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gunmanw.sharepoint.com/sites/bukyoku009/Shared Documents/総務部-市町村課/財政係/14_公会計/01_照会/02_ストック情報調査/R06年度/HP更新用/"/>
    </mc:Choice>
  </mc:AlternateContent>
  <xr:revisionPtr revIDLastSave="1" documentId="13_ncr:1_{EC1706CE-1476-4C96-AED5-7FAA4EFBF295}" xr6:coauthVersionLast="47" xr6:coauthVersionMax="47" xr10:uidLastSave="{23D9CAEF-BD91-456C-84AB-7CF2B4490213}"/>
  <bookViews>
    <workbookView xWindow="720" yWindow="560" windowWidth="14400" windowHeight="964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C36" i="10"/>
  <c r="CO35" i="10"/>
  <c r="BW35" i="10"/>
  <c r="BE35" i="10"/>
  <c r="C35" i="10"/>
  <c r="CO34" i="10"/>
  <c r="BW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calcChain>
</file>

<file path=xl/sharedStrings.xml><?xml version="1.0" encoding="utf-8"?>
<sst xmlns="http://schemas.openxmlformats.org/spreadsheetml/2006/main" count="1110" uniqueCount="619">
  <si>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</si>
  <si>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</si>
  <si>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</si>
  <si>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</si>
  <si>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</si>
  <si>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</si>
  <si>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</si>
  <si>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</si>
  <si>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</si>
  <si>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</si>
  <si>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</si>
  <si>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</si>
  <si>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</si>
  <si>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</si>
  <si>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</si>
  <si>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</si>
  <si>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</si>
  <si>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</si>
  <si>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</si>
  <si>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</si>
  <si>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</si>
  <si>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</si>
  <si>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</si>
  <si>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</si>
  <si>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</si>
  <si>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</si>
  <si>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</si>
  <si>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</si>
  <si>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</si>
  <si>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</si>
  <si>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</si>
  <si>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</si>
  <si>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</si>
  <si>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</si>
  <si>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</si>
  <si>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</si>
  <si>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</si>
  <si>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</si>
  <si>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</si>
  <si>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</si>
  <si>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</si>
  <si>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</si>
  <si>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</si>
  <si>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</si>
  <si>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</si>
  <si>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</si>
  <si>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</si>
  <si>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</si>
  <si>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</si>
  <si>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</si>
  <si>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</si>
  <si>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</si>
  <si>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</si>
  <si>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</si>
  <si>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</si>
  <si>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</si>
  <si>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</si>
  <si>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</si>
  <si>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</si>
  <si>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</si>
  <si>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</si>
  <si>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</si>
  <si>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</si>
  <si>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</si>
  <si>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</si>
  <si>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</si>
  <si>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</si>
  <si>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</si>
  <si>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</si>
  <si>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</si>
  <si>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</si>
  <si>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</si>
  <si>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</si>
  <si>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</si>
  <si>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</si>
  <si>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</si>
  <si>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</si>
  <si>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</si>
  <si>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</si>
  <si>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</si>
  <si>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</si>
  <si>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</si>
  <si>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</si>
  <si>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</si>
  <si>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</si>
  <si>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</si>
  <si>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</si>
  <si>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</si>
  <si>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</si>
  <si>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</si>
  <si>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</si>
  <si>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</si>
  <si>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</si>
  <si>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</si>
  <si>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</si>
  <si>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</si>
  <si>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</si>
  <si>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</si>
  <si>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</si>
  <si>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</si>
  <si>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沼田市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</si>
  <si>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</si>
  <si>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</si>
  <si>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</si>
  <si>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</si>
  <si>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</si>
  <si>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</si>
  <si>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</si>
  <si>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</si>
  <si>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</si>
  <si>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</si>
  <si>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</si>
  <si>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</si>
  <si>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</si>
  <si>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</si>
  <si>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</si>
  <si>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</si>
  <si>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</si>
  <si>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</si>
  <si>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</si>
  <si>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</si>
  <si>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</si>
  <si>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</si>
  <si>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</si>
  <si>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</si>
  <si>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</si>
  <si>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</si>
  <si>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</si>
  <si>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</si>
  <si>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</si>
  <si>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</si>
  <si>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</si>
  <si>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</si>
  <si>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</si>
  <si>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</si>
  <si>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</si>
  <si>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</si>
  <si>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</si>
  <si>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</si>
  <si>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</si>
  <si>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</si>
  <si>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</si>
  <si>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</si>
  <si>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</si>
  <si>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</si>
  <si>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</si>
  <si>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</si>
  <si>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</si>
  <si>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</si>
  <si>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</si>
  <si>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</si>
  <si>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</si>
  <si>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</si>
  <si>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</si>
  <si>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</si>
  <si>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</si>
  <si>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</si>
  <si>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</si>
  <si>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</si>
  <si>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</si>
  <si>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</si>
  <si>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</si>
  <si>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</si>
  <si>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</si>
  <si>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</si>
  <si>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</si>
  <si>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</si>
  <si>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</si>
  <si>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</si>
  <si>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</si>
  <si>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</si>
  <si>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</si>
  <si>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</si>
  <si>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</si>
  <si>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</si>
  <si>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</si>
  <si>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</si>
  <si>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</si>
  <si>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</si>
  <si>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</si>
  <si>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</si>
  <si>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</si>
  <si>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</si>
  <si>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</si>
  <si>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</si>
  <si>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</si>
  <si>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</si>
  <si>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</si>
  <si>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</si>
  <si>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</si>
  <si>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</si>
  <si>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</si>
  <si>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</si>
  <si>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</si>
  <si>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</si>
  <si>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</si>
  <si>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</si>
  <si>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</si>
  <si>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</si>
  <si>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</si>
  <si>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</si>
  <si>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</si>
  <si>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</si>
  <si>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</si>
  <si>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</si>
  <si>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</si>
  <si>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</si>
  <si>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</si>
  <si>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</si>
  <si>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</si>
  <si>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</si>
  <si>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</si>
  <si>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</si>
  <si>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</si>
  <si>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</si>
  <si>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</si>
  <si>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</si>
  <si>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</si>
  <si>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</si>
  <si>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</si>
  <si>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群馬県沼田市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</si>
  <si>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</si>
  <si>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</si>
  <si>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</si>
  <si>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</si>
  <si>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</si>
  <si>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</si>
  <si>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</si>
  <si>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</si>
  <si>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</si>
  <si>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</si>
  <si>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</si>
  <si>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</si>
  <si>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</si>
  <si>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</si>
  <si>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</si>
  <si>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</si>
  <si>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</si>
  <si>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</si>
  <si>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</si>
  <si>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</si>
  <si>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</si>
  <si>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</si>
  <si>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</si>
  <si>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</si>
  <si>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</si>
  <si>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</si>
  <si>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</si>
  <si>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</si>
  <si>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</si>
  <si>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</si>
  <si>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</si>
  <si>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</si>
  <si>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</si>
  <si>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</si>
  <si>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</si>
  <si>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</si>
  <si>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</si>
  <si>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</si>
  <si>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</si>
  <si>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</si>
  <si>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</si>
  <si>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</si>
  <si>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</si>
  <si>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</si>
  <si>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</si>
  <si>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</si>
  <si>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</si>
  <si>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</si>
  <si>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</si>
  <si>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</si>
  <si>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</si>
  <si>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</si>
  <si>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</si>
  <si>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</si>
  <si>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</si>
  <si>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</si>
  <si>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</si>
  <si>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</si>
  <si>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</si>
  <si>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</si>
  <si>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</si>
  <si>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</si>
  <si>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</si>
  <si>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</si>
  <si>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</si>
  <si>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</si>
  <si>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</si>
  <si>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</si>
  <si>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</si>
  <si>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</si>
  <si>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</si>
  <si>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</si>
  <si>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</si>
  <si>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</si>
  <si>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</si>
  <si>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</si>
  <si>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</si>
  <si>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</si>
  <si>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</si>
  <si>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</si>
  <si>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</si>
  <si>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</si>
  <si>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</si>
  <si>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</si>
  <si>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</si>
  <si>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</si>
  <si>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</si>
  <si>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</si>
  <si>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</si>
  <si>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</si>
  <si>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</si>
  <si>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</si>
  <si>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</si>
  <si>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</si>
  <si>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</si>
  <si>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</si>
  <si>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</si>
  <si>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</si>
  <si>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</si>
  <si>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</si>
  <si>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</si>
  <si>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</si>
  <si>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</si>
  <si>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</si>
  <si>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</si>
  <si>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</si>
  <si>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</si>
  <si>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</si>
  <si>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</si>
  <si>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</si>
  <si>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</si>
  <si>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</si>
  <si>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</si>
  <si>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</si>
  <si>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</si>
  <si>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</si>
  <si>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</si>
  <si>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</si>
  <si>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</si>
  <si>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</si>
  <si>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</si>
  <si>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</si>
  <si>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</si>
  <si>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</si>
  <si>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</si>
  <si>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</si>
  <si>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</si>
  <si>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</si>
  <si>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</si>
  <si>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</si>
  <si>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</si>
  <si>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</si>
  <si>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</si>
  <si>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</si>
  <si>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</si>
  <si>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</si>
  <si>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</si>
  <si>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</si>
  <si>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</si>
  <si>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</si>
  <si>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</si>
  <si>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</si>
  <si>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</si>
  <si>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</si>
  <si>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</si>
  <si>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</si>
  <si>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</si>
  <si>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</si>
  <si>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</si>
  <si>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</si>
  <si>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</si>
  <si>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群馬県沼田市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</si>
  <si>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</si>
  <si>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</si>
  <si>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</si>
  <si>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</si>
  <si>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</si>
  <si>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</si>
  <si>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</si>
  <si>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</si>
  <si>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</si>
  <si>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</si>
  <si>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</si>
  <si>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</si>
  <si>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</si>
  <si>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</si>
  <si>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</si>
  <si>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</si>
  <si>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</si>
  <si>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</si>
  <si>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</si>
  <si>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</si>
  <si>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</si>
  <si>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</si>
  <si>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</si>
  <si>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</si>
  <si>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</si>
  <si>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</si>
  <si>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</si>
  <si>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</si>
  <si>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</si>
  <si>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</si>
  <si>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</si>
  <si>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</si>
  <si>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</si>
  <si>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</si>
  <si>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</si>
  <si>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</si>
  <si>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</si>
  <si>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</si>
  <si>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</si>
  <si>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簡易水道事業会計</t>
    <phoneticPr fontId="5"/>
  </si>
  <si>
    <t>法適用企業</t>
    <phoneticPr fontId="5"/>
  </si>
  <si>
    <t>下水道事業会計</t>
    <phoneticPr fontId="5"/>
  </si>
  <si>
    <t>法適用企業</t>
    <phoneticPr fontId="5"/>
  </si>
  <si>
    <t>電気事業特別会計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</si>
  <si>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</si>
  <si>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</si>
  <si>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</si>
  <si>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</si>
  <si>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</si>
  <si>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</si>
  <si>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</si>
  <si>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</si>
  <si>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</si>
  <si>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</si>
  <si>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</si>
  <si>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</si>
  <si>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</si>
  <si>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</si>
  <si>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</si>
  <si>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</si>
  <si>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</si>
  <si>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</si>
  <si>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</si>
  <si>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</si>
  <si>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</si>
  <si>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</si>
  <si>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</si>
  <si>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</si>
  <si>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</si>
  <si>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</si>
  <si>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</si>
  <si>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</si>
  <si>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</si>
  <si>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</si>
  <si>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</si>
  <si>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</si>
  <si>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</si>
  <si>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</si>
  <si>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</si>
  <si>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</si>
  <si>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</si>
  <si>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</si>
  <si>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</si>
  <si>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</si>
  <si>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</si>
  <si>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</si>
  <si>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</si>
  <si>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</si>
  <si>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</si>
  <si>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</si>
  <si>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</si>
  <si>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</si>
  <si>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</si>
  <si>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</si>
  <si>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</si>
  <si>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</si>
  <si>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</si>
  <si>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</si>
  <si>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</si>
  <si>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</si>
  <si>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</si>
  <si>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</si>
  <si>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</si>
  <si>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</si>
  <si>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</si>
  <si>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</si>
  <si>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</si>
  <si>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</si>
  <si>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</si>
  <si>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</si>
  <si>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</si>
  <si>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</si>
  <si>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</si>
  <si>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</si>
  <si>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</si>
  <si>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</si>
  <si>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</si>
  <si>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</si>
  <si>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</si>
  <si>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</si>
  <si>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</si>
  <si>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</si>
  <si>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</si>
  <si>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</si>
  <si>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</si>
  <si>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</si>
  <si>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</si>
  <si>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</si>
  <si>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</si>
  <si>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</si>
  <si>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</si>
  <si>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</si>
  <si>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</si>
  <si>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</si>
  <si>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</si>
  <si>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</si>
  <si>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</si>
  <si>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</si>
  <si>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</si>
  <si>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</si>
  <si>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</si>
  <si>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</si>
  <si>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</si>
  <si>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</si>
  <si>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</si>
  <si>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</si>
  <si>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</si>
  <si>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</si>
  <si>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</si>
  <si>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</si>
  <si>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</si>
  <si>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</si>
  <si>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</si>
  <si>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</si>
  <si>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</si>
  <si>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</si>
  <si>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</si>
  <si>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</si>
  <si>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</si>
  <si>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</si>
  <si>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</si>
  <si>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</si>
  <si>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</si>
  <si>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</si>
  <si>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</si>
  <si>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</si>
  <si>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</si>
  <si>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</si>
  <si>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</si>
  <si>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</si>
  <si>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</si>
  <si>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</si>
  <si>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</si>
  <si>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</si>
  <si>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</si>
  <si>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</si>
  <si>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</si>
  <si>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</si>
  <si>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</si>
  <si>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</si>
  <si>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</si>
  <si>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</si>
  <si>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</si>
  <si>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</si>
  <si>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</si>
  <si>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</si>
  <si>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</si>
  <si>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</si>
  <si>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</si>
  <si>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</si>
  <si>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</si>
  <si>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</si>
  <si>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</si>
  <si>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</si>
  <si>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</si>
  <si>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</si>
  <si>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</si>
  <si>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1.89</t>
  </si>
  <si>
    <t>▲ 2.50</t>
  </si>
  <si>
    <t>▲ 4.62</t>
  </si>
  <si>
    <t>水道事業会計</t>
  </si>
  <si>
    <t>一般会計</t>
  </si>
  <si>
    <t>介護保険特別会計</t>
  </si>
  <si>
    <t>簡易水道事業会計</t>
  </si>
  <si>
    <t>下水道事業会計</t>
  </si>
  <si>
    <t>国民健康保険特別会計</t>
  </si>
  <si>
    <t>電気事業特別会計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</si>
  <si>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</si>
  <si>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</si>
  <si>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</si>
  <si>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</si>
  <si>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</si>
  <si>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</si>
  <si>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</si>
  <si>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</si>
  <si>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</si>
  <si>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</si>
  <si>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利根沼田広域市町村圏振興整備組合</t>
    <rPh sb="0" eb="2">
      <t>トネ</t>
    </rPh>
    <rPh sb="2" eb="4">
      <t>ヌマタ</t>
    </rPh>
    <rPh sb="4" eb="6">
      <t>コウイキ</t>
    </rPh>
    <rPh sb="6" eb="10">
      <t>シチョウソンケン</t>
    </rPh>
    <rPh sb="10" eb="12">
      <t>シンコウ</t>
    </rPh>
    <rPh sb="12" eb="14">
      <t>セイビ</t>
    </rPh>
    <rPh sb="14" eb="16">
      <t>クミアイ</t>
    </rPh>
    <phoneticPr fontId="2"/>
  </si>
  <si>
    <t>沼田市外二箇村清掃施設組合</t>
    <rPh sb="0" eb="3">
      <t>ヌマタシ</t>
    </rPh>
    <rPh sb="3" eb="4">
      <t>ソト</t>
    </rPh>
    <rPh sb="4" eb="6">
      <t>ニカ</t>
    </rPh>
    <rPh sb="6" eb="7">
      <t>ソン</t>
    </rPh>
    <rPh sb="7" eb="9">
      <t>セイソウ</t>
    </rPh>
    <rPh sb="9" eb="11">
      <t>シセツ</t>
    </rPh>
    <rPh sb="11" eb="13">
      <t>クミアイ</t>
    </rPh>
    <phoneticPr fontId="2"/>
  </si>
  <si>
    <t>利根東部衛生施設組合</t>
    <rPh sb="0" eb="2">
      <t>トネ</t>
    </rPh>
    <rPh sb="2" eb="4">
      <t>トウブ</t>
    </rPh>
    <rPh sb="4" eb="6">
      <t>エイセイ</t>
    </rPh>
    <rPh sb="6" eb="8">
      <t>シセツ</t>
    </rPh>
    <rPh sb="8" eb="10">
      <t>クミアイ</t>
    </rPh>
    <phoneticPr fontId="2"/>
  </si>
  <si>
    <t>利根沼田学校組合</t>
    <rPh sb="0" eb="2">
      <t>トネ</t>
    </rPh>
    <rPh sb="2" eb="4">
      <t>ヌマタ</t>
    </rPh>
    <rPh sb="4" eb="6">
      <t>ガッコウ</t>
    </rPh>
    <rPh sb="6" eb="8">
      <t>クミアイ</t>
    </rPh>
    <phoneticPr fontId="2"/>
  </si>
  <si>
    <t>群馬県市町村総合事務組合</t>
    <rPh sb="0" eb="3">
      <t>グンマケン</t>
    </rPh>
    <rPh sb="3" eb="6">
      <t>シチョウソン</t>
    </rPh>
    <rPh sb="6" eb="8">
      <t>ソウゴウ</t>
    </rPh>
    <rPh sb="8" eb="10">
      <t>ジム</t>
    </rPh>
    <rPh sb="10" eb="12">
      <t>クミアイ</t>
    </rPh>
    <phoneticPr fontId="2"/>
  </si>
  <si>
    <t>群馬県市町村会館管理組合</t>
    <rPh sb="0" eb="3">
      <t>グンマケン</t>
    </rPh>
    <rPh sb="3" eb="6">
      <t>シチョウソン</t>
    </rPh>
    <rPh sb="6" eb="8">
      <t>カイカン</t>
    </rPh>
    <rPh sb="8" eb="10">
      <t>カンリ</t>
    </rPh>
    <rPh sb="10" eb="12">
      <t>クミアイ</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</si>
  <si>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</si>
  <si>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
  </si>
  <si>
    <t>玉原東急リゾート</t>
    <rPh sb="0" eb="2">
      <t>タンバラ</t>
    </rPh>
    <rPh sb="2" eb="4">
      <t>トウキュウ</t>
    </rPh>
    <phoneticPr fontId="2"/>
  </si>
  <si>
    <t>利根町振興公社</t>
    <rPh sb="0" eb="3">
      <t>トネマチ</t>
    </rPh>
    <rPh sb="3" eb="5">
      <t>シンコウ</t>
    </rPh>
    <rPh sb="5" eb="7">
      <t>コウシャ</t>
    </rPh>
    <phoneticPr fontId="2"/>
  </si>
  <si>
    <t>白沢振興公社</t>
    <rPh sb="0" eb="2">
      <t>シラサワ</t>
    </rPh>
    <rPh sb="2" eb="4">
      <t>シンコウ</t>
    </rPh>
    <rPh sb="4" eb="6">
      <t>コウシャ</t>
    </rPh>
    <phoneticPr fontId="2"/>
  </si>
  <si>
    <t>沼田市土地開発公社</t>
    <rPh sb="0" eb="3">
      <t>ヌマタシ</t>
    </rPh>
    <rPh sb="3" eb="5">
      <t>トチ</t>
    </rPh>
    <rPh sb="5" eb="7">
      <t>カイハツ</t>
    </rPh>
    <rPh sb="7" eb="9">
      <t>コウシャ</t>
    </rPh>
    <phoneticPr fontId="2"/>
  </si>
  <si>
    <t>○</t>
    <phoneticPr fontId="2"/>
  </si>
  <si>
    <t>電子地域通貨基金</t>
    <rPh sb="0" eb="6">
      <t>デンシチイキツウカ</t>
    </rPh>
    <rPh sb="6" eb="8">
      <t>キキン</t>
    </rPh>
    <phoneticPr fontId="5"/>
  </si>
  <si>
    <t>福祉振興事業基金</t>
    <rPh sb="0" eb="4">
      <t>フクシシンコウ</t>
    </rPh>
    <rPh sb="4" eb="8">
      <t>ジギョウキキン</t>
    </rPh>
    <phoneticPr fontId="2"/>
  </si>
  <si>
    <t>温泉事業基金</t>
    <rPh sb="0" eb="6">
      <t>オンセンジギョウキキン</t>
    </rPh>
    <phoneticPr fontId="2"/>
  </si>
  <si>
    <t>水と緑の大地ぬまたふるさと基金</t>
    <rPh sb="0" eb="1">
      <t>ミズ</t>
    </rPh>
    <rPh sb="2" eb="3">
      <t>ミドリ</t>
    </rPh>
    <rPh sb="4" eb="6">
      <t>ダイチ</t>
    </rPh>
    <rPh sb="13" eb="15">
      <t>キキン</t>
    </rPh>
    <phoneticPr fontId="2"/>
  </si>
  <si>
    <t>庁舎整備基金</t>
    <rPh sb="0" eb="2">
      <t>チョウシャ</t>
    </rPh>
    <rPh sb="2" eb="6">
      <t>セイビキキン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</si>
  <si>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</si>
  <si>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</si>
  <si>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</si>
  <si>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</si>
  <si>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</si>
  <si>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については、減少傾向にある。これは、行政改革大綱実施計画に基づき、市債発行額の抑制に配慮してきたことや、新たな債務負担行為の設定を極力行わずに財政運営を行ったことによるものである。将来負担比率は、類似団体と比較しても高く、庁舎等複合施設整備事業や給食センター整備事業等の大規模ハード事業における地方債残高が増加したことなどから上昇傾向であったが、ここ３年間は減少傾向となっている。ただ、令和５年度に沼田横塚産業団地に係る債務負担行為が予定されているため、来年度は上がる見込みである。</t>
    <rPh sb="206" eb="208">
      <t>ヌマタ</t>
    </rPh>
    <rPh sb="208" eb="210">
      <t>ヨコヅカ</t>
    </rPh>
    <rPh sb="210" eb="212">
      <t>サンギョウ</t>
    </rPh>
    <rPh sb="212" eb="214">
      <t>ダンチ</t>
    </rPh>
    <rPh sb="215" eb="216">
      <t>カカ</t>
    </rPh>
    <rPh sb="217" eb="219">
      <t>サイム</t>
    </rPh>
    <rPh sb="219" eb="221">
      <t>フタン</t>
    </rPh>
    <rPh sb="221" eb="223">
      <t>コウイ</t>
    </rPh>
    <rPh sb="224" eb="226">
      <t>ヨテイ</t>
    </rPh>
    <rPh sb="234" eb="237">
      <t>ライネンド</t>
    </rPh>
    <rPh sb="238" eb="239">
      <t>ア</t>
    </rPh>
    <rPh sb="241" eb="243">
      <t>ミコ</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</si>
  <si>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</si>
  <si>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</si>
  <si>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</si>
  <si>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は類似団体と比べて高い水準にあるが、令和元年度がピークであると見込まれる。有形固定資産減価償却率については、この3年間類似団体平均を下回っている。公共施設等総合管理計画において、令和38年度までに公共施設等の延べ床面積を40％減少するという目標を設定し、老朽化した公共施設等の集約化・複合化を積極的に進めるため、個別施設計画に基づき取組を推進してい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</si>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</sst>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407DDCD0-D6C8-4009-A880-5EECF24BA4C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96469</c:v>
                </c:pt>
                <c:pt idx="4">
                  <c:v>85743</c:v>
                </c:pt>
              </c:numCache>
            </c:numRef>
          </c:val>
          <c:smooth val="0"/>
          <c:extLst>
            <c:ext xmlns:c16="http://schemas.microsoft.com/office/drawing/2014/chart" uri="{C3380CC4-5D6E-409C-BE32-E72D297353CC}">
              <c16:uniqueId val="{00000000-B2EE-446F-B6F4-2B98273769D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146373</c:v>
                </c:pt>
                <c:pt idx="1">
                  <c:v>91025</c:v>
                </c:pt>
                <c:pt idx="2">
                  <c:v>69838</c:v>
                </c:pt>
                <c:pt idx="3">
                  <c:v>52307</c:v>
                </c:pt>
                <c:pt idx="4">
                  <c:v>36019</c:v>
                </c:pt>
              </c:numCache>
            </c:numRef>
          </c:val>
          <c:smooth val="0"/>
          <c:extLst>
            <c:ext xmlns:c16="http://schemas.microsoft.com/office/drawing/2014/chart" uri="{C3380CC4-5D6E-409C-BE32-E72D297353CC}">
              <c16:uniqueId val="{00000001-B2EE-446F-B6F4-2B98273769D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4.13</c:v>
                </c:pt>
                <c:pt idx="1">
                  <c:v>4.84</c:v>
                </c:pt>
                <c:pt idx="2">
                  <c:v>5.75</c:v>
                </c:pt>
                <c:pt idx="3">
                  <c:v>6.72</c:v>
                </c:pt>
                <c:pt idx="4">
                  <c:v>6.09</c:v>
                </c:pt>
              </c:numCache>
            </c:numRef>
          </c:val>
          <c:extLst>
            <c:ext xmlns:c16="http://schemas.microsoft.com/office/drawing/2014/chart" uri="{C3380CC4-5D6E-409C-BE32-E72D297353CC}">
              <c16:uniqueId val="{00000000-A60B-47DC-BB95-5F8F1EE3887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22.68</c:v>
                </c:pt>
                <c:pt idx="1">
                  <c:v>22.03</c:v>
                </c:pt>
                <c:pt idx="2">
                  <c:v>23.57</c:v>
                </c:pt>
                <c:pt idx="3">
                  <c:v>26.75</c:v>
                </c:pt>
                <c:pt idx="4">
                  <c:v>27.43</c:v>
                </c:pt>
              </c:numCache>
            </c:numRef>
          </c:val>
          <c:extLst>
            <c:ext xmlns:c16="http://schemas.microsoft.com/office/drawing/2014/chart" uri="{C3380CC4-5D6E-409C-BE32-E72D297353CC}">
              <c16:uniqueId val="{00000001-A60B-47DC-BB95-5F8F1EE3887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-1.89</c:v>
                </c:pt>
                <c:pt idx="1">
                  <c:v>-2.5</c:v>
                </c:pt>
                <c:pt idx="2">
                  <c:v>0.57999999999999996</c:v>
                </c:pt>
                <c:pt idx="3">
                  <c:v>2.5299999999999998</c:v>
                </c:pt>
                <c:pt idx="4">
                  <c:v>-4.62</c:v>
                </c:pt>
              </c:numCache>
            </c:numRef>
          </c:val>
          <c:smooth val="0"/>
          <c:extLst>
            <c:ext xmlns:c16="http://schemas.microsoft.com/office/drawing/2014/chart" uri="{C3380CC4-5D6E-409C-BE32-E72D297353CC}">
              <c16:uniqueId val="{00000002-A60B-47DC-BB95-5F8F1EE3887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0.21</c:v>
                </c:pt>
                <c:pt idx="4">
                  <c:v>#N/A</c:v>
                </c:pt>
                <c:pt idx="5">
                  <c:v>0.3</c:v>
                </c:pt>
                <c:pt idx="6">
                  <c:v>0</c:v>
                </c:pt>
                <c:pt idx="7">
                  <c:v>0</c:v>
                </c:pt>
                <c:pt idx="8">
                  <c:v>0</c:v>
                </c:pt>
                <c:pt idx="9">
                  <c:v>0</c:v>
                </c:pt>
              </c:numCache>
            </c:numRef>
          </c:val>
          <c:extLst>
            <c:ext xmlns:c16="http://schemas.microsoft.com/office/drawing/2014/chart" uri="{C3380CC4-5D6E-409C-BE32-E72D297353CC}">
              <c16:uniqueId val="{00000000-C7FC-4E37-A605-864D414A4BC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7FC-4E37-A605-864D414A4BC0}"/>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7FC-4E37-A605-864D414A4BC0}"/>
            </c:ext>
          </c:extLst>
        </c:ser>
        <c:ser>
          <c:idx val="3"/>
          <c:order val="3"/>
          <c:tx>
            <c:strRef>
              <c:f>データシート!$A$30</c:f>
              <c:strCache>
                <c:ptCount val="1"/>
                <c:pt idx="0">
                  <c:v>電気事業特別会計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0.04</c:v>
                </c:pt>
                <c:pt idx="6">
                  <c:v>#N/A</c:v>
                </c:pt>
                <c:pt idx="7">
                  <c:v>0.05</c:v>
                </c:pt>
                <c:pt idx="8">
                  <c:v>#N/A</c:v>
                </c:pt>
                <c:pt idx="9">
                  <c:v>0.05</c:v>
                </c:pt>
              </c:numCache>
            </c:numRef>
          </c:val>
          <c:extLst>
            <c:ext xmlns:c16="http://schemas.microsoft.com/office/drawing/2014/chart" uri="{C3380CC4-5D6E-409C-BE32-E72D297353CC}">
              <c16:uniqueId val="{00000003-C7FC-4E37-A605-864D414A4BC0}"/>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c:v>
                </c:pt>
                <c:pt idx="2">
                  <c:v>#N/A</c:v>
                </c:pt>
                <c:pt idx="3">
                  <c:v>0.36</c:v>
                </c:pt>
                <c:pt idx="4">
                  <c:v>#N/A</c:v>
                </c:pt>
                <c:pt idx="5">
                  <c:v>0.28999999999999998</c:v>
                </c:pt>
                <c:pt idx="6">
                  <c:v>#N/A</c:v>
                </c:pt>
                <c:pt idx="7">
                  <c:v>0.35</c:v>
                </c:pt>
                <c:pt idx="8">
                  <c:v>#N/A</c:v>
                </c:pt>
                <c:pt idx="9">
                  <c:v>0.34</c:v>
                </c:pt>
              </c:numCache>
            </c:numRef>
          </c:val>
          <c:extLst>
            <c:ext xmlns:c16="http://schemas.microsoft.com/office/drawing/2014/chart" uri="{C3380CC4-5D6E-409C-BE32-E72D297353CC}">
              <c16:uniqueId val="{00000004-C7FC-4E37-A605-864D414A4BC0}"/>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0</c:v>
                </c:pt>
                <c:pt idx="3">
                  <c:v>0</c:v>
                </c:pt>
                <c:pt idx="4">
                  <c:v>#N/A</c:v>
                </c:pt>
                <c:pt idx="5">
                  <c:v>0.59</c:v>
                </c:pt>
                <c:pt idx="6">
                  <c:v>#N/A</c:v>
                </c:pt>
                <c:pt idx="7">
                  <c:v>0.67</c:v>
                </c:pt>
                <c:pt idx="8">
                  <c:v>#N/A</c:v>
                </c:pt>
                <c:pt idx="9">
                  <c:v>0.51</c:v>
                </c:pt>
              </c:numCache>
            </c:numRef>
          </c:val>
          <c:extLst>
            <c:ext xmlns:c16="http://schemas.microsoft.com/office/drawing/2014/chart" uri="{C3380CC4-5D6E-409C-BE32-E72D297353CC}">
              <c16:uniqueId val="{00000005-C7FC-4E37-A605-864D414A4BC0}"/>
            </c:ext>
          </c:extLst>
        </c:ser>
        <c:ser>
          <c:idx val="6"/>
          <c:order val="6"/>
          <c:tx>
            <c:strRef>
              <c:f>データシート!$A$33</c:f>
              <c:strCache>
                <c:ptCount val="1"/>
                <c:pt idx="0">
                  <c:v>簡易水道事業会計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0.57999999999999996</c:v>
                </c:pt>
                <c:pt idx="8">
                  <c:v>#N/A</c:v>
                </c:pt>
                <c:pt idx="9">
                  <c:v>0.64</c:v>
                </c:pt>
              </c:numCache>
            </c:numRef>
          </c:val>
          <c:extLst>
            <c:ext xmlns:c16="http://schemas.microsoft.com/office/drawing/2014/chart" uri="{C3380CC4-5D6E-409C-BE32-E72D297353CC}">
              <c16:uniqueId val="{00000006-C7FC-4E37-A605-864D414A4BC0}"/>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1.37</c:v>
                </c:pt>
                <c:pt idx="2">
                  <c:v>#N/A</c:v>
                </c:pt>
                <c:pt idx="3">
                  <c:v>0.18</c:v>
                </c:pt>
                <c:pt idx="4">
                  <c:v>#N/A</c:v>
                </c:pt>
                <c:pt idx="5">
                  <c:v>0.01</c:v>
                </c:pt>
                <c:pt idx="6">
                  <c:v>#N/A</c:v>
                </c:pt>
                <c:pt idx="7">
                  <c:v>1.49</c:v>
                </c:pt>
                <c:pt idx="8">
                  <c:v>#N/A</c:v>
                </c:pt>
                <c:pt idx="9">
                  <c:v>1.54</c:v>
                </c:pt>
              </c:numCache>
            </c:numRef>
          </c:val>
          <c:extLst>
            <c:ext xmlns:c16="http://schemas.microsoft.com/office/drawing/2014/chart" uri="{C3380CC4-5D6E-409C-BE32-E72D297353CC}">
              <c16:uniqueId val="{00000007-C7FC-4E37-A605-864D414A4BC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4.13</c:v>
                </c:pt>
                <c:pt idx="2">
                  <c:v>#N/A</c:v>
                </c:pt>
                <c:pt idx="3">
                  <c:v>4.83</c:v>
                </c:pt>
                <c:pt idx="4">
                  <c:v>#N/A</c:v>
                </c:pt>
                <c:pt idx="5">
                  <c:v>5.75</c:v>
                </c:pt>
                <c:pt idx="6">
                  <c:v>#N/A</c:v>
                </c:pt>
                <c:pt idx="7">
                  <c:v>6.72</c:v>
                </c:pt>
                <c:pt idx="8">
                  <c:v>#N/A</c:v>
                </c:pt>
                <c:pt idx="9">
                  <c:v>6.08</c:v>
                </c:pt>
              </c:numCache>
            </c:numRef>
          </c:val>
          <c:extLst>
            <c:ext xmlns:c16="http://schemas.microsoft.com/office/drawing/2014/chart" uri="{C3380CC4-5D6E-409C-BE32-E72D297353CC}">
              <c16:uniqueId val="{00000008-C7FC-4E37-A605-864D414A4BC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7.15</c:v>
                </c:pt>
                <c:pt idx="2">
                  <c:v>#N/A</c:v>
                </c:pt>
                <c:pt idx="3">
                  <c:v>7.5</c:v>
                </c:pt>
                <c:pt idx="4">
                  <c:v>#N/A</c:v>
                </c:pt>
                <c:pt idx="5">
                  <c:v>7.37</c:v>
                </c:pt>
                <c:pt idx="6">
                  <c:v>#N/A</c:v>
                </c:pt>
                <c:pt idx="7">
                  <c:v>7.28</c:v>
                </c:pt>
                <c:pt idx="8">
                  <c:v>#N/A</c:v>
                </c:pt>
                <c:pt idx="9">
                  <c:v>7.04</c:v>
                </c:pt>
              </c:numCache>
            </c:numRef>
          </c:val>
          <c:extLst>
            <c:ext xmlns:c16="http://schemas.microsoft.com/office/drawing/2014/chart" uri="{C3380CC4-5D6E-409C-BE32-E72D297353CC}">
              <c16:uniqueId val="{00000009-C7FC-4E37-A605-864D414A4BC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2214</c:v>
                </c:pt>
                <c:pt idx="5">
                  <c:v>2153</c:v>
                </c:pt>
                <c:pt idx="8">
                  <c:v>2082</c:v>
                </c:pt>
                <c:pt idx="11">
                  <c:v>2038</c:v>
                </c:pt>
                <c:pt idx="14">
                  <c:v>2015</c:v>
                </c:pt>
              </c:numCache>
            </c:numRef>
          </c:val>
          <c:extLst>
            <c:ext xmlns:c16="http://schemas.microsoft.com/office/drawing/2014/chart" uri="{C3380CC4-5D6E-409C-BE32-E72D297353CC}">
              <c16:uniqueId val="{00000000-D84D-467A-BB32-1C6C9CFBF33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84D-467A-BB32-1C6C9CFBF33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268</c:v>
                </c:pt>
                <c:pt idx="3">
                  <c:v>5</c:v>
                </c:pt>
                <c:pt idx="6">
                  <c:v>5</c:v>
                </c:pt>
                <c:pt idx="9">
                  <c:v>6</c:v>
                </c:pt>
                <c:pt idx="12">
                  <c:v>0</c:v>
                </c:pt>
              </c:numCache>
            </c:numRef>
          </c:val>
          <c:extLst>
            <c:ext xmlns:c16="http://schemas.microsoft.com/office/drawing/2014/chart" uri="{C3380CC4-5D6E-409C-BE32-E72D297353CC}">
              <c16:uniqueId val="{00000002-D84D-467A-BB32-1C6C9CFBF33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25</c:v>
                </c:pt>
                <c:pt idx="3">
                  <c:v>33</c:v>
                </c:pt>
                <c:pt idx="6">
                  <c:v>39</c:v>
                </c:pt>
                <c:pt idx="9">
                  <c:v>73</c:v>
                </c:pt>
                <c:pt idx="12">
                  <c:v>72</c:v>
                </c:pt>
              </c:numCache>
            </c:numRef>
          </c:val>
          <c:extLst>
            <c:ext xmlns:c16="http://schemas.microsoft.com/office/drawing/2014/chart" uri="{C3380CC4-5D6E-409C-BE32-E72D297353CC}">
              <c16:uniqueId val="{00000003-D84D-467A-BB32-1C6C9CFBF33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863</c:v>
                </c:pt>
                <c:pt idx="3">
                  <c:v>815</c:v>
                </c:pt>
                <c:pt idx="6">
                  <c:v>808</c:v>
                </c:pt>
                <c:pt idx="9">
                  <c:v>776</c:v>
                </c:pt>
                <c:pt idx="12">
                  <c:v>764</c:v>
                </c:pt>
              </c:numCache>
            </c:numRef>
          </c:val>
          <c:extLst>
            <c:ext xmlns:c16="http://schemas.microsoft.com/office/drawing/2014/chart" uri="{C3380CC4-5D6E-409C-BE32-E72D297353CC}">
              <c16:uniqueId val="{00000004-D84D-467A-BB32-1C6C9CFBF33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84D-467A-BB32-1C6C9CFBF33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84D-467A-BB32-1C6C9CFBF33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2129</c:v>
                </c:pt>
                <c:pt idx="3">
                  <c:v>2131</c:v>
                </c:pt>
                <c:pt idx="6">
                  <c:v>2032</c:v>
                </c:pt>
                <c:pt idx="9">
                  <c:v>1971</c:v>
                </c:pt>
                <c:pt idx="12">
                  <c:v>1988</c:v>
                </c:pt>
              </c:numCache>
            </c:numRef>
          </c:val>
          <c:extLst>
            <c:ext xmlns:c16="http://schemas.microsoft.com/office/drawing/2014/chart" uri="{C3380CC4-5D6E-409C-BE32-E72D297353CC}">
              <c16:uniqueId val="{00000007-D84D-467A-BB32-1C6C9CFBF33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1071</c:v>
                </c:pt>
                <c:pt idx="2">
                  <c:v>#N/A</c:v>
                </c:pt>
                <c:pt idx="3">
                  <c:v>#N/A</c:v>
                </c:pt>
                <c:pt idx="4">
                  <c:v>831</c:v>
                </c:pt>
                <c:pt idx="5">
                  <c:v>#N/A</c:v>
                </c:pt>
                <c:pt idx="6">
                  <c:v>#N/A</c:v>
                </c:pt>
                <c:pt idx="7">
                  <c:v>802</c:v>
                </c:pt>
                <c:pt idx="8">
                  <c:v>#N/A</c:v>
                </c:pt>
                <c:pt idx="9">
                  <c:v>#N/A</c:v>
                </c:pt>
                <c:pt idx="10">
                  <c:v>788</c:v>
                </c:pt>
                <c:pt idx="11">
                  <c:v>#N/A</c:v>
                </c:pt>
                <c:pt idx="12">
                  <c:v>#N/A</c:v>
                </c:pt>
                <c:pt idx="13">
                  <c:v>809</c:v>
                </c:pt>
                <c:pt idx="14">
                  <c:v>#N/A</c:v>
                </c:pt>
              </c:numCache>
            </c:numRef>
          </c:val>
          <c:smooth val="0"/>
          <c:extLst>
            <c:ext xmlns:c16="http://schemas.microsoft.com/office/drawing/2014/chart" uri="{C3380CC4-5D6E-409C-BE32-E72D297353CC}">
              <c16:uniqueId val="{00000008-D84D-467A-BB32-1C6C9CFBF33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25703</c:v>
                </c:pt>
                <c:pt idx="5">
                  <c:v>26344</c:v>
                </c:pt>
                <c:pt idx="8">
                  <c:v>26388</c:v>
                </c:pt>
                <c:pt idx="11">
                  <c:v>25854</c:v>
                </c:pt>
                <c:pt idx="14">
                  <c:v>24678</c:v>
                </c:pt>
              </c:numCache>
            </c:numRef>
          </c:val>
          <c:extLst>
            <c:ext xmlns:c16="http://schemas.microsoft.com/office/drawing/2014/chart" uri="{C3380CC4-5D6E-409C-BE32-E72D297353CC}">
              <c16:uniqueId val="{00000000-8C23-43BB-8E3A-4B5506E1B2E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1243</c:v>
                </c:pt>
                <c:pt idx="5">
                  <c:v>1240</c:v>
                </c:pt>
                <c:pt idx="8">
                  <c:v>1200</c:v>
                </c:pt>
                <c:pt idx="11">
                  <c:v>1313</c:v>
                </c:pt>
                <c:pt idx="14">
                  <c:v>1360</c:v>
                </c:pt>
              </c:numCache>
            </c:numRef>
          </c:val>
          <c:extLst>
            <c:ext xmlns:c16="http://schemas.microsoft.com/office/drawing/2014/chart" uri="{C3380CC4-5D6E-409C-BE32-E72D297353CC}">
              <c16:uniqueId val="{00000001-8C23-43BB-8E3A-4B5506E1B2E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4368</c:v>
                </c:pt>
                <c:pt idx="5">
                  <c:v>4373</c:v>
                </c:pt>
                <c:pt idx="8">
                  <c:v>4684</c:v>
                </c:pt>
                <c:pt idx="11">
                  <c:v>5876</c:v>
                </c:pt>
                <c:pt idx="14">
                  <c:v>6250</c:v>
                </c:pt>
              </c:numCache>
            </c:numRef>
          </c:val>
          <c:extLst>
            <c:ext xmlns:c16="http://schemas.microsoft.com/office/drawing/2014/chart" uri="{C3380CC4-5D6E-409C-BE32-E72D297353CC}">
              <c16:uniqueId val="{00000002-8C23-43BB-8E3A-4B5506E1B2E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C23-43BB-8E3A-4B5506E1B2E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C23-43BB-8E3A-4B5506E1B2E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188</c:v>
                </c:pt>
                <c:pt idx="3">
                  <c:v>421</c:v>
                </c:pt>
                <c:pt idx="6">
                  <c:v>227</c:v>
                </c:pt>
                <c:pt idx="9">
                  <c:v>85</c:v>
                </c:pt>
                <c:pt idx="12">
                  <c:v>119</c:v>
                </c:pt>
              </c:numCache>
            </c:numRef>
          </c:val>
          <c:extLst>
            <c:ext xmlns:c16="http://schemas.microsoft.com/office/drawing/2014/chart" uri="{C3380CC4-5D6E-409C-BE32-E72D297353CC}">
              <c16:uniqueId val="{00000005-8C23-43BB-8E3A-4B5506E1B2E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4352</c:v>
                </c:pt>
                <c:pt idx="3">
                  <c:v>4319</c:v>
                </c:pt>
                <c:pt idx="6">
                  <c:v>4272</c:v>
                </c:pt>
                <c:pt idx="9">
                  <c:v>4256</c:v>
                </c:pt>
                <c:pt idx="12">
                  <c:v>4145</c:v>
                </c:pt>
              </c:numCache>
            </c:numRef>
          </c:val>
          <c:extLst>
            <c:ext xmlns:c16="http://schemas.microsoft.com/office/drawing/2014/chart" uri="{C3380CC4-5D6E-409C-BE32-E72D297353CC}">
              <c16:uniqueId val="{00000006-8C23-43BB-8E3A-4B5506E1B2E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764</c:v>
                </c:pt>
                <c:pt idx="3">
                  <c:v>717</c:v>
                </c:pt>
                <c:pt idx="6">
                  <c:v>655</c:v>
                </c:pt>
                <c:pt idx="9">
                  <c:v>599</c:v>
                </c:pt>
                <c:pt idx="12">
                  <c:v>542</c:v>
                </c:pt>
              </c:numCache>
            </c:numRef>
          </c:val>
          <c:extLst>
            <c:ext xmlns:c16="http://schemas.microsoft.com/office/drawing/2014/chart" uri="{C3380CC4-5D6E-409C-BE32-E72D297353CC}">
              <c16:uniqueId val="{00000007-8C23-43BB-8E3A-4B5506E1B2E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9510</c:v>
                </c:pt>
                <c:pt idx="3">
                  <c:v>9118</c:v>
                </c:pt>
                <c:pt idx="6">
                  <c:v>8451</c:v>
                </c:pt>
                <c:pt idx="9">
                  <c:v>7559</c:v>
                </c:pt>
                <c:pt idx="12">
                  <c:v>6670</c:v>
                </c:pt>
              </c:numCache>
            </c:numRef>
          </c:val>
          <c:extLst>
            <c:ext xmlns:c16="http://schemas.microsoft.com/office/drawing/2014/chart" uri="{C3380CC4-5D6E-409C-BE32-E72D297353CC}">
              <c16:uniqueId val="{00000008-8C23-43BB-8E3A-4B5506E1B2E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15</c:v>
                </c:pt>
                <c:pt idx="3">
                  <c:v>9</c:v>
                </c:pt>
                <c:pt idx="6">
                  <c:v>5</c:v>
                </c:pt>
                <c:pt idx="9">
                  <c:v>0</c:v>
                </c:pt>
                <c:pt idx="12">
                  <c:v>0</c:v>
                </c:pt>
              </c:numCache>
            </c:numRef>
          </c:val>
          <c:extLst>
            <c:ext xmlns:c16="http://schemas.microsoft.com/office/drawing/2014/chart" uri="{C3380CC4-5D6E-409C-BE32-E72D297353CC}">
              <c16:uniqueId val="{00000009-8C23-43BB-8E3A-4B5506E1B2E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25647</c:v>
                </c:pt>
                <c:pt idx="3">
                  <c:v>27336</c:v>
                </c:pt>
                <c:pt idx="6">
                  <c:v>28229</c:v>
                </c:pt>
                <c:pt idx="9">
                  <c:v>28478</c:v>
                </c:pt>
                <c:pt idx="12">
                  <c:v>27517</c:v>
                </c:pt>
              </c:numCache>
            </c:numRef>
          </c:val>
          <c:extLst>
            <c:ext xmlns:c16="http://schemas.microsoft.com/office/drawing/2014/chart" uri="{C3380CC4-5D6E-409C-BE32-E72D297353CC}">
              <c16:uniqueId val="{0000000A-8C23-43BB-8E3A-4B5506E1B2E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9161</c:v>
                </c:pt>
                <c:pt idx="2">
                  <c:v>#N/A</c:v>
                </c:pt>
                <c:pt idx="3">
                  <c:v>#N/A</c:v>
                </c:pt>
                <c:pt idx="4">
                  <c:v>9963</c:v>
                </c:pt>
                <c:pt idx="5">
                  <c:v>#N/A</c:v>
                </c:pt>
                <c:pt idx="6">
                  <c:v>#N/A</c:v>
                </c:pt>
                <c:pt idx="7">
                  <c:v>9567</c:v>
                </c:pt>
                <c:pt idx="8">
                  <c:v>#N/A</c:v>
                </c:pt>
                <c:pt idx="9">
                  <c:v>#N/A</c:v>
                </c:pt>
                <c:pt idx="10">
                  <c:v>7934</c:v>
                </c:pt>
                <c:pt idx="11">
                  <c:v>#N/A</c:v>
                </c:pt>
                <c:pt idx="12">
                  <c:v>#N/A</c:v>
                </c:pt>
                <c:pt idx="13">
                  <c:v>6704</c:v>
                </c:pt>
                <c:pt idx="14">
                  <c:v>#N/A</c:v>
                </c:pt>
              </c:numCache>
            </c:numRef>
          </c:val>
          <c:smooth val="0"/>
          <c:extLst>
            <c:ext xmlns:c16="http://schemas.microsoft.com/office/drawing/2014/chart" uri="{C3380CC4-5D6E-409C-BE32-E72D297353CC}">
              <c16:uniqueId val="{0000000B-8C23-43BB-8E3A-4B5506E1B2E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3286</c:v>
                </c:pt>
                <c:pt idx="1">
                  <c:v>3889</c:v>
                </c:pt>
                <c:pt idx="2">
                  <c:v>3860</c:v>
                </c:pt>
              </c:numCache>
            </c:numRef>
          </c:val>
          <c:extLst>
            <c:ext xmlns:c16="http://schemas.microsoft.com/office/drawing/2014/chart" uri="{C3380CC4-5D6E-409C-BE32-E72D297353CC}">
              <c16:uniqueId val="{00000000-261C-4549-92DA-068B3BBF555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39</c:v>
                </c:pt>
                <c:pt idx="1">
                  <c:v>263</c:v>
                </c:pt>
                <c:pt idx="2">
                  <c:v>263</c:v>
                </c:pt>
              </c:numCache>
            </c:numRef>
          </c:val>
          <c:extLst>
            <c:ext xmlns:c16="http://schemas.microsoft.com/office/drawing/2014/chart" uri="{C3380CC4-5D6E-409C-BE32-E72D297353CC}">
              <c16:uniqueId val="{00000001-261C-4549-92DA-068B3BBF555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950</c:v>
                </c:pt>
                <c:pt idx="1">
                  <c:v>1073</c:v>
                </c:pt>
                <c:pt idx="2">
                  <c:v>1340</c:v>
                </c:pt>
              </c:numCache>
            </c:numRef>
          </c:val>
          <c:extLst>
            <c:ext xmlns:c16="http://schemas.microsoft.com/office/drawing/2014/chart" uri="{C3380CC4-5D6E-409C-BE32-E72D297353CC}">
              <c16:uniqueId val="{00000002-261C-4549-92DA-068B3BBF555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{2CB15D48-B13D-4734-9B6F-80EA5007D7BD}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3AE2-4CC5-83B6-7BA43E9490E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{10E76F72-7807-4D87-9E54-6DF5FCE275D1}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AE2-4CC5-83B6-7BA43E9490E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{DBB0F528-0B06-47B4-8815-F75F2D03408B}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AE2-4CC5-83B6-7BA43E9490E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{EE1E464B-74CA-438F-B3D0-1083981A6C61}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AE2-4CC5-83B6-7BA43E9490E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{F48227BB-C4D3-4736-AABD-3EAFE17327EF}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AE2-4CC5-83B6-7BA43E9490EC}"/>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{2387E318-AB0B-45E1-ADCE-0AF31A62F02C}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3AE2-4CC5-83B6-7BA43E9490EC}"/>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{38D7493B-5590-44A8-9EEE-33F26632A95C}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3AE2-4CC5-83B6-7BA43E9490EC}"/>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{E1AC7334-BCBC-4298-8A0E-D4B7135BAC60}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3AE2-4CC5-83B6-7BA43E9490EC}"/>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{0B539CFA-0251-4E1F-94FF-3ECC9705C856}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3AE2-4CC5-83B6-7BA43E9490E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61.6</c:v>
                </c:pt>
                <c:pt idx="8">
                  <c:v>62.6</c:v>
                </c:pt>
                <c:pt idx="16">
                  <c:v>60.6</c:v>
                </c:pt>
                <c:pt idx="24">
                  <c:v>62.3</c:v>
                </c:pt>
                <c:pt idx="32">
                  <c:v>64.099999999999994</c:v>
                </c:pt>
              </c:numCache>
            </c:numRef>
          </c:xVal>
          <c:yVal>
            <c:numRef>
              <c:f>公会計指標分析・財政指標組合せ分析表!$BP$51:$DC$51</c:f>
              <c:numCache>
                <c:formatCode>#,##0.0;"▲ "#,##0.0</c:formatCode>
                <c:ptCount val="40"/>
                <c:pt idx="0">
                  <c:v>77.7</c:v>
                </c:pt>
                <c:pt idx="8">
                  <c:v>85.6</c:v>
                </c:pt>
                <c:pt idx="16">
                  <c:v>79.8</c:v>
                </c:pt>
                <c:pt idx="24">
                  <c:v>62.8</c:v>
                </c:pt>
                <c:pt idx="32">
                  <c:v>55</c:v>
                </c:pt>
              </c:numCache>
            </c:numRef>
          </c:yVal>
          <c:smooth val="0"/>
          <c:extLst>
            <c:ext xmlns:c16="http://schemas.microsoft.com/office/drawing/2014/chart" uri="{C3380CC4-5D6E-409C-BE32-E72D297353CC}">
              <c16:uniqueId val="{00000009-3AE2-4CC5-83B6-7BA43E9490E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{4B77765E-545B-489F-93A6-DB7EA28CEC92}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3AE2-4CC5-83B6-7BA43E9490E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{B82F0B63-B1E8-460B-8DBF-8B10C51ACFA6}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AE2-4CC5-83B6-7BA43E9490E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{9B830631-3BF5-4693-8356-4E03CCD315E5}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AE2-4CC5-83B6-7BA43E9490E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{93AE3254-CEC8-4567-8BC4-C096BDD1BCF6}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AE2-4CC5-83B6-7BA43E9490E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{FF8C7496-A090-4012-8FC2-BA24B52756A8}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AE2-4CC5-83B6-7BA43E9490EC}"/>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{11EFEEE8-18FA-44DD-9A38-DBB753D045B7}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3AE2-4CC5-83B6-7BA43E9490EC}"/>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{0B1D73E2-BB95-4F09-BFFE-678B4092E956}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3AE2-4CC5-83B6-7BA43E9490EC}"/>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{3997AD1C-7DCA-457F-952B-0CC65EBCD20B}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3AE2-4CC5-83B6-7BA43E9490EC}"/>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{8CBFACF2-C441-4339-A579-6154CC38DAA6}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3AE2-4CC5-83B6-7BA43E9490E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60.8</c:v>
                </c:pt>
                <c:pt idx="8">
                  <c:v>61</c:v>
                </c:pt>
                <c:pt idx="16">
                  <c:v>61.7</c:v>
                </c:pt>
                <c:pt idx="24">
                  <c:v>62.5</c:v>
                </c:pt>
                <c:pt idx="32">
                  <c:v>65</c:v>
                </c:pt>
              </c:numCache>
            </c:numRef>
          </c:xVal>
          <c:yVal>
            <c:numRef>
              <c:f>公会計指標分析・財政指標組合せ分析表!$BP$55:$DC$55</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3AE2-4CC5-83B6-7BA43E9490EC}"/>
            </c:ext>
          </c:extLst>
        </c:ser>
        <c:dLbls>
          <c:showLegendKey val="0"/>
          <c:showVal val="1"/>
          <c:showCatName val="0"/>
          <c:showSerName val="0"/>
          <c:showPercent val="0"/>
          <c:showBubbleSize val="0"/>
        </c:dLbls>
        <c:axId val="46179840"/>
        <c:axId val="46181760"/>
      </c:scatterChart>
      <c:valAx>
        <c:axId val="46179840"/>
        <c:scaling>
          <c:orientation val="maxMin"/>
          <c:max val="66"/>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{1311B4DC-DDF0-436B-94A5-C93FBB012086}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8D3C-4D62-9637-0315D2C3F11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{FCBF63B1-A165-4A3E-8020-8DF7DEF53020}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D3C-4D62-9637-0315D2C3F11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{78CB69A8-EECF-4EF6-8CCD-59259FA95BB5}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D3C-4D62-9637-0315D2C3F11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{0D518088-A5C6-49CB-840C-161A75B66F9C}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D3C-4D62-9637-0315D2C3F11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{5BA2BB8A-AA94-4B7C-B83C-9A04D7E8A6F5}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D3C-4D62-9637-0315D2C3F11B}"/>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{53929420-A0DB-4225-B792-C48BE3C38CFC}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8D3C-4D62-9637-0315D2C3F11B}"/>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{A1A7DACB-5512-4814-80A1-21D4F1E57A04}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8D3C-4D62-9637-0315D2C3F11B}"/>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{E6A41F73-4F6B-4920-88BF-F14FCB1AD716}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8D3C-4D62-9637-0315D2C3F11B}"/>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{81818CAA-102B-407E-844E-9F3511DAF85C}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8D3C-4D62-9637-0315D2C3F11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9.1999999999999993</c:v>
                </c:pt>
                <c:pt idx="8">
                  <c:v>8.5</c:v>
                </c:pt>
                <c:pt idx="16">
                  <c:v>7.6</c:v>
                </c:pt>
                <c:pt idx="24">
                  <c:v>6.6</c:v>
                </c:pt>
                <c:pt idx="32">
                  <c:v>6.5</c:v>
                </c:pt>
              </c:numCache>
            </c:numRef>
          </c:xVal>
          <c:yVal>
            <c:numRef>
              <c:f>公会計指標分析・財政指標組合せ分析表!$BP$73:$DC$73</c:f>
              <c:numCache>
                <c:formatCode>#,##0.0;"▲ "#,##0.0</c:formatCode>
                <c:ptCount val="40"/>
                <c:pt idx="0">
                  <c:v>77.7</c:v>
                </c:pt>
                <c:pt idx="8">
                  <c:v>85.6</c:v>
                </c:pt>
                <c:pt idx="16">
                  <c:v>79.8</c:v>
                </c:pt>
                <c:pt idx="24">
                  <c:v>62.8</c:v>
                </c:pt>
                <c:pt idx="32">
                  <c:v>55</c:v>
                </c:pt>
              </c:numCache>
            </c:numRef>
          </c:yVal>
          <c:smooth val="0"/>
          <c:extLst>
            <c:ext xmlns:c16="http://schemas.microsoft.com/office/drawing/2014/chart" uri="{C3380CC4-5D6E-409C-BE32-E72D297353CC}">
              <c16:uniqueId val="{00000009-8D3C-4D62-9637-0315D2C3F11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502318643803015E-2"/>
                  <c:y val="-7.705199714776352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{8B5F3369-EFE6-474F-A28E-DC35A1EA34C8}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8D3C-4D62-9637-0315D2C3F11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{CA28B994-DDFC-4923-B133-FCBD8905282B}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D3C-4D62-9637-0315D2C3F11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{D045792D-C288-4B64-9744-55756FEF5A69}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D3C-4D62-9637-0315D2C3F11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{CC661CD3-0672-4CC1-95C3-573A063CB9CD}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D3C-4D62-9637-0315D2C3F11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{38D0E387-4D04-4D16-858F-4CB650261F23}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D3C-4D62-9637-0315D2C3F11B}"/>
                </c:ext>
              </c:extLst>
            </c:dLbl>
            <c:dLbl>
              <c:idx val="8"/>
              <c:layout>
                <c:manualLayout>
                  <c:x val="-2.876601570038324E-2"/>
                  <c:y val="-4.7781297027824417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{DD3122A3-A68B-432C-9E43-2CD32BB96657}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8D3C-4D62-9637-0315D2C3F11B}"/>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{3A7B670D-BAB3-4A1B-A915-0BBED91DDDFE}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8D3C-4D62-9637-0315D2C3F11B}"/>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{4427793E-C0CE-4A86-BBBD-B77C84AE8613}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8D3C-4D62-9637-0315D2C3F11B}"/>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{C6943E15-39D5-40A1-97D8-02D32E7D5530}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8D3C-4D62-9637-0315D2C3F11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9.5</c:v>
                </c:pt>
                <c:pt idx="16">
                  <c:v>9.1999999999999993</c:v>
                </c:pt>
                <c:pt idx="24">
                  <c:v>8.9</c:v>
                </c:pt>
                <c:pt idx="32">
                  <c:v>8.9</c:v>
                </c:pt>
              </c:numCache>
            </c:numRef>
          </c:xVal>
          <c:yVal>
            <c:numRef>
              <c:f>公会計指標分析・財政指標組合せ分析表!$BP$77:$DC$77</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8D3C-4D62-9637-0315D2C3F11B}"/>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6C31263D-8223-4F73-9503-99D031D0E3BE}"/>
            </a:ext>
          </a:extLst>
        </xdr:cNvPr>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B9BBEDEA-A1F9-4710-8D6B-785EFBF13E60}"/>
            </a:ext>
          </a:extLst>
        </xdr:cNvPr>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CB509C0B-FA96-4E4B-A8DA-698A367BA16B}"/>
            </a:ext>
          </a:extLst>
        </xdr:cNvPr>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102E85CF-0626-44CC-A13A-CDC4B2973EFD}"/>
            </a:ext>
          </a:extLst>
        </xdr:cNvPr>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群馬県沼田市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67AAE345-9386-43C9-924D-C16C3C97A32B}"/>
            </a:ext>
          </a:extLst>
        </xdr:cNvPr>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A4F0222F-5D09-44C3-AE89-4D32C3FAA29C}"/>
            </a:ext>
          </a:extLst>
        </xdr:cNvPr>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5BF03168-2F87-4401-9764-F5E11DEFE94A}"/>
            </a:ext>
          </a:extLst>
        </xdr:cNvPr>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A39681AE-25C2-4679-B6AA-0D7FC1EB60C0}"/>
            </a:ext>
          </a:extLst>
        </xdr:cNvPr>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A5694FE2-8F02-41E5-8A03-58341E60B479}"/>
            </a:ext>
          </a:extLst>
        </xdr:cNvPr>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41A49127-9B98-42CB-A791-D90B561FC596}"/>
            </a:ext>
          </a:extLst>
        </xdr:cNvPr>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45,305
44,538
443.46
24,721,811
23,519,303
856,469
14,070,679
27,516,658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1D0A94E2-42DC-45ED-95DA-E9D89E299FDD}"/>
            </a:ext>
          </a:extLst>
        </xdr:cNvPr>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B61CB460-F47B-47EA-BF55-203A546F78BE}"/>
            </a:ext>
          </a:extLst>
        </xdr:cNvPr>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21DDB53-9312-4824-8001-777C26BEFF70}"/>
            </a:ext>
          </a:extLst>
        </xdr:cNvPr>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55.0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1F63772B-A228-4E59-AAC7-5ADFB2B1498C}"/>
            </a:ext>
          </a:extLst>
        </xdr:cNvPr>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3C9B1F62-A204-4CB7-A11F-0EDCC4A84722}"/>
            </a:ext>
          </a:extLst>
        </xdr:cNvPr>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7A75CF1F-4286-4311-AB71-3907A935EFE0}"/>
            </a:ext>
          </a:extLst>
        </xdr:cNvPr>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C7602B24-C17F-4082-8E0E-0455D5C6341E}"/>
            </a:ext>
          </a:extLst>
        </xdr:cNvPr>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47721191-1B4A-4F08-A93F-AC3E1B620513}"/>
            </a:ext>
          </a:extLst>
        </xdr:cNvPr>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34C64911-8EF9-4EA5-B74F-199EE8C92904}"/>
            </a:ext>
          </a:extLst>
        </xdr:cNvPr>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B4E9ED75-A553-4819-BFC0-B3CC2EAEFFEE}"/>
            </a:ext>
          </a:extLst>
        </xdr:cNvPr>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63E6C999-BF6D-446A-AB65-45A8E537B283}"/>
            </a:ext>
          </a:extLst>
        </xdr:cNvPr>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D92368B1-F839-420F-A071-AC6967DA6ECB}"/>
            </a:ext>
          </a:extLst>
        </xdr:cNvPr>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C0FF5FB1-A3E9-452D-B85B-3CFE5D218740}"/>
            </a:ext>
          </a:extLst>
        </xdr:cNvPr>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E7F0F47F-6A22-411A-926E-9567F5680862}"/>
            </a:ext>
          </a:extLst>
        </xdr:cNvPr>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32F2D04A-C44B-4357-89F7-2F6A5E44694F}"/>
            </a:ext>
          </a:extLst>
        </xdr:cNvPr>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7B364856-1221-4875-82D1-47E3CCB360FB}"/>
            </a:ext>
          </a:extLst>
        </xdr:cNvPr>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C0C8AE0B-4743-4DB7-8A00-E8A564E1E4D3}"/>
            </a:ext>
          </a:extLst>
        </xdr:cNvPr>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2891D579-1E11-492C-A969-A02D9BF5E5BF}"/>
            </a:ext>
          </a:extLst>
        </xdr:cNvPr>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99E67368-4075-46E1-9FEB-A6F5751BCAC7}"/>
            </a:ext>
          </a:extLst>
        </xdr:cNvPr>
        <xdr:cNvSpPr txBox="1"/>
      </xdr:nvSpPr>
      <xdr:spPr>
        <a:xfrm>
          <a:off x="704850" y="31432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C16EF4E0-EA9C-4C3E-8010-07FB023E66B9}"/>
            </a:ext>
          </a:extLst>
        </xdr:cNvPr>
        <xdr:cNvSpPr txBox="1"/>
      </xdr:nvSpPr>
      <xdr:spPr>
        <a:xfrm>
          <a:off x="704850" y="339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665D2C69-B1AE-4DC7-A373-E844D860BEA3}"/>
            </a:ext>
          </a:extLst>
        </xdr:cNvPr>
        <xdr:cNvSpPr txBox="1"/>
      </xdr:nvSpPr>
      <xdr:spPr>
        <a:xfrm>
          <a:off x="704850" y="3632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9DBA83A3-42C0-49E4-8A78-D78873CBE9BB}"/>
            </a:ext>
          </a:extLst>
        </xdr:cNvPr>
        <xdr:cNvSpPr txBox="1"/>
      </xdr:nvSpPr>
      <xdr:spPr>
        <a:xfrm>
          <a:off x="704850" y="38798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50760129-92CE-40FB-8D50-0D3556699F13}"/>
            </a:ext>
          </a:extLst>
        </xdr:cNvPr>
        <xdr:cNvSpPr txBox="1"/>
      </xdr:nvSpPr>
      <xdr:spPr>
        <a:xfrm>
          <a:off x="704850" y="41275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7BEAF07C-D4DC-46A2-8E65-0FDCE49DBE8D}"/>
            </a:ext>
          </a:extLst>
        </xdr:cNvPr>
        <xdr:cNvSpPr txBox="1"/>
      </xdr:nvSpPr>
      <xdr:spPr>
        <a:xfrm>
          <a:off x="704850" y="43688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4D17E629-DD53-4594-8462-F776ED314604}"/>
            </a:ext>
          </a:extLst>
        </xdr:cNvPr>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A1CE6820-12C3-4B6B-BEDD-C112CD0CE0F6}"/>
            </a:ext>
          </a:extLst>
        </xdr:cNvPr>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66DD35B4-07BB-4189-A6F2-A8B4A364C42C}"/>
            </a:ext>
          </a:extLst>
        </xdr:cNvPr>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DA94DEC1-F3DC-469E-8830-C42A5DF21AA0}"/>
            </a:ext>
          </a:extLst>
        </xdr:cNvPr>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7A3D9571-03F6-4B59-880F-14798D17B26B}"/>
            </a:ext>
          </a:extLst>
        </xdr:cNvPr>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683928BC-71CA-40B3-A7CA-8827C2EE189B}"/>
            </a:ext>
          </a:extLst>
        </xdr:cNvPr>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491CB589-A8B9-4778-A9DF-8F96F103E6CC}"/>
            </a:ext>
          </a:extLst>
        </xdr:cNvPr>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5D3367C2-86F9-4997-89B9-6A3070C03CF0}"/>
            </a:ext>
          </a:extLst>
        </xdr:cNvPr>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A8C1A2A-E15A-4285-80B8-A88E82394A15}"/>
            </a:ext>
          </a:extLst>
        </xdr:cNvPr>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C2B4D874-6D74-42C4-9358-1BECC9D78197}"/>
            </a:ext>
          </a:extLst>
        </xdr:cNvPr>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CB94FB25-0C4F-4C42-BA2B-086AFC374CCB}"/>
            </a:ext>
          </a:extLst>
        </xdr:cNvPr>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EED1CBB0-3DB6-4442-ACD3-CC31003C0559}"/>
            </a:ext>
          </a:extLst>
        </xdr:cNvPr>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54ED5467-720C-4215-A9AD-EED6FB712DD4}"/>
            </a:ext>
          </a:extLst>
        </xdr:cNvPr>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中山間に位置する本市の地域的な要因や人口減少、高水準の高齢化（令和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日現在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35.47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どにより、自主財源に乏しい状況にある。引き続き、市政改革大綱実施計画に基づき、効率的な行政運営による財政の健全化を図るとともに、地域の活性化や新たな財源の掘り起こしを行うことで、財政基盤の強化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54F5BACD-8AE1-4216-A3CE-64333CF91317}"/>
            </a:ext>
          </a:extLst>
        </xdr:cNvPr>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8E1B5F34-D455-40BD-8E42-6702FBDF5B74}"/>
            </a:ext>
          </a:extLst>
        </xdr:cNvPr>
        <xdr:cNvSpPr txBox="1"/>
      </xdr:nvSpPr>
      <xdr:spPr>
        <a:xfrm>
          <a:off x="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4661874C-CC72-47D4-8A73-2DB1D89A4094}"/>
            </a:ext>
          </a:extLst>
        </xdr:cNvPr>
        <xdr:cNvCxnSpPr/>
      </xdr:nvCxnSpPr>
      <xdr:spPr>
        <a:xfrm>
          <a:off x="704850" y="74295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78409CB8-6C66-4608-9086-6B8312AAC4A9}"/>
            </a:ext>
          </a:extLst>
        </xdr:cNvPr>
        <xdr:cNvSpPr txBox="1"/>
      </xdr:nvSpPr>
      <xdr:spPr>
        <a:xfrm>
          <a:off x="0" y="728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3DC1873C-0B1C-4DC7-B426-E132EF4E3783}"/>
            </a:ext>
          </a:extLst>
        </xdr:cNvPr>
        <xdr:cNvCxnSpPr/>
      </xdr:nvCxnSpPr>
      <xdr:spPr>
        <a:xfrm>
          <a:off x="704850" y="6959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8FA96F25-027A-4757-949A-0977DCC4FEC6}"/>
            </a:ext>
          </a:extLst>
        </xdr:cNvPr>
        <xdr:cNvSpPr txBox="1"/>
      </xdr:nvSpPr>
      <xdr:spPr>
        <a:xfrm>
          <a:off x="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10004BCB-7DDD-48A7-9D6A-C581994F8C86}"/>
            </a:ext>
          </a:extLst>
        </xdr:cNvPr>
        <xdr:cNvCxnSpPr/>
      </xdr:nvCxnSpPr>
      <xdr:spPr>
        <a:xfrm>
          <a:off x="704850" y="6496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8BA5D30A-F5D6-4FA9-BE6B-BB41847963B1}"/>
            </a:ext>
          </a:extLst>
        </xdr:cNvPr>
        <xdr:cNvSpPr txBox="1"/>
      </xdr:nvSpPr>
      <xdr:spPr>
        <a:xfrm>
          <a:off x="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42A6AC70-F03C-4D3A-87AF-E3551A892400}"/>
            </a:ext>
          </a:extLst>
        </xdr:cNvPr>
        <xdr:cNvCxnSpPr/>
      </xdr:nvCxnSpPr>
      <xdr:spPr>
        <a:xfrm>
          <a:off x="704850" y="60325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8683B0C3-4B66-443C-B01C-3A0D35139DEC}"/>
            </a:ext>
          </a:extLst>
        </xdr:cNvPr>
        <xdr:cNvSpPr txBox="1"/>
      </xdr:nvSpPr>
      <xdr:spPr>
        <a:xfrm>
          <a:off x="0" y="589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8496A4B9-73D4-4243-B750-D748C8BAC6B3}"/>
            </a:ext>
          </a:extLst>
        </xdr:cNvPr>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1B7E1626-FF06-4D6F-874B-8B1D4202E7E7}"/>
            </a:ext>
          </a:extLst>
        </xdr:cNvPr>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F4460F84-D403-484F-A875-6AD797DD592C}"/>
            </a:ext>
          </a:extLst>
        </xdr:cNvPr>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1A380962-F836-4912-93F5-C04A36886E2E}"/>
            </a:ext>
          </a:extLst>
        </xdr:cNvPr>
        <xdr:cNvCxnSpPr/>
      </xdr:nvCxnSpPr>
      <xdr:spPr>
        <a:xfrm flipV="1">
          <a:off x="4514850" y="6122670"/>
          <a:ext cx="0" cy="13068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F0B7623A-FDD3-4270-87CD-C38690D841C7}"/>
            </a:ext>
          </a:extLst>
        </xdr:cNvPr>
        <xdr:cNvSpPr txBox="1"/>
      </xdr:nvSpPr>
      <xdr:spPr>
        <a:xfrm>
          <a:off x="4584700" y="740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F0E660FE-697B-4ABB-8144-5806CA8991C0}"/>
            </a:ext>
          </a:extLst>
        </xdr:cNvPr>
        <xdr:cNvCxnSpPr/>
      </xdr:nvCxnSpPr>
      <xdr:spPr>
        <a:xfrm>
          <a:off x="4425950" y="7429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a:extLst>
            <a:ext uri="{FF2B5EF4-FFF2-40B4-BE49-F238E27FC236}">
              <a16:creationId xmlns:a16="http://schemas.microsoft.com/office/drawing/2014/main" id="{C9F78B95-8DF6-49A2-A493-A8D9A2CD52DE}"/>
            </a:ext>
          </a:extLst>
        </xdr:cNvPr>
        <xdr:cNvSpPr txBox="1"/>
      </xdr:nvSpPr>
      <xdr:spPr>
        <a:xfrm>
          <a:off x="4584700" y="5878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a:extLst>
            <a:ext uri="{FF2B5EF4-FFF2-40B4-BE49-F238E27FC236}">
              <a16:creationId xmlns:a16="http://schemas.microsoft.com/office/drawing/2014/main" id="{B5D28466-3D63-4815-A0C2-A940F19527F5}"/>
            </a:ext>
          </a:extLst>
        </xdr:cNvPr>
        <xdr:cNvCxnSpPr/>
      </xdr:nvCxnSpPr>
      <xdr:spPr>
        <a:xfrm>
          <a:off x="4425950" y="61226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102870</xdr:rowOff>
    </xdr:from>
    <xdr:to>
      <xdr:col>23</xdr:col>
      <xdr:colOff>133350</xdr:colOff>
      <xdr:row>40</xdr:row>
      <xdr:rowOff>127000</xdr:rowOff>
    </xdr:to>
    <xdr:cxnSp macro="">
      <xdr:nvCxnSpPr>
        <xdr:cNvPr id="67" name="直線コネクタ 66">
          <a:extLst>
            <a:ext uri="{FF2B5EF4-FFF2-40B4-BE49-F238E27FC236}">
              <a16:creationId xmlns:a16="http://schemas.microsoft.com/office/drawing/2014/main" id="{8B4BFEBB-89FD-470C-945B-51B049E15DAB}"/>
            </a:ext>
          </a:extLst>
        </xdr:cNvPr>
        <xdr:cNvCxnSpPr/>
      </xdr:nvCxnSpPr>
      <xdr:spPr>
        <a:xfrm>
          <a:off x="3752850" y="6706870"/>
          <a:ext cx="762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166387</xdr:rowOff>
    </xdr:from>
    <xdr:ext cx="762000" cy="259045"/>
    <xdr:sp macro="" textlink="">
      <xdr:nvSpPr>
        <xdr:cNvPr id="68" name="財政力平均値テキスト">
          <a:extLst>
            <a:ext uri="{FF2B5EF4-FFF2-40B4-BE49-F238E27FC236}">
              <a16:creationId xmlns:a16="http://schemas.microsoft.com/office/drawing/2014/main" id="{75CAA110-0444-4B5D-940D-5EB9F81B99F1}"/>
            </a:ext>
          </a:extLst>
        </xdr:cNvPr>
        <xdr:cNvSpPr txBox="1"/>
      </xdr:nvSpPr>
      <xdr:spPr>
        <a:xfrm>
          <a:off x="4584700" y="69354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F279A624-502E-4B5D-8DD7-0A282A4E2873}"/>
            </a:ext>
          </a:extLst>
        </xdr:cNvPr>
        <xdr:cNvSpPr/>
      </xdr:nvSpPr>
      <xdr:spPr>
        <a:xfrm>
          <a:off x="4464050" y="695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78740</xdr:rowOff>
    </xdr:from>
    <xdr:to>
      <xdr:col>19</xdr:col>
      <xdr:colOff>133350</xdr:colOff>
      <xdr:row>40</xdr:row>
      <xdr:rowOff>102870</xdr:rowOff>
    </xdr:to>
    <xdr:cxnSp macro="">
      <xdr:nvCxnSpPr>
        <xdr:cNvPr id="70" name="直線コネクタ 69">
          <a:extLst>
            <a:ext uri="{FF2B5EF4-FFF2-40B4-BE49-F238E27FC236}">
              <a16:creationId xmlns:a16="http://schemas.microsoft.com/office/drawing/2014/main" id="{67EBD735-DA1A-4DEB-9B6C-E5FA909F907E}"/>
            </a:ext>
          </a:extLst>
        </xdr:cNvPr>
        <xdr:cNvCxnSpPr/>
      </xdr:nvCxnSpPr>
      <xdr:spPr>
        <a:xfrm>
          <a:off x="2940050" y="6682740"/>
          <a:ext cx="8128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77BE5C04-EBF1-442C-91FC-3B87FA9496AC}"/>
            </a:ext>
          </a:extLst>
        </xdr:cNvPr>
        <xdr:cNvSpPr/>
      </xdr:nvSpPr>
      <xdr:spPr>
        <a:xfrm>
          <a:off x="3702050" y="695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72" name="テキスト ボックス 71">
          <a:extLst>
            <a:ext uri="{FF2B5EF4-FFF2-40B4-BE49-F238E27FC236}">
              <a16:creationId xmlns:a16="http://schemas.microsoft.com/office/drawing/2014/main" id="{6B7BE043-E4DD-40B5-A20E-3AE618D4A090}"/>
            </a:ext>
          </a:extLst>
        </xdr:cNvPr>
        <xdr:cNvSpPr txBox="1"/>
      </xdr:nvSpPr>
      <xdr:spPr>
        <a:xfrm>
          <a:off x="3409950" y="704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78740</xdr:rowOff>
    </xdr:from>
    <xdr:to>
      <xdr:col>15</xdr:col>
      <xdr:colOff>82550</xdr:colOff>
      <xdr:row>40</xdr:row>
      <xdr:rowOff>78740</xdr:rowOff>
    </xdr:to>
    <xdr:cxnSp macro="">
      <xdr:nvCxnSpPr>
        <xdr:cNvPr id="73" name="直線コネクタ 72">
          <a:extLst>
            <a:ext uri="{FF2B5EF4-FFF2-40B4-BE49-F238E27FC236}">
              <a16:creationId xmlns:a16="http://schemas.microsoft.com/office/drawing/2014/main" id="{71F63927-0E3B-451E-8D08-7B2CFA8B6311}"/>
            </a:ext>
          </a:extLst>
        </xdr:cNvPr>
        <xdr:cNvCxnSpPr/>
      </xdr:nvCxnSpPr>
      <xdr:spPr>
        <a:xfrm>
          <a:off x="2127250" y="6682740"/>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75113316-D604-42CB-B807-AB62377B050D}"/>
            </a:ext>
          </a:extLst>
        </xdr:cNvPr>
        <xdr:cNvSpPr/>
      </xdr:nvSpPr>
      <xdr:spPr>
        <a:xfrm>
          <a:off x="2889250" y="69151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5" name="テキスト ボックス 74">
          <a:extLst>
            <a:ext uri="{FF2B5EF4-FFF2-40B4-BE49-F238E27FC236}">
              <a16:creationId xmlns:a16="http://schemas.microsoft.com/office/drawing/2014/main" id="{1BD0F709-59D9-407A-8EA7-C5F7261909A0}"/>
            </a:ext>
          </a:extLst>
        </xdr:cNvPr>
        <xdr:cNvSpPr txBox="1"/>
      </xdr:nvSpPr>
      <xdr:spPr>
        <a:xfrm>
          <a:off x="259715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78740</xdr:rowOff>
    </xdr:from>
    <xdr:to>
      <xdr:col>11</xdr:col>
      <xdr:colOff>31750</xdr:colOff>
      <xdr:row>40</xdr:row>
      <xdr:rowOff>78740</xdr:rowOff>
    </xdr:to>
    <xdr:cxnSp macro="">
      <xdr:nvCxnSpPr>
        <xdr:cNvPr id="76" name="直線コネクタ 75">
          <a:extLst>
            <a:ext uri="{FF2B5EF4-FFF2-40B4-BE49-F238E27FC236}">
              <a16:creationId xmlns:a16="http://schemas.microsoft.com/office/drawing/2014/main" id="{BD4D70BB-0D03-4A98-AD8A-15523A4E5596}"/>
            </a:ext>
          </a:extLst>
        </xdr:cNvPr>
        <xdr:cNvCxnSpPr/>
      </xdr:nvCxnSpPr>
      <xdr:spPr>
        <a:xfrm>
          <a:off x="1333500" y="668274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74CF4260-45E2-4D58-A5DC-60C57B747877}"/>
            </a:ext>
          </a:extLst>
        </xdr:cNvPr>
        <xdr:cNvSpPr/>
      </xdr:nvSpPr>
      <xdr:spPr>
        <a:xfrm>
          <a:off x="2095500" y="69151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78" name="テキスト ボックス 77">
          <a:extLst>
            <a:ext uri="{FF2B5EF4-FFF2-40B4-BE49-F238E27FC236}">
              <a16:creationId xmlns:a16="http://schemas.microsoft.com/office/drawing/2014/main" id="{D840B553-859A-4AB8-B0A1-0FE4181863F6}"/>
            </a:ext>
          </a:extLst>
        </xdr:cNvPr>
        <xdr:cNvSpPr txBox="1"/>
      </xdr:nvSpPr>
      <xdr:spPr>
        <a:xfrm>
          <a:off x="178435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3BE2A1BE-8EF7-4B33-9137-F0C91C1460C9}"/>
            </a:ext>
          </a:extLst>
        </xdr:cNvPr>
        <xdr:cNvSpPr/>
      </xdr:nvSpPr>
      <xdr:spPr>
        <a:xfrm>
          <a:off x="1282700" y="69329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85107</xdr:rowOff>
    </xdr:from>
    <xdr:ext cx="762000" cy="259045"/>
    <xdr:sp macro="" textlink="">
      <xdr:nvSpPr>
        <xdr:cNvPr id="80" name="テキスト ボックス 79">
          <a:extLst>
            <a:ext uri="{FF2B5EF4-FFF2-40B4-BE49-F238E27FC236}">
              <a16:creationId xmlns:a16="http://schemas.microsoft.com/office/drawing/2014/main" id="{46600142-8BB4-4C4A-BB06-A0B6074E77BD}"/>
            </a:ext>
          </a:extLst>
        </xdr:cNvPr>
        <xdr:cNvSpPr txBox="1"/>
      </xdr:nvSpPr>
      <xdr:spPr>
        <a:xfrm>
          <a:off x="971550" y="7019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5A41E4A-B483-4BDE-BC21-B0F893D70042}"/>
            </a:ext>
          </a:extLst>
        </xdr:cNvPr>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79529939-9C2B-41D5-ABD3-427B964752A7}"/>
            </a:ext>
          </a:extLst>
        </xdr:cNvPr>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3773F897-83CA-44C7-A2E6-515427B67935}"/>
            </a:ext>
          </a:extLst>
        </xdr:cNvPr>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7E5026CF-700D-40BE-9341-4B191CDD09D5}"/>
            </a:ext>
          </a:extLst>
        </xdr:cNvPr>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FC48AF64-B04F-4262-ADB9-EF499E395C4D}"/>
            </a:ext>
          </a:extLst>
        </xdr:cNvPr>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6" name="楕円 85">
          <a:extLst>
            <a:ext uri="{FF2B5EF4-FFF2-40B4-BE49-F238E27FC236}">
              <a16:creationId xmlns:a16="http://schemas.microsoft.com/office/drawing/2014/main" id="{63255D96-4196-4B32-B9B0-98845423721E}"/>
            </a:ext>
          </a:extLst>
        </xdr:cNvPr>
        <xdr:cNvSpPr/>
      </xdr:nvSpPr>
      <xdr:spPr>
        <a:xfrm>
          <a:off x="4464050" y="6680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87" name="財政力該当値テキスト">
          <a:extLst>
            <a:ext uri="{FF2B5EF4-FFF2-40B4-BE49-F238E27FC236}">
              <a16:creationId xmlns:a16="http://schemas.microsoft.com/office/drawing/2014/main" id="{9334C7B6-5E8E-41FB-8E40-9F146AC8641A}"/>
            </a:ext>
          </a:extLst>
        </xdr:cNvPr>
        <xdr:cNvSpPr txBox="1"/>
      </xdr:nvSpPr>
      <xdr:spPr>
        <a:xfrm>
          <a:off x="4584700" y="653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52070</xdr:rowOff>
    </xdr:from>
    <xdr:to>
      <xdr:col>19</xdr:col>
      <xdr:colOff>184150</xdr:colOff>
      <xdr:row>40</xdr:row>
      <xdr:rowOff>153670</xdr:rowOff>
    </xdr:to>
    <xdr:sp macro="" textlink="">
      <xdr:nvSpPr>
        <xdr:cNvPr id="88" name="楕円 87">
          <a:extLst>
            <a:ext uri="{FF2B5EF4-FFF2-40B4-BE49-F238E27FC236}">
              <a16:creationId xmlns:a16="http://schemas.microsoft.com/office/drawing/2014/main" id="{75B43750-358B-45E9-93CC-5D72A6277C52}"/>
            </a:ext>
          </a:extLst>
        </xdr:cNvPr>
        <xdr:cNvSpPr/>
      </xdr:nvSpPr>
      <xdr:spPr>
        <a:xfrm>
          <a:off x="3702050" y="665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163847</xdr:rowOff>
    </xdr:from>
    <xdr:ext cx="736600" cy="259045"/>
    <xdr:sp macro="" textlink="">
      <xdr:nvSpPr>
        <xdr:cNvPr id="89" name="テキスト ボックス 88">
          <a:extLst>
            <a:ext uri="{FF2B5EF4-FFF2-40B4-BE49-F238E27FC236}">
              <a16:creationId xmlns:a16="http://schemas.microsoft.com/office/drawing/2014/main" id="{16B3DB33-80B6-4B5F-96D0-70F74D344B11}"/>
            </a:ext>
          </a:extLst>
        </xdr:cNvPr>
        <xdr:cNvSpPr txBox="1"/>
      </xdr:nvSpPr>
      <xdr:spPr>
        <a:xfrm>
          <a:off x="3409950" y="643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27940</xdr:rowOff>
    </xdr:from>
    <xdr:to>
      <xdr:col>15</xdr:col>
      <xdr:colOff>133350</xdr:colOff>
      <xdr:row>40</xdr:row>
      <xdr:rowOff>129540</xdr:rowOff>
    </xdr:to>
    <xdr:sp macro="" textlink="">
      <xdr:nvSpPr>
        <xdr:cNvPr id="90" name="楕円 89">
          <a:extLst>
            <a:ext uri="{FF2B5EF4-FFF2-40B4-BE49-F238E27FC236}">
              <a16:creationId xmlns:a16="http://schemas.microsoft.com/office/drawing/2014/main" id="{AA86708F-0459-4456-AB97-21C20D713C3F}"/>
            </a:ext>
          </a:extLst>
        </xdr:cNvPr>
        <xdr:cNvSpPr/>
      </xdr:nvSpPr>
      <xdr:spPr>
        <a:xfrm>
          <a:off x="288925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139717</xdr:rowOff>
    </xdr:from>
    <xdr:ext cx="762000" cy="259045"/>
    <xdr:sp macro="" textlink="">
      <xdr:nvSpPr>
        <xdr:cNvPr id="91" name="テキスト ボックス 90">
          <a:extLst>
            <a:ext uri="{FF2B5EF4-FFF2-40B4-BE49-F238E27FC236}">
              <a16:creationId xmlns:a16="http://schemas.microsoft.com/office/drawing/2014/main" id="{A89888EA-AD4B-4FA1-8491-B6DB8039045D}"/>
            </a:ext>
          </a:extLst>
        </xdr:cNvPr>
        <xdr:cNvSpPr txBox="1"/>
      </xdr:nvSpPr>
      <xdr:spPr>
        <a:xfrm>
          <a:off x="259715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27940</xdr:rowOff>
    </xdr:from>
    <xdr:to>
      <xdr:col>11</xdr:col>
      <xdr:colOff>82550</xdr:colOff>
      <xdr:row>40</xdr:row>
      <xdr:rowOff>129540</xdr:rowOff>
    </xdr:to>
    <xdr:sp macro="" textlink="">
      <xdr:nvSpPr>
        <xdr:cNvPr id="92" name="楕円 91">
          <a:extLst>
            <a:ext uri="{FF2B5EF4-FFF2-40B4-BE49-F238E27FC236}">
              <a16:creationId xmlns:a16="http://schemas.microsoft.com/office/drawing/2014/main" id="{1CD8AEA4-FCCA-4E05-B7E2-FF9A5FEB854A}"/>
            </a:ext>
          </a:extLst>
        </xdr:cNvPr>
        <xdr:cNvSpPr/>
      </xdr:nvSpPr>
      <xdr:spPr>
        <a:xfrm>
          <a:off x="2095500" y="66319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139717</xdr:rowOff>
    </xdr:from>
    <xdr:ext cx="762000" cy="259045"/>
    <xdr:sp macro="" textlink="">
      <xdr:nvSpPr>
        <xdr:cNvPr id="93" name="テキスト ボックス 92">
          <a:extLst>
            <a:ext uri="{FF2B5EF4-FFF2-40B4-BE49-F238E27FC236}">
              <a16:creationId xmlns:a16="http://schemas.microsoft.com/office/drawing/2014/main" id="{537DA835-047E-4732-BDFE-D4E67C4C08C2}"/>
            </a:ext>
          </a:extLst>
        </xdr:cNvPr>
        <xdr:cNvSpPr txBox="1"/>
      </xdr:nvSpPr>
      <xdr:spPr>
        <a:xfrm>
          <a:off x="178435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27940</xdr:rowOff>
    </xdr:from>
    <xdr:to>
      <xdr:col>7</xdr:col>
      <xdr:colOff>31750</xdr:colOff>
      <xdr:row>40</xdr:row>
      <xdr:rowOff>129540</xdr:rowOff>
    </xdr:to>
    <xdr:sp macro="" textlink="">
      <xdr:nvSpPr>
        <xdr:cNvPr id="94" name="楕円 93">
          <a:extLst>
            <a:ext uri="{FF2B5EF4-FFF2-40B4-BE49-F238E27FC236}">
              <a16:creationId xmlns:a16="http://schemas.microsoft.com/office/drawing/2014/main" id="{904E026B-3D58-467D-A695-B835AF58F6B8}"/>
            </a:ext>
          </a:extLst>
        </xdr:cNvPr>
        <xdr:cNvSpPr/>
      </xdr:nvSpPr>
      <xdr:spPr>
        <a:xfrm>
          <a:off x="1282700" y="66319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139717</xdr:rowOff>
    </xdr:from>
    <xdr:ext cx="762000" cy="259045"/>
    <xdr:sp macro="" textlink="">
      <xdr:nvSpPr>
        <xdr:cNvPr id="95" name="テキスト ボックス 94">
          <a:extLst>
            <a:ext uri="{FF2B5EF4-FFF2-40B4-BE49-F238E27FC236}">
              <a16:creationId xmlns:a16="http://schemas.microsoft.com/office/drawing/2014/main" id="{FB97B7D2-20B7-45AB-B43D-A0486663F3D0}"/>
            </a:ext>
          </a:extLst>
        </xdr:cNvPr>
        <xdr:cNvSpPr txBox="1"/>
      </xdr:nvSpPr>
      <xdr:spPr>
        <a:xfrm>
          <a:off x="97155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A92FCDEE-9C5C-47D7-B993-F33805683B4B}"/>
            </a:ext>
          </a:extLst>
        </xdr:cNvPr>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9C2AB4FF-1887-44EA-B70A-5FD4C5D0B365}"/>
            </a:ext>
          </a:extLst>
        </xdr:cNvPr>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7CCA11D5-1C75-4B12-B6F2-34362AE24EC1}"/>
            </a:ext>
          </a:extLst>
        </xdr:cNvPr>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5696DEE4-F7BF-4666-9B33-94ACBF98215D}"/>
            </a:ext>
          </a:extLst>
        </xdr:cNvPr>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D3A9C16D-7B92-4D06-A27D-AFBE2E84D36C}"/>
            </a:ext>
          </a:extLst>
        </xdr:cNvPr>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2DBA2F57-57A5-416F-A8E9-1559D6E6BE8E}"/>
            </a:ext>
          </a:extLst>
        </xdr:cNvPr>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964889C4-C019-4FEA-821F-C8F6340A1040}"/>
            </a:ext>
          </a:extLst>
        </xdr:cNvPr>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B3818E94-7A0E-460C-9360-DD2C45D57500}"/>
            </a:ext>
          </a:extLst>
        </xdr:cNvPr>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AD1C2A58-88C5-4590-B8C9-E80E82EAA671}"/>
            </a:ext>
          </a:extLst>
        </xdr:cNvPr>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72AA8BEC-CB38-40D7-B465-8527F41F7B78}"/>
            </a:ext>
          </a:extLst>
        </xdr:cNvPr>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B83C7B6C-8F73-457F-ADAD-E17FF543A827}"/>
            </a:ext>
          </a:extLst>
        </xdr:cNvPr>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7F4DE5B1-C966-44AA-B5C8-2E6AEFB317F6}"/>
            </a:ext>
          </a:extLst>
        </xdr:cNvPr>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3BA718E9-324B-4E97-8314-91CEA4A43E5D}"/>
            </a:ext>
          </a:extLst>
        </xdr:cNvPr>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固定資産税、法人事業税交付金などの増があったものの、地方交付税や新型コロナウイルス感染症対策地方税減収補填特例交付金の大幅減があったことにより経常一般財源収入額（分母）が減となった。一方、経常経費充当一般財源（分子）については、公債費及び物件費は増となったが、補助費の下水道事業への補助金や扶助費の地域活動センターの指定管理料、また、道路除雪事業などの維持補修費が減となった。全体として減となり総じて、経常経費充当一般財源（分子）の減分が経常一般財源収入額（分母）の減分を下回った結果、</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3.2</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ポイント増となった。</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B68032F4-E694-45A5-81C9-FD8C1AAE4CA3}"/>
            </a:ext>
          </a:extLst>
        </xdr:cNvPr>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F1B566C4-43B2-4E5D-B3BA-349EF7487F14}"/>
            </a:ext>
          </a:extLst>
        </xdr:cNvPr>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83B15B4B-7330-4D88-95B7-54CFC0C8E802}"/>
            </a:ext>
          </a:extLst>
        </xdr:cNvPr>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32171D5D-7802-4D62-9ECA-6F5B5859D492}"/>
            </a:ext>
          </a:extLst>
        </xdr:cNvPr>
        <xdr:cNvCxnSpPr/>
      </xdr:nvCxnSpPr>
      <xdr:spPr>
        <a:xfrm>
          <a:off x="704850" y="1122498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6F9B3232-522A-424F-B46F-2DF5D0CA571D}"/>
            </a:ext>
          </a:extLst>
        </xdr:cNvPr>
        <xdr:cNvSpPr txBox="1"/>
      </xdr:nvSpPr>
      <xdr:spPr>
        <a:xfrm>
          <a:off x="0" y="1108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3D20F296-2693-46A7-9FE6-22C1E21C680D}"/>
            </a:ext>
          </a:extLst>
        </xdr:cNvPr>
        <xdr:cNvCxnSpPr/>
      </xdr:nvCxnSpPr>
      <xdr:spPr>
        <a:xfrm>
          <a:off x="704850" y="108993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C87149BF-5D5D-4E9C-A0CA-B40BF4E3E088}"/>
            </a:ext>
          </a:extLst>
        </xdr:cNvPr>
        <xdr:cNvSpPr txBox="1"/>
      </xdr:nvSpPr>
      <xdr:spPr>
        <a:xfrm>
          <a:off x="0" y="10757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A0A9E02A-4ED2-4AF8-B42D-B0DAC06A3F31}"/>
            </a:ext>
          </a:extLst>
        </xdr:cNvPr>
        <xdr:cNvCxnSpPr/>
      </xdr:nvCxnSpPr>
      <xdr:spPr>
        <a:xfrm>
          <a:off x="704850" y="105673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6E7808DA-BFB4-4180-BBF9-5BC2458E3A43}"/>
            </a:ext>
          </a:extLst>
        </xdr:cNvPr>
        <xdr:cNvSpPr txBox="1"/>
      </xdr:nvSpPr>
      <xdr:spPr>
        <a:xfrm>
          <a:off x="0" y="10425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5A1900F3-7F48-4112-A629-8FAD59C07D32}"/>
            </a:ext>
          </a:extLst>
        </xdr:cNvPr>
        <xdr:cNvCxnSpPr/>
      </xdr:nvCxnSpPr>
      <xdr:spPr>
        <a:xfrm>
          <a:off x="704850" y="102352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72C3722-7091-4F24-9675-5C5914D1679A}"/>
            </a:ext>
          </a:extLst>
        </xdr:cNvPr>
        <xdr:cNvSpPr txBox="1"/>
      </xdr:nvSpPr>
      <xdr:spPr>
        <a:xfrm>
          <a:off x="0" y="100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C84D80B7-DFA4-43DA-B748-E0E69430AB8D}"/>
            </a:ext>
          </a:extLst>
        </xdr:cNvPr>
        <xdr:cNvCxnSpPr/>
      </xdr:nvCxnSpPr>
      <xdr:spPr>
        <a:xfrm>
          <a:off x="704850" y="99032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C7F42F35-4B55-45B9-BB56-3E0DF42F7E70}"/>
            </a:ext>
          </a:extLst>
        </xdr:cNvPr>
        <xdr:cNvSpPr txBox="1"/>
      </xdr:nvSpPr>
      <xdr:spPr>
        <a:xfrm>
          <a:off x="0" y="976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8833492A-C5C5-44F9-8223-94560FF6D0DA}"/>
            </a:ext>
          </a:extLst>
        </xdr:cNvPr>
        <xdr:cNvCxnSpPr/>
      </xdr:nvCxnSpPr>
      <xdr:spPr>
        <a:xfrm>
          <a:off x="704850" y="957126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A3A51847-D4E5-470B-A87D-6C4EC9D19489}"/>
            </a:ext>
          </a:extLst>
        </xdr:cNvPr>
        <xdr:cNvSpPr txBox="1"/>
      </xdr:nvSpPr>
      <xdr:spPr>
        <a:xfrm>
          <a:off x="0" y="942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F662BF85-B739-4039-91C9-E4BAC33E5F24}"/>
            </a:ext>
          </a:extLst>
        </xdr:cNvPr>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9066E2BA-BFAE-4087-8185-C4B350E90FAC}"/>
            </a:ext>
          </a:extLst>
        </xdr:cNvPr>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1FF153DF-C749-4ADD-A9B4-6797EEB27576}"/>
            </a:ext>
          </a:extLst>
        </xdr:cNvPr>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117022</xdr:rowOff>
    </xdr:to>
    <xdr:cxnSp macro="">
      <xdr:nvCxnSpPr>
        <xdr:cNvPr id="127" name="直線コネクタ 126">
          <a:extLst>
            <a:ext uri="{FF2B5EF4-FFF2-40B4-BE49-F238E27FC236}">
              <a16:creationId xmlns:a16="http://schemas.microsoft.com/office/drawing/2014/main" id="{395AC883-8F3B-4DFF-A2E8-6D6134BC59A4}"/>
            </a:ext>
          </a:extLst>
        </xdr:cNvPr>
        <xdr:cNvCxnSpPr/>
      </xdr:nvCxnSpPr>
      <xdr:spPr>
        <a:xfrm flipV="1">
          <a:off x="4514850" y="9654540"/>
          <a:ext cx="0" cy="13590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a:extLst>
            <a:ext uri="{FF2B5EF4-FFF2-40B4-BE49-F238E27FC236}">
              <a16:creationId xmlns:a16="http://schemas.microsoft.com/office/drawing/2014/main" id="{4FE57DE2-F28D-42E9-A0F1-4A057FE35384}"/>
            </a:ext>
          </a:extLst>
        </xdr:cNvPr>
        <xdr:cNvSpPr txBox="1"/>
      </xdr:nvSpPr>
      <xdr:spPr>
        <a:xfrm>
          <a:off x="4584700" y="1098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a:extLst>
            <a:ext uri="{FF2B5EF4-FFF2-40B4-BE49-F238E27FC236}">
              <a16:creationId xmlns:a16="http://schemas.microsoft.com/office/drawing/2014/main" id="{ABCBBF6F-C5AE-448D-BAED-5A9011298515}"/>
            </a:ext>
          </a:extLst>
        </xdr:cNvPr>
        <xdr:cNvCxnSpPr/>
      </xdr:nvCxnSpPr>
      <xdr:spPr>
        <a:xfrm>
          <a:off x="4425950" y="110136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0" name="財政構造の弾力性最大値テキスト">
          <a:extLst>
            <a:ext uri="{FF2B5EF4-FFF2-40B4-BE49-F238E27FC236}">
              <a16:creationId xmlns:a16="http://schemas.microsoft.com/office/drawing/2014/main" id="{4F3AAB99-AA33-44EF-A631-B87F7AB5B1BB}"/>
            </a:ext>
          </a:extLst>
        </xdr:cNvPr>
        <xdr:cNvSpPr txBox="1"/>
      </xdr:nvSpPr>
      <xdr:spPr>
        <a:xfrm>
          <a:off x="4584700" y="941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a:extLst>
            <a:ext uri="{FF2B5EF4-FFF2-40B4-BE49-F238E27FC236}">
              <a16:creationId xmlns:a16="http://schemas.microsoft.com/office/drawing/2014/main" id="{B7EF40D8-9C90-4117-842F-1EBF15A18785}"/>
            </a:ext>
          </a:extLst>
        </xdr:cNvPr>
        <xdr:cNvCxnSpPr/>
      </xdr:nvCxnSpPr>
      <xdr:spPr>
        <a:xfrm>
          <a:off x="4425950" y="96545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84001</xdr:rowOff>
    </xdr:from>
    <xdr:to>
      <xdr:col>23</xdr:col>
      <xdr:colOff>133350</xdr:colOff>
      <xdr:row>61</xdr:row>
      <xdr:rowOff>22860</xdr:rowOff>
    </xdr:to>
    <xdr:cxnSp macro="">
      <xdr:nvCxnSpPr>
        <xdr:cNvPr id="132" name="直線コネクタ 131">
          <a:extLst>
            <a:ext uri="{FF2B5EF4-FFF2-40B4-BE49-F238E27FC236}">
              <a16:creationId xmlns:a16="http://schemas.microsoft.com/office/drawing/2014/main" id="{93BC83F8-F968-4A43-9569-1EA14A1AABAF}"/>
            </a:ext>
          </a:extLst>
        </xdr:cNvPr>
        <xdr:cNvCxnSpPr/>
      </xdr:nvCxnSpPr>
      <xdr:spPr>
        <a:xfrm>
          <a:off x="3752850" y="9990001"/>
          <a:ext cx="762000" cy="10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35940</xdr:rowOff>
    </xdr:from>
    <xdr:ext cx="762000" cy="259045"/>
    <xdr:sp macro="" textlink="">
      <xdr:nvSpPr>
        <xdr:cNvPr id="133" name="財政構造の弾力性平均値テキスト">
          <a:extLst>
            <a:ext uri="{FF2B5EF4-FFF2-40B4-BE49-F238E27FC236}">
              <a16:creationId xmlns:a16="http://schemas.microsoft.com/office/drawing/2014/main" id="{6ACB0E81-ADAF-4F24-A075-7492623CC309}"/>
            </a:ext>
          </a:extLst>
        </xdr:cNvPr>
        <xdr:cNvSpPr txBox="1"/>
      </xdr:nvSpPr>
      <xdr:spPr>
        <a:xfrm>
          <a:off x="4584700" y="9776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34" name="フローチャート: 判断 133">
          <a:extLst>
            <a:ext uri="{FF2B5EF4-FFF2-40B4-BE49-F238E27FC236}">
              <a16:creationId xmlns:a16="http://schemas.microsoft.com/office/drawing/2014/main" id="{B9C1CA22-5016-4C4D-82C4-6A2EE2013834}"/>
            </a:ext>
          </a:extLst>
        </xdr:cNvPr>
        <xdr:cNvSpPr/>
      </xdr:nvSpPr>
      <xdr:spPr>
        <a:xfrm>
          <a:off x="4464050" y="992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84001</xdr:rowOff>
    </xdr:from>
    <xdr:to>
      <xdr:col>19</xdr:col>
      <xdr:colOff>133350</xdr:colOff>
      <xdr:row>61</xdr:row>
      <xdr:rowOff>81462</xdr:rowOff>
    </xdr:to>
    <xdr:cxnSp macro="">
      <xdr:nvCxnSpPr>
        <xdr:cNvPr id="135" name="直線コネクタ 134">
          <a:extLst>
            <a:ext uri="{FF2B5EF4-FFF2-40B4-BE49-F238E27FC236}">
              <a16:creationId xmlns:a16="http://schemas.microsoft.com/office/drawing/2014/main" id="{57F0C6E8-0183-4788-95F7-340A9FCBAB7A}"/>
            </a:ext>
          </a:extLst>
        </xdr:cNvPr>
        <xdr:cNvCxnSpPr/>
      </xdr:nvCxnSpPr>
      <xdr:spPr>
        <a:xfrm flipV="1">
          <a:off x="2940050" y="9990001"/>
          <a:ext cx="812800" cy="16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59872</xdr:rowOff>
    </xdr:from>
    <xdr:to>
      <xdr:col>19</xdr:col>
      <xdr:colOff>184150</xdr:colOff>
      <xdr:row>59</xdr:row>
      <xdr:rowOff>161472</xdr:rowOff>
    </xdr:to>
    <xdr:sp macro="" textlink="">
      <xdr:nvSpPr>
        <xdr:cNvPr id="136" name="フローチャート: 判断 135">
          <a:extLst>
            <a:ext uri="{FF2B5EF4-FFF2-40B4-BE49-F238E27FC236}">
              <a16:creationId xmlns:a16="http://schemas.microsoft.com/office/drawing/2014/main" id="{8236115E-36CE-44F0-9324-DDFD084D3A00}"/>
            </a:ext>
          </a:extLst>
        </xdr:cNvPr>
        <xdr:cNvSpPr/>
      </xdr:nvSpPr>
      <xdr:spPr>
        <a:xfrm>
          <a:off x="3702050" y="980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199</xdr:rowOff>
    </xdr:from>
    <xdr:ext cx="736600" cy="259045"/>
    <xdr:sp macro="" textlink="">
      <xdr:nvSpPr>
        <xdr:cNvPr id="137" name="テキスト ボックス 136">
          <a:extLst>
            <a:ext uri="{FF2B5EF4-FFF2-40B4-BE49-F238E27FC236}">
              <a16:creationId xmlns:a16="http://schemas.microsoft.com/office/drawing/2014/main" id="{A73F7FD2-E2C7-4548-A23A-D8B1BC6D4A5A}"/>
            </a:ext>
          </a:extLst>
        </xdr:cNvPr>
        <xdr:cNvSpPr txBox="1"/>
      </xdr:nvSpPr>
      <xdr:spPr>
        <a:xfrm>
          <a:off x="3409950" y="9575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67673</xdr:rowOff>
    </xdr:from>
    <xdr:to>
      <xdr:col>15</xdr:col>
      <xdr:colOff>82550</xdr:colOff>
      <xdr:row>61</xdr:row>
      <xdr:rowOff>81462</xdr:rowOff>
    </xdr:to>
    <xdr:cxnSp macro="">
      <xdr:nvCxnSpPr>
        <xdr:cNvPr id="138" name="直線コネクタ 137">
          <a:extLst>
            <a:ext uri="{FF2B5EF4-FFF2-40B4-BE49-F238E27FC236}">
              <a16:creationId xmlns:a16="http://schemas.microsoft.com/office/drawing/2014/main" id="{FA437DAF-6D46-493B-8BCF-D5CCA356208D}"/>
            </a:ext>
          </a:extLst>
        </xdr:cNvPr>
        <xdr:cNvCxnSpPr/>
      </xdr:nvCxnSpPr>
      <xdr:spPr>
        <a:xfrm>
          <a:off x="2127250" y="10138773"/>
          <a:ext cx="8128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26307</xdr:rowOff>
    </xdr:from>
    <xdr:to>
      <xdr:col>15</xdr:col>
      <xdr:colOff>133350</xdr:colOff>
      <xdr:row>60</xdr:row>
      <xdr:rowOff>127907</xdr:rowOff>
    </xdr:to>
    <xdr:sp macro="" textlink="">
      <xdr:nvSpPr>
        <xdr:cNvPr id="139" name="フローチャート: 判断 138">
          <a:extLst>
            <a:ext uri="{FF2B5EF4-FFF2-40B4-BE49-F238E27FC236}">
              <a16:creationId xmlns:a16="http://schemas.microsoft.com/office/drawing/2014/main" id="{A000BBE5-E486-465C-8252-BF3CA156105E}"/>
            </a:ext>
          </a:extLst>
        </xdr:cNvPr>
        <xdr:cNvSpPr/>
      </xdr:nvSpPr>
      <xdr:spPr>
        <a:xfrm>
          <a:off x="2889250" y="993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138084</xdr:rowOff>
    </xdr:from>
    <xdr:ext cx="762000" cy="259045"/>
    <xdr:sp macro="" textlink="">
      <xdr:nvSpPr>
        <xdr:cNvPr id="140" name="テキスト ボックス 139">
          <a:extLst>
            <a:ext uri="{FF2B5EF4-FFF2-40B4-BE49-F238E27FC236}">
              <a16:creationId xmlns:a16="http://schemas.microsoft.com/office/drawing/2014/main" id="{8E39F99C-2F0C-4B9D-B176-921A8BC9932B}"/>
            </a:ext>
          </a:extLst>
        </xdr:cNvPr>
        <xdr:cNvSpPr txBox="1"/>
      </xdr:nvSpPr>
      <xdr:spPr>
        <a:xfrm>
          <a:off x="2597150" y="9713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170180</xdr:rowOff>
    </xdr:from>
    <xdr:to>
      <xdr:col>11</xdr:col>
      <xdr:colOff>31750</xdr:colOff>
      <xdr:row>61</xdr:row>
      <xdr:rowOff>67673</xdr:rowOff>
    </xdr:to>
    <xdr:cxnSp macro="">
      <xdr:nvCxnSpPr>
        <xdr:cNvPr id="141" name="直線コネクタ 140">
          <a:extLst>
            <a:ext uri="{FF2B5EF4-FFF2-40B4-BE49-F238E27FC236}">
              <a16:creationId xmlns:a16="http://schemas.microsoft.com/office/drawing/2014/main" id="{19AD4F52-99F9-4857-92CA-057B613C6E77}"/>
            </a:ext>
          </a:extLst>
        </xdr:cNvPr>
        <xdr:cNvCxnSpPr/>
      </xdr:nvCxnSpPr>
      <xdr:spPr>
        <a:xfrm>
          <a:off x="1333500" y="10069830"/>
          <a:ext cx="79375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67673</xdr:rowOff>
    </xdr:from>
    <xdr:to>
      <xdr:col>11</xdr:col>
      <xdr:colOff>82550</xdr:colOff>
      <xdr:row>60</xdr:row>
      <xdr:rowOff>169273</xdr:rowOff>
    </xdr:to>
    <xdr:sp macro="" textlink="">
      <xdr:nvSpPr>
        <xdr:cNvPr id="142" name="フローチャート: 判断 141">
          <a:extLst>
            <a:ext uri="{FF2B5EF4-FFF2-40B4-BE49-F238E27FC236}">
              <a16:creationId xmlns:a16="http://schemas.microsoft.com/office/drawing/2014/main" id="{EC86C1E7-9864-4677-AFFC-83E7F03BC7EE}"/>
            </a:ext>
          </a:extLst>
        </xdr:cNvPr>
        <xdr:cNvSpPr/>
      </xdr:nvSpPr>
      <xdr:spPr>
        <a:xfrm>
          <a:off x="2095500" y="997367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8000</xdr:rowOff>
    </xdr:from>
    <xdr:ext cx="762000" cy="259045"/>
    <xdr:sp macro="" textlink="">
      <xdr:nvSpPr>
        <xdr:cNvPr id="143" name="テキスト ボックス 142">
          <a:extLst>
            <a:ext uri="{FF2B5EF4-FFF2-40B4-BE49-F238E27FC236}">
              <a16:creationId xmlns:a16="http://schemas.microsoft.com/office/drawing/2014/main" id="{F22D711E-50ED-4D49-B745-0017C2FF9BAC}"/>
            </a:ext>
          </a:extLst>
        </xdr:cNvPr>
        <xdr:cNvSpPr txBox="1"/>
      </xdr:nvSpPr>
      <xdr:spPr>
        <a:xfrm>
          <a:off x="1784350" y="9748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43543</xdr:rowOff>
    </xdr:from>
    <xdr:to>
      <xdr:col>7</xdr:col>
      <xdr:colOff>31750</xdr:colOff>
      <xdr:row>60</xdr:row>
      <xdr:rowOff>145143</xdr:rowOff>
    </xdr:to>
    <xdr:sp macro="" textlink="">
      <xdr:nvSpPr>
        <xdr:cNvPr id="144" name="フローチャート: 判断 143">
          <a:extLst>
            <a:ext uri="{FF2B5EF4-FFF2-40B4-BE49-F238E27FC236}">
              <a16:creationId xmlns:a16="http://schemas.microsoft.com/office/drawing/2014/main" id="{9A28F103-E609-46D4-A37A-15167EA5FE7B}"/>
            </a:ext>
          </a:extLst>
        </xdr:cNvPr>
        <xdr:cNvSpPr/>
      </xdr:nvSpPr>
      <xdr:spPr>
        <a:xfrm>
          <a:off x="1282700" y="994954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155320</xdr:rowOff>
    </xdr:from>
    <xdr:ext cx="762000" cy="259045"/>
    <xdr:sp macro="" textlink="">
      <xdr:nvSpPr>
        <xdr:cNvPr id="145" name="テキスト ボックス 144">
          <a:extLst>
            <a:ext uri="{FF2B5EF4-FFF2-40B4-BE49-F238E27FC236}">
              <a16:creationId xmlns:a16="http://schemas.microsoft.com/office/drawing/2014/main" id="{C224175E-9789-4E3B-A0D2-C4C768500C71}"/>
            </a:ext>
          </a:extLst>
        </xdr:cNvPr>
        <xdr:cNvSpPr txBox="1"/>
      </xdr:nvSpPr>
      <xdr:spPr>
        <a:xfrm>
          <a:off x="97155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23475985-8A55-42B5-B6E9-F6355093BE53}"/>
            </a:ext>
          </a:extLst>
        </xdr:cNvPr>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52B3BF57-3A17-4BF2-8442-CEAD5B54AC69}"/>
            </a:ext>
          </a:extLst>
        </xdr:cNvPr>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8A6E4850-52E9-4609-93D5-15DADE441D64}"/>
            </a:ext>
          </a:extLst>
        </xdr:cNvPr>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DFAE9B9D-9240-4F55-A8AB-3A2701F5272A}"/>
            </a:ext>
          </a:extLst>
        </xdr:cNvPr>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783D9560-4479-47D6-9848-1BA4B7F96CC2}"/>
            </a:ext>
          </a:extLst>
        </xdr:cNvPr>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51" name="楕円 150">
          <a:extLst>
            <a:ext uri="{FF2B5EF4-FFF2-40B4-BE49-F238E27FC236}">
              <a16:creationId xmlns:a16="http://schemas.microsoft.com/office/drawing/2014/main" id="{37168DA7-AD6A-4EBC-9115-5257FEA52223}"/>
            </a:ext>
          </a:extLst>
        </xdr:cNvPr>
        <xdr:cNvSpPr/>
      </xdr:nvSpPr>
      <xdr:spPr>
        <a:xfrm>
          <a:off x="4464050" y="100495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115587</xdr:rowOff>
    </xdr:from>
    <xdr:ext cx="762000" cy="259045"/>
    <xdr:sp macro="" textlink="">
      <xdr:nvSpPr>
        <xdr:cNvPr id="152" name="財政構造の弾力性該当値テキスト">
          <a:extLst>
            <a:ext uri="{FF2B5EF4-FFF2-40B4-BE49-F238E27FC236}">
              <a16:creationId xmlns:a16="http://schemas.microsoft.com/office/drawing/2014/main" id="{EA4B2A76-65A4-4DD2-974A-7CB5A22983FB}"/>
            </a:ext>
          </a:extLst>
        </xdr:cNvPr>
        <xdr:cNvSpPr txBox="1"/>
      </xdr:nvSpPr>
      <xdr:spPr>
        <a:xfrm>
          <a:off x="4584700" y="1002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33201</xdr:rowOff>
    </xdr:from>
    <xdr:to>
      <xdr:col>19</xdr:col>
      <xdr:colOff>184150</xdr:colOff>
      <xdr:row>60</xdr:row>
      <xdr:rowOff>134801</xdr:rowOff>
    </xdr:to>
    <xdr:sp macro="" textlink="">
      <xdr:nvSpPr>
        <xdr:cNvPr id="153" name="楕円 152">
          <a:extLst>
            <a:ext uri="{FF2B5EF4-FFF2-40B4-BE49-F238E27FC236}">
              <a16:creationId xmlns:a16="http://schemas.microsoft.com/office/drawing/2014/main" id="{357C1E04-A97E-4140-887D-BE973784251D}"/>
            </a:ext>
          </a:extLst>
        </xdr:cNvPr>
        <xdr:cNvSpPr/>
      </xdr:nvSpPr>
      <xdr:spPr>
        <a:xfrm>
          <a:off x="3702050" y="993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119578</xdr:rowOff>
    </xdr:from>
    <xdr:ext cx="736600" cy="259045"/>
    <xdr:sp macro="" textlink="">
      <xdr:nvSpPr>
        <xdr:cNvPr id="154" name="テキスト ボックス 153">
          <a:extLst>
            <a:ext uri="{FF2B5EF4-FFF2-40B4-BE49-F238E27FC236}">
              <a16:creationId xmlns:a16="http://schemas.microsoft.com/office/drawing/2014/main" id="{D4AFF441-F70C-49BF-A55D-3F21BAA8E461}"/>
            </a:ext>
          </a:extLst>
        </xdr:cNvPr>
        <xdr:cNvSpPr txBox="1"/>
      </xdr:nvSpPr>
      <xdr:spPr>
        <a:xfrm>
          <a:off x="3409950" y="10025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30662</xdr:rowOff>
    </xdr:from>
    <xdr:to>
      <xdr:col>15</xdr:col>
      <xdr:colOff>133350</xdr:colOff>
      <xdr:row>61</xdr:row>
      <xdr:rowOff>132262</xdr:rowOff>
    </xdr:to>
    <xdr:sp macro="" textlink="">
      <xdr:nvSpPr>
        <xdr:cNvPr id="155" name="楕円 154">
          <a:extLst>
            <a:ext uri="{FF2B5EF4-FFF2-40B4-BE49-F238E27FC236}">
              <a16:creationId xmlns:a16="http://schemas.microsoft.com/office/drawing/2014/main" id="{039A308D-C6F4-4224-9708-C26588DD43E8}"/>
            </a:ext>
          </a:extLst>
        </xdr:cNvPr>
        <xdr:cNvSpPr/>
      </xdr:nvSpPr>
      <xdr:spPr>
        <a:xfrm>
          <a:off x="2889250" y="1010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117039</xdr:rowOff>
    </xdr:from>
    <xdr:ext cx="762000" cy="259045"/>
    <xdr:sp macro="" textlink="">
      <xdr:nvSpPr>
        <xdr:cNvPr id="156" name="テキスト ボックス 155">
          <a:extLst>
            <a:ext uri="{FF2B5EF4-FFF2-40B4-BE49-F238E27FC236}">
              <a16:creationId xmlns:a16="http://schemas.microsoft.com/office/drawing/2014/main" id="{AAC4AD15-BA96-4655-B585-699AAE6820F6}"/>
            </a:ext>
          </a:extLst>
        </xdr:cNvPr>
        <xdr:cNvSpPr txBox="1"/>
      </xdr:nvSpPr>
      <xdr:spPr>
        <a:xfrm>
          <a:off x="2597150" y="10188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16873</xdr:rowOff>
    </xdr:from>
    <xdr:to>
      <xdr:col>11</xdr:col>
      <xdr:colOff>82550</xdr:colOff>
      <xdr:row>61</xdr:row>
      <xdr:rowOff>118473</xdr:rowOff>
    </xdr:to>
    <xdr:sp macro="" textlink="">
      <xdr:nvSpPr>
        <xdr:cNvPr id="157" name="楕円 156">
          <a:extLst>
            <a:ext uri="{FF2B5EF4-FFF2-40B4-BE49-F238E27FC236}">
              <a16:creationId xmlns:a16="http://schemas.microsoft.com/office/drawing/2014/main" id="{436C4503-BA06-4AA0-A971-1CFA121294CD}"/>
            </a:ext>
          </a:extLst>
        </xdr:cNvPr>
        <xdr:cNvSpPr/>
      </xdr:nvSpPr>
      <xdr:spPr>
        <a:xfrm>
          <a:off x="2095500" y="1008797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103250</xdr:rowOff>
    </xdr:from>
    <xdr:ext cx="762000" cy="259045"/>
    <xdr:sp macro="" textlink="">
      <xdr:nvSpPr>
        <xdr:cNvPr id="158" name="テキスト ボックス 157">
          <a:extLst>
            <a:ext uri="{FF2B5EF4-FFF2-40B4-BE49-F238E27FC236}">
              <a16:creationId xmlns:a16="http://schemas.microsoft.com/office/drawing/2014/main" id="{59C7C283-0822-438D-A829-1C527387B5FC}"/>
            </a:ext>
          </a:extLst>
        </xdr:cNvPr>
        <xdr:cNvSpPr txBox="1"/>
      </xdr:nvSpPr>
      <xdr:spPr>
        <a:xfrm>
          <a:off x="1784350" y="10174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119380</xdr:rowOff>
    </xdr:from>
    <xdr:to>
      <xdr:col>7</xdr:col>
      <xdr:colOff>31750</xdr:colOff>
      <xdr:row>61</xdr:row>
      <xdr:rowOff>49530</xdr:rowOff>
    </xdr:to>
    <xdr:sp macro="" textlink="">
      <xdr:nvSpPr>
        <xdr:cNvPr id="159" name="楕円 158">
          <a:extLst>
            <a:ext uri="{FF2B5EF4-FFF2-40B4-BE49-F238E27FC236}">
              <a16:creationId xmlns:a16="http://schemas.microsoft.com/office/drawing/2014/main" id="{944E5D40-9B85-4921-AEEC-682B75504DE6}"/>
            </a:ext>
          </a:extLst>
        </xdr:cNvPr>
        <xdr:cNvSpPr/>
      </xdr:nvSpPr>
      <xdr:spPr>
        <a:xfrm>
          <a:off x="1282700" y="100253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34307</xdr:rowOff>
    </xdr:from>
    <xdr:ext cx="762000" cy="259045"/>
    <xdr:sp macro="" textlink="">
      <xdr:nvSpPr>
        <xdr:cNvPr id="160" name="テキスト ボックス 159">
          <a:extLst>
            <a:ext uri="{FF2B5EF4-FFF2-40B4-BE49-F238E27FC236}">
              <a16:creationId xmlns:a16="http://schemas.microsoft.com/office/drawing/2014/main" id="{40D7FEF9-1B13-4AEB-98A3-45F7FC970052}"/>
            </a:ext>
          </a:extLst>
        </xdr:cNvPr>
        <xdr:cNvSpPr txBox="1"/>
      </xdr:nvSpPr>
      <xdr:spPr>
        <a:xfrm>
          <a:off x="971550" y="10105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47D0585F-1BB3-4437-93B1-E356290B940E}"/>
            </a:ext>
          </a:extLst>
        </xdr:cNvPr>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4109A0F5-4152-45F4-ACF2-181ED33E1C7B}"/>
            </a:ext>
          </a:extLst>
        </xdr:cNvPr>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523BEF25-721F-4A5F-A2F3-EDC35FB076BA}"/>
            </a:ext>
          </a:extLst>
        </xdr:cNvPr>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[187,812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2490118A-FA81-4423-A21E-16CFC9E1B852}"/>
            </a:ext>
          </a:extLst>
        </xdr:cNvPr>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694F63D5-6E9A-4510-B494-0FFA553B7258}"/>
            </a:ext>
          </a:extLst>
        </xdr:cNvPr>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D526C7FA-0E31-4B58-8AE4-26866CF9B90C}"/>
            </a:ext>
          </a:extLst>
        </xdr:cNvPr>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D9EA07B-DE4F-4B2B-A5D7-2E570427728D}"/>
            </a:ext>
          </a:extLst>
        </xdr:cNvPr>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1F95558-9ACD-4313-8A99-6138A6AC7BB8}"/>
            </a:ext>
          </a:extLst>
        </xdr:cNvPr>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AAFB7378-0AE1-4B4F-8C33-0703D0C4E6EF}"/>
            </a:ext>
          </a:extLst>
        </xdr:cNvPr>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13921DF0-02F6-4D56-8BEF-E95C646D0BE9}"/>
            </a:ext>
          </a:extLst>
        </xdr:cNvPr>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A5AA7E55-C868-4F19-969F-7F9A65B6D4FC}"/>
            </a:ext>
          </a:extLst>
        </xdr:cNvPr>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29E2A028-A8D0-45C2-ADC1-59D4B5B7DFC8}"/>
            </a:ext>
          </a:extLst>
        </xdr:cNvPr>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94EF4E73-9295-4B1C-8FE9-0C16402E2633}"/>
            </a:ext>
          </a:extLst>
        </xdr:cNvPr>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人口１人当たりの人件費・物件費等決算額は、物件費の増により、昨年度から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15,089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円の増額となったが、類似団体平均と比較すると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25,597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円下回っている。民間委託の推進などの行政改革を行った結果、職員数を削減することができ、人件費の抑制に一定の成果をもたらしたところである。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今後は、民間委託化による委託料の増加、施設の老朽化による維持補修費の増加などにより、物件費全体の増加が見込まれるため、計画的な維持補修の実施等、経費の節減に努める。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9BBE7FDE-C75C-437A-8DCD-E75F5B5ED394}"/>
            </a:ext>
          </a:extLst>
        </xdr:cNvPr>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8B8BF953-D2B1-4335-9113-F20AABA7C929}"/>
            </a:ext>
          </a:extLst>
        </xdr:cNvPr>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8FE3558D-5629-4A90-8093-25406974E643}"/>
            </a:ext>
          </a:extLst>
        </xdr:cNvPr>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7D898FC5-55EC-42CE-856B-57BBB232B97D}"/>
            </a:ext>
          </a:extLst>
        </xdr:cNvPr>
        <xdr:cNvCxnSpPr/>
      </xdr:nvCxnSpPr>
      <xdr:spPr>
        <a:xfrm>
          <a:off x="704850" y="148952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988A4889-CB2F-408C-BDF1-876CD72817E5}"/>
            </a:ext>
          </a:extLst>
        </xdr:cNvPr>
        <xdr:cNvSpPr txBox="1"/>
      </xdr:nvSpPr>
      <xdr:spPr>
        <a:xfrm>
          <a:off x="0" y="1475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1E957994-3F0E-4B18-BE9B-B5762C920877}"/>
            </a:ext>
          </a:extLst>
        </xdr:cNvPr>
        <xdr:cNvCxnSpPr/>
      </xdr:nvCxnSpPr>
      <xdr:spPr>
        <a:xfrm>
          <a:off x="704850" y="1456327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D846E4DC-64C9-4322-B297-59BA4A9CE259}"/>
            </a:ext>
          </a:extLst>
        </xdr:cNvPr>
        <xdr:cNvSpPr txBox="1"/>
      </xdr:nvSpPr>
      <xdr:spPr>
        <a:xfrm>
          <a:off x="0" y="1442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C2113851-1EF2-4817-8FDE-0D7AC0E47E7D}"/>
            </a:ext>
          </a:extLst>
        </xdr:cNvPr>
        <xdr:cNvCxnSpPr/>
      </xdr:nvCxnSpPr>
      <xdr:spPr>
        <a:xfrm>
          <a:off x="704850" y="1423125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B32886C7-3BFD-429F-93AA-A97D9E699E9A}"/>
            </a:ext>
          </a:extLst>
        </xdr:cNvPr>
        <xdr:cNvSpPr txBox="1"/>
      </xdr:nvSpPr>
      <xdr:spPr>
        <a:xfrm>
          <a:off x="0" y="1409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DE70626C-37BB-4548-8A25-9C897E019B5E}"/>
            </a:ext>
          </a:extLst>
        </xdr:cNvPr>
        <xdr:cNvCxnSpPr/>
      </xdr:nvCxnSpPr>
      <xdr:spPr>
        <a:xfrm>
          <a:off x="704850" y="1389924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CF274BFC-E580-4035-A382-1109720BE491}"/>
            </a:ext>
          </a:extLst>
        </xdr:cNvPr>
        <xdr:cNvSpPr txBox="1"/>
      </xdr:nvSpPr>
      <xdr:spPr>
        <a:xfrm>
          <a:off x="0" y="1376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DBC0869F-A171-46B1-A536-EC2D45C35C2A}"/>
            </a:ext>
          </a:extLst>
        </xdr:cNvPr>
        <xdr:cNvCxnSpPr/>
      </xdr:nvCxnSpPr>
      <xdr:spPr>
        <a:xfrm>
          <a:off x="704850" y="1356722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9D2281B5-289A-4E35-B174-994D26A9739C}"/>
            </a:ext>
          </a:extLst>
        </xdr:cNvPr>
        <xdr:cNvSpPr txBox="1"/>
      </xdr:nvSpPr>
      <xdr:spPr>
        <a:xfrm>
          <a:off x="0" y="1343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AC61D9E-ED8F-4C07-B853-8481033A9E6B}"/>
            </a:ext>
          </a:extLst>
        </xdr:cNvPr>
        <xdr:cNvCxnSpPr/>
      </xdr:nvCxnSpPr>
      <xdr:spPr>
        <a:xfrm>
          <a:off x="704850" y="132352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D840F5AC-D5FE-41F1-9398-93BA21B0155A}"/>
            </a:ext>
          </a:extLst>
        </xdr:cNvPr>
        <xdr:cNvSpPr txBox="1"/>
      </xdr:nvSpPr>
      <xdr:spPr>
        <a:xfrm>
          <a:off x="0" y="1309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12C4332A-DCC8-4820-BEE0-121DB318A104}"/>
            </a:ext>
          </a:extLst>
        </xdr:cNvPr>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6E9C8276-022B-47AC-A5FF-BD99F507080E}"/>
            </a:ext>
          </a:extLst>
        </xdr:cNvPr>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60919</xdr:rowOff>
    </xdr:from>
    <xdr:to>
      <xdr:col>23</xdr:col>
      <xdr:colOff>133350</xdr:colOff>
      <xdr:row>88</xdr:row>
      <xdr:rowOff>134113</xdr:rowOff>
    </xdr:to>
    <xdr:cxnSp macro="">
      <xdr:nvCxnSpPr>
        <xdr:cNvPr id="191" name="直線コネクタ 190">
          <a:extLst>
            <a:ext uri="{FF2B5EF4-FFF2-40B4-BE49-F238E27FC236}">
              <a16:creationId xmlns:a16="http://schemas.microsoft.com/office/drawing/2014/main" id="{A90C16CD-E8B5-46CB-A49F-B60040926975}"/>
            </a:ext>
          </a:extLst>
        </xdr:cNvPr>
        <xdr:cNvCxnSpPr/>
      </xdr:nvCxnSpPr>
      <xdr:spPr>
        <a:xfrm flipV="1">
          <a:off x="4514850" y="13434019"/>
          <a:ext cx="0" cy="12288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106190</xdr:rowOff>
    </xdr:from>
    <xdr:ext cx="762000" cy="259045"/>
    <xdr:sp macro="" textlink="">
      <xdr:nvSpPr>
        <xdr:cNvPr id="192" name="人件費・物件費等の状況最小値テキスト">
          <a:extLst>
            <a:ext uri="{FF2B5EF4-FFF2-40B4-BE49-F238E27FC236}">
              <a16:creationId xmlns:a16="http://schemas.microsoft.com/office/drawing/2014/main" id="{FCEAD5D2-55DC-4698-AFE7-965533FE723C}"/>
            </a:ext>
          </a:extLst>
        </xdr:cNvPr>
        <xdr:cNvSpPr txBox="1"/>
      </xdr:nvSpPr>
      <xdr:spPr>
        <a:xfrm>
          <a:off x="4584700" y="1463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134113</xdr:rowOff>
    </xdr:from>
    <xdr:to>
      <xdr:col>24</xdr:col>
      <xdr:colOff>12700</xdr:colOff>
      <xdr:row>88</xdr:row>
      <xdr:rowOff>134113</xdr:rowOff>
    </xdr:to>
    <xdr:cxnSp macro="">
      <xdr:nvCxnSpPr>
        <xdr:cNvPr id="193" name="直線コネクタ 192">
          <a:extLst>
            <a:ext uri="{FF2B5EF4-FFF2-40B4-BE49-F238E27FC236}">
              <a16:creationId xmlns:a16="http://schemas.microsoft.com/office/drawing/2014/main" id="{E0EF54D2-4B45-4E43-8949-124E951510C1}"/>
            </a:ext>
          </a:extLst>
        </xdr:cNvPr>
        <xdr:cNvCxnSpPr/>
      </xdr:nvCxnSpPr>
      <xdr:spPr>
        <a:xfrm>
          <a:off x="4425950" y="146629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147296</xdr:rowOff>
    </xdr:from>
    <xdr:ext cx="762000" cy="259045"/>
    <xdr:sp macro="" textlink="">
      <xdr:nvSpPr>
        <xdr:cNvPr id="194" name="人件費・物件費等の状況最大値テキスト">
          <a:extLst>
            <a:ext uri="{FF2B5EF4-FFF2-40B4-BE49-F238E27FC236}">
              <a16:creationId xmlns:a16="http://schemas.microsoft.com/office/drawing/2014/main" id="{99F54486-550B-45F2-83A1-2BBE9FC1A7A1}"/>
            </a:ext>
          </a:extLst>
        </xdr:cNvPr>
        <xdr:cNvSpPr txBox="1"/>
      </xdr:nvSpPr>
      <xdr:spPr>
        <a:xfrm>
          <a:off x="4584700" y="1319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60919</xdr:rowOff>
    </xdr:from>
    <xdr:to>
      <xdr:col>24</xdr:col>
      <xdr:colOff>12700</xdr:colOff>
      <xdr:row>81</xdr:row>
      <xdr:rowOff>60919</xdr:rowOff>
    </xdr:to>
    <xdr:cxnSp macro="">
      <xdr:nvCxnSpPr>
        <xdr:cNvPr id="195" name="直線コネクタ 194">
          <a:extLst>
            <a:ext uri="{FF2B5EF4-FFF2-40B4-BE49-F238E27FC236}">
              <a16:creationId xmlns:a16="http://schemas.microsoft.com/office/drawing/2014/main" id="{CFF69BE0-E829-4EAC-AFFA-D86352BDD1EA}"/>
            </a:ext>
          </a:extLst>
        </xdr:cNvPr>
        <xdr:cNvCxnSpPr/>
      </xdr:nvCxnSpPr>
      <xdr:spPr>
        <a:xfrm>
          <a:off x="4425950" y="134340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153465</xdr:rowOff>
    </xdr:from>
    <xdr:to>
      <xdr:col>23</xdr:col>
      <xdr:colOff>133350</xdr:colOff>
      <xdr:row>82</xdr:row>
      <xdr:rowOff>8021</xdr:rowOff>
    </xdr:to>
    <xdr:cxnSp macro="">
      <xdr:nvCxnSpPr>
        <xdr:cNvPr id="196" name="直線コネクタ 195">
          <a:extLst>
            <a:ext uri="{FF2B5EF4-FFF2-40B4-BE49-F238E27FC236}">
              <a16:creationId xmlns:a16="http://schemas.microsoft.com/office/drawing/2014/main" id="{37BA7F9A-D889-4D74-8B36-8D41B76A2708}"/>
            </a:ext>
          </a:extLst>
        </xdr:cNvPr>
        <xdr:cNvCxnSpPr/>
      </xdr:nvCxnSpPr>
      <xdr:spPr>
        <a:xfrm>
          <a:off x="3752850" y="13526565"/>
          <a:ext cx="762000" cy="19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164248</xdr:rowOff>
    </xdr:from>
    <xdr:ext cx="762000" cy="259045"/>
    <xdr:sp macro="" textlink="">
      <xdr:nvSpPr>
        <xdr:cNvPr id="197" name="人件費・物件費等の状況平均値テキスト">
          <a:extLst>
            <a:ext uri="{FF2B5EF4-FFF2-40B4-BE49-F238E27FC236}">
              <a16:creationId xmlns:a16="http://schemas.microsoft.com/office/drawing/2014/main" id="{17DE91E7-A236-431B-97BE-A5C0FD7DB73E}"/>
            </a:ext>
          </a:extLst>
        </xdr:cNvPr>
        <xdr:cNvSpPr txBox="1"/>
      </xdr:nvSpPr>
      <xdr:spPr>
        <a:xfrm>
          <a:off x="4584700" y="13537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1339</xdr:rowOff>
    </xdr:from>
    <xdr:to>
      <xdr:col>23</xdr:col>
      <xdr:colOff>184150</xdr:colOff>
      <xdr:row>82</xdr:row>
      <xdr:rowOff>102939</xdr:rowOff>
    </xdr:to>
    <xdr:sp macro="" textlink="">
      <xdr:nvSpPr>
        <xdr:cNvPr id="198" name="フローチャート: 判断 197">
          <a:extLst>
            <a:ext uri="{FF2B5EF4-FFF2-40B4-BE49-F238E27FC236}">
              <a16:creationId xmlns:a16="http://schemas.microsoft.com/office/drawing/2014/main" id="{32CF3873-E5CF-4383-8A90-331CE6781039}"/>
            </a:ext>
          </a:extLst>
        </xdr:cNvPr>
        <xdr:cNvSpPr/>
      </xdr:nvSpPr>
      <xdr:spPr>
        <a:xfrm>
          <a:off x="4464050" y="1353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145293</xdr:rowOff>
    </xdr:from>
    <xdr:to>
      <xdr:col>19</xdr:col>
      <xdr:colOff>133350</xdr:colOff>
      <xdr:row>81</xdr:row>
      <xdr:rowOff>153465</xdr:rowOff>
    </xdr:to>
    <xdr:cxnSp macro="">
      <xdr:nvCxnSpPr>
        <xdr:cNvPr id="199" name="直線コネクタ 198">
          <a:extLst>
            <a:ext uri="{FF2B5EF4-FFF2-40B4-BE49-F238E27FC236}">
              <a16:creationId xmlns:a16="http://schemas.microsoft.com/office/drawing/2014/main" id="{A620D63E-01A8-4BDF-AC7B-B04B67546D71}"/>
            </a:ext>
          </a:extLst>
        </xdr:cNvPr>
        <xdr:cNvCxnSpPr/>
      </xdr:nvCxnSpPr>
      <xdr:spPr>
        <a:xfrm>
          <a:off x="2940050" y="13518393"/>
          <a:ext cx="812800" cy="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161255</xdr:rowOff>
    </xdr:from>
    <xdr:to>
      <xdr:col>19</xdr:col>
      <xdr:colOff>184150</xdr:colOff>
      <xdr:row>82</xdr:row>
      <xdr:rowOff>91405</xdr:rowOff>
    </xdr:to>
    <xdr:sp macro="" textlink="">
      <xdr:nvSpPr>
        <xdr:cNvPr id="200" name="フローチャート: 判断 199">
          <a:extLst>
            <a:ext uri="{FF2B5EF4-FFF2-40B4-BE49-F238E27FC236}">
              <a16:creationId xmlns:a16="http://schemas.microsoft.com/office/drawing/2014/main" id="{39B65FD1-E825-48AC-8EF1-2E2C4252ED2C}"/>
            </a:ext>
          </a:extLst>
        </xdr:cNvPr>
        <xdr:cNvSpPr/>
      </xdr:nvSpPr>
      <xdr:spPr>
        <a:xfrm>
          <a:off x="3702050" y="135343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76182</xdr:rowOff>
    </xdr:from>
    <xdr:ext cx="736600" cy="259045"/>
    <xdr:sp macro="" textlink="">
      <xdr:nvSpPr>
        <xdr:cNvPr id="201" name="テキスト ボックス 200">
          <a:extLst>
            <a:ext uri="{FF2B5EF4-FFF2-40B4-BE49-F238E27FC236}">
              <a16:creationId xmlns:a16="http://schemas.microsoft.com/office/drawing/2014/main" id="{3C0989AB-EC71-4CBC-8565-EBFB3611EFF4}"/>
            </a:ext>
          </a:extLst>
        </xdr:cNvPr>
        <xdr:cNvSpPr txBox="1"/>
      </xdr:nvSpPr>
      <xdr:spPr>
        <a:xfrm>
          <a:off x="3409950" y="1361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113097</xdr:rowOff>
    </xdr:from>
    <xdr:to>
      <xdr:col>15</xdr:col>
      <xdr:colOff>82550</xdr:colOff>
      <xdr:row>81</xdr:row>
      <xdr:rowOff>145293</xdr:rowOff>
    </xdr:to>
    <xdr:cxnSp macro="">
      <xdr:nvCxnSpPr>
        <xdr:cNvPr id="202" name="直線コネクタ 201">
          <a:extLst>
            <a:ext uri="{FF2B5EF4-FFF2-40B4-BE49-F238E27FC236}">
              <a16:creationId xmlns:a16="http://schemas.microsoft.com/office/drawing/2014/main" id="{0ABF7332-71BE-4A06-B560-6E5E703F712F}"/>
            </a:ext>
          </a:extLst>
        </xdr:cNvPr>
        <xdr:cNvCxnSpPr/>
      </xdr:nvCxnSpPr>
      <xdr:spPr>
        <a:xfrm>
          <a:off x="2127250" y="13486197"/>
          <a:ext cx="812800" cy="3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141128</xdr:rowOff>
    </xdr:from>
    <xdr:to>
      <xdr:col>15</xdr:col>
      <xdr:colOff>133350</xdr:colOff>
      <xdr:row>82</xdr:row>
      <xdr:rowOff>71278</xdr:rowOff>
    </xdr:to>
    <xdr:sp macro="" textlink="">
      <xdr:nvSpPr>
        <xdr:cNvPr id="203" name="フローチャート: 判断 202">
          <a:extLst>
            <a:ext uri="{FF2B5EF4-FFF2-40B4-BE49-F238E27FC236}">
              <a16:creationId xmlns:a16="http://schemas.microsoft.com/office/drawing/2014/main" id="{7299ACE3-BFBC-4C58-AE7B-6958A14E4611}"/>
            </a:ext>
          </a:extLst>
        </xdr:cNvPr>
        <xdr:cNvSpPr/>
      </xdr:nvSpPr>
      <xdr:spPr>
        <a:xfrm>
          <a:off x="2889250" y="135142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56055</xdr:rowOff>
    </xdr:from>
    <xdr:ext cx="762000" cy="259045"/>
    <xdr:sp macro="" textlink="">
      <xdr:nvSpPr>
        <xdr:cNvPr id="204" name="テキスト ボックス 203">
          <a:extLst>
            <a:ext uri="{FF2B5EF4-FFF2-40B4-BE49-F238E27FC236}">
              <a16:creationId xmlns:a16="http://schemas.microsoft.com/office/drawing/2014/main" id="{73A5AED0-333F-4142-903C-A8FAB1AD9CE8}"/>
            </a:ext>
          </a:extLst>
        </xdr:cNvPr>
        <xdr:cNvSpPr txBox="1"/>
      </xdr:nvSpPr>
      <xdr:spPr>
        <a:xfrm>
          <a:off x="2597150" y="13594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101657</xdr:rowOff>
    </xdr:from>
    <xdr:to>
      <xdr:col>11</xdr:col>
      <xdr:colOff>31750</xdr:colOff>
      <xdr:row>81</xdr:row>
      <xdr:rowOff>113097</xdr:rowOff>
    </xdr:to>
    <xdr:cxnSp macro="">
      <xdr:nvCxnSpPr>
        <xdr:cNvPr id="205" name="直線コネクタ 204">
          <a:extLst>
            <a:ext uri="{FF2B5EF4-FFF2-40B4-BE49-F238E27FC236}">
              <a16:creationId xmlns:a16="http://schemas.microsoft.com/office/drawing/2014/main" id="{E0201C5E-942B-4D92-AFF7-F2720E375D5C}"/>
            </a:ext>
          </a:extLst>
        </xdr:cNvPr>
        <xdr:cNvCxnSpPr/>
      </xdr:nvCxnSpPr>
      <xdr:spPr>
        <a:xfrm>
          <a:off x="1333500" y="13474757"/>
          <a:ext cx="793750" cy="1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113015</xdr:rowOff>
    </xdr:from>
    <xdr:to>
      <xdr:col>11</xdr:col>
      <xdr:colOff>82550</xdr:colOff>
      <xdr:row>82</xdr:row>
      <xdr:rowOff>43165</xdr:rowOff>
    </xdr:to>
    <xdr:sp macro="" textlink="">
      <xdr:nvSpPr>
        <xdr:cNvPr id="206" name="フローチャート: 判断 205">
          <a:extLst>
            <a:ext uri="{FF2B5EF4-FFF2-40B4-BE49-F238E27FC236}">
              <a16:creationId xmlns:a16="http://schemas.microsoft.com/office/drawing/2014/main" id="{DEA60CA5-F9E8-4054-9C39-C6C0C65B445B}"/>
            </a:ext>
          </a:extLst>
        </xdr:cNvPr>
        <xdr:cNvSpPr/>
      </xdr:nvSpPr>
      <xdr:spPr>
        <a:xfrm>
          <a:off x="2095500" y="134861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27942</xdr:rowOff>
    </xdr:from>
    <xdr:ext cx="762000" cy="259045"/>
    <xdr:sp macro="" textlink="">
      <xdr:nvSpPr>
        <xdr:cNvPr id="207" name="テキスト ボックス 206">
          <a:extLst>
            <a:ext uri="{FF2B5EF4-FFF2-40B4-BE49-F238E27FC236}">
              <a16:creationId xmlns:a16="http://schemas.microsoft.com/office/drawing/2014/main" id="{46B7960C-934D-4545-B734-2F1D1360471F}"/>
            </a:ext>
          </a:extLst>
        </xdr:cNvPr>
        <xdr:cNvSpPr txBox="1"/>
      </xdr:nvSpPr>
      <xdr:spPr>
        <a:xfrm>
          <a:off x="1784350" y="13566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102119</xdr:rowOff>
    </xdr:from>
    <xdr:to>
      <xdr:col>7</xdr:col>
      <xdr:colOff>31750</xdr:colOff>
      <xdr:row>82</xdr:row>
      <xdr:rowOff>32269</xdr:rowOff>
    </xdr:to>
    <xdr:sp macro="" textlink="">
      <xdr:nvSpPr>
        <xdr:cNvPr id="208" name="フローチャート: 判断 207">
          <a:extLst>
            <a:ext uri="{FF2B5EF4-FFF2-40B4-BE49-F238E27FC236}">
              <a16:creationId xmlns:a16="http://schemas.microsoft.com/office/drawing/2014/main" id="{76BBCB39-A3ED-4D8C-A91F-3B204D7D8D3D}"/>
            </a:ext>
          </a:extLst>
        </xdr:cNvPr>
        <xdr:cNvSpPr/>
      </xdr:nvSpPr>
      <xdr:spPr>
        <a:xfrm>
          <a:off x="1282700" y="1347521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17046</xdr:rowOff>
    </xdr:from>
    <xdr:ext cx="762000" cy="259045"/>
    <xdr:sp macro="" textlink="">
      <xdr:nvSpPr>
        <xdr:cNvPr id="209" name="テキスト ボックス 208">
          <a:extLst>
            <a:ext uri="{FF2B5EF4-FFF2-40B4-BE49-F238E27FC236}">
              <a16:creationId xmlns:a16="http://schemas.microsoft.com/office/drawing/2014/main" id="{7FC3D914-1EB3-445A-9192-2628164500B5}"/>
            </a:ext>
          </a:extLst>
        </xdr:cNvPr>
        <xdr:cNvSpPr txBox="1"/>
      </xdr:nvSpPr>
      <xdr:spPr>
        <a:xfrm>
          <a:off x="971550" y="13555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9DB0D292-6E51-4224-87BC-F462EBB7D6B3}"/>
            </a:ext>
          </a:extLst>
        </xdr:cNvPr>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B305A55D-7217-4645-9693-A8D62C805ACD}"/>
            </a:ext>
          </a:extLst>
        </xdr:cNvPr>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EF4A233E-2EA4-4299-A350-2E77E282B564}"/>
            </a:ext>
          </a:extLst>
        </xdr:cNvPr>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995E4839-453C-4F09-AA01-69D0337AA4DD}"/>
            </a:ext>
          </a:extLst>
        </xdr:cNvPr>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B69A04E1-088D-4B39-9FE2-E16EEC5922E2}"/>
            </a:ext>
          </a:extLst>
        </xdr:cNvPr>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128671</xdr:rowOff>
    </xdr:from>
    <xdr:to>
      <xdr:col>23</xdr:col>
      <xdr:colOff>184150</xdr:colOff>
      <xdr:row>82</xdr:row>
      <xdr:rowOff>58821</xdr:rowOff>
    </xdr:to>
    <xdr:sp macro="" textlink="">
      <xdr:nvSpPr>
        <xdr:cNvPr id="215" name="楕円 214">
          <a:extLst>
            <a:ext uri="{FF2B5EF4-FFF2-40B4-BE49-F238E27FC236}">
              <a16:creationId xmlns:a16="http://schemas.microsoft.com/office/drawing/2014/main" id="{7C622E87-0DC7-4AC4-89D9-0164098B8656}"/>
            </a:ext>
          </a:extLst>
        </xdr:cNvPr>
        <xdr:cNvSpPr/>
      </xdr:nvSpPr>
      <xdr:spPr>
        <a:xfrm>
          <a:off x="4464050" y="1350177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49948</xdr:rowOff>
    </xdr:from>
    <xdr:ext cx="762000" cy="259045"/>
    <xdr:sp macro="" textlink="">
      <xdr:nvSpPr>
        <xdr:cNvPr id="216" name="人件費・物件費等の状況該当値テキスト">
          <a:extLst>
            <a:ext uri="{FF2B5EF4-FFF2-40B4-BE49-F238E27FC236}">
              <a16:creationId xmlns:a16="http://schemas.microsoft.com/office/drawing/2014/main" id="{8E9A2D66-9D6A-42AA-BA81-90B7D346C5C9}"/>
            </a:ext>
          </a:extLst>
        </xdr:cNvPr>
        <xdr:cNvSpPr txBox="1"/>
      </xdr:nvSpPr>
      <xdr:spPr>
        <a:xfrm>
          <a:off x="4584700" y="1342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102665</xdr:rowOff>
    </xdr:from>
    <xdr:to>
      <xdr:col>19</xdr:col>
      <xdr:colOff>184150</xdr:colOff>
      <xdr:row>82</xdr:row>
      <xdr:rowOff>32815</xdr:rowOff>
    </xdr:to>
    <xdr:sp macro="" textlink="">
      <xdr:nvSpPr>
        <xdr:cNvPr id="217" name="楕円 216">
          <a:extLst>
            <a:ext uri="{FF2B5EF4-FFF2-40B4-BE49-F238E27FC236}">
              <a16:creationId xmlns:a16="http://schemas.microsoft.com/office/drawing/2014/main" id="{D863B84E-949F-47E5-86F0-1014D128E644}"/>
            </a:ext>
          </a:extLst>
        </xdr:cNvPr>
        <xdr:cNvSpPr/>
      </xdr:nvSpPr>
      <xdr:spPr>
        <a:xfrm>
          <a:off x="3702050" y="134757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42992</xdr:rowOff>
    </xdr:from>
    <xdr:ext cx="736600" cy="259045"/>
    <xdr:sp macro="" textlink="">
      <xdr:nvSpPr>
        <xdr:cNvPr id="218" name="テキスト ボックス 217">
          <a:extLst>
            <a:ext uri="{FF2B5EF4-FFF2-40B4-BE49-F238E27FC236}">
              <a16:creationId xmlns:a16="http://schemas.microsoft.com/office/drawing/2014/main" id="{BF8DA7D0-3802-4540-A53E-303BE3E2DFB8}"/>
            </a:ext>
          </a:extLst>
        </xdr:cNvPr>
        <xdr:cNvSpPr txBox="1"/>
      </xdr:nvSpPr>
      <xdr:spPr>
        <a:xfrm>
          <a:off x="3409950" y="1325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94493</xdr:rowOff>
    </xdr:from>
    <xdr:to>
      <xdr:col>15</xdr:col>
      <xdr:colOff>133350</xdr:colOff>
      <xdr:row>82</xdr:row>
      <xdr:rowOff>24643</xdr:rowOff>
    </xdr:to>
    <xdr:sp macro="" textlink="">
      <xdr:nvSpPr>
        <xdr:cNvPr id="219" name="楕円 218">
          <a:extLst>
            <a:ext uri="{FF2B5EF4-FFF2-40B4-BE49-F238E27FC236}">
              <a16:creationId xmlns:a16="http://schemas.microsoft.com/office/drawing/2014/main" id="{7EFD43E7-464E-470F-B4EA-E282F85E8A0D}"/>
            </a:ext>
          </a:extLst>
        </xdr:cNvPr>
        <xdr:cNvSpPr/>
      </xdr:nvSpPr>
      <xdr:spPr>
        <a:xfrm>
          <a:off x="2889250" y="134675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34820</xdr:rowOff>
    </xdr:from>
    <xdr:ext cx="762000" cy="259045"/>
    <xdr:sp macro="" textlink="">
      <xdr:nvSpPr>
        <xdr:cNvPr id="220" name="テキスト ボックス 219">
          <a:extLst>
            <a:ext uri="{FF2B5EF4-FFF2-40B4-BE49-F238E27FC236}">
              <a16:creationId xmlns:a16="http://schemas.microsoft.com/office/drawing/2014/main" id="{0B86310A-7C41-4E24-9174-0DE10E2553FB}"/>
            </a:ext>
          </a:extLst>
        </xdr:cNvPr>
        <xdr:cNvSpPr txBox="1"/>
      </xdr:nvSpPr>
      <xdr:spPr>
        <a:xfrm>
          <a:off x="2597150" y="1324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62297</xdr:rowOff>
    </xdr:from>
    <xdr:to>
      <xdr:col>11</xdr:col>
      <xdr:colOff>82550</xdr:colOff>
      <xdr:row>81</xdr:row>
      <xdr:rowOff>163897</xdr:rowOff>
    </xdr:to>
    <xdr:sp macro="" textlink="">
      <xdr:nvSpPr>
        <xdr:cNvPr id="221" name="楕円 220">
          <a:extLst>
            <a:ext uri="{FF2B5EF4-FFF2-40B4-BE49-F238E27FC236}">
              <a16:creationId xmlns:a16="http://schemas.microsoft.com/office/drawing/2014/main" id="{D99AAD27-EC17-4AE2-AF67-334EEFF91581}"/>
            </a:ext>
          </a:extLst>
        </xdr:cNvPr>
        <xdr:cNvSpPr/>
      </xdr:nvSpPr>
      <xdr:spPr>
        <a:xfrm>
          <a:off x="2095500" y="1343539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2624</xdr:rowOff>
    </xdr:from>
    <xdr:ext cx="762000" cy="259045"/>
    <xdr:sp macro="" textlink="">
      <xdr:nvSpPr>
        <xdr:cNvPr id="222" name="テキスト ボックス 221">
          <a:extLst>
            <a:ext uri="{FF2B5EF4-FFF2-40B4-BE49-F238E27FC236}">
              <a16:creationId xmlns:a16="http://schemas.microsoft.com/office/drawing/2014/main" id="{F18E121B-1561-4B2A-860E-B5B0E6B55FDD}"/>
            </a:ext>
          </a:extLst>
        </xdr:cNvPr>
        <xdr:cNvSpPr txBox="1"/>
      </xdr:nvSpPr>
      <xdr:spPr>
        <a:xfrm>
          <a:off x="1784350" y="13210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50857</xdr:rowOff>
    </xdr:from>
    <xdr:to>
      <xdr:col>7</xdr:col>
      <xdr:colOff>31750</xdr:colOff>
      <xdr:row>81</xdr:row>
      <xdr:rowOff>152457</xdr:rowOff>
    </xdr:to>
    <xdr:sp macro="" textlink="">
      <xdr:nvSpPr>
        <xdr:cNvPr id="223" name="楕円 222">
          <a:extLst>
            <a:ext uri="{FF2B5EF4-FFF2-40B4-BE49-F238E27FC236}">
              <a16:creationId xmlns:a16="http://schemas.microsoft.com/office/drawing/2014/main" id="{19A932E3-2454-4A5D-8805-83B8ECA66029}"/>
            </a:ext>
          </a:extLst>
        </xdr:cNvPr>
        <xdr:cNvSpPr/>
      </xdr:nvSpPr>
      <xdr:spPr>
        <a:xfrm>
          <a:off x="1282700" y="1342395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162634</xdr:rowOff>
    </xdr:from>
    <xdr:ext cx="762000" cy="259045"/>
    <xdr:sp macro="" textlink="">
      <xdr:nvSpPr>
        <xdr:cNvPr id="224" name="テキスト ボックス 223">
          <a:extLst>
            <a:ext uri="{FF2B5EF4-FFF2-40B4-BE49-F238E27FC236}">
              <a16:creationId xmlns:a16="http://schemas.microsoft.com/office/drawing/2014/main" id="{C87BE04A-AF25-45F2-A334-D26355A7321D}"/>
            </a:ext>
          </a:extLst>
        </xdr:cNvPr>
        <xdr:cNvSpPr txBox="1"/>
      </xdr:nvSpPr>
      <xdr:spPr>
        <a:xfrm>
          <a:off x="971550" y="1320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C27973E0-D042-4B52-B0DC-C687E2DAC40B}"/>
            </a:ext>
          </a:extLst>
        </xdr:cNvPr>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AE9BB74B-A9CF-47E4-A9E7-3A93EB3D23F5}"/>
            </a:ext>
          </a:extLst>
        </xdr:cNvPr>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1A04FA87-88F0-4DDB-95EC-4BCC0BB4A1D5}"/>
            </a:ext>
          </a:extLst>
        </xdr:cNvPr>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CDEF52F9-8ADC-4D3A-84F6-5243484E1048}"/>
            </a:ext>
          </a:extLst>
        </xdr:cNvPr>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787B3437-C91F-486E-A9BB-432427C452C1}"/>
            </a:ext>
          </a:extLst>
        </xdr:cNvPr>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7871A4CA-74D3-4566-9D12-809AEE2D1E32}"/>
            </a:ext>
          </a:extLst>
        </xdr:cNvPr>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A9008B3C-5467-4F29-A66D-540729C74D9C}"/>
            </a:ext>
          </a:extLst>
        </xdr:cNvPr>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1A0525BB-8F89-4E54-A871-4A64453D1B4B}"/>
            </a:ext>
          </a:extLst>
        </xdr:cNvPr>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A8F0FAFD-FAC6-40B5-A0D9-41149F781E21}"/>
            </a:ext>
          </a:extLst>
        </xdr:cNvPr>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31BFCF8E-43D6-47CB-9565-BE273BC28FB8}"/>
            </a:ext>
          </a:extLst>
        </xdr:cNvPr>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2FCAF54-6F06-40D2-A652-D78AF52ADE7A}"/>
            </a:ext>
          </a:extLst>
        </xdr:cNvPr>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E8B96B3C-5091-4941-B35D-5B2F7C891F3E}"/>
            </a:ext>
          </a:extLst>
        </xdr:cNvPr>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A37C6150-790D-436E-9000-D07C80427632}"/>
            </a:ext>
          </a:extLst>
        </xdr:cNvPr>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給与水準の適正化を行っているものの、職員構成の変動等により類似団体平均を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ポイント上回る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％となっている。人事院勧告及び国の指導に準拠した給与制度を推進しながら給与水準の適正化を行い、今後も引き続いて国の給与構造改革に準じた適切な運用を図る。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48B76B88-B29D-4AD9-8C8C-8A4CE4B5DF8F}"/>
            </a:ext>
          </a:extLst>
        </xdr:cNvPr>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EF3F2482-FB59-4917-AA9E-1813F8EF1117}"/>
            </a:ext>
          </a:extLst>
        </xdr:cNvPr>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6A882DF4-8ABE-4B98-B4EC-93F1D9F02AF9}"/>
            </a:ext>
          </a:extLst>
        </xdr:cNvPr>
        <xdr:cNvCxnSpPr/>
      </xdr:nvCxnSpPr>
      <xdr:spPr>
        <a:xfrm>
          <a:off x="11664950" y="148441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A6A3A1CF-1897-4D52-8E4C-5DAB3DFFEBDE}"/>
            </a:ext>
          </a:extLst>
        </xdr:cNvPr>
        <xdr:cNvSpPr txBox="1"/>
      </xdr:nvSpPr>
      <xdr:spPr>
        <a:xfrm>
          <a:off x="10979150" y="1470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A1E73EAC-73B3-4402-B47E-4F7EDA2C8C39}"/>
            </a:ext>
          </a:extLst>
        </xdr:cNvPr>
        <xdr:cNvCxnSpPr/>
      </xdr:nvCxnSpPr>
      <xdr:spPr>
        <a:xfrm>
          <a:off x="11664950" y="1445471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B8DC48F2-3B74-45E7-826E-6DF4ED236A17}"/>
            </a:ext>
          </a:extLst>
        </xdr:cNvPr>
        <xdr:cNvSpPr txBox="1"/>
      </xdr:nvSpPr>
      <xdr:spPr>
        <a:xfrm>
          <a:off x="1097915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1A966D3E-1313-40F2-8846-341B942D5BEF}"/>
            </a:ext>
          </a:extLst>
        </xdr:cNvPr>
        <xdr:cNvCxnSpPr/>
      </xdr:nvCxnSpPr>
      <xdr:spPr>
        <a:xfrm>
          <a:off x="116649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66987CF5-27EC-4D61-B8F9-BD9BC43EBFBA}"/>
            </a:ext>
          </a:extLst>
        </xdr:cNvPr>
        <xdr:cNvSpPr txBox="1"/>
      </xdr:nvSpPr>
      <xdr:spPr>
        <a:xfrm>
          <a:off x="1097915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8A7B58F4-AD25-40E1-965D-447CD3EC68FF}"/>
            </a:ext>
          </a:extLst>
        </xdr:cNvPr>
        <xdr:cNvCxnSpPr/>
      </xdr:nvCxnSpPr>
      <xdr:spPr>
        <a:xfrm>
          <a:off x="11664950" y="1368213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1C2BF7BB-E95D-44A1-90F2-08CDA10A0DD6}"/>
            </a:ext>
          </a:extLst>
        </xdr:cNvPr>
        <xdr:cNvSpPr txBox="1"/>
      </xdr:nvSpPr>
      <xdr:spPr>
        <a:xfrm>
          <a:off x="10979150" y="1353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98F1A0FD-6E90-4516-BB4C-7DEB9394030B}"/>
            </a:ext>
          </a:extLst>
        </xdr:cNvPr>
        <xdr:cNvCxnSpPr/>
      </xdr:nvCxnSpPr>
      <xdr:spPr>
        <a:xfrm>
          <a:off x="11664950" y="132926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7A73D846-25A4-4FFB-B558-6AF6FC7D0254}"/>
            </a:ext>
          </a:extLst>
        </xdr:cNvPr>
        <xdr:cNvSpPr txBox="1"/>
      </xdr:nvSpPr>
      <xdr:spPr>
        <a:xfrm>
          <a:off x="10979150" y="1315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AD96384C-1BCF-4151-8222-39984484C4FF}"/>
            </a:ext>
          </a:extLst>
        </xdr:cNvPr>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D083A543-8558-423B-AC5D-3D4CAB40BC63}"/>
            </a:ext>
          </a:extLst>
        </xdr:cNvPr>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CE19DEA9-7FB9-40FA-A5CF-083F91096912}"/>
            </a:ext>
          </a:extLst>
        </xdr:cNvPr>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53" name="直線コネクタ 252">
          <a:extLst>
            <a:ext uri="{FF2B5EF4-FFF2-40B4-BE49-F238E27FC236}">
              <a16:creationId xmlns:a16="http://schemas.microsoft.com/office/drawing/2014/main" id="{E7441412-F4C9-4C19-961A-22A4696C28F9}"/>
            </a:ext>
          </a:extLst>
        </xdr:cNvPr>
        <xdr:cNvCxnSpPr/>
      </xdr:nvCxnSpPr>
      <xdr:spPr>
        <a:xfrm flipV="1">
          <a:off x="15474950" y="13212234"/>
          <a:ext cx="0" cy="16319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4" name="給与水準   （国との比較）最小値テキスト">
          <a:extLst>
            <a:ext uri="{FF2B5EF4-FFF2-40B4-BE49-F238E27FC236}">
              <a16:creationId xmlns:a16="http://schemas.microsoft.com/office/drawing/2014/main" id="{FC927DFA-4FF1-45B4-9082-60F4732CC827}"/>
            </a:ext>
          </a:extLst>
        </xdr:cNvPr>
        <xdr:cNvSpPr txBox="1"/>
      </xdr:nvSpPr>
      <xdr:spPr>
        <a:xfrm>
          <a:off x="15563850" y="14816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5" name="直線コネクタ 254">
          <a:extLst>
            <a:ext uri="{FF2B5EF4-FFF2-40B4-BE49-F238E27FC236}">
              <a16:creationId xmlns:a16="http://schemas.microsoft.com/office/drawing/2014/main" id="{631DCA7B-F52F-433A-A6AD-9B85D1E93607}"/>
            </a:ext>
          </a:extLst>
        </xdr:cNvPr>
        <xdr:cNvCxnSpPr/>
      </xdr:nvCxnSpPr>
      <xdr:spPr>
        <a:xfrm>
          <a:off x="15405100" y="148441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a:extLst>
            <a:ext uri="{FF2B5EF4-FFF2-40B4-BE49-F238E27FC236}">
              <a16:creationId xmlns:a16="http://schemas.microsoft.com/office/drawing/2014/main" id="{570EE52A-7466-4A87-A537-0A2FF6CF1755}"/>
            </a:ext>
          </a:extLst>
        </xdr:cNvPr>
        <xdr:cNvSpPr txBox="1"/>
      </xdr:nvSpPr>
      <xdr:spPr>
        <a:xfrm>
          <a:off x="15563850" y="1296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a:extLst>
            <a:ext uri="{FF2B5EF4-FFF2-40B4-BE49-F238E27FC236}">
              <a16:creationId xmlns:a16="http://schemas.microsoft.com/office/drawing/2014/main" id="{CEC5924F-6535-4677-9F87-97166CADAD96}"/>
            </a:ext>
          </a:extLst>
        </xdr:cNvPr>
        <xdr:cNvCxnSpPr/>
      </xdr:nvCxnSpPr>
      <xdr:spPr>
        <a:xfrm>
          <a:off x="15405100" y="132122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23989</xdr:rowOff>
    </xdr:from>
    <xdr:to>
      <xdr:col>81</xdr:col>
      <xdr:colOff>44450</xdr:colOff>
      <xdr:row>87</xdr:row>
      <xdr:rowOff>37395</xdr:rowOff>
    </xdr:to>
    <xdr:cxnSp macro="">
      <xdr:nvCxnSpPr>
        <xdr:cNvPr id="258" name="直線コネクタ 257">
          <a:extLst>
            <a:ext uri="{FF2B5EF4-FFF2-40B4-BE49-F238E27FC236}">
              <a16:creationId xmlns:a16="http://schemas.microsoft.com/office/drawing/2014/main" id="{A83ACE6A-85D6-4F37-90A9-E4D03F2721B0}"/>
            </a:ext>
          </a:extLst>
        </xdr:cNvPr>
        <xdr:cNvCxnSpPr/>
      </xdr:nvCxnSpPr>
      <xdr:spPr>
        <a:xfrm flipV="1">
          <a:off x="14712950" y="14387689"/>
          <a:ext cx="762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13705</xdr:rowOff>
    </xdr:from>
    <xdr:ext cx="762000" cy="259045"/>
    <xdr:sp macro="" textlink="">
      <xdr:nvSpPr>
        <xdr:cNvPr id="259" name="給与水準   （国との比較）平均値テキスト">
          <a:extLst>
            <a:ext uri="{FF2B5EF4-FFF2-40B4-BE49-F238E27FC236}">
              <a16:creationId xmlns:a16="http://schemas.microsoft.com/office/drawing/2014/main" id="{E049FB91-40FB-4B9E-A7C6-53BAED29312D}"/>
            </a:ext>
          </a:extLst>
        </xdr:cNvPr>
        <xdr:cNvSpPr txBox="1"/>
      </xdr:nvSpPr>
      <xdr:spPr>
        <a:xfrm>
          <a:off x="15563850" y="1404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60" name="フローチャート: 判断 259">
          <a:extLst>
            <a:ext uri="{FF2B5EF4-FFF2-40B4-BE49-F238E27FC236}">
              <a16:creationId xmlns:a16="http://schemas.microsoft.com/office/drawing/2014/main" id="{D28E551F-73F4-4101-9826-0FC8C75B78EB}"/>
            </a:ext>
          </a:extLst>
        </xdr:cNvPr>
        <xdr:cNvSpPr/>
      </xdr:nvSpPr>
      <xdr:spPr>
        <a:xfrm>
          <a:off x="15430500" y="14195778"/>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37395</xdr:rowOff>
    </xdr:from>
    <xdr:to>
      <xdr:col>77</xdr:col>
      <xdr:colOff>44450</xdr:colOff>
      <xdr:row>87</xdr:row>
      <xdr:rowOff>50800</xdr:rowOff>
    </xdr:to>
    <xdr:cxnSp macro="">
      <xdr:nvCxnSpPr>
        <xdr:cNvPr id="261" name="直線コネクタ 260">
          <a:extLst>
            <a:ext uri="{FF2B5EF4-FFF2-40B4-BE49-F238E27FC236}">
              <a16:creationId xmlns:a16="http://schemas.microsoft.com/office/drawing/2014/main" id="{6B481A28-5D54-4894-BDE6-5B49EA324970}"/>
            </a:ext>
          </a:extLst>
        </xdr:cNvPr>
        <xdr:cNvCxnSpPr/>
      </xdr:nvCxnSpPr>
      <xdr:spPr>
        <a:xfrm flipV="1">
          <a:off x="13906500" y="14401095"/>
          <a:ext cx="80645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2" name="フローチャート: 判断 261">
          <a:extLst>
            <a:ext uri="{FF2B5EF4-FFF2-40B4-BE49-F238E27FC236}">
              <a16:creationId xmlns:a16="http://schemas.microsoft.com/office/drawing/2014/main" id="{F1253F75-A853-44BC-B8FB-8110F3B20EFB}"/>
            </a:ext>
          </a:extLst>
        </xdr:cNvPr>
        <xdr:cNvSpPr/>
      </xdr:nvSpPr>
      <xdr:spPr>
        <a:xfrm>
          <a:off x="14668500" y="1420918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122361</xdr:rowOff>
    </xdr:from>
    <xdr:ext cx="736600" cy="259045"/>
    <xdr:sp macro="" textlink="">
      <xdr:nvSpPr>
        <xdr:cNvPr id="263" name="テキスト ボックス 262">
          <a:extLst>
            <a:ext uri="{FF2B5EF4-FFF2-40B4-BE49-F238E27FC236}">
              <a16:creationId xmlns:a16="http://schemas.microsoft.com/office/drawing/2014/main" id="{A634B44A-814F-48D6-814F-668DC1F3F2C1}"/>
            </a:ext>
          </a:extLst>
        </xdr:cNvPr>
        <xdr:cNvSpPr txBox="1"/>
      </xdr:nvSpPr>
      <xdr:spPr>
        <a:xfrm>
          <a:off x="14370050" y="13990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50800</xdr:rowOff>
    </xdr:to>
    <xdr:cxnSp macro="">
      <xdr:nvCxnSpPr>
        <xdr:cNvPr id="264" name="直線コネクタ 263">
          <a:extLst>
            <a:ext uri="{FF2B5EF4-FFF2-40B4-BE49-F238E27FC236}">
              <a16:creationId xmlns:a16="http://schemas.microsoft.com/office/drawing/2014/main" id="{76A2403C-0E34-411C-A1D7-41ECCB398D00}"/>
            </a:ext>
          </a:extLst>
        </xdr:cNvPr>
        <xdr:cNvCxnSpPr/>
      </xdr:nvCxnSpPr>
      <xdr:spPr>
        <a:xfrm>
          <a:off x="13106400" y="144145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5" name="フローチャート: 判断 264">
          <a:extLst>
            <a:ext uri="{FF2B5EF4-FFF2-40B4-BE49-F238E27FC236}">
              <a16:creationId xmlns:a16="http://schemas.microsoft.com/office/drawing/2014/main" id="{12B65041-EBB7-40DB-9B72-EFA77A7ABC76}"/>
            </a:ext>
          </a:extLst>
        </xdr:cNvPr>
        <xdr:cNvSpPr/>
      </xdr:nvSpPr>
      <xdr:spPr>
        <a:xfrm>
          <a:off x="13868400" y="142359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6" name="テキスト ボックス 265">
          <a:extLst>
            <a:ext uri="{FF2B5EF4-FFF2-40B4-BE49-F238E27FC236}">
              <a16:creationId xmlns:a16="http://schemas.microsoft.com/office/drawing/2014/main" id="{CEE29A57-F595-4022-BB62-ECA80C62C853}"/>
            </a:ext>
          </a:extLst>
        </xdr:cNvPr>
        <xdr:cNvSpPr txBox="1"/>
      </xdr:nvSpPr>
      <xdr:spPr>
        <a:xfrm>
          <a:off x="13557250" y="1401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117828</xdr:rowOff>
    </xdr:to>
    <xdr:cxnSp macro="">
      <xdr:nvCxnSpPr>
        <xdr:cNvPr id="267" name="直線コネクタ 266">
          <a:extLst>
            <a:ext uri="{FF2B5EF4-FFF2-40B4-BE49-F238E27FC236}">
              <a16:creationId xmlns:a16="http://schemas.microsoft.com/office/drawing/2014/main" id="{377243D8-D53A-4326-95F9-69869B078F71}"/>
            </a:ext>
          </a:extLst>
        </xdr:cNvPr>
        <xdr:cNvCxnSpPr/>
      </xdr:nvCxnSpPr>
      <xdr:spPr>
        <a:xfrm flipV="1">
          <a:off x="12293600" y="14414500"/>
          <a:ext cx="8128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8" name="フローチャート: 判断 267">
          <a:extLst>
            <a:ext uri="{FF2B5EF4-FFF2-40B4-BE49-F238E27FC236}">
              <a16:creationId xmlns:a16="http://schemas.microsoft.com/office/drawing/2014/main" id="{87DC6B69-D454-46F6-9C1F-DBA5F0F213BB}"/>
            </a:ext>
          </a:extLst>
        </xdr:cNvPr>
        <xdr:cNvSpPr/>
      </xdr:nvSpPr>
      <xdr:spPr>
        <a:xfrm>
          <a:off x="13055600" y="14222589"/>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69" name="テキスト ボックス 268">
          <a:extLst>
            <a:ext uri="{FF2B5EF4-FFF2-40B4-BE49-F238E27FC236}">
              <a16:creationId xmlns:a16="http://schemas.microsoft.com/office/drawing/2014/main" id="{3AF6D498-0D81-4DEF-84C1-2E717CD4BFE9}"/>
            </a:ext>
          </a:extLst>
        </xdr:cNvPr>
        <xdr:cNvSpPr txBox="1"/>
      </xdr:nvSpPr>
      <xdr:spPr>
        <a:xfrm>
          <a:off x="12763500" y="1400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70" name="フローチャート: 判断 269">
          <a:extLst>
            <a:ext uri="{FF2B5EF4-FFF2-40B4-BE49-F238E27FC236}">
              <a16:creationId xmlns:a16="http://schemas.microsoft.com/office/drawing/2014/main" id="{FFEFED75-07C2-4922-9843-221E6EB0690C}"/>
            </a:ext>
          </a:extLst>
        </xdr:cNvPr>
        <xdr:cNvSpPr/>
      </xdr:nvSpPr>
      <xdr:spPr>
        <a:xfrm>
          <a:off x="12242800" y="1423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71" name="テキスト ボックス 270">
          <a:extLst>
            <a:ext uri="{FF2B5EF4-FFF2-40B4-BE49-F238E27FC236}">
              <a16:creationId xmlns:a16="http://schemas.microsoft.com/office/drawing/2014/main" id="{B604C59F-1A03-4E95-9F0C-504AC91B5D55}"/>
            </a:ext>
          </a:extLst>
        </xdr:cNvPr>
        <xdr:cNvSpPr txBox="1"/>
      </xdr:nvSpPr>
      <xdr:spPr>
        <a:xfrm>
          <a:off x="11950700" y="1401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219D5DD0-6862-4D50-BCC6-09AFC58A9AE1}"/>
            </a:ext>
          </a:extLst>
        </xdr:cNvPr>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BA537A5A-3E0C-4AAB-8514-14A05275A167}"/>
            </a:ext>
          </a:extLst>
        </xdr:cNvPr>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9953CEC4-90F1-4B94-ABFD-DD1D9055138F}"/>
            </a:ext>
          </a:extLst>
        </xdr:cNvPr>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9CF51C51-09E9-4AA9-B218-D87835311BB5}"/>
            </a:ext>
          </a:extLst>
        </xdr:cNvPr>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6FA8A4BD-E647-421F-B7B8-DFC358C16B63}"/>
            </a:ext>
          </a:extLst>
        </xdr:cNvPr>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144639</xdr:rowOff>
    </xdr:from>
    <xdr:to>
      <xdr:col>81</xdr:col>
      <xdr:colOff>95250</xdr:colOff>
      <xdr:row>87</xdr:row>
      <xdr:rowOff>74789</xdr:rowOff>
    </xdr:to>
    <xdr:sp macro="" textlink="">
      <xdr:nvSpPr>
        <xdr:cNvPr id="277" name="楕円 276">
          <a:extLst>
            <a:ext uri="{FF2B5EF4-FFF2-40B4-BE49-F238E27FC236}">
              <a16:creationId xmlns:a16="http://schemas.microsoft.com/office/drawing/2014/main" id="{F9739891-4777-465C-9A15-E63E8BE8FC03}"/>
            </a:ext>
          </a:extLst>
        </xdr:cNvPr>
        <xdr:cNvSpPr/>
      </xdr:nvSpPr>
      <xdr:spPr>
        <a:xfrm>
          <a:off x="15430500" y="1434323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116716</xdr:rowOff>
    </xdr:from>
    <xdr:ext cx="762000" cy="259045"/>
    <xdr:sp macro="" textlink="">
      <xdr:nvSpPr>
        <xdr:cNvPr id="278" name="給与水準   （国との比較）該当値テキスト">
          <a:extLst>
            <a:ext uri="{FF2B5EF4-FFF2-40B4-BE49-F238E27FC236}">
              <a16:creationId xmlns:a16="http://schemas.microsoft.com/office/drawing/2014/main" id="{8ED617C5-A524-4FC7-9BB1-7ACD281BD89C}"/>
            </a:ext>
          </a:extLst>
        </xdr:cNvPr>
        <xdr:cNvSpPr txBox="1"/>
      </xdr:nvSpPr>
      <xdr:spPr>
        <a:xfrm>
          <a:off x="15563850" y="1431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158045</xdr:rowOff>
    </xdr:from>
    <xdr:to>
      <xdr:col>77</xdr:col>
      <xdr:colOff>95250</xdr:colOff>
      <xdr:row>87</xdr:row>
      <xdr:rowOff>88195</xdr:rowOff>
    </xdr:to>
    <xdr:sp macro="" textlink="">
      <xdr:nvSpPr>
        <xdr:cNvPr id="279" name="楕円 278">
          <a:extLst>
            <a:ext uri="{FF2B5EF4-FFF2-40B4-BE49-F238E27FC236}">
              <a16:creationId xmlns:a16="http://schemas.microsoft.com/office/drawing/2014/main" id="{51C9A821-6421-45EC-AC3F-EDCEDC022618}"/>
            </a:ext>
          </a:extLst>
        </xdr:cNvPr>
        <xdr:cNvSpPr/>
      </xdr:nvSpPr>
      <xdr:spPr>
        <a:xfrm>
          <a:off x="14668500" y="143566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72972</xdr:rowOff>
    </xdr:from>
    <xdr:ext cx="736600" cy="259045"/>
    <xdr:sp macro="" textlink="">
      <xdr:nvSpPr>
        <xdr:cNvPr id="280" name="テキスト ボックス 279">
          <a:extLst>
            <a:ext uri="{FF2B5EF4-FFF2-40B4-BE49-F238E27FC236}">
              <a16:creationId xmlns:a16="http://schemas.microsoft.com/office/drawing/2014/main" id="{A0B602C1-B626-48B0-96DF-1DA769C91FFB}"/>
            </a:ext>
          </a:extLst>
        </xdr:cNvPr>
        <xdr:cNvSpPr txBox="1"/>
      </xdr:nvSpPr>
      <xdr:spPr>
        <a:xfrm>
          <a:off x="14370050" y="14436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81" name="楕円 280">
          <a:extLst>
            <a:ext uri="{FF2B5EF4-FFF2-40B4-BE49-F238E27FC236}">
              <a16:creationId xmlns:a16="http://schemas.microsoft.com/office/drawing/2014/main" id="{91BE1A59-4FA2-44BF-8A97-699E6D20173A}"/>
            </a:ext>
          </a:extLst>
        </xdr:cNvPr>
        <xdr:cNvSpPr/>
      </xdr:nvSpPr>
      <xdr:spPr>
        <a:xfrm>
          <a:off x="13868400" y="14363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82" name="テキスト ボックス 281">
          <a:extLst>
            <a:ext uri="{FF2B5EF4-FFF2-40B4-BE49-F238E27FC236}">
              <a16:creationId xmlns:a16="http://schemas.microsoft.com/office/drawing/2014/main" id="{F98BC5C1-E928-4A63-B2F5-4C403DD29E8B}"/>
            </a:ext>
          </a:extLst>
        </xdr:cNvPr>
        <xdr:cNvSpPr txBox="1"/>
      </xdr:nvSpPr>
      <xdr:spPr>
        <a:xfrm>
          <a:off x="13557250" y="1445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3" name="楕円 282">
          <a:extLst>
            <a:ext uri="{FF2B5EF4-FFF2-40B4-BE49-F238E27FC236}">
              <a16:creationId xmlns:a16="http://schemas.microsoft.com/office/drawing/2014/main" id="{26DEE8B4-39A8-4CE7-B781-BCA798F0D685}"/>
            </a:ext>
          </a:extLst>
        </xdr:cNvPr>
        <xdr:cNvSpPr/>
      </xdr:nvSpPr>
      <xdr:spPr>
        <a:xfrm>
          <a:off x="13055600" y="14363700"/>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4" name="テキスト ボックス 283">
          <a:extLst>
            <a:ext uri="{FF2B5EF4-FFF2-40B4-BE49-F238E27FC236}">
              <a16:creationId xmlns:a16="http://schemas.microsoft.com/office/drawing/2014/main" id="{50DE3969-BF88-4335-A9EB-E5598AD715AA}"/>
            </a:ext>
          </a:extLst>
        </xdr:cNvPr>
        <xdr:cNvSpPr txBox="1"/>
      </xdr:nvSpPr>
      <xdr:spPr>
        <a:xfrm>
          <a:off x="12763500" y="1445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67028</xdr:rowOff>
    </xdr:from>
    <xdr:to>
      <xdr:col>64</xdr:col>
      <xdr:colOff>152400</xdr:colOff>
      <xdr:row>87</xdr:row>
      <xdr:rowOff>168628</xdr:rowOff>
    </xdr:to>
    <xdr:sp macro="" textlink="">
      <xdr:nvSpPr>
        <xdr:cNvPr id="285" name="楕円 284">
          <a:extLst>
            <a:ext uri="{FF2B5EF4-FFF2-40B4-BE49-F238E27FC236}">
              <a16:creationId xmlns:a16="http://schemas.microsoft.com/office/drawing/2014/main" id="{8AAFE8D1-9454-4488-BC31-B41C2513EC02}"/>
            </a:ext>
          </a:extLst>
        </xdr:cNvPr>
        <xdr:cNvSpPr/>
      </xdr:nvSpPr>
      <xdr:spPr>
        <a:xfrm>
          <a:off x="12242800" y="1443072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153405</xdr:rowOff>
    </xdr:from>
    <xdr:ext cx="762000" cy="259045"/>
    <xdr:sp macro="" textlink="">
      <xdr:nvSpPr>
        <xdr:cNvPr id="286" name="テキスト ボックス 285">
          <a:extLst>
            <a:ext uri="{FF2B5EF4-FFF2-40B4-BE49-F238E27FC236}">
              <a16:creationId xmlns:a16="http://schemas.microsoft.com/office/drawing/2014/main" id="{1EE77D15-E0C0-495D-8082-0B6FF9734CCF}"/>
            </a:ext>
          </a:extLst>
        </xdr:cNvPr>
        <xdr:cNvSpPr txBox="1"/>
      </xdr:nvSpPr>
      <xdr:spPr>
        <a:xfrm>
          <a:off x="11950700" y="1451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1092F92C-F2ED-4E91-B247-686D7F62468D}"/>
            </a:ext>
          </a:extLst>
        </xdr:cNvPr>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D6AE9AE8-3603-4908-A9C2-BAFA1A180F66}"/>
            </a:ext>
          </a:extLst>
        </xdr:cNvPr>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8B19FD5B-AF76-4EFA-8AB0-61CD50C3E515}"/>
            </a:ext>
          </a:extLst>
        </xdr:cNvPr>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D5D38510-CE7E-4BC2-9A15-BADFBDC0AAEE}"/>
            </a:ext>
          </a:extLst>
        </xdr:cNvPr>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D131CEF8-606F-4F7F-AD86-3FEEED358AF7}"/>
            </a:ext>
          </a:extLst>
        </xdr:cNvPr>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7B35F8AA-787B-4DAB-B1CA-3A613010BE81}"/>
            </a:ext>
          </a:extLst>
        </xdr:cNvPr>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90A78E21-4D34-4C87-AC8E-ED598A2BAF71}"/>
            </a:ext>
          </a:extLst>
        </xdr:cNvPr>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B7F09244-F2AC-489A-89FD-400127900FE2}"/>
            </a:ext>
          </a:extLst>
        </xdr:cNvPr>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787CABD2-9B78-4EFE-92A7-6CDB2ACF9BED}"/>
            </a:ext>
          </a:extLst>
        </xdr:cNvPr>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D47B44CC-A063-4F3C-8183-45ECE3402261}"/>
            </a:ext>
          </a:extLst>
        </xdr:cNvPr>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5321CCB4-602F-460F-9FCF-C9DD08273539}"/>
            </a:ext>
          </a:extLst>
        </xdr:cNvPr>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45CEED6C-2B1F-4179-AFFF-F82B7C842DEB}"/>
            </a:ext>
          </a:extLst>
        </xdr:cNvPr>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7B9CB9D5-4FE4-49F2-9A8B-34CAB7479973}"/>
            </a:ext>
          </a:extLst>
        </xdr:cNvPr>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日現在の正規職員数は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人となっている。合併後の平成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年度の正規職員数は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人であったが、行政改革大綱実施計画に基づく定員管理を実施し、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％）を削減した。その結果、類似団体平均より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ポイント低い数値となった。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今後は、沼田市定員適正化計画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年度）に基づき、地域の行政需要を考慮しつつ、適正な定員管理に努める。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21E979F4-AE83-4F7D-A301-8CF409CDF49D}"/>
            </a:ext>
          </a:extLst>
        </xdr:cNvPr>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18A1C034-7857-4208-9F04-DBA31242E5FE}"/>
            </a:ext>
          </a:extLst>
        </xdr:cNvPr>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9F8E4823-79A8-410B-9953-3FAD5EB6DADC}"/>
            </a:ext>
          </a:extLst>
        </xdr:cNvPr>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D2CEE769-43A9-4565-A50A-7A1CEC5F8817}"/>
            </a:ext>
          </a:extLst>
        </xdr:cNvPr>
        <xdr:cNvCxnSpPr/>
      </xdr:nvCxnSpPr>
      <xdr:spPr>
        <a:xfrm>
          <a:off x="11664950" y="1122498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89B61419-AAFA-4793-82C0-5E89858D4013}"/>
            </a:ext>
          </a:extLst>
        </xdr:cNvPr>
        <xdr:cNvSpPr txBox="1"/>
      </xdr:nvSpPr>
      <xdr:spPr>
        <a:xfrm>
          <a:off x="10979150" y="1108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7C907B7F-C910-4BF9-A907-B30610ED9D19}"/>
            </a:ext>
          </a:extLst>
        </xdr:cNvPr>
        <xdr:cNvCxnSpPr/>
      </xdr:nvCxnSpPr>
      <xdr:spPr>
        <a:xfrm>
          <a:off x="11664950" y="108993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4C0048C1-1FAF-4BFD-ADCA-537497BEFED5}"/>
            </a:ext>
          </a:extLst>
        </xdr:cNvPr>
        <xdr:cNvSpPr txBox="1"/>
      </xdr:nvSpPr>
      <xdr:spPr>
        <a:xfrm>
          <a:off x="10979150" y="10757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743F1D73-54AD-4374-B5D2-598F4BFEECBB}"/>
            </a:ext>
          </a:extLst>
        </xdr:cNvPr>
        <xdr:cNvCxnSpPr/>
      </xdr:nvCxnSpPr>
      <xdr:spPr>
        <a:xfrm>
          <a:off x="11664950" y="105673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4DBFBA65-3474-4091-AF45-4843A8A47398}"/>
            </a:ext>
          </a:extLst>
        </xdr:cNvPr>
        <xdr:cNvSpPr txBox="1"/>
      </xdr:nvSpPr>
      <xdr:spPr>
        <a:xfrm>
          <a:off x="10979150" y="10425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BFF3B132-6402-4F69-BBC3-F833D0CEDB3B}"/>
            </a:ext>
          </a:extLst>
        </xdr:cNvPr>
        <xdr:cNvCxnSpPr/>
      </xdr:nvCxnSpPr>
      <xdr:spPr>
        <a:xfrm>
          <a:off x="11664950" y="102352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F8092436-E6E5-4106-90E8-96388E7463A0}"/>
            </a:ext>
          </a:extLst>
        </xdr:cNvPr>
        <xdr:cNvSpPr txBox="1"/>
      </xdr:nvSpPr>
      <xdr:spPr>
        <a:xfrm>
          <a:off x="10979150" y="100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F2370395-52F5-4770-A15B-C606AC633EB7}"/>
            </a:ext>
          </a:extLst>
        </xdr:cNvPr>
        <xdr:cNvCxnSpPr/>
      </xdr:nvCxnSpPr>
      <xdr:spPr>
        <a:xfrm>
          <a:off x="11664950" y="99032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D42802C8-4106-4796-9359-113E857E5B8F}"/>
            </a:ext>
          </a:extLst>
        </xdr:cNvPr>
        <xdr:cNvSpPr txBox="1"/>
      </xdr:nvSpPr>
      <xdr:spPr>
        <a:xfrm>
          <a:off x="10979150" y="976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B48D3374-2D1F-496E-9DD0-F163083C792E}"/>
            </a:ext>
          </a:extLst>
        </xdr:cNvPr>
        <xdr:cNvCxnSpPr/>
      </xdr:nvCxnSpPr>
      <xdr:spPr>
        <a:xfrm>
          <a:off x="11664950" y="957126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D79E8620-3890-4DCE-8A2F-0140F2456D30}"/>
            </a:ext>
          </a:extLst>
        </xdr:cNvPr>
        <xdr:cNvSpPr txBox="1"/>
      </xdr:nvSpPr>
      <xdr:spPr>
        <a:xfrm>
          <a:off x="10979150" y="942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F48A2CDA-0F01-4DF6-B656-B997EE94E4B5}"/>
            </a:ext>
          </a:extLst>
        </xdr:cNvPr>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986DD30F-31F6-4068-A946-0A2AFA4A27ED}"/>
            </a:ext>
          </a:extLst>
        </xdr:cNvPr>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A062EED0-5679-439C-8D70-8BE701B91825}"/>
            </a:ext>
          </a:extLst>
        </xdr:cNvPr>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28182</xdr:rowOff>
    </xdr:from>
    <xdr:to>
      <xdr:col>81</xdr:col>
      <xdr:colOff>44450</xdr:colOff>
      <xdr:row>67</xdr:row>
      <xdr:rowOff>61625</xdr:rowOff>
    </xdr:to>
    <xdr:cxnSp macro="">
      <xdr:nvCxnSpPr>
        <xdr:cNvPr id="318" name="直線コネクタ 317">
          <a:extLst>
            <a:ext uri="{FF2B5EF4-FFF2-40B4-BE49-F238E27FC236}">
              <a16:creationId xmlns:a16="http://schemas.microsoft.com/office/drawing/2014/main" id="{53145776-5F50-483E-B6BB-676987D24CC1}"/>
            </a:ext>
          </a:extLst>
        </xdr:cNvPr>
        <xdr:cNvCxnSpPr/>
      </xdr:nvCxnSpPr>
      <xdr:spPr>
        <a:xfrm flipV="1">
          <a:off x="15474950" y="9603982"/>
          <a:ext cx="0" cy="15193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33702</xdr:rowOff>
    </xdr:from>
    <xdr:ext cx="762000" cy="259045"/>
    <xdr:sp macro="" textlink="">
      <xdr:nvSpPr>
        <xdr:cNvPr id="319" name="定員管理の状況最小値テキスト">
          <a:extLst>
            <a:ext uri="{FF2B5EF4-FFF2-40B4-BE49-F238E27FC236}">
              <a16:creationId xmlns:a16="http://schemas.microsoft.com/office/drawing/2014/main" id="{F8935B8E-490D-4B1A-82A3-92726EA436AC}"/>
            </a:ext>
          </a:extLst>
        </xdr:cNvPr>
        <xdr:cNvSpPr txBox="1"/>
      </xdr:nvSpPr>
      <xdr:spPr>
        <a:xfrm>
          <a:off x="15563850" y="1109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61625</xdr:rowOff>
    </xdr:from>
    <xdr:to>
      <xdr:col>81</xdr:col>
      <xdr:colOff>133350</xdr:colOff>
      <xdr:row>67</xdr:row>
      <xdr:rowOff>61625</xdr:rowOff>
    </xdr:to>
    <xdr:cxnSp macro="">
      <xdr:nvCxnSpPr>
        <xdr:cNvPr id="320" name="直線コネクタ 319">
          <a:extLst>
            <a:ext uri="{FF2B5EF4-FFF2-40B4-BE49-F238E27FC236}">
              <a16:creationId xmlns:a16="http://schemas.microsoft.com/office/drawing/2014/main" id="{4AC1C615-7F0B-4C22-B88C-2B4E954817C8}"/>
            </a:ext>
          </a:extLst>
        </xdr:cNvPr>
        <xdr:cNvCxnSpPr/>
      </xdr:nvCxnSpPr>
      <xdr:spPr>
        <a:xfrm>
          <a:off x="15405100" y="111233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114559</xdr:rowOff>
    </xdr:from>
    <xdr:ext cx="762000" cy="259045"/>
    <xdr:sp macro="" textlink="">
      <xdr:nvSpPr>
        <xdr:cNvPr id="321" name="定員管理の状況最大値テキスト">
          <a:extLst>
            <a:ext uri="{FF2B5EF4-FFF2-40B4-BE49-F238E27FC236}">
              <a16:creationId xmlns:a16="http://schemas.microsoft.com/office/drawing/2014/main" id="{22888F56-44BB-4015-AB05-9882EC10B561}"/>
            </a:ext>
          </a:extLst>
        </xdr:cNvPr>
        <xdr:cNvSpPr txBox="1"/>
      </xdr:nvSpPr>
      <xdr:spPr>
        <a:xfrm>
          <a:off x="15563850" y="936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28182</xdr:rowOff>
    </xdr:from>
    <xdr:to>
      <xdr:col>81</xdr:col>
      <xdr:colOff>133350</xdr:colOff>
      <xdr:row>58</xdr:row>
      <xdr:rowOff>28182</xdr:rowOff>
    </xdr:to>
    <xdr:cxnSp macro="">
      <xdr:nvCxnSpPr>
        <xdr:cNvPr id="322" name="直線コネクタ 321">
          <a:extLst>
            <a:ext uri="{FF2B5EF4-FFF2-40B4-BE49-F238E27FC236}">
              <a16:creationId xmlns:a16="http://schemas.microsoft.com/office/drawing/2014/main" id="{AA7044CE-9782-48F6-9E1F-DCBF97D01852}"/>
            </a:ext>
          </a:extLst>
        </xdr:cNvPr>
        <xdr:cNvCxnSpPr/>
      </xdr:nvCxnSpPr>
      <xdr:spPr>
        <a:xfrm>
          <a:off x="15405100" y="96039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17599</xdr:rowOff>
    </xdr:from>
    <xdr:to>
      <xdr:col>81</xdr:col>
      <xdr:colOff>44450</xdr:colOff>
      <xdr:row>59</xdr:row>
      <xdr:rowOff>79647</xdr:rowOff>
    </xdr:to>
    <xdr:cxnSp macro="">
      <xdr:nvCxnSpPr>
        <xdr:cNvPr id="323" name="直線コネクタ 322">
          <a:extLst>
            <a:ext uri="{FF2B5EF4-FFF2-40B4-BE49-F238E27FC236}">
              <a16:creationId xmlns:a16="http://schemas.microsoft.com/office/drawing/2014/main" id="{7E6C3124-FBB9-4557-B155-64B55EA41C9A}"/>
            </a:ext>
          </a:extLst>
        </xdr:cNvPr>
        <xdr:cNvCxnSpPr/>
      </xdr:nvCxnSpPr>
      <xdr:spPr>
        <a:xfrm>
          <a:off x="14712950" y="9758499"/>
          <a:ext cx="762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106394</xdr:rowOff>
    </xdr:from>
    <xdr:ext cx="762000" cy="259045"/>
    <xdr:sp macro="" textlink="">
      <xdr:nvSpPr>
        <xdr:cNvPr id="324" name="定員管理の状況平均値テキスト">
          <a:extLst>
            <a:ext uri="{FF2B5EF4-FFF2-40B4-BE49-F238E27FC236}">
              <a16:creationId xmlns:a16="http://schemas.microsoft.com/office/drawing/2014/main" id="{F732A9CB-B5E4-49F1-B375-7D5E1FBA7759}"/>
            </a:ext>
          </a:extLst>
        </xdr:cNvPr>
        <xdr:cNvSpPr txBox="1"/>
      </xdr:nvSpPr>
      <xdr:spPr>
        <a:xfrm>
          <a:off x="15563850" y="10012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134317</xdr:rowOff>
    </xdr:from>
    <xdr:to>
      <xdr:col>81</xdr:col>
      <xdr:colOff>95250</xdr:colOff>
      <xdr:row>61</xdr:row>
      <xdr:rowOff>64467</xdr:rowOff>
    </xdr:to>
    <xdr:sp macro="" textlink="">
      <xdr:nvSpPr>
        <xdr:cNvPr id="325" name="フローチャート: 判断 324">
          <a:extLst>
            <a:ext uri="{FF2B5EF4-FFF2-40B4-BE49-F238E27FC236}">
              <a16:creationId xmlns:a16="http://schemas.microsoft.com/office/drawing/2014/main" id="{2B6ED8F1-ADDD-4E22-9F49-8883D67CDCD8}"/>
            </a:ext>
          </a:extLst>
        </xdr:cNvPr>
        <xdr:cNvSpPr/>
      </xdr:nvSpPr>
      <xdr:spPr>
        <a:xfrm>
          <a:off x="15430500" y="100403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4959</xdr:rowOff>
    </xdr:from>
    <xdr:to>
      <xdr:col>77</xdr:col>
      <xdr:colOff>44450</xdr:colOff>
      <xdr:row>59</xdr:row>
      <xdr:rowOff>17599</xdr:rowOff>
    </xdr:to>
    <xdr:cxnSp macro="">
      <xdr:nvCxnSpPr>
        <xdr:cNvPr id="326" name="直線コネクタ 325">
          <a:extLst>
            <a:ext uri="{FF2B5EF4-FFF2-40B4-BE49-F238E27FC236}">
              <a16:creationId xmlns:a16="http://schemas.microsoft.com/office/drawing/2014/main" id="{EDA808F7-E575-4929-9669-9B3FADD3C164}"/>
            </a:ext>
          </a:extLst>
        </xdr:cNvPr>
        <xdr:cNvCxnSpPr/>
      </xdr:nvCxnSpPr>
      <xdr:spPr>
        <a:xfrm>
          <a:off x="13906500" y="9745859"/>
          <a:ext cx="80645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123976</xdr:rowOff>
    </xdr:from>
    <xdr:to>
      <xdr:col>77</xdr:col>
      <xdr:colOff>95250</xdr:colOff>
      <xdr:row>61</xdr:row>
      <xdr:rowOff>54126</xdr:rowOff>
    </xdr:to>
    <xdr:sp macro="" textlink="">
      <xdr:nvSpPr>
        <xdr:cNvPr id="327" name="フローチャート: 判断 326">
          <a:extLst>
            <a:ext uri="{FF2B5EF4-FFF2-40B4-BE49-F238E27FC236}">
              <a16:creationId xmlns:a16="http://schemas.microsoft.com/office/drawing/2014/main" id="{52E6A1A6-F581-4257-B416-F9784859BE84}"/>
            </a:ext>
          </a:extLst>
        </xdr:cNvPr>
        <xdr:cNvSpPr/>
      </xdr:nvSpPr>
      <xdr:spPr>
        <a:xfrm>
          <a:off x="14668500" y="1002997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38903</xdr:rowOff>
    </xdr:from>
    <xdr:ext cx="736600" cy="259045"/>
    <xdr:sp macro="" textlink="">
      <xdr:nvSpPr>
        <xdr:cNvPr id="328" name="テキスト ボックス 327">
          <a:extLst>
            <a:ext uri="{FF2B5EF4-FFF2-40B4-BE49-F238E27FC236}">
              <a16:creationId xmlns:a16="http://schemas.microsoft.com/office/drawing/2014/main" id="{8D7455AA-4975-4689-9797-7440CC65D42E}"/>
            </a:ext>
          </a:extLst>
        </xdr:cNvPr>
        <xdr:cNvSpPr txBox="1"/>
      </xdr:nvSpPr>
      <xdr:spPr>
        <a:xfrm>
          <a:off x="14370050" y="10110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4959</xdr:rowOff>
    </xdr:from>
    <xdr:to>
      <xdr:col>72</xdr:col>
      <xdr:colOff>203200</xdr:colOff>
      <xdr:row>59</xdr:row>
      <xdr:rowOff>8406</xdr:rowOff>
    </xdr:to>
    <xdr:cxnSp macro="">
      <xdr:nvCxnSpPr>
        <xdr:cNvPr id="329" name="直線コネクタ 328">
          <a:extLst>
            <a:ext uri="{FF2B5EF4-FFF2-40B4-BE49-F238E27FC236}">
              <a16:creationId xmlns:a16="http://schemas.microsoft.com/office/drawing/2014/main" id="{4B13C087-4A57-47DD-BC50-83CD1FFA1DE6}"/>
            </a:ext>
          </a:extLst>
        </xdr:cNvPr>
        <xdr:cNvCxnSpPr/>
      </xdr:nvCxnSpPr>
      <xdr:spPr>
        <a:xfrm flipV="1">
          <a:off x="13106400" y="9745859"/>
          <a:ext cx="8001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84909</xdr:rowOff>
    </xdr:from>
    <xdr:to>
      <xdr:col>73</xdr:col>
      <xdr:colOff>44450</xdr:colOff>
      <xdr:row>61</xdr:row>
      <xdr:rowOff>15059</xdr:rowOff>
    </xdr:to>
    <xdr:sp macro="" textlink="">
      <xdr:nvSpPr>
        <xdr:cNvPr id="330" name="フローチャート: 判断 329">
          <a:extLst>
            <a:ext uri="{FF2B5EF4-FFF2-40B4-BE49-F238E27FC236}">
              <a16:creationId xmlns:a16="http://schemas.microsoft.com/office/drawing/2014/main" id="{39F861FF-52A7-4A78-97C8-519685E97EBA}"/>
            </a:ext>
          </a:extLst>
        </xdr:cNvPr>
        <xdr:cNvSpPr/>
      </xdr:nvSpPr>
      <xdr:spPr>
        <a:xfrm>
          <a:off x="13868400" y="999090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171286</xdr:rowOff>
    </xdr:from>
    <xdr:ext cx="762000" cy="259045"/>
    <xdr:sp macro="" textlink="">
      <xdr:nvSpPr>
        <xdr:cNvPr id="331" name="テキスト ボックス 330">
          <a:extLst>
            <a:ext uri="{FF2B5EF4-FFF2-40B4-BE49-F238E27FC236}">
              <a16:creationId xmlns:a16="http://schemas.microsoft.com/office/drawing/2014/main" id="{F8C18A85-00E8-44D6-8D9B-B1981ED7F638}"/>
            </a:ext>
          </a:extLst>
        </xdr:cNvPr>
        <xdr:cNvSpPr txBox="1"/>
      </xdr:nvSpPr>
      <xdr:spPr>
        <a:xfrm>
          <a:off x="13557250" y="1007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170664</xdr:rowOff>
    </xdr:from>
    <xdr:to>
      <xdr:col>68</xdr:col>
      <xdr:colOff>152400</xdr:colOff>
      <xdr:row>59</xdr:row>
      <xdr:rowOff>8406</xdr:rowOff>
    </xdr:to>
    <xdr:cxnSp macro="">
      <xdr:nvCxnSpPr>
        <xdr:cNvPr id="332" name="直線コネクタ 331">
          <a:extLst>
            <a:ext uri="{FF2B5EF4-FFF2-40B4-BE49-F238E27FC236}">
              <a16:creationId xmlns:a16="http://schemas.microsoft.com/office/drawing/2014/main" id="{2244E1DA-6603-4500-9821-110CA886F8D4}"/>
            </a:ext>
          </a:extLst>
        </xdr:cNvPr>
        <xdr:cNvCxnSpPr/>
      </xdr:nvCxnSpPr>
      <xdr:spPr>
        <a:xfrm>
          <a:off x="12293600" y="9740114"/>
          <a:ext cx="8128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75716</xdr:rowOff>
    </xdr:from>
    <xdr:to>
      <xdr:col>68</xdr:col>
      <xdr:colOff>203200</xdr:colOff>
      <xdr:row>61</xdr:row>
      <xdr:rowOff>5866</xdr:rowOff>
    </xdr:to>
    <xdr:sp macro="" textlink="">
      <xdr:nvSpPr>
        <xdr:cNvPr id="333" name="フローチャート: 判断 332">
          <a:extLst>
            <a:ext uri="{FF2B5EF4-FFF2-40B4-BE49-F238E27FC236}">
              <a16:creationId xmlns:a16="http://schemas.microsoft.com/office/drawing/2014/main" id="{51846A9C-A89F-4175-8EA4-B6280E2F1FB0}"/>
            </a:ext>
          </a:extLst>
        </xdr:cNvPr>
        <xdr:cNvSpPr/>
      </xdr:nvSpPr>
      <xdr:spPr>
        <a:xfrm>
          <a:off x="13055600" y="9981716"/>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162093</xdr:rowOff>
    </xdr:from>
    <xdr:ext cx="762000" cy="259045"/>
    <xdr:sp macro="" textlink="">
      <xdr:nvSpPr>
        <xdr:cNvPr id="334" name="テキスト ボックス 333">
          <a:extLst>
            <a:ext uri="{FF2B5EF4-FFF2-40B4-BE49-F238E27FC236}">
              <a16:creationId xmlns:a16="http://schemas.microsoft.com/office/drawing/2014/main" id="{0F3A4A7E-8A2C-4652-984D-0A0248FA5DDA}"/>
            </a:ext>
          </a:extLst>
        </xdr:cNvPr>
        <xdr:cNvSpPr txBox="1"/>
      </xdr:nvSpPr>
      <xdr:spPr>
        <a:xfrm>
          <a:off x="12763500" y="1006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63077</xdr:rowOff>
    </xdr:from>
    <xdr:to>
      <xdr:col>64</xdr:col>
      <xdr:colOff>152400</xdr:colOff>
      <xdr:row>60</xdr:row>
      <xdr:rowOff>164677</xdr:rowOff>
    </xdr:to>
    <xdr:sp macro="" textlink="">
      <xdr:nvSpPr>
        <xdr:cNvPr id="335" name="フローチャート: 判断 334">
          <a:extLst>
            <a:ext uri="{FF2B5EF4-FFF2-40B4-BE49-F238E27FC236}">
              <a16:creationId xmlns:a16="http://schemas.microsoft.com/office/drawing/2014/main" id="{EE56BE21-256E-4835-B0DA-20712C8195EB}"/>
            </a:ext>
          </a:extLst>
        </xdr:cNvPr>
        <xdr:cNvSpPr/>
      </xdr:nvSpPr>
      <xdr:spPr>
        <a:xfrm>
          <a:off x="12242800" y="996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149454</xdr:rowOff>
    </xdr:from>
    <xdr:ext cx="762000" cy="259045"/>
    <xdr:sp macro="" textlink="">
      <xdr:nvSpPr>
        <xdr:cNvPr id="336" name="テキスト ボックス 335">
          <a:extLst>
            <a:ext uri="{FF2B5EF4-FFF2-40B4-BE49-F238E27FC236}">
              <a16:creationId xmlns:a16="http://schemas.microsoft.com/office/drawing/2014/main" id="{4705CD82-00A9-4D0B-A64C-04644EF4F869}"/>
            </a:ext>
          </a:extLst>
        </xdr:cNvPr>
        <xdr:cNvSpPr txBox="1"/>
      </xdr:nvSpPr>
      <xdr:spPr>
        <a:xfrm>
          <a:off x="11950700" y="1005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72D50A85-86CE-4783-9B7F-63E61EEB0466}"/>
            </a:ext>
          </a:extLst>
        </xdr:cNvPr>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26A75D5C-40F9-4DCF-8159-2E2B83F19104}"/>
            </a:ext>
          </a:extLst>
        </xdr:cNvPr>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468A6974-4C44-496D-81FD-A3570F6E9BCF}"/>
            </a:ext>
          </a:extLst>
        </xdr:cNvPr>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33EDD95A-60B3-42C1-99C0-D8A845380076}"/>
            </a:ext>
          </a:extLst>
        </xdr:cNvPr>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DECA6DBC-2DD4-4528-A7A9-F98EB1627D0B}"/>
            </a:ext>
          </a:extLst>
        </xdr:cNvPr>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28847</xdr:rowOff>
    </xdr:from>
    <xdr:to>
      <xdr:col>81</xdr:col>
      <xdr:colOff>95250</xdr:colOff>
      <xdr:row>59</xdr:row>
      <xdr:rowOff>130447</xdr:rowOff>
    </xdr:to>
    <xdr:sp macro="" textlink="">
      <xdr:nvSpPr>
        <xdr:cNvPr id="342" name="楕円 341">
          <a:extLst>
            <a:ext uri="{FF2B5EF4-FFF2-40B4-BE49-F238E27FC236}">
              <a16:creationId xmlns:a16="http://schemas.microsoft.com/office/drawing/2014/main" id="{F76D98F4-FC4A-4027-BDAD-8C7ADECF56BB}"/>
            </a:ext>
          </a:extLst>
        </xdr:cNvPr>
        <xdr:cNvSpPr/>
      </xdr:nvSpPr>
      <xdr:spPr>
        <a:xfrm>
          <a:off x="15430500" y="9769747"/>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45374</xdr:rowOff>
    </xdr:from>
    <xdr:ext cx="762000" cy="259045"/>
    <xdr:sp macro="" textlink="">
      <xdr:nvSpPr>
        <xdr:cNvPr id="343" name="定員管理の状況該当値テキスト">
          <a:extLst>
            <a:ext uri="{FF2B5EF4-FFF2-40B4-BE49-F238E27FC236}">
              <a16:creationId xmlns:a16="http://schemas.microsoft.com/office/drawing/2014/main" id="{CAB51379-15CC-45BC-A4BB-C68BEC4F5809}"/>
            </a:ext>
          </a:extLst>
        </xdr:cNvPr>
        <xdr:cNvSpPr txBox="1"/>
      </xdr:nvSpPr>
      <xdr:spPr>
        <a:xfrm>
          <a:off x="15563850" y="96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138249</xdr:rowOff>
    </xdr:from>
    <xdr:to>
      <xdr:col>77</xdr:col>
      <xdr:colOff>95250</xdr:colOff>
      <xdr:row>59</xdr:row>
      <xdr:rowOff>68399</xdr:rowOff>
    </xdr:to>
    <xdr:sp macro="" textlink="">
      <xdr:nvSpPr>
        <xdr:cNvPr id="344" name="楕円 343">
          <a:extLst>
            <a:ext uri="{FF2B5EF4-FFF2-40B4-BE49-F238E27FC236}">
              <a16:creationId xmlns:a16="http://schemas.microsoft.com/office/drawing/2014/main" id="{3EDD76DC-9E5B-4CCA-89AB-2D6DF39EC6DA}"/>
            </a:ext>
          </a:extLst>
        </xdr:cNvPr>
        <xdr:cNvSpPr/>
      </xdr:nvSpPr>
      <xdr:spPr>
        <a:xfrm>
          <a:off x="14668500" y="971404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78576</xdr:rowOff>
    </xdr:from>
    <xdr:ext cx="736600" cy="259045"/>
    <xdr:sp macro="" textlink="">
      <xdr:nvSpPr>
        <xdr:cNvPr id="345" name="テキスト ボックス 344">
          <a:extLst>
            <a:ext uri="{FF2B5EF4-FFF2-40B4-BE49-F238E27FC236}">
              <a16:creationId xmlns:a16="http://schemas.microsoft.com/office/drawing/2014/main" id="{D8792105-1427-4DA5-A0EE-3D433F736860}"/>
            </a:ext>
          </a:extLst>
        </xdr:cNvPr>
        <xdr:cNvSpPr txBox="1"/>
      </xdr:nvSpPr>
      <xdr:spPr>
        <a:xfrm>
          <a:off x="14370050" y="9489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125609</xdr:rowOff>
    </xdr:from>
    <xdr:to>
      <xdr:col>73</xdr:col>
      <xdr:colOff>44450</xdr:colOff>
      <xdr:row>59</xdr:row>
      <xdr:rowOff>55759</xdr:rowOff>
    </xdr:to>
    <xdr:sp macro="" textlink="">
      <xdr:nvSpPr>
        <xdr:cNvPr id="346" name="楕円 345">
          <a:extLst>
            <a:ext uri="{FF2B5EF4-FFF2-40B4-BE49-F238E27FC236}">
              <a16:creationId xmlns:a16="http://schemas.microsoft.com/office/drawing/2014/main" id="{523917C2-2C8A-4A8D-A1AD-50AAD56527A9}"/>
            </a:ext>
          </a:extLst>
        </xdr:cNvPr>
        <xdr:cNvSpPr/>
      </xdr:nvSpPr>
      <xdr:spPr>
        <a:xfrm>
          <a:off x="13868400" y="970140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65936</xdr:rowOff>
    </xdr:from>
    <xdr:ext cx="762000" cy="259045"/>
    <xdr:sp macro="" textlink="">
      <xdr:nvSpPr>
        <xdr:cNvPr id="347" name="テキスト ボックス 346">
          <a:extLst>
            <a:ext uri="{FF2B5EF4-FFF2-40B4-BE49-F238E27FC236}">
              <a16:creationId xmlns:a16="http://schemas.microsoft.com/office/drawing/2014/main" id="{A7425487-0426-4DEE-8F2A-E48B0D8AB4C7}"/>
            </a:ext>
          </a:extLst>
        </xdr:cNvPr>
        <xdr:cNvSpPr txBox="1"/>
      </xdr:nvSpPr>
      <xdr:spPr>
        <a:xfrm>
          <a:off x="13557250" y="9476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129056</xdr:rowOff>
    </xdr:from>
    <xdr:to>
      <xdr:col>68</xdr:col>
      <xdr:colOff>203200</xdr:colOff>
      <xdr:row>59</xdr:row>
      <xdr:rowOff>59206</xdr:rowOff>
    </xdr:to>
    <xdr:sp macro="" textlink="">
      <xdr:nvSpPr>
        <xdr:cNvPr id="348" name="楕円 347">
          <a:extLst>
            <a:ext uri="{FF2B5EF4-FFF2-40B4-BE49-F238E27FC236}">
              <a16:creationId xmlns:a16="http://schemas.microsoft.com/office/drawing/2014/main" id="{BEC86974-CE5F-4DC3-973B-FC82F6A96119}"/>
            </a:ext>
          </a:extLst>
        </xdr:cNvPr>
        <xdr:cNvSpPr/>
      </xdr:nvSpPr>
      <xdr:spPr>
        <a:xfrm>
          <a:off x="13055600" y="9704856"/>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69383</xdr:rowOff>
    </xdr:from>
    <xdr:ext cx="762000" cy="259045"/>
    <xdr:sp macro="" textlink="">
      <xdr:nvSpPr>
        <xdr:cNvPr id="349" name="テキスト ボックス 348">
          <a:extLst>
            <a:ext uri="{FF2B5EF4-FFF2-40B4-BE49-F238E27FC236}">
              <a16:creationId xmlns:a16="http://schemas.microsoft.com/office/drawing/2014/main" id="{D5C26719-7324-4196-AF0D-E7ECB9F2F37D}"/>
            </a:ext>
          </a:extLst>
        </xdr:cNvPr>
        <xdr:cNvSpPr txBox="1"/>
      </xdr:nvSpPr>
      <xdr:spPr>
        <a:xfrm>
          <a:off x="12763500" y="948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119864</xdr:rowOff>
    </xdr:from>
    <xdr:to>
      <xdr:col>64</xdr:col>
      <xdr:colOff>152400</xdr:colOff>
      <xdr:row>59</xdr:row>
      <xdr:rowOff>50014</xdr:rowOff>
    </xdr:to>
    <xdr:sp macro="" textlink="">
      <xdr:nvSpPr>
        <xdr:cNvPr id="350" name="楕円 349">
          <a:extLst>
            <a:ext uri="{FF2B5EF4-FFF2-40B4-BE49-F238E27FC236}">
              <a16:creationId xmlns:a16="http://schemas.microsoft.com/office/drawing/2014/main" id="{8909C60D-E35A-49E2-BA23-FCA4A1306FCC}"/>
            </a:ext>
          </a:extLst>
        </xdr:cNvPr>
        <xdr:cNvSpPr/>
      </xdr:nvSpPr>
      <xdr:spPr>
        <a:xfrm>
          <a:off x="12242800" y="96956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60191</xdr:rowOff>
    </xdr:from>
    <xdr:ext cx="762000" cy="259045"/>
    <xdr:sp macro="" textlink="">
      <xdr:nvSpPr>
        <xdr:cNvPr id="351" name="テキスト ボックス 350">
          <a:extLst>
            <a:ext uri="{FF2B5EF4-FFF2-40B4-BE49-F238E27FC236}">
              <a16:creationId xmlns:a16="http://schemas.microsoft.com/office/drawing/2014/main" id="{8A7242EE-F3A4-4CE0-B00D-4144B17FF7C3}"/>
            </a:ext>
          </a:extLst>
        </xdr:cNvPr>
        <xdr:cNvSpPr txBox="1"/>
      </xdr:nvSpPr>
      <xdr:spPr>
        <a:xfrm>
          <a:off x="11950700" y="9470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A93E4DCB-1C1F-4A67-9201-C60AEA6FC34E}"/>
            </a:ext>
          </a:extLst>
        </xdr:cNvPr>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C91A7D64-5F92-4532-AD61-69F027153861}"/>
            </a:ext>
          </a:extLst>
        </xdr:cNvPr>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D7B40BA1-2FE3-4D77-BAD7-F07B8D7C14A3}"/>
            </a:ext>
          </a:extLst>
        </xdr:cNvPr>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A36C6CAA-CE02-444F-9A0F-30706BF3E41F}"/>
            </a:ext>
          </a:extLst>
        </xdr:cNvPr>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F61B3DA2-BD0D-4D0B-924B-A4A7271DB64E}"/>
            </a:ext>
          </a:extLst>
        </xdr:cNvPr>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184781D4-6692-43EB-AA50-6964E6648492}"/>
            </a:ext>
          </a:extLst>
        </xdr:cNvPr>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A5B72A91-82CE-49AA-9681-A94540F91250}"/>
            </a:ext>
          </a:extLst>
        </xdr:cNvPr>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E2EF7FA8-C2CB-4F7B-AF3A-F40D8969F5D4}"/>
            </a:ext>
          </a:extLst>
        </xdr:cNvPr>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13BC32F0-CF33-4361-AE26-7787708BB6CF}"/>
            </a:ext>
          </a:extLst>
        </xdr:cNvPr>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FA97F8A4-455A-44EF-AF7F-F3FE44CE2C0D}"/>
            </a:ext>
          </a:extLst>
        </xdr:cNvPr>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DBBB93AD-2C2C-4B75-99E8-AF609B5920FF}"/>
            </a:ext>
          </a:extLst>
        </xdr:cNvPr>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9D2CCFA2-37A9-43E3-BB83-6EA34476DF5C}"/>
            </a:ext>
          </a:extLst>
        </xdr:cNvPr>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721C22CD-9665-4403-B712-3A9BFFA6CC6E}"/>
            </a:ext>
          </a:extLst>
        </xdr:cNvPr>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起債に大きく依存することのない財政運営に努めてきたことにより、一定の改善傾向にある。今後も、地方債の借り入れに当たっては、各事業の適債性を十分勘案し厳選することで、公債費負担の抑制を図るとともに、起債に依存しすぎることのない財政運営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58567F14-9109-41AB-85A8-7F671657F74F}"/>
            </a:ext>
          </a:extLst>
        </xdr:cNvPr>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92BE04-80F1-4AA0-9DD3-A9CDA1054AD3}"/>
            </a:ext>
          </a:extLst>
        </xdr:cNvPr>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BF9F49ED-0E79-4833-AA67-2A4B1DD129EE}"/>
            </a:ext>
          </a:extLst>
        </xdr:cNvPr>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5AE588CB-A84E-46DD-B99D-6B0DCB744B85}"/>
            </a:ext>
          </a:extLst>
        </xdr:cNvPr>
        <xdr:cNvCxnSpPr/>
      </xdr:nvCxnSpPr>
      <xdr:spPr>
        <a:xfrm>
          <a:off x="116649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3EBC4F8E-9EF8-436B-A393-E098CF02BF3C}"/>
            </a:ext>
          </a:extLst>
        </xdr:cNvPr>
        <xdr:cNvSpPr txBox="1"/>
      </xdr:nvSpPr>
      <xdr:spPr>
        <a:xfrm>
          <a:off x="1097915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5DA14AE7-55F5-4632-8AC0-0CA7A79739B8}"/>
            </a:ext>
          </a:extLst>
        </xdr:cNvPr>
        <xdr:cNvCxnSpPr/>
      </xdr:nvCxnSpPr>
      <xdr:spPr>
        <a:xfrm>
          <a:off x="116649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F227543A-8A50-4F7B-988C-C21EA4436C2E}"/>
            </a:ext>
          </a:extLst>
        </xdr:cNvPr>
        <xdr:cNvSpPr txBox="1"/>
      </xdr:nvSpPr>
      <xdr:spPr>
        <a:xfrm>
          <a:off x="1097915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2AD47C11-BB7C-4DC6-A90A-792327EA9AAE}"/>
            </a:ext>
          </a:extLst>
        </xdr:cNvPr>
        <xdr:cNvCxnSpPr/>
      </xdr:nvCxnSpPr>
      <xdr:spPr>
        <a:xfrm>
          <a:off x="116649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9D0965E6-A4AA-4389-9535-2D6E5D860FAF}"/>
            </a:ext>
          </a:extLst>
        </xdr:cNvPr>
        <xdr:cNvSpPr txBox="1"/>
      </xdr:nvSpPr>
      <xdr:spPr>
        <a:xfrm>
          <a:off x="1097915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7E88B5F-CB31-4032-9A6D-5D2C0098E5EF}"/>
            </a:ext>
          </a:extLst>
        </xdr:cNvPr>
        <xdr:cNvCxnSpPr/>
      </xdr:nvCxnSpPr>
      <xdr:spPr>
        <a:xfrm>
          <a:off x="116649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4672CA85-2FDF-4041-BBBE-92708A83F9ED}"/>
            </a:ext>
          </a:extLst>
        </xdr:cNvPr>
        <xdr:cNvSpPr txBox="1"/>
      </xdr:nvSpPr>
      <xdr:spPr>
        <a:xfrm>
          <a:off x="1097915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6F9B4C11-67F1-40F6-90D4-918B1F67019B}"/>
            </a:ext>
          </a:extLst>
        </xdr:cNvPr>
        <xdr:cNvCxnSpPr/>
      </xdr:nvCxnSpPr>
      <xdr:spPr>
        <a:xfrm>
          <a:off x="116649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811A07AF-1546-46DB-BEB4-63A2FBC3B22D}"/>
            </a:ext>
          </a:extLst>
        </xdr:cNvPr>
        <xdr:cNvSpPr txBox="1"/>
      </xdr:nvSpPr>
      <xdr:spPr>
        <a:xfrm>
          <a:off x="10979150" y="581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B5B3BB77-DC46-4702-84D9-4FC01DF8AD43}"/>
            </a:ext>
          </a:extLst>
        </xdr:cNvPr>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964DA310-12DE-4755-AFF9-382E989CEE27}"/>
            </a:ext>
          </a:extLst>
        </xdr:cNvPr>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81386</xdr:rowOff>
    </xdr:from>
    <xdr:to>
      <xdr:col>81</xdr:col>
      <xdr:colOff>44450</xdr:colOff>
      <xdr:row>43</xdr:row>
      <xdr:rowOff>163619</xdr:rowOff>
    </xdr:to>
    <xdr:cxnSp macro="">
      <xdr:nvCxnSpPr>
        <xdr:cNvPr id="380" name="直線コネクタ 379">
          <a:extLst>
            <a:ext uri="{FF2B5EF4-FFF2-40B4-BE49-F238E27FC236}">
              <a16:creationId xmlns:a16="http://schemas.microsoft.com/office/drawing/2014/main" id="{00305104-9F37-42C5-B059-4735AD36F2FA}"/>
            </a:ext>
          </a:extLst>
        </xdr:cNvPr>
        <xdr:cNvCxnSpPr/>
      </xdr:nvCxnSpPr>
      <xdr:spPr>
        <a:xfrm flipV="1">
          <a:off x="15474950" y="5859886"/>
          <a:ext cx="0" cy="1403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135696</xdr:rowOff>
    </xdr:from>
    <xdr:ext cx="762000" cy="259045"/>
    <xdr:sp macro="" textlink="">
      <xdr:nvSpPr>
        <xdr:cNvPr id="381" name="公債費負担の状況最小値テキスト">
          <a:extLst>
            <a:ext uri="{FF2B5EF4-FFF2-40B4-BE49-F238E27FC236}">
              <a16:creationId xmlns:a16="http://schemas.microsoft.com/office/drawing/2014/main" id="{0B714CA5-2A80-4819-BC56-757A11BEE9EC}"/>
            </a:ext>
          </a:extLst>
        </xdr:cNvPr>
        <xdr:cNvSpPr txBox="1"/>
      </xdr:nvSpPr>
      <xdr:spPr>
        <a:xfrm>
          <a:off x="15563850" y="723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163619</xdr:rowOff>
    </xdr:from>
    <xdr:to>
      <xdr:col>81</xdr:col>
      <xdr:colOff>133350</xdr:colOff>
      <xdr:row>43</xdr:row>
      <xdr:rowOff>163619</xdr:rowOff>
    </xdr:to>
    <xdr:cxnSp macro="">
      <xdr:nvCxnSpPr>
        <xdr:cNvPr id="382" name="直線コネクタ 381">
          <a:extLst>
            <a:ext uri="{FF2B5EF4-FFF2-40B4-BE49-F238E27FC236}">
              <a16:creationId xmlns:a16="http://schemas.microsoft.com/office/drawing/2014/main" id="{C2BFB37C-7C00-47FB-AF0D-73DEBE638371}"/>
            </a:ext>
          </a:extLst>
        </xdr:cNvPr>
        <xdr:cNvCxnSpPr/>
      </xdr:nvCxnSpPr>
      <xdr:spPr>
        <a:xfrm>
          <a:off x="15405100" y="72629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167763</xdr:rowOff>
    </xdr:from>
    <xdr:ext cx="762000" cy="259045"/>
    <xdr:sp macro="" textlink="">
      <xdr:nvSpPr>
        <xdr:cNvPr id="383" name="公債費負担の状況最大値テキスト">
          <a:extLst>
            <a:ext uri="{FF2B5EF4-FFF2-40B4-BE49-F238E27FC236}">
              <a16:creationId xmlns:a16="http://schemas.microsoft.com/office/drawing/2014/main" id="{36289138-6BF9-405F-8D0F-53D760398E3B}"/>
            </a:ext>
          </a:extLst>
        </xdr:cNvPr>
        <xdr:cNvSpPr txBox="1"/>
      </xdr:nvSpPr>
      <xdr:spPr>
        <a:xfrm>
          <a:off x="15563850" y="561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81386</xdr:rowOff>
    </xdr:from>
    <xdr:to>
      <xdr:col>81</xdr:col>
      <xdr:colOff>133350</xdr:colOff>
      <xdr:row>35</xdr:row>
      <xdr:rowOff>81386</xdr:rowOff>
    </xdr:to>
    <xdr:cxnSp macro="">
      <xdr:nvCxnSpPr>
        <xdr:cNvPr id="384" name="直線コネクタ 383">
          <a:extLst>
            <a:ext uri="{FF2B5EF4-FFF2-40B4-BE49-F238E27FC236}">
              <a16:creationId xmlns:a16="http://schemas.microsoft.com/office/drawing/2014/main" id="{719D4876-981F-4154-9D95-4365DC1E1F90}"/>
            </a:ext>
          </a:extLst>
        </xdr:cNvPr>
        <xdr:cNvCxnSpPr/>
      </xdr:nvCxnSpPr>
      <xdr:spPr>
        <a:xfrm>
          <a:off x="15405100" y="58598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139171</xdr:rowOff>
    </xdr:from>
    <xdr:to>
      <xdr:col>81</xdr:col>
      <xdr:colOff>44450</xdr:colOff>
      <xdr:row>36</xdr:row>
      <xdr:rowOff>141182</xdr:rowOff>
    </xdr:to>
    <xdr:cxnSp macro="">
      <xdr:nvCxnSpPr>
        <xdr:cNvPr id="385" name="直線コネクタ 384">
          <a:extLst>
            <a:ext uri="{FF2B5EF4-FFF2-40B4-BE49-F238E27FC236}">
              <a16:creationId xmlns:a16="http://schemas.microsoft.com/office/drawing/2014/main" id="{6D717A14-75C1-4F09-9D7F-7F5D5C2B6E49}"/>
            </a:ext>
          </a:extLst>
        </xdr:cNvPr>
        <xdr:cNvCxnSpPr/>
      </xdr:nvCxnSpPr>
      <xdr:spPr>
        <a:xfrm flipV="1">
          <a:off x="14712950" y="6082771"/>
          <a:ext cx="762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6" name="公債費負担の状況平均値テキスト">
          <a:extLst>
            <a:ext uri="{FF2B5EF4-FFF2-40B4-BE49-F238E27FC236}">
              <a16:creationId xmlns:a16="http://schemas.microsoft.com/office/drawing/2014/main" id="{7F77A9FA-3ED6-4B57-B0E5-28A8389C7585}"/>
            </a:ext>
          </a:extLst>
        </xdr:cNvPr>
        <xdr:cNvSpPr txBox="1"/>
      </xdr:nvSpPr>
      <xdr:spPr>
        <a:xfrm>
          <a:off x="15563850" y="6052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7" name="フローチャート: 判断 386">
          <a:extLst>
            <a:ext uri="{FF2B5EF4-FFF2-40B4-BE49-F238E27FC236}">
              <a16:creationId xmlns:a16="http://schemas.microsoft.com/office/drawing/2014/main" id="{0800AC06-0BC8-4FEE-857C-3847A2A4AA31}"/>
            </a:ext>
          </a:extLst>
        </xdr:cNvPr>
        <xdr:cNvSpPr/>
      </xdr:nvSpPr>
      <xdr:spPr>
        <a:xfrm>
          <a:off x="15430500" y="608023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141182</xdr:rowOff>
    </xdr:from>
    <xdr:to>
      <xdr:col>77</xdr:col>
      <xdr:colOff>44450</xdr:colOff>
      <xdr:row>36</xdr:row>
      <xdr:rowOff>161290</xdr:rowOff>
    </xdr:to>
    <xdr:cxnSp macro="">
      <xdr:nvCxnSpPr>
        <xdr:cNvPr id="388" name="直線コネクタ 387">
          <a:extLst>
            <a:ext uri="{FF2B5EF4-FFF2-40B4-BE49-F238E27FC236}">
              <a16:creationId xmlns:a16="http://schemas.microsoft.com/office/drawing/2014/main" id="{2C9BC0EB-2756-4AC4-BD60-7076B71BA9F0}"/>
            </a:ext>
          </a:extLst>
        </xdr:cNvPr>
        <xdr:cNvCxnSpPr/>
      </xdr:nvCxnSpPr>
      <xdr:spPr>
        <a:xfrm flipV="1">
          <a:off x="13906500" y="6084782"/>
          <a:ext cx="80645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9" name="フローチャート: 判断 388">
          <a:extLst>
            <a:ext uri="{FF2B5EF4-FFF2-40B4-BE49-F238E27FC236}">
              <a16:creationId xmlns:a16="http://schemas.microsoft.com/office/drawing/2014/main" id="{404E027C-B119-415D-A585-BD766B4FDA89}"/>
            </a:ext>
          </a:extLst>
        </xdr:cNvPr>
        <xdr:cNvSpPr/>
      </xdr:nvSpPr>
      <xdr:spPr>
        <a:xfrm>
          <a:off x="14668500" y="608023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90" name="テキスト ボックス 389">
          <a:extLst>
            <a:ext uri="{FF2B5EF4-FFF2-40B4-BE49-F238E27FC236}">
              <a16:creationId xmlns:a16="http://schemas.microsoft.com/office/drawing/2014/main" id="{64A282D6-1C21-4A9B-BE24-8601268BBB2A}"/>
            </a:ext>
          </a:extLst>
        </xdr:cNvPr>
        <xdr:cNvSpPr txBox="1"/>
      </xdr:nvSpPr>
      <xdr:spPr>
        <a:xfrm>
          <a:off x="14370050" y="6160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161290</xdr:rowOff>
    </xdr:from>
    <xdr:to>
      <xdr:col>72</xdr:col>
      <xdr:colOff>203200</xdr:colOff>
      <xdr:row>37</xdr:row>
      <xdr:rowOff>7938</xdr:rowOff>
    </xdr:to>
    <xdr:cxnSp macro="">
      <xdr:nvCxnSpPr>
        <xdr:cNvPr id="391" name="直線コネクタ 390">
          <a:extLst>
            <a:ext uri="{FF2B5EF4-FFF2-40B4-BE49-F238E27FC236}">
              <a16:creationId xmlns:a16="http://schemas.microsoft.com/office/drawing/2014/main" id="{7E415E4B-4D15-43A6-93C7-EDE26ACCB584}"/>
            </a:ext>
          </a:extLst>
        </xdr:cNvPr>
        <xdr:cNvCxnSpPr/>
      </xdr:nvCxnSpPr>
      <xdr:spPr>
        <a:xfrm flipV="1">
          <a:off x="13106400" y="6104890"/>
          <a:ext cx="800100" cy="1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142663</xdr:rowOff>
    </xdr:from>
    <xdr:to>
      <xdr:col>73</xdr:col>
      <xdr:colOff>44450</xdr:colOff>
      <xdr:row>37</xdr:row>
      <xdr:rowOff>72813</xdr:rowOff>
    </xdr:to>
    <xdr:sp macro="" textlink="">
      <xdr:nvSpPr>
        <xdr:cNvPr id="392" name="フローチャート: 判断 391">
          <a:extLst>
            <a:ext uri="{FF2B5EF4-FFF2-40B4-BE49-F238E27FC236}">
              <a16:creationId xmlns:a16="http://schemas.microsoft.com/office/drawing/2014/main" id="{76C1A777-5DC5-4CE2-8BA3-4F95C162D5AC}"/>
            </a:ext>
          </a:extLst>
        </xdr:cNvPr>
        <xdr:cNvSpPr/>
      </xdr:nvSpPr>
      <xdr:spPr>
        <a:xfrm>
          <a:off x="13868400" y="608626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57590</xdr:rowOff>
    </xdr:from>
    <xdr:ext cx="762000" cy="259045"/>
    <xdr:sp macro="" textlink="">
      <xdr:nvSpPr>
        <xdr:cNvPr id="393" name="テキスト ボックス 392">
          <a:extLst>
            <a:ext uri="{FF2B5EF4-FFF2-40B4-BE49-F238E27FC236}">
              <a16:creationId xmlns:a16="http://schemas.microsoft.com/office/drawing/2014/main" id="{4B6F3F19-46DE-4496-A7FA-9E45FC68B198}"/>
            </a:ext>
          </a:extLst>
        </xdr:cNvPr>
        <xdr:cNvSpPr txBox="1"/>
      </xdr:nvSpPr>
      <xdr:spPr>
        <a:xfrm>
          <a:off x="13557250" y="616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7938</xdr:rowOff>
    </xdr:from>
    <xdr:to>
      <xdr:col>68</xdr:col>
      <xdr:colOff>152400</xdr:colOff>
      <xdr:row>37</xdr:row>
      <xdr:rowOff>22013</xdr:rowOff>
    </xdr:to>
    <xdr:cxnSp macro="">
      <xdr:nvCxnSpPr>
        <xdr:cNvPr id="394" name="直線コネクタ 393">
          <a:extLst>
            <a:ext uri="{FF2B5EF4-FFF2-40B4-BE49-F238E27FC236}">
              <a16:creationId xmlns:a16="http://schemas.microsoft.com/office/drawing/2014/main" id="{FF4B1E08-AB76-4F23-8196-3FF386AD4802}"/>
            </a:ext>
          </a:extLst>
        </xdr:cNvPr>
        <xdr:cNvCxnSpPr/>
      </xdr:nvCxnSpPr>
      <xdr:spPr>
        <a:xfrm flipV="1">
          <a:off x="12293600" y="6116638"/>
          <a:ext cx="8128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5" name="フローチャート: 判断 394">
          <a:extLst>
            <a:ext uri="{FF2B5EF4-FFF2-40B4-BE49-F238E27FC236}">
              <a16:creationId xmlns:a16="http://schemas.microsoft.com/office/drawing/2014/main" id="{FCE898CC-83A6-41AF-9063-3189DB6EF898}"/>
            </a:ext>
          </a:extLst>
        </xdr:cNvPr>
        <xdr:cNvSpPr/>
      </xdr:nvSpPr>
      <xdr:spPr>
        <a:xfrm>
          <a:off x="13055600" y="6092296"/>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63623</xdr:rowOff>
    </xdr:from>
    <xdr:ext cx="762000" cy="259045"/>
    <xdr:sp macro="" textlink="">
      <xdr:nvSpPr>
        <xdr:cNvPr id="396" name="テキスト ボックス 395">
          <a:extLst>
            <a:ext uri="{FF2B5EF4-FFF2-40B4-BE49-F238E27FC236}">
              <a16:creationId xmlns:a16="http://schemas.microsoft.com/office/drawing/2014/main" id="{81E21F73-1B08-4894-9898-AFC308BDCCC0}"/>
            </a:ext>
          </a:extLst>
        </xdr:cNvPr>
        <xdr:cNvSpPr txBox="1"/>
      </xdr:nvSpPr>
      <xdr:spPr>
        <a:xfrm>
          <a:off x="12763500" y="617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150707</xdr:rowOff>
    </xdr:from>
    <xdr:to>
      <xdr:col>64</xdr:col>
      <xdr:colOff>152400</xdr:colOff>
      <xdr:row>37</xdr:row>
      <xdr:rowOff>80857</xdr:rowOff>
    </xdr:to>
    <xdr:sp macro="" textlink="">
      <xdr:nvSpPr>
        <xdr:cNvPr id="397" name="フローチャート: 判断 396">
          <a:extLst>
            <a:ext uri="{FF2B5EF4-FFF2-40B4-BE49-F238E27FC236}">
              <a16:creationId xmlns:a16="http://schemas.microsoft.com/office/drawing/2014/main" id="{269B224D-5EB7-4462-A582-F5022E02D3A8}"/>
            </a:ext>
          </a:extLst>
        </xdr:cNvPr>
        <xdr:cNvSpPr/>
      </xdr:nvSpPr>
      <xdr:spPr>
        <a:xfrm>
          <a:off x="12242800" y="60943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65634</xdr:rowOff>
    </xdr:from>
    <xdr:ext cx="762000" cy="259045"/>
    <xdr:sp macro="" textlink="">
      <xdr:nvSpPr>
        <xdr:cNvPr id="398" name="テキスト ボックス 397">
          <a:extLst>
            <a:ext uri="{FF2B5EF4-FFF2-40B4-BE49-F238E27FC236}">
              <a16:creationId xmlns:a16="http://schemas.microsoft.com/office/drawing/2014/main" id="{7B84B2C8-4727-466B-A930-1D212ED03BA4}"/>
            </a:ext>
          </a:extLst>
        </xdr:cNvPr>
        <xdr:cNvSpPr txBox="1"/>
      </xdr:nvSpPr>
      <xdr:spPr>
        <a:xfrm>
          <a:off x="11950700" y="6174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4449FAC6-1830-43B8-B1B8-45999588A847}"/>
            </a:ext>
          </a:extLst>
        </xdr:cNvPr>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986DB0FD-CA46-4417-9596-0D7050B09390}"/>
            </a:ext>
          </a:extLst>
        </xdr:cNvPr>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9F5414B1-F629-493B-B9D5-9001AF96500A}"/>
            </a:ext>
          </a:extLst>
        </xdr:cNvPr>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701313F1-DF73-4C17-9DBF-BBC10BA30662}"/>
            </a:ext>
          </a:extLst>
        </xdr:cNvPr>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8DE38090-23B0-49B7-8323-FF147688AA75}"/>
            </a:ext>
          </a:extLst>
        </xdr:cNvPr>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88371</xdr:rowOff>
    </xdr:from>
    <xdr:to>
      <xdr:col>81</xdr:col>
      <xdr:colOff>95250</xdr:colOff>
      <xdr:row>37</xdr:row>
      <xdr:rowOff>18521</xdr:rowOff>
    </xdr:to>
    <xdr:sp macro="" textlink="">
      <xdr:nvSpPr>
        <xdr:cNvPr id="404" name="楕円 403">
          <a:extLst>
            <a:ext uri="{FF2B5EF4-FFF2-40B4-BE49-F238E27FC236}">
              <a16:creationId xmlns:a16="http://schemas.microsoft.com/office/drawing/2014/main" id="{6C411C0C-075D-48AF-9406-9FE0BA2E46A4}"/>
            </a:ext>
          </a:extLst>
        </xdr:cNvPr>
        <xdr:cNvSpPr/>
      </xdr:nvSpPr>
      <xdr:spPr>
        <a:xfrm>
          <a:off x="15430500" y="603197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104898</xdr:rowOff>
    </xdr:from>
    <xdr:ext cx="762000" cy="259045"/>
    <xdr:sp macro="" textlink="">
      <xdr:nvSpPr>
        <xdr:cNvPr id="405" name="公債費負担の状況該当値テキスト">
          <a:extLst>
            <a:ext uri="{FF2B5EF4-FFF2-40B4-BE49-F238E27FC236}">
              <a16:creationId xmlns:a16="http://schemas.microsoft.com/office/drawing/2014/main" id="{FFBBAB2D-C1F0-481B-941F-5A50F7E6CC80}"/>
            </a:ext>
          </a:extLst>
        </xdr:cNvPr>
        <xdr:cNvSpPr txBox="1"/>
      </xdr:nvSpPr>
      <xdr:spPr>
        <a:xfrm>
          <a:off x="15563850" y="5883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90382</xdr:rowOff>
    </xdr:from>
    <xdr:to>
      <xdr:col>77</xdr:col>
      <xdr:colOff>95250</xdr:colOff>
      <xdr:row>37</xdr:row>
      <xdr:rowOff>20532</xdr:rowOff>
    </xdr:to>
    <xdr:sp macro="" textlink="">
      <xdr:nvSpPr>
        <xdr:cNvPr id="406" name="楕円 405">
          <a:extLst>
            <a:ext uri="{FF2B5EF4-FFF2-40B4-BE49-F238E27FC236}">
              <a16:creationId xmlns:a16="http://schemas.microsoft.com/office/drawing/2014/main" id="{39FBEC26-3073-42A1-836B-7A61C9618A96}"/>
            </a:ext>
          </a:extLst>
        </xdr:cNvPr>
        <xdr:cNvSpPr/>
      </xdr:nvSpPr>
      <xdr:spPr>
        <a:xfrm>
          <a:off x="14668500" y="603398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30709</xdr:rowOff>
    </xdr:from>
    <xdr:ext cx="736600" cy="259045"/>
    <xdr:sp macro="" textlink="">
      <xdr:nvSpPr>
        <xdr:cNvPr id="407" name="テキスト ボックス 406">
          <a:extLst>
            <a:ext uri="{FF2B5EF4-FFF2-40B4-BE49-F238E27FC236}">
              <a16:creationId xmlns:a16="http://schemas.microsoft.com/office/drawing/2014/main" id="{B3E79E58-B22F-4F92-A401-52E3AD0DA298}"/>
            </a:ext>
          </a:extLst>
        </xdr:cNvPr>
        <xdr:cNvSpPr txBox="1"/>
      </xdr:nvSpPr>
      <xdr:spPr>
        <a:xfrm>
          <a:off x="14370050" y="5809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110490</xdr:rowOff>
    </xdr:from>
    <xdr:to>
      <xdr:col>73</xdr:col>
      <xdr:colOff>44450</xdr:colOff>
      <xdr:row>37</xdr:row>
      <xdr:rowOff>40640</xdr:rowOff>
    </xdr:to>
    <xdr:sp macro="" textlink="">
      <xdr:nvSpPr>
        <xdr:cNvPr id="408" name="楕円 407">
          <a:extLst>
            <a:ext uri="{FF2B5EF4-FFF2-40B4-BE49-F238E27FC236}">
              <a16:creationId xmlns:a16="http://schemas.microsoft.com/office/drawing/2014/main" id="{E8E3D462-F7C8-4AAE-849A-3BE16DAD9AA2}"/>
            </a:ext>
          </a:extLst>
        </xdr:cNvPr>
        <xdr:cNvSpPr/>
      </xdr:nvSpPr>
      <xdr:spPr>
        <a:xfrm>
          <a:off x="13868400" y="60540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50817</xdr:rowOff>
    </xdr:from>
    <xdr:ext cx="762000" cy="259045"/>
    <xdr:sp macro="" textlink="">
      <xdr:nvSpPr>
        <xdr:cNvPr id="409" name="テキスト ボックス 408">
          <a:extLst>
            <a:ext uri="{FF2B5EF4-FFF2-40B4-BE49-F238E27FC236}">
              <a16:creationId xmlns:a16="http://schemas.microsoft.com/office/drawing/2014/main" id="{BB07BA44-66E0-4B03-B861-061F4836E4A9}"/>
            </a:ext>
          </a:extLst>
        </xdr:cNvPr>
        <xdr:cNvSpPr txBox="1"/>
      </xdr:nvSpPr>
      <xdr:spPr>
        <a:xfrm>
          <a:off x="13557250" y="582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128588</xdr:rowOff>
    </xdr:from>
    <xdr:to>
      <xdr:col>68</xdr:col>
      <xdr:colOff>203200</xdr:colOff>
      <xdr:row>37</xdr:row>
      <xdr:rowOff>58738</xdr:rowOff>
    </xdr:to>
    <xdr:sp macro="" textlink="">
      <xdr:nvSpPr>
        <xdr:cNvPr id="410" name="楕円 409">
          <a:extLst>
            <a:ext uri="{FF2B5EF4-FFF2-40B4-BE49-F238E27FC236}">
              <a16:creationId xmlns:a16="http://schemas.microsoft.com/office/drawing/2014/main" id="{0F1C93FF-B46D-43CE-95C9-543FDD79C0E4}"/>
            </a:ext>
          </a:extLst>
        </xdr:cNvPr>
        <xdr:cNvSpPr/>
      </xdr:nvSpPr>
      <xdr:spPr>
        <a:xfrm>
          <a:off x="13055600" y="6072188"/>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68915</xdr:rowOff>
    </xdr:from>
    <xdr:ext cx="762000" cy="259045"/>
    <xdr:sp macro="" textlink="">
      <xdr:nvSpPr>
        <xdr:cNvPr id="411" name="テキスト ボックス 410">
          <a:extLst>
            <a:ext uri="{FF2B5EF4-FFF2-40B4-BE49-F238E27FC236}">
              <a16:creationId xmlns:a16="http://schemas.microsoft.com/office/drawing/2014/main" id="{72C31D00-2CD1-4DB9-B434-9D0BF54837BE}"/>
            </a:ext>
          </a:extLst>
        </xdr:cNvPr>
        <xdr:cNvSpPr txBox="1"/>
      </xdr:nvSpPr>
      <xdr:spPr>
        <a:xfrm>
          <a:off x="12763500" y="584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142663</xdr:rowOff>
    </xdr:from>
    <xdr:to>
      <xdr:col>64</xdr:col>
      <xdr:colOff>152400</xdr:colOff>
      <xdr:row>37</xdr:row>
      <xdr:rowOff>72813</xdr:rowOff>
    </xdr:to>
    <xdr:sp macro="" textlink="">
      <xdr:nvSpPr>
        <xdr:cNvPr id="412" name="楕円 411">
          <a:extLst>
            <a:ext uri="{FF2B5EF4-FFF2-40B4-BE49-F238E27FC236}">
              <a16:creationId xmlns:a16="http://schemas.microsoft.com/office/drawing/2014/main" id="{5FE65C05-4BA3-4BE9-921E-BF2F7C393C14}"/>
            </a:ext>
          </a:extLst>
        </xdr:cNvPr>
        <xdr:cNvSpPr/>
      </xdr:nvSpPr>
      <xdr:spPr>
        <a:xfrm>
          <a:off x="12242800" y="60862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82990</xdr:rowOff>
    </xdr:from>
    <xdr:ext cx="762000" cy="259045"/>
    <xdr:sp macro="" textlink="">
      <xdr:nvSpPr>
        <xdr:cNvPr id="413" name="テキスト ボックス 412">
          <a:extLst>
            <a:ext uri="{FF2B5EF4-FFF2-40B4-BE49-F238E27FC236}">
              <a16:creationId xmlns:a16="http://schemas.microsoft.com/office/drawing/2014/main" id="{191B9C61-354C-4D15-988B-065ED13B9ABC}"/>
            </a:ext>
          </a:extLst>
        </xdr:cNvPr>
        <xdr:cNvSpPr txBox="1"/>
      </xdr:nvSpPr>
      <xdr:spPr>
        <a:xfrm>
          <a:off x="11950700" y="586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C0A0BCB4-046C-42C3-8B96-1E17C03C41B3}"/>
            </a:ext>
          </a:extLst>
        </xdr:cNvPr>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EE4577CE-E93F-4145-812D-4DA660B79CEF}"/>
            </a:ext>
          </a:extLst>
        </xdr:cNvPr>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9604CD13-0210-4247-AC59-9755199E2BCD}"/>
            </a:ext>
          </a:extLst>
        </xdr:cNvPr>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8F5A13A8-3FBC-4E44-850B-134A22B50521}"/>
            </a:ext>
          </a:extLst>
        </xdr:cNvPr>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B472B4F7-1D60-47E2-A729-052C94C1B25D}"/>
            </a:ext>
          </a:extLst>
        </xdr:cNvPr>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1E8E1F73-F3E4-4604-A150-F6484157A9D7}"/>
            </a:ext>
          </a:extLst>
        </xdr:cNvPr>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9EFEF837-8366-4477-89CE-168F27F1335C}"/>
            </a:ext>
          </a:extLst>
        </xdr:cNvPr>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9824D5EE-EC5E-4CF8-A0A4-70FB2198C5A8}"/>
            </a:ext>
          </a:extLst>
        </xdr:cNvPr>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CBDB6702-6DC6-4A7B-B0BF-D1C626B4020D}"/>
            </a:ext>
          </a:extLst>
        </xdr:cNvPr>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D455CB61-0D58-473A-A7FF-8612125CE837}"/>
            </a:ext>
          </a:extLst>
        </xdr:cNvPr>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211078A-F395-42E9-A6B3-A66A90F814F8}"/>
            </a:ext>
          </a:extLst>
        </xdr:cNvPr>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84D011B1-42E8-4548-B252-94A5E901B98E}"/>
            </a:ext>
          </a:extLst>
        </xdr:cNvPr>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28E8E0DB-8DA4-4ED3-8103-FA016D321710}"/>
            </a:ext>
          </a:extLst>
        </xdr:cNvPr>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近年、数値は減少傾向であり、今年度は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％となった。主な要因としては</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（仮称）利南運動広場整備事業の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償還完了及び充当可能基金の増が挙げられる。将来への負担を少しでも軽減するよう、今後も事業実施の適正化を図り、財政の健全化に努める。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8605F0A6-EDD3-4E08-B0B0-04C41C888A23}"/>
            </a:ext>
          </a:extLst>
        </xdr:cNvPr>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DEE13754-CA34-4905-B57E-996D94DF04F9}"/>
            </a:ext>
          </a:extLst>
        </xdr:cNvPr>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3585D41D-0F71-4635-9433-034AFFE8C0D8}"/>
            </a:ext>
          </a:extLst>
        </xdr:cNvPr>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a:extLst>
            <a:ext uri="{FF2B5EF4-FFF2-40B4-BE49-F238E27FC236}">
              <a16:creationId xmlns:a16="http://schemas.microsoft.com/office/drawing/2014/main" id="{01E2A67E-3934-4860-AFF0-5BC2AD84BFD1}"/>
            </a:ext>
          </a:extLst>
        </xdr:cNvPr>
        <xdr:cNvCxnSpPr/>
      </xdr:nvCxnSpPr>
      <xdr:spPr>
        <a:xfrm>
          <a:off x="11664950" y="36385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1" name="テキスト ボックス 430">
          <a:extLst>
            <a:ext uri="{FF2B5EF4-FFF2-40B4-BE49-F238E27FC236}">
              <a16:creationId xmlns:a16="http://schemas.microsoft.com/office/drawing/2014/main" id="{CC6B2134-C3E3-4104-A60A-52DDEBDE5968}"/>
            </a:ext>
          </a:extLst>
        </xdr:cNvPr>
        <xdr:cNvSpPr txBox="1"/>
      </xdr:nvSpPr>
      <xdr:spPr>
        <a:xfrm>
          <a:off x="10979150" y="350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E3523AC6-7593-4EBD-AD1A-480423520A2D}"/>
            </a:ext>
          </a:extLst>
        </xdr:cNvPr>
        <xdr:cNvCxnSpPr/>
      </xdr:nvCxnSpPr>
      <xdr:spPr>
        <a:xfrm>
          <a:off x="11664950" y="30607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768450C7-58F6-4DE9-85DF-903B287D159B}"/>
            </a:ext>
          </a:extLst>
        </xdr:cNvPr>
        <xdr:cNvSpPr txBox="1"/>
      </xdr:nvSpPr>
      <xdr:spPr>
        <a:xfrm>
          <a:off x="10979150" y="292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a:extLst>
            <a:ext uri="{FF2B5EF4-FFF2-40B4-BE49-F238E27FC236}">
              <a16:creationId xmlns:a16="http://schemas.microsoft.com/office/drawing/2014/main" id="{0CD034F8-FDA3-4ABD-B38D-38128A6EE45D}"/>
            </a:ext>
          </a:extLst>
        </xdr:cNvPr>
        <xdr:cNvCxnSpPr/>
      </xdr:nvCxnSpPr>
      <xdr:spPr>
        <a:xfrm>
          <a:off x="11664950" y="24765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5" name="テキスト ボックス 434">
          <a:extLst>
            <a:ext uri="{FF2B5EF4-FFF2-40B4-BE49-F238E27FC236}">
              <a16:creationId xmlns:a16="http://schemas.microsoft.com/office/drawing/2014/main" id="{B12BB014-F79F-4CA0-A68F-9EC9A4F56CE6}"/>
            </a:ext>
          </a:extLst>
        </xdr:cNvPr>
        <xdr:cNvSpPr txBox="1"/>
      </xdr:nvSpPr>
      <xdr:spPr>
        <a:xfrm>
          <a:off x="10979150" y="234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238EA4BA-C9AA-435C-A50A-A81ADEB89433}"/>
            </a:ext>
          </a:extLst>
        </xdr:cNvPr>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79CDD9CC-55AA-4680-BA24-51E5DA5B86F3}"/>
            </a:ext>
          </a:extLst>
        </xdr:cNvPr>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131223</xdr:rowOff>
    </xdr:to>
    <xdr:cxnSp macro="">
      <xdr:nvCxnSpPr>
        <xdr:cNvPr id="438" name="直線コネクタ 437">
          <a:extLst>
            <a:ext uri="{FF2B5EF4-FFF2-40B4-BE49-F238E27FC236}">
              <a16:creationId xmlns:a16="http://schemas.microsoft.com/office/drawing/2014/main" id="{8E3C389B-30FE-4641-B698-7FF2AD0EC9B0}"/>
            </a:ext>
          </a:extLst>
        </xdr:cNvPr>
        <xdr:cNvCxnSpPr/>
      </xdr:nvCxnSpPr>
      <xdr:spPr>
        <a:xfrm flipV="1">
          <a:off x="15474950" y="2476500"/>
          <a:ext cx="0" cy="12869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103300</xdr:rowOff>
    </xdr:from>
    <xdr:ext cx="762000" cy="259045"/>
    <xdr:sp macro="" textlink="">
      <xdr:nvSpPr>
        <xdr:cNvPr id="439" name="将来負担の状況最小値テキスト">
          <a:extLst>
            <a:ext uri="{FF2B5EF4-FFF2-40B4-BE49-F238E27FC236}">
              <a16:creationId xmlns:a16="http://schemas.microsoft.com/office/drawing/2014/main" id="{2B75E3F1-1B3E-4DF8-8720-AF054C3D0F11}"/>
            </a:ext>
          </a:extLst>
        </xdr:cNvPr>
        <xdr:cNvSpPr txBox="1"/>
      </xdr:nvSpPr>
      <xdr:spPr>
        <a:xfrm>
          <a:off x="15563850" y="373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131223</xdr:rowOff>
    </xdr:from>
    <xdr:to>
      <xdr:col>81</xdr:col>
      <xdr:colOff>133350</xdr:colOff>
      <xdr:row>22</xdr:row>
      <xdr:rowOff>131223</xdr:rowOff>
    </xdr:to>
    <xdr:cxnSp macro="">
      <xdr:nvCxnSpPr>
        <xdr:cNvPr id="440" name="直線コネクタ 439">
          <a:extLst>
            <a:ext uri="{FF2B5EF4-FFF2-40B4-BE49-F238E27FC236}">
              <a16:creationId xmlns:a16="http://schemas.microsoft.com/office/drawing/2014/main" id="{0C48FFE1-7E29-4C31-AB07-C86770812851}"/>
            </a:ext>
          </a:extLst>
        </xdr:cNvPr>
        <xdr:cNvCxnSpPr/>
      </xdr:nvCxnSpPr>
      <xdr:spPr>
        <a:xfrm>
          <a:off x="15405100" y="37634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1" name="将来負担の状況最大値テキスト">
          <a:extLst>
            <a:ext uri="{FF2B5EF4-FFF2-40B4-BE49-F238E27FC236}">
              <a16:creationId xmlns:a16="http://schemas.microsoft.com/office/drawing/2014/main" id="{4D526532-8D31-41AE-9E06-76894880964B}"/>
            </a:ext>
          </a:extLst>
        </xdr:cNvPr>
        <xdr:cNvSpPr txBox="1"/>
      </xdr:nvSpPr>
      <xdr:spPr>
        <a:xfrm>
          <a:off x="1556385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a:extLst>
            <a:ext uri="{FF2B5EF4-FFF2-40B4-BE49-F238E27FC236}">
              <a16:creationId xmlns:a16="http://schemas.microsoft.com/office/drawing/2014/main" id="{5455DAFB-888E-46F0-AB16-03C3F27EB5F7}"/>
            </a:ext>
          </a:extLst>
        </xdr:cNvPr>
        <xdr:cNvCxnSpPr/>
      </xdr:nvCxnSpPr>
      <xdr:spPr>
        <a:xfrm>
          <a:off x="15405100" y="2476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160338</xdr:rowOff>
    </xdr:from>
    <xdr:to>
      <xdr:col>81</xdr:col>
      <xdr:colOff>44450</xdr:colOff>
      <xdr:row>17</xdr:row>
      <xdr:rowOff>35941</xdr:rowOff>
    </xdr:to>
    <xdr:cxnSp macro="">
      <xdr:nvCxnSpPr>
        <xdr:cNvPr id="443" name="直線コネクタ 442">
          <a:extLst>
            <a:ext uri="{FF2B5EF4-FFF2-40B4-BE49-F238E27FC236}">
              <a16:creationId xmlns:a16="http://schemas.microsoft.com/office/drawing/2014/main" id="{D9B4BE9F-1927-4CE4-8ADE-E197B60F7F03}"/>
            </a:ext>
          </a:extLst>
        </xdr:cNvPr>
        <xdr:cNvCxnSpPr/>
      </xdr:nvCxnSpPr>
      <xdr:spPr>
        <a:xfrm flipV="1">
          <a:off x="14712950" y="2801938"/>
          <a:ext cx="762000" cy="4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60437</xdr:rowOff>
    </xdr:from>
    <xdr:ext cx="762000" cy="259045"/>
    <xdr:sp macro="" textlink="">
      <xdr:nvSpPr>
        <xdr:cNvPr id="444" name="将来負担の状況平均値テキスト">
          <a:extLst>
            <a:ext uri="{FF2B5EF4-FFF2-40B4-BE49-F238E27FC236}">
              <a16:creationId xmlns:a16="http://schemas.microsoft.com/office/drawing/2014/main" id="{9CC18DA7-B4D7-4C63-BDD7-7C977B70E97F}"/>
            </a:ext>
          </a:extLst>
        </xdr:cNvPr>
        <xdr:cNvSpPr txBox="1"/>
      </xdr:nvSpPr>
      <xdr:spPr>
        <a:xfrm>
          <a:off x="15563850" y="2371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43910</xdr:rowOff>
    </xdr:from>
    <xdr:to>
      <xdr:col>81</xdr:col>
      <xdr:colOff>95250</xdr:colOff>
      <xdr:row>15</xdr:row>
      <xdr:rowOff>145510</xdr:rowOff>
    </xdr:to>
    <xdr:sp macro="" textlink="">
      <xdr:nvSpPr>
        <xdr:cNvPr id="445" name="フローチャート: 判断 444">
          <a:extLst>
            <a:ext uri="{FF2B5EF4-FFF2-40B4-BE49-F238E27FC236}">
              <a16:creationId xmlns:a16="http://schemas.microsoft.com/office/drawing/2014/main" id="{4AA6F114-D7DD-4473-9300-1B2B32D9A1BB}"/>
            </a:ext>
          </a:extLst>
        </xdr:cNvPr>
        <xdr:cNvSpPr/>
      </xdr:nvSpPr>
      <xdr:spPr>
        <a:xfrm>
          <a:off x="15430500" y="252041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35941</xdr:rowOff>
    </xdr:from>
    <xdr:to>
      <xdr:col>77</xdr:col>
      <xdr:colOff>44450</xdr:colOff>
      <xdr:row>17</xdr:row>
      <xdr:rowOff>138493</xdr:rowOff>
    </xdr:to>
    <xdr:cxnSp macro="">
      <xdr:nvCxnSpPr>
        <xdr:cNvPr id="446" name="直線コネクタ 445">
          <a:extLst>
            <a:ext uri="{FF2B5EF4-FFF2-40B4-BE49-F238E27FC236}">
              <a16:creationId xmlns:a16="http://schemas.microsoft.com/office/drawing/2014/main" id="{C27B72FD-9069-4073-8191-F96E4A318052}"/>
            </a:ext>
          </a:extLst>
        </xdr:cNvPr>
        <xdr:cNvCxnSpPr/>
      </xdr:nvCxnSpPr>
      <xdr:spPr>
        <a:xfrm flipV="1">
          <a:off x="13906500" y="2842641"/>
          <a:ext cx="80645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101219</xdr:rowOff>
    </xdr:from>
    <xdr:to>
      <xdr:col>77</xdr:col>
      <xdr:colOff>95250</xdr:colOff>
      <xdr:row>16</xdr:row>
      <xdr:rowOff>31369</xdr:rowOff>
    </xdr:to>
    <xdr:sp macro="" textlink="">
      <xdr:nvSpPr>
        <xdr:cNvPr id="447" name="フローチャート: 判断 446">
          <a:extLst>
            <a:ext uri="{FF2B5EF4-FFF2-40B4-BE49-F238E27FC236}">
              <a16:creationId xmlns:a16="http://schemas.microsoft.com/office/drawing/2014/main" id="{4B42A275-406E-4DD2-AE90-BB605AA3CA1B}"/>
            </a:ext>
          </a:extLst>
        </xdr:cNvPr>
        <xdr:cNvSpPr/>
      </xdr:nvSpPr>
      <xdr:spPr>
        <a:xfrm>
          <a:off x="14668500" y="257771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41546</xdr:rowOff>
    </xdr:from>
    <xdr:ext cx="736600" cy="259045"/>
    <xdr:sp macro="" textlink="">
      <xdr:nvSpPr>
        <xdr:cNvPr id="448" name="テキスト ボックス 447">
          <a:extLst>
            <a:ext uri="{FF2B5EF4-FFF2-40B4-BE49-F238E27FC236}">
              <a16:creationId xmlns:a16="http://schemas.microsoft.com/office/drawing/2014/main" id="{796D1C6D-5EF2-4A5B-B5C5-D965BDCD1D6E}"/>
            </a:ext>
          </a:extLst>
        </xdr:cNvPr>
        <xdr:cNvSpPr txBox="1"/>
      </xdr:nvSpPr>
      <xdr:spPr>
        <a:xfrm>
          <a:off x="14370050" y="2352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138493</xdr:rowOff>
    </xdr:from>
    <xdr:to>
      <xdr:col>72</xdr:col>
      <xdr:colOff>203200</xdr:colOff>
      <xdr:row>18</xdr:row>
      <xdr:rowOff>2032</xdr:rowOff>
    </xdr:to>
    <xdr:cxnSp macro="">
      <xdr:nvCxnSpPr>
        <xdr:cNvPr id="449" name="直線コネクタ 448">
          <a:extLst>
            <a:ext uri="{FF2B5EF4-FFF2-40B4-BE49-F238E27FC236}">
              <a16:creationId xmlns:a16="http://schemas.microsoft.com/office/drawing/2014/main" id="{0364C3C9-D078-49E8-A994-4A6483600DBE}"/>
            </a:ext>
          </a:extLst>
        </xdr:cNvPr>
        <xdr:cNvCxnSpPr/>
      </xdr:nvCxnSpPr>
      <xdr:spPr>
        <a:xfrm flipV="1">
          <a:off x="13106400" y="2945193"/>
          <a:ext cx="800100" cy="2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28099</xdr:rowOff>
    </xdr:from>
    <xdr:to>
      <xdr:col>73</xdr:col>
      <xdr:colOff>44450</xdr:colOff>
      <xdr:row>16</xdr:row>
      <xdr:rowOff>129699</xdr:rowOff>
    </xdr:to>
    <xdr:sp macro="" textlink="">
      <xdr:nvSpPr>
        <xdr:cNvPr id="450" name="フローチャート: 判断 449">
          <a:extLst>
            <a:ext uri="{FF2B5EF4-FFF2-40B4-BE49-F238E27FC236}">
              <a16:creationId xmlns:a16="http://schemas.microsoft.com/office/drawing/2014/main" id="{BE7C0741-6F79-45F5-816C-EC356FC56406}"/>
            </a:ext>
          </a:extLst>
        </xdr:cNvPr>
        <xdr:cNvSpPr/>
      </xdr:nvSpPr>
      <xdr:spPr>
        <a:xfrm>
          <a:off x="13868400" y="266969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139876</xdr:rowOff>
    </xdr:from>
    <xdr:ext cx="762000" cy="259045"/>
    <xdr:sp macro="" textlink="">
      <xdr:nvSpPr>
        <xdr:cNvPr id="451" name="テキスト ボックス 450">
          <a:extLst>
            <a:ext uri="{FF2B5EF4-FFF2-40B4-BE49-F238E27FC236}">
              <a16:creationId xmlns:a16="http://schemas.microsoft.com/office/drawing/2014/main" id="{30886683-1BF8-4E61-8359-67F308CE5B9F}"/>
            </a:ext>
          </a:extLst>
        </xdr:cNvPr>
        <xdr:cNvSpPr txBox="1"/>
      </xdr:nvSpPr>
      <xdr:spPr>
        <a:xfrm>
          <a:off x="13557250" y="245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125825</xdr:rowOff>
    </xdr:from>
    <xdr:to>
      <xdr:col>68</xdr:col>
      <xdr:colOff>152400</xdr:colOff>
      <xdr:row>18</xdr:row>
      <xdr:rowOff>2032</xdr:rowOff>
    </xdr:to>
    <xdr:cxnSp macro="">
      <xdr:nvCxnSpPr>
        <xdr:cNvPr id="452" name="直線コネクタ 451">
          <a:extLst>
            <a:ext uri="{FF2B5EF4-FFF2-40B4-BE49-F238E27FC236}">
              <a16:creationId xmlns:a16="http://schemas.microsoft.com/office/drawing/2014/main" id="{79FD29D3-80D5-4DF7-AC18-C1A3B5099EED}"/>
            </a:ext>
          </a:extLst>
        </xdr:cNvPr>
        <xdr:cNvCxnSpPr/>
      </xdr:nvCxnSpPr>
      <xdr:spPr>
        <a:xfrm>
          <a:off x="12293600" y="2932525"/>
          <a:ext cx="812800" cy="4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73946</xdr:rowOff>
    </xdr:from>
    <xdr:to>
      <xdr:col>68</xdr:col>
      <xdr:colOff>203200</xdr:colOff>
      <xdr:row>17</xdr:row>
      <xdr:rowOff>4096</xdr:rowOff>
    </xdr:to>
    <xdr:sp macro="" textlink="">
      <xdr:nvSpPr>
        <xdr:cNvPr id="453" name="フローチャート: 判断 452">
          <a:extLst>
            <a:ext uri="{FF2B5EF4-FFF2-40B4-BE49-F238E27FC236}">
              <a16:creationId xmlns:a16="http://schemas.microsoft.com/office/drawing/2014/main" id="{0D97E0B6-1F7B-4DDE-A806-5E815066417C}"/>
            </a:ext>
          </a:extLst>
        </xdr:cNvPr>
        <xdr:cNvSpPr/>
      </xdr:nvSpPr>
      <xdr:spPr>
        <a:xfrm>
          <a:off x="13055600" y="2715546"/>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14273</xdr:rowOff>
    </xdr:from>
    <xdr:ext cx="762000" cy="259045"/>
    <xdr:sp macro="" textlink="">
      <xdr:nvSpPr>
        <xdr:cNvPr id="454" name="テキスト ボックス 453">
          <a:extLst>
            <a:ext uri="{FF2B5EF4-FFF2-40B4-BE49-F238E27FC236}">
              <a16:creationId xmlns:a16="http://schemas.microsoft.com/office/drawing/2014/main" id="{72E0F026-ED50-44A6-81C5-25ABC5F9E70D}"/>
            </a:ext>
          </a:extLst>
        </xdr:cNvPr>
        <xdr:cNvSpPr txBox="1"/>
      </xdr:nvSpPr>
      <xdr:spPr>
        <a:xfrm>
          <a:off x="12763500" y="249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55" name="フローチャート: 判断 454">
          <a:extLst>
            <a:ext uri="{FF2B5EF4-FFF2-40B4-BE49-F238E27FC236}">
              <a16:creationId xmlns:a16="http://schemas.microsoft.com/office/drawing/2014/main" id="{27B78484-356B-4E66-B6B5-92DC25C897B3}"/>
            </a:ext>
          </a:extLst>
        </xdr:cNvPr>
        <xdr:cNvSpPr/>
      </xdr:nvSpPr>
      <xdr:spPr>
        <a:xfrm>
          <a:off x="12242800" y="27089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7637</xdr:rowOff>
    </xdr:from>
    <xdr:ext cx="762000" cy="259045"/>
    <xdr:sp macro="" textlink="">
      <xdr:nvSpPr>
        <xdr:cNvPr id="456" name="テキスト ボックス 455">
          <a:extLst>
            <a:ext uri="{FF2B5EF4-FFF2-40B4-BE49-F238E27FC236}">
              <a16:creationId xmlns:a16="http://schemas.microsoft.com/office/drawing/2014/main" id="{5DABEDF5-98DF-4835-B534-E575DB78AC5B}"/>
            </a:ext>
          </a:extLst>
        </xdr:cNvPr>
        <xdr:cNvSpPr txBox="1"/>
      </xdr:nvSpPr>
      <xdr:spPr>
        <a:xfrm>
          <a:off x="11950700" y="2484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FBE55F9C-E8CC-4061-B18A-F73B5883256F}"/>
            </a:ext>
          </a:extLst>
        </xdr:cNvPr>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74CA6573-23A6-45B2-9B52-8F68D29F5C48}"/>
            </a:ext>
          </a:extLst>
        </xdr:cNvPr>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B5568045-ABDB-4208-B18D-00B21272A9EA}"/>
            </a:ext>
          </a:extLst>
        </xdr:cNvPr>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AA602DA0-D85E-4DA8-906B-DBAB9D014DEF}"/>
            </a:ext>
          </a:extLst>
        </xdr:cNvPr>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CCA72E75-F875-4A85-8594-F5D7956AFF65}"/>
            </a:ext>
          </a:extLst>
        </xdr:cNvPr>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109538</xdr:rowOff>
    </xdr:from>
    <xdr:to>
      <xdr:col>81</xdr:col>
      <xdr:colOff>95250</xdr:colOff>
      <xdr:row>17</xdr:row>
      <xdr:rowOff>39688</xdr:rowOff>
    </xdr:to>
    <xdr:sp macro="" textlink="">
      <xdr:nvSpPr>
        <xdr:cNvPr id="462" name="楕円 461">
          <a:extLst>
            <a:ext uri="{FF2B5EF4-FFF2-40B4-BE49-F238E27FC236}">
              <a16:creationId xmlns:a16="http://schemas.microsoft.com/office/drawing/2014/main" id="{D98F73EE-980A-445E-B1C3-093D9129E89A}"/>
            </a:ext>
          </a:extLst>
        </xdr:cNvPr>
        <xdr:cNvSpPr/>
      </xdr:nvSpPr>
      <xdr:spPr>
        <a:xfrm>
          <a:off x="15430500" y="275113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81615</xdr:rowOff>
    </xdr:from>
    <xdr:ext cx="762000" cy="259045"/>
    <xdr:sp macro="" textlink="">
      <xdr:nvSpPr>
        <xdr:cNvPr id="463" name="将来負担の状況該当値テキスト">
          <a:extLst>
            <a:ext uri="{FF2B5EF4-FFF2-40B4-BE49-F238E27FC236}">
              <a16:creationId xmlns:a16="http://schemas.microsoft.com/office/drawing/2014/main" id="{2334D16E-31D0-4772-8150-4020BBE920CB}"/>
            </a:ext>
          </a:extLst>
        </xdr:cNvPr>
        <xdr:cNvSpPr txBox="1"/>
      </xdr:nvSpPr>
      <xdr:spPr>
        <a:xfrm>
          <a:off x="15563850" y="272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156591</xdr:rowOff>
    </xdr:from>
    <xdr:to>
      <xdr:col>77</xdr:col>
      <xdr:colOff>95250</xdr:colOff>
      <xdr:row>17</xdr:row>
      <xdr:rowOff>86741</xdr:rowOff>
    </xdr:to>
    <xdr:sp macro="" textlink="">
      <xdr:nvSpPr>
        <xdr:cNvPr id="464" name="楕円 463">
          <a:extLst>
            <a:ext uri="{FF2B5EF4-FFF2-40B4-BE49-F238E27FC236}">
              <a16:creationId xmlns:a16="http://schemas.microsoft.com/office/drawing/2014/main" id="{D0B70062-BFFA-43AA-8DCE-140989F41EA8}"/>
            </a:ext>
          </a:extLst>
        </xdr:cNvPr>
        <xdr:cNvSpPr/>
      </xdr:nvSpPr>
      <xdr:spPr>
        <a:xfrm>
          <a:off x="14668500" y="279819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71518</xdr:rowOff>
    </xdr:from>
    <xdr:ext cx="736600" cy="259045"/>
    <xdr:sp macro="" textlink="">
      <xdr:nvSpPr>
        <xdr:cNvPr id="465" name="テキスト ボックス 464">
          <a:extLst>
            <a:ext uri="{FF2B5EF4-FFF2-40B4-BE49-F238E27FC236}">
              <a16:creationId xmlns:a16="http://schemas.microsoft.com/office/drawing/2014/main" id="{2FABA682-D3E8-4F44-92A6-394348CB744F}"/>
            </a:ext>
          </a:extLst>
        </xdr:cNvPr>
        <xdr:cNvSpPr txBox="1"/>
      </xdr:nvSpPr>
      <xdr:spPr>
        <a:xfrm>
          <a:off x="14370050" y="2878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87693</xdr:rowOff>
    </xdr:from>
    <xdr:to>
      <xdr:col>73</xdr:col>
      <xdr:colOff>44450</xdr:colOff>
      <xdr:row>18</xdr:row>
      <xdr:rowOff>17843</xdr:rowOff>
    </xdr:to>
    <xdr:sp macro="" textlink="">
      <xdr:nvSpPr>
        <xdr:cNvPr id="466" name="楕円 465">
          <a:extLst>
            <a:ext uri="{FF2B5EF4-FFF2-40B4-BE49-F238E27FC236}">
              <a16:creationId xmlns:a16="http://schemas.microsoft.com/office/drawing/2014/main" id="{C64C3C3C-9B76-4BFA-A53F-AC290F8CC695}"/>
            </a:ext>
          </a:extLst>
        </xdr:cNvPr>
        <xdr:cNvSpPr/>
      </xdr:nvSpPr>
      <xdr:spPr>
        <a:xfrm>
          <a:off x="13868400" y="289439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2620</xdr:rowOff>
    </xdr:from>
    <xdr:ext cx="762000" cy="259045"/>
    <xdr:sp macro="" textlink="">
      <xdr:nvSpPr>
        <xdr:cNvPr id="467" name="テキスト ボックス 466">
          <a:extLst>
            <a:ext uri="{FF2B5EF4-FFF2-40B4-BE49-F238E27FC236}">
              <a16:creationId xmlns:a16="http://schemas.microsoft.com/office/drawing/2014/main" id="{AC2F37B6-F0DB-4A3F-A7EE-D5B594C75B95}"/>
            </a:ext>
          </a:extLst>
        </xdr:cNvPr>
        <xdr:cNvSpPr txBox="1"/>
      </xdr:nvSpPr>
      <xdr:spPr>
        <a:xfrm>
          <a:off x="13557250" y="297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122682</xdr:rowOff>
    </xdr:from>
    <xdr:to>
      <xdr:col>68</xdr:col>
      <xdr:colOff>203200</xdr:colOff>
      <xdr:row>18</xdr:row>
      <xdr:rowOff>52832</xdr:rowOff>
    </xdr:to>
    <xdr:sp macro="" textlink="">
      <xdr:nvSpPr>
        <xdr:cNvPr id="468" name="楕円 467">
          <a:extLst>
            <a:ext uri="{FF2B5EF4-FFF2-40B4-BE49-F238E27FC236}">
              <a16:creationId xmlns:a16="http://schemas.microsoft.com/office/drawing/2014/main" id="{EF9885A6-CBD6-4A70-80D5-BA5A448F46DC}"/>
            </a:ext>
          </a:extLst>
        </xdr:cNvPr>
        <xdr:cNvSpPr/>
      </xdr:nvSpPr>
      <xdr:spPr>
        <a:xfrm>
          <a:off x="13055600" y="2929382"/>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37609</xdr:rowOff>
    </xdr:from>
    <xdr:ext cx="762000" cy="259045"/>
    <xdr:sp macro="" textlink="">
      <xdr:nvSpPr>
        <xdr:cNvPr id="469" name="テキスト ボックス 468">
          <a:extLst>
            <a:ext uri="{FF2B5EF4-FFF2-40B4-BE49-F238E27FC236}">
              <a16:creationId xmlns:a16="http://schemas.microsoft.com/office/drawing/2014/main" id="{534A868F-BFBE-4A91-BFCA-974B3ED22432}"/>
            </a:ext>
          </a:extLst>
        </xdr:cNvPr>
        <xdr:cNvSpPr txBox="1"/>
      </xdr:nvSpPr>
      <xdr:spPr>
        <a:xfrm>
          <a:off x="12763500" y="300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75025</xdr:rowOff>
    </xdr:from>
    <xdr:to>
      <xdr:col>64</xdr:col>
      <xdr:colOff>152400</xdr:colOff>
      <xdr:row>18</xdr:row>
      <xdr:rowOff>5175</xdr:rowOff>
    </xdr:to>
    <xdr:sp macro="" textlink="">
      <xdr:nvSpPr>
        <xdr:cNvPr id="470" name="楕円 469">
          <a:extLst>
            <a:ext uri="{FF2B5EF4-FFF2-40B4-BE49-F238E27FC236}">
              <a16:creationId xmlns:a16="http://schemas.microsoft.com/office/drawing/2014/main" id="{8432949B-81FD-4FBE-B740-BBB1C1A839D8}"/>
            </a:ext>
          </a:extLst>
        </xdr:cNvPr>
        <xdr:cNvSpPr/>
      </xdr:nvSpPr>
      <xdr:spPr>
        <a:xfrm>
          <a:off x="12242800" y="28817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161402</xdr:rowOff>
    </xdr:from>
    <xdr:ext cx="762000" cy="259045"/>
    <xdr:sp macro="" textlink="">
      <xdr:nvSpPr>
        <xdr:cNvPr id="471" name="テキスト ボックス 470">
          <a:extLst>
            <a:ext uri="{FF2B5EF4-FFF2-40B4-BE49-F238E27FC236}">
              <a16:creationId xmlns:a16="http://schemas.microsoft.com/office/drawing/2014/main" id="{0DDD3E37-4D34-49A9-B2E6-44C9C97A8337}"/>
            </a:ext>
          </a:extLst>
        </xdr:cNvPr>
        <xdr:cNvSpPr txBox="1"/>
      </xdr:nvSpPr>
      <xdr:spPr>
        <a:xfrm>
          <a:off x="11950700" y="296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群馬県沼田市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45,305
44,538
443.46
24,721,811
23,519,303
856,469
14,070,679
27,516,658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55.0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ったが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金額で見ると減少傾向にある。</a:t>
          </a:r>
          <a:r>
            <a:rPr kumimoji="1" lang="ja-JP" altLang="ja-JP" sz="1100">
              <a:solidFill>
                <a:schemeClr val="dk1"/>
              </a:solidFill>
              <a:effectLst/>
              <a:latin typeface="+mn-lt"/>
              <a:ea typeface="+mn-ea"/>
              <a:cs typeface="+mn-cs"/>
            </a:rPr>
            <a:t>類似団体平均と比較すると</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ポイント下回っている。民間委託の推進などの行政改革を行った結果、職員数を削減することができ、人件費の抑制に一定の成果をもたらしたところである。</a:t>
          </a:r>
          <a:endParaRPr lang="ja-JP" altLang="ja-JP" sz="1400">
            <a:effectLst/>
          </a:endParaRPr>
        </a:p>
        <a:p>
          <a:r>
            <a:rPr kumimoji="1" lang="ja-JP" altLang="ja-JP" sz="1100">
              <a:solidFill>
                <a:schemeClr val="dk1"/>
              </a:solidFill>
              <a:effectLst/>
              <a:latin typeface="+mn-lt"/>
              <a:ea typeface="+mn-ea"/>
              <a:cs typeface="+mn-cs"/>
            </a:rPr>
            <a:t>　 今後は、 沼田市定員適正化計画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年度～令和</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年度）に基づき、地域の行政需要を考慮しつつ、適正な定員管理を実施するとともに人件費抑制に努める。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16510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96520</xdr:rowOff>
    </xdr:from>
    <xdr:to>
      <xdr:col>24</xdr:col>
      <xdr:colOff>25400</xdr:colOff>
      <xdr:row>36</xdr:row>
      <xdr:rowOff>149860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687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162577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96520</xdr:rowOff>
    </xdr:from>
    <xdr:to>
      <xdr:col>19</xdr:col>
      <xdr:colOff>187325</xdr:colOff>
      <xdr:row>37</xdr:row>
      <xdr:rowOff>138430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6872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54610</xdr:rowOff>
    </xdr:from>
    <xdr:to>
      <xdr:col>15</xdr:col>
      <xdr:colOff>98425</xdr:colOff>
      <xdr:row>37</xdr:row>
      <xdr:rowOff>138430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982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72390</xdr:rowOff>
    </xdr:from>
    <xdr:to>
      <xdr:col>15</xdr:col>
      <xdr:colOff>149225</xdr:colOff>
      <xdr:row>38</xdr:row>
      <xdr:rowOff>2540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12717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54610</xdr:rowOff>
    </xdr:from>
    <xdr:to>
      <xdr:col>11</xdr:col>
      <xdr:colOff>9525</xdr:colOff>
      <xdr:row>37</xdr:row>
      <xdr:rowOff>123190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982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77487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115587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45720</xdr:rowOff>
    </xdr:from>
    <xdr:to>
      <xdr:col>20</xdr:col>
      <xdr:colOff>38100</xdr:colOff>
      <xdr:row>36</xdr:row>
      <xdr:rowOff>147320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157497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8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87630</xdr:rowOff>
    </xdr:from>
    <xdr:to>
      <xdr:col>15</xdr:col>
      <xdr:colOff>149225</xdr:colOff>
      <xdr:row>38</xdr:row>
      <xdr:rowOff>17780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3810</xdr:rowOff>
    </xdr:from>
    <xdr:to>
      <xdr:col>11</xdr:col>
      <xdr:colOff>60325</xdr:colOff>
      <xdr:row>37</xdr:row>
      <xdr:rowOff>105410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90187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158767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物件費に係る経常収支比率は、</a:t>
          </a:r>
          <a:r>
            <a:rPr kumimoji="1" lang="ja-JP" altLang="en-US" sz="1100">
              <a:solidFill>
                <a:schemeClr val="dk1"/>
              </a:solidFill>
              <a:effectLst/>
              <a:latin typeface="+mn-lt"/>
              <a:ea typeface="+mn-ea"/>
              <a:cs typeface="+mn-cs"/>
            </a:rPr>
            <a:t>電子地域通貨事業業務委託料</a:t>
          </a:r>
          <a:r>
            <a:rPr kumimoji="1" lang="ja-JP" altLang="ja-JP" sz="1100">
              <a:solidFill>
                <a:schemeClr val="dk1"/>
              </a:solidFill>
              <a:effectLst/>
              <a:latin typeface="+mn-lt"/>
              <a:ea typeface="+mn-ea"/>
              <a:cs typeface="+mn-cs"/>
            </a:rPr>
            <a:t>の増等により前年度に比べ</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ポイント上昇し、類似団体平均を</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ポイント上回る数値となった。職員人件費抑制のため、業務の民間委託化を推進していることから、今後は委託料が増加する見込みであるが、施設の集約化・複合化の推進や、公共施設等の適正管理に努めることにより、物件費全体の経費の節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58964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09586"/>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105229</xdr:rowOff>
    </xdr:from>
    <xdr:to>
      <xdr:col>82</xdr:col>
      <xdr:colOff>107950</xdr:colOff>
      <xdr:row>19</xdr:row>
      <xdr:rowOff>64407</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191329"/>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13806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57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50800</xdr:rowOff>
    </xdr:from>
    <xdr:to>
      <xdr:col>78</xdr:col>
      <xdr:colOff>69850</xdr:colOff>
      <xdr:row>18</xdr:row>
      <xdr:rowOff>105229</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1369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48986</xdr:rowOff>
    </xdr:from>
    <xdr:to>
      <xdr:col>78</xdr:col>
      <xdr:colOff>120650</xdr:colOff>
      <xdr:row>16</xdr:row>
      <xdr:rowOff>150586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160763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29029</xdr:rowOff>
    </xdr:from>
    <xdr:to>
      <xdr:col>73</xdr:col>
      <xdr:colOff>180975</xdr:colOff>
      <xdr:row>18</xdr:row>
      <xdr:rowOff>50800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1151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45357</xdr:rowOff>
    </xdr:from>
    <xdr:to>
      <xdr:col>69</xdr:col>
      <xdr:colOff>92075</xdr:colOff>
      <xdr:row>18</xdr:row>
      <xdr:rowOff>29029</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788557"/>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2920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116313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13607</xdr:rowOff>
    </xdr:from>
    <xdr:to>
      <xdr:col>82</xdr:col>
      <xdr:colOff>158750</xdr:colOff>
      <xdr:row>19</xdr:row>
      <xdr:rowOff>115207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27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157134</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24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54429</xdr:rowOff>
    </xdr:from>
    <xdr:to>
      <xdr:col>78</xdr:col>
      <xdr:colOff>120650</xdr:colOff>
      <xdr:row>18</xdr:row>
      <xdr:rowOff>156029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140805</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22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0</xdr:rowOff>
    </xdr:from>
    <xdr:to>
      <xdr:col>74</xdr:col>
      <xdr:colOff>31750</xdr:colOff>
      <xdr:row>18</xdr:row>
      <xdr:rowOff>101600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86377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149679</xdr:rowOff>
    </xdr:from>
    <xdr:to>
      <xdr:col>69</xdr:col>
      <xdr:colOff>142875</xdr:colOff>
      <xdr:row>18</xdr:row>
      <xdr:rowOff>79829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64606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106334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扶助費に係る経常収支比率は、前年度と比較して</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し、類似団体平均と比較して</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ポイント上回っている。今後も高齢化の進展などにより、総体的には増加が予想されるため、事業の見直しや健康増進施策の推進等により経費の抑制に努め、財政圧迫に歯止めをかけるよう努める。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61</xdr:row>
      <xdr:rowOff>158750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1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19050</xdr:rowOff>
    </xdr:from>
    <xdr:to>
      <xdr:col>24</xdr:col>
      <xdr:colOff>25400</xdr:colOff>
      <xdr:row>57</xdr:row>
      <xdr:rowOff>31750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791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19050</xdr:rowOff>
    </xdr:from>
    <xdr:to>
      <xdr:col>19</xdr:col>
      <xdr:colOff>187325</xdr:colOff>
      <xdr:row>57</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791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50800</xdr:rowOff>
    </xdr:from>
    <xdr:to>
      <xdr:col>20</xdr:col>
      <xdr:colOff>38100</xdr:colOff>
      <xdr:row>56</xdr:row>
      <xdr:rowOff>152400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58</xdr:row>
      <xdr:rowOff>25400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8425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25400</xdr:rowOff>
    </xdr:from>
    <xdr:to>
      <xdr:col>11</xdr:col>
      <xdr:colOff>9525</xdr:colOff>
      <xdr:row>58</xdr:row>
      <xdr:rowOff>63500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969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82550</xdr:rowOff>
    </xdr:from>
    <xdr:to>
      <xdr:col>11</xdr:col>
      <xdr:colOff>60325</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22877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124477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139700</xdr:rowOff>
    </xdr:from>
    <xdr:to>
      <xdr:col>20</xdr:col>
      <xdr:colOff>38100</xdr:colOff>
      <xdr:row>57</xdr:row>
      <xdr:rowOff>69850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54627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146050</xdr:rowOff>
    </xdr:from>
    <xdr:to>
      <xdr:col>11</xdr:col>
      <xdr:colOff>60325</xdr:colOff>
      <xdr:row>58</xdr:row>
      <xdr:rowOff>76200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60977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12700</xdr:rowOff>
    </xdr:from>
    <xdr:to>
      <xdr:col>6</xdr:col>
      <xdr:colOff>171450</xdr:colOff>
      <xdr:row>58</xdr:row>
      <xdr:rowOff>114300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99077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その他に係る経常収支比率は、前年度に比べ</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の増加となったが</a:t>
          </a:r>
          <a:r>
            <a:rPr kumimoji="1" lang="ja-JP" altLang="ja-JP" sz="1100">
              <a:solidFill>
                <a:schemeClr val="dk1"/>
              </a:solidFill>
              <a:effectLst/>
              <a:latin typeface="+mn-lt"/>
              <a:ea typeface="+mn-ea"/>
              <a:cs typeface="+mn-cs"/>
            </a:rPr>
            <a:t>、類似団体平均との差が</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ポイントに縮まった。経費を節減するとともに、独立採算の原則に立ち返った料金の見直しなどを行って健全化を図ることにより、普通会計の負担額を減らしていくように努める。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62</xdr:row>
      <xdr:rowOff>35560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481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7637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35560</xdr:rowOff>
    </xdr:from>
    <xdr:to>
      <xdr:col>82</xdr:col>
      <xdr:colOff>196850</xdr:colOff>
      <xdr:row>62</xdr:row>
      <xdr:rowOff>35560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6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76217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107950</xdr:rowOff>
    </xdr:from>
    <xdr:to>
      <xdr:col>82</xdr:col>
      <xdr:colOff>107950</xdr:colOff>
      <xdr:row>57</xdr:row>
      <xdr:rowOff>115570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806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107950</xdr:rowOff>
    </xdr:from>
    <xdr:to>
      <xdr:col>78</xdr:col>
      <xdr:colOff>69850</xdr:colOff>
      <xdr:row>57</xdr:row>
      <xdr:rowOff>146050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880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146050</xdr:rowOff>
    </xdr:from>
    <xdr:to>
      <xdr:col>73</xdr:col>
      <xdr:colOff>180975</xdr:colOff>
      <xdr:row>60</xdr:row>
      <xdr:rowOff>27940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918700"/>
          <a:ext cx="889000" cy="39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12700</xdr:rowOff>
    </xdr:from>
    <xdr:to>
      <xdr:col>69</xdr:col>
      <xdr:colOff>92075</xdr:colOff>
      <xdr:row>60</xdr:row>
      <xdr:rowOff>27940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299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161307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64770</xdr:rowOff>
    </xdr:from>
    <xdr:to>
      <xdr:col>82</xdr:col>
      <xdr:colOff>158750</xdr:colOff>
      <xdr:row>57</xdr:row>
      <xdr:rowOff>166370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36847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57150</xdr:rowOff>
    </xdr:from>
    <xdr:to>
      <xdr:col>78</xdr:col>
      <xdr:colOff>120650</xdr:colOff>
      <xdr:row>57</xdr:row>
      <xdr:rowOff>158750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143527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95250</xdr:rowOff>
    </xdr:from>
    <xdr:to>
      <xdr:col>74</xdr:col>
      <xdr:colOff>31750</xdr:colOff>
      <xdr:row>58</xdr:row>
      <xdr:rowOff>25400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148590</xdr:rowOff>
    </xdr:from>
    <xdr:to>
      <xdr:col>69</xdr:col>
      <xdr:colOff>142875</xdr:colOff>
      <xdr:row>60</xdr:row>
      <xdr:rowOff>78740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2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63517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35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133350</xdr:rowOff>
    </xdr:from>
    <xdr:to>
      <xdr:col>65</xdr:col>
      <xdr:colOff>53975</xdr:colOff>
      <xdr:row>60</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48277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補助費等に係る経常収支比率は、前年度から</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ポイント上回る数値となった。</a:t>
          </a:r>
          <a:endParaRPr lang="ja-JP" altLang="ja-JP" sz="1400">
            <a:effectLst/>
          </a:endParaRPr>
        </a:p>
        <a:p>
          <a:r>
            <a:rPr kumimoji="1" lang="ja-JP" altLang="ja-JP" sz="1100">
              <a:solidFill>
                <a:schemeClr val="dk1"/>
              </a:solidFill>
              <a:effectLst/>
              <a:latin typeface="+mn-lt"/>
              <a:ea typeface="+mn-ea"/>
              <a:cs typeface="+mn-cs"/>
            </a:rPr>
            <a:t>　 今後は、各種団体の補助金も含め、公益上の必要性や効果などを十分勘案したうえで、比率を注視しつつ引き続き適正な財政運営に努める。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41</xdr:row>
      <xdr:rowOff>37846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3742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161290</xdr:rowOff>
    </xdr:from>
    <xdr:to>
      <xdr:col>82</xdr:col>
      <xdr:colOff>107950</xdr:colOff>
      <xdr:row>37</xdr:row>
      <xdr:rowOff>170434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50494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115587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161290</xdr:rowOff>
    </xdr:from>
    <xdr:to>
      <xdr:col>78</xdr:col>
      <xdr:colOff>69850</xdr:colOff>
      <xdr:row>38</xdr:row>
      <xdr:rowOff>3556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5049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67564</xdr:rowOff>
    </xdr:from>
    <xdr:to>
      <xdr:col>73</xdr:col>
      <xdr:colOff>180975</xdr:colOff>
      <xdr:row>38</xdr:row>
      <xdr:rowOff>3556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239764"/>
          <a:ext cx="8890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67564</xdr:rowOff>
    </xdr:from>
    <xdr:to>
      <xdr:col>69</xdr:col>
      <xdr:colOff>92075</xdr:colOff>
      <xdr:row>36</xdr:row>
      <xdr:rowOff>67564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2397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119634</xdr:rowOff>
    </xdr:from>
    <xdr:to>
      <xdr:col>82</xdr:col>
      <xdr:colOff>158750</xdr:colOff>
      <xdr:row>38</xdr:row>
      <xdr:rowOff>49785</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91711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110490</xdr:rowOff>
    </xdr:from>
    <xdr:to>
      <xdr:col>78</xdr:col>
      <xdr:colOff>120650</xdr:colOff>
      <xdr:row>38</xdr:row>
      <xdr:rowOff>40640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124206</xdr:rowOff>
    </xdr:from>
    <xdr:to>
      <xdr:col>74</xdr:col>
      <xdr:colOff>31750</xdr:colOff>
      <xdr:row>38</xdr:row>
      <xdr:rowOff>54356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39133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xdr:rowOff>
    </xdr:from>
    <xdr:to>
      <xdr:col>69</xdr:col>
      <xdr:colOff>142875</xdr:colOff>
      <xdr:row>36</xdr:row>
      <xdr:rowOff>118364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近年、大型ハード事業が集中したことにより、</a:t>
          </a:r>
          <a:r>
            <a:rPr kumimoji="1" lang="ja-JP" altLang="en-US"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0.9</a:t>
          </a:r>
          <a:r>
            <a:rPr kumimoji="1" lang="ja-JP" altLang="en-US" sz="1100">
              <a:solidFill>
                <a:schemeClr val="dk1"/>
              </a:solidFill>
              <a:effectLst/>
              <a:latin typeface="+mn-lt"/>
              <a:ea typeface="+mn-ea"/>
              <a:cs typeface="+mn-cs"/>
            </a:rPr>
            <a:t>ポイントの増加となった。今後も公債費の増額が見込まれるため、</a:t>
          </a:r>
          <a:r>
            <a:rPr kumimoji="1" lang="ja-JP" altLang="ja-JP" sz="1100">
              <a:solidFill>
                <a:schemeClr val="dk1"/>
              </a:solidFill>
              <a:effectLst/>
              <a:latin typeface="+mn-lt"/>
              <a:ea typeface="+mn-ea"/>
              <a:cs typeface="+mn-cs"/>
            </a:rPr>
            <a:t>事業の適債性を十分勘案・厳選し、地方債の発行には最小限にとどめるよう努める。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80</xdr:row>
      <xdr:rowOff>54611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30480"/>
          <a:ext cx="0" cy="104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71755</xdr:rowOff>
    </xdr:from>
    <xdr:to>
      <xdr:col>24</xdr:col>
      <xdr:colOff>25400</xdr:colOff>
      <xdr:row>74</xdr:row>
      <xdr:rowOff>88900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275905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116857</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804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71755</xdr:rowOff>
    </xdr:from>
    <xdr:to>
      <xdr:col>19</xdr:col>
      <xdr:colOff>187325</xdr:colOff>
      <xdr:row>74</xdr:row>
      <xdr:rowOff>98425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27590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123825</xdr:rowOff>
    </xdr:from>
    <xdr:to>
      <xdr:col>20</xdr:col>
      <xdr:colOff>38100</xdr:colOff>
      <xdr:row>75</xdr:row>
      <xdr:rowOff>53975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38752</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897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98425</xdr:rowOff>
    </xdr:from>
    <xdr:to>
      <xdr:col>15</xdr:col>
      <xdr:colOff>98425</xdr:colOff>
      <xdr:row>74</xdr:row>
      <xdr:rowOff>113665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78572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135255</xdr:rowOff>
    </xdr:from>
    <xdr:to>
      <xdr:col>15</xdr:col>
      <xdr:colOff>149225</xdr:colOff>
      <xdr:row>75</xdr:row>
      <xdr:rowOff>65405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50182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113665</xdr:rowOff>
    </xdr:from>
    <xdr:to>
      <xdr:col>11</xdr:col>
      <xdr:colOff>9525</xdr:colOff>
      <xdr:row>74</xdr:row>
      <xdr:rowOff>113665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28009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137160</xdr:rowOff>
    </xdr:from>
    <xdr:to>
      <xdr:col>11</xdr:col>
      <xdr:colOff>60325</xdr:colOff>
      <xdr:row>75</xdr:row>
      <xdr:rowOff>67310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52087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52087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38100</xdr:rowOff>
    </xdr:from>
    <xdr:to>
      <xdr:col>24</xdr:col>
      <xdr:colOff>76200</xdr:colOff>
      <xdr:row>74</xdr:row>
      <xdr:rowOff>139700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118127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63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20955</xdr:rowOff>
    </xdr:from>
    <xdr:to>
      <xdr:col>20</xdr:col>
      <xdr:colOff>38100</xdr:colOff>
      <xdr:row>74</xdr:row>
      <xdr:rowOff>122555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70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132732</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47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47625</xdr:rowOff>
    </xdr:from>
    <xdr:to>
      <xdr:col>15</xdr:col>
      <xdr:colOff>149225</xdr:colOff>
      <xdr:row>74</xdr:row>
      <xdr:rowOff>149225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73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159402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50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62865</xdr:rowOff>
    </xdr:from>
    <xdr:to>
      <xdr:col>11</xdr:col>
      <xdr:colOff>60325</xdr:colOff>
      <xdr:row>74</xdr:row>
      <xdr:rowOff>164465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75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3192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51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62865</xdr:rowOff>
    </xdr:from>
    <xdr:to>
      <xdr:col>6</xdr:col>
      <xdr:colOff>171450</xdr:colOff>
      <xdr:row>74</xdr:row>
      <xdr:rowOff>164465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75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3192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51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公債費以外の経費にかかる経常収支比率は、前年度と比べると</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増加し</a:t>
          </a:r>
          <a:r>
            <a:rPr kumimoji="1" lang="ja-JP" altLang="ja-JP" sz="1100">
              <a:solidFill>
                <a:schemeClr val="dk1"/>
              </a:solidFill>
              <a:effectLst/>
              <a:latin typeface="+mn-lt"/>
              <a:ea typeface="+mn-ea"/>
              <a:cs typeface="+mn-cs"/>
            </a:rPr>
            <a:t>、類似団体平均を大幅に上回っている。主な要因としては、年々増加傾向にある施設の維持管理経費などが挙げられる。今後、公共施設適正管理計画の推進をはじめ、事務事業の見直しや各種事業の優先度を適切に判断し、歳出の抑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97282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622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69359</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97282</xdr:rowOff>
    </xdr:from>
    <xdr:to>
      <xdr:col>82</xdr:col>
      <xdr:colOff>196850</xdr:colOff>
      <xdr:row>79</xdr:row>
      <xdr:rowOff>97282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64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108713</xdr:rowOff>
    </xdr:from>
    <xdr:to>
      <xdr:col>82</xdr:col>
      <xdr:colOff>107950</xdr:colOff>
      <xdr:row>79</xdr:row>
      <xdr:rowOff>42418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481813"/>
          <a:ext cx="8382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101871</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6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108713</xdr:rowOff>
    </xdr:from>
    <xdr:to>
      <xdr:col>78</xdr:col>
      <xdr:colOff>69850</xdr:colOff>
      <xdr:row>79</xdr:row>
      <xdr:rowOff>97282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481813"/>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42418</xdr:rowOff>
    </xdr:from>
    <xdr:to>
      <xdr:col>73</xdr:col>
      <xdr:colOff>180975</xdr:colOff>
      <xdr:row>79</xdr:row>
      <xdr:rowOff>97282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5869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57675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122428</xdr:rowOff>
    </xdr:from>
    <xdr:to>
      <xdr:col>69</xdr:col>
      <xdr:colOff>92075</xdr:colOff>
      <xdr:row>79</xdr:row>
      <xdr:rowOff>42418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49552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75963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163068</xdr:rowOff>
    </xdr:from>
    <xdr:to>
      <xdr:col>82</xdr:col>
      <xdr:colOff>158750</xdr:colOff>
      <xdr:row>79</xdr:row>
      <xdr:rowOff>93218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71645</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44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57913</xdr:rowOff>
    </xdr:from>
    <xdr:to>
      <xdr:col>78</xdr:col>
      <xdr:colOff>120650</xdr:colOff>
      <xdr:row>78</xdr:row>
      <xdr:rowOff>159513</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144290</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517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46482</xdr:rowOff>
    </xdr:from>
    <xdr:to>
      <xdr:col>74</xdr:col>
      <xdr:colOff>31750</xdr:colOff>
      <xdr:row>79</xdr:row>
      <xdr:rowOff>148082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132859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67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163068</xdr:rowOff>
    </xdr:from>
    <xdr:to>
      <xdr:col>69</xdr:col>
      <xdr:colOff>142875</xdr:colOff>
      <xdr:row>79</xdr:row>
      <xdr:rowOff>93218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77995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71628</xdr:rowOff>
    </xdr:from>
    <xdr:to>
      <xdr:col>65</xdr:col>
      <xdr:colOff>53975</xdr:colOff>
      <xdr:row>79</xdr:row>
      <xdr:rowOff>1778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158005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群馬県沼田市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80736</xdr:rowOff>
    </xdr:from>
    <xdr:to>
      <xdr:col>29</xdr:col>
      <xdr:colOff>127000</xdr:colOff>
      <xdr:row>20</xdr:row>
      <xdr:rowOff>49711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761"/>
          <a:ext cx="0" cy="13405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21788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49711</xdr:rowOff>
    </xdr:from>
    <xdr:to>
      <xdr:col>30</xdr:col>
      <xdr:colOff>25400</xdr:colOff>
      <xdr:row>20</xdr:row>
      <xdr:rowOff>49711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26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167113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80736</xdr:rowOff>
    </xdr:from>
    <xdr:to>
      <xdr:col>30</xdr:col>
      <xdr:colOff>25400</xdr:colOff>
      <xdr:row>12</xdr:row>
      <xdr:rowOff>80736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59541</xdr:rowOff>
    </xdr:from>
    <xdr:to>
      <xdr:col>29</xdr:col>
      <xdr:colOff>127000</xdr:colOff>
      <xdr:row>18</xdr:row>
      <xdr:rowOff>84056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93266"/>
          <a:ext cx="647700" cy="24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9560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00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164483</xdr:rowOff>
    </xdr:from>
    <xdr:to>
      <xdr:col>29</xdr:col>
      <xdr:colOff>177800</xdr:colOff>
      <xdr:row>17</xdr:row>
      <xdr:rowOff>94633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68805</xdr:rowOff>
    </xdr:from>
    <xdr:to>
      <xdr:col>26</xdr:col>
      <xdr:colOff>50800</xdr:colOff>
      <xdr:row>18</xdr:row>
      <xdr:rowOff>84056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202530"/>
          <a:ext cx="698500" cy="15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4692</xdr:rowOff>
    </xdr:from>
    <xdr:to>
      <xdr:col>26</xdr:col>
      <xdr:colOff>101600</xdr:colOff>
      <xdr:row>17</xdr:row>
      <xdr:rowOff>106292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116469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35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68805</xdr:rowOff>
    </xdr:from>
    <xdr:to>
      <xdr:col>22</xdr:col>
      <xdr:colOff>114300</xdr:colOff>
      <xdr:row>18</xdr:row>
      <xdr:rowOff>93603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02530"/>
          <a:ext cx="698500" cy="24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49933</xdr:rowOff>
    </xdr:from>
    <xdr:to>
      <xdr:col>22</xdr:col>
      <xdr:colOff>165100</xdr:colOff>
      <xdr:row>17</xdr:row>
      <xdr:rowOff>151533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161710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8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93603</xdr:rowOff>
    </xdr:from>
    <xdr:to>
      <xdr:col>18</xdr:col>
      <xdr:colOff>177800</xdr:colOff>
      <xdr:row>18</xdr:row>
      <xdr:rowOff>101201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27328"/>
          <a:ext cx="698500" cy="7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82220</xdr:rowOff>
    </xdr:from>
    <xdr:to>
      <xdr:col>19</xdr:col>
      <xdr:colOff>38100</xdr:colOff>
      <xdr:row>18</xdr:row>
      <xdr:rowOff>12370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22547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1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99724</xdr:rowOff>
    </xdr:from>
    <xdr:to>
      <xdr:col>15</xdr:col>
      <xdr:colOff>101600</xdr:colOff>
      <xdr:row>18</xdr:row>
      <xdr:rowOff>29874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40051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3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8741</xdr:rowOff>
    </xdr:from>
    <xdr:to>
      <xdr:col>29</xdr:col>
      <xdr:colOff>177800</xdr:colOff>
      <xdr:row>18</xdr:row>
      <xdr:rowOff>110341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42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152268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1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33256</xdr:rowOff>
    </xdr:from>
    <xdr:to>
      <xdr:col>26</xdr:col>
      <xdr:colOff>101600</xdr:colOff>
      <xdr:row>18</xdr:row>
      <xdr:rowOff>134856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66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119633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53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18005</xdr:rowOff>
    </xdr:from>
    <xdr:to>
      <xdr:col>22</xdr:col>
      <xdr:colOff>165100</xdr:colOff>
      <xdr:row>18</xdr:row>
      <xdr:rowOff>119605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51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104382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3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42803</xdr:rowOff>
    </xdr:from>
    <xdr:to>
      <xdr:col>19</xdr:col>
      <xdr:colOff>38100</xdr:colOff>
      <xdr:row>18</xdr:row>
      <xdr:rowOff>144403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76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129180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6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50401</xdr:rowOff>
    </xdr:from>
    <xdr:to>
      <xdr:col>15</xdr:col>
      <xdr:colOff>101600</xdr:colOff>
      <xdr:row>18</xdr:row>
      <xdr:rowOff>152001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84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136778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7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25791</xdr:rowOff>
    </xdr:from>
    <xdr:to>
      <xdr:col>29</xdr:col>
      <xdr:colOff>127000</xdr:colOff>
      <xdr:row>38</xdr:row>
      <xdr:rowOff>146271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5950341"/>
          <a:ext cx="0" cy="16635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118348</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8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146271</xdr:rowOff>
    </xdr:from>
    <xdr:to>
      <xdr:col>30</xdr:col>
      <xdr:colOff>25400</xdr:colOff>
      <xdr:row>38</xdr:row>
      <xdr:rowOff>146271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13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283618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6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25791</xdr:rowOff>
    </xdr:from>
    <xdr:to>
      <xdr:col>30</xdr:col>
      <xdr:colOff>25400</xdr:colOff>
      <xdr:row>33</xdr:row>
      <xdr:rowOff>25791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5950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20709</xdr:rowOff>
    </xdr:from>
    <xdr:to>
      <xdr:col>29</xdr:col>
      <xdr:colOff>127000</xdr:colOff>
      <xdr:row>38</xdr:row>
      <xdr:rowOff>23669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488309"/>
          <a:ext cx="647700" cy="2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119919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244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274842</xdr:rowOff>
    </xdr:from>
    <xdr:to>
      <xdr:col>29</xdr:col>
      <xdr:colOff>177800</xdr:colOff>
      <xdr:row>38</xdr:row>
      <xdr:rowOff>33542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399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23319</xdr:rowOff>
    </xdr:from>
    <xdr:to>
      <xdr:col>26</xdr:col>
      <xdr:colOff>50800</xdr:colOff>
      <xdr:row>38</xdr:row>
      <xdr:rowOff>23669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490919"/>
          <a:ext cx="698500" cy="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278923</xdr:rowOff>
    </xdr:from>
    <xdr:to>
      <xdr:col>26</xdr:col>
      <xdr:colOff>101600</xdr:colOff>
      <xdr:row>38</xdr:row>
      <xdr:rowOff>37623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47800</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72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22096</xdr:rowOff>
    </xdr:from>
    <xdr:to>
      <xdr:col>22</xdr:col>
      <xdr:colOff>114300</xdr:colOff>
      <xdr:row>38</xdr:row>
      <xdr:rowOff>23319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489696"/>
          <a:ext cx="698500" cy="1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285533</xdr:rowOff>
    </xdr:from>
    <xdr:to>
      <xdr:col>22</xdr:col>
      <xdr:colOff>165100</xdr:colOff>
      <xdr:row>38</xdr:row>
      <xdr:rowOff>44233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54410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79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4227</xdr:rowOff>
    </xdr:from>
    <xdr:to>
      <xdr:col>18</xdr:col>
      <xdr:colOff>177800</xdr:colOff>
      <xdr:row>38</xdr:row>
      <xdr:rowOff>22096</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471827"/>
          <a:ext cx="698500" cy="17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282927</xdr:rowOff>
    </xdr:from>
    <xdr:to>
      <xdr:col>19</xdr:col>
      <xdr:colOff>38100</xdr:colOff>
      <xdr:row>38</xdr:row>
      <xdr:rowOff>41627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51804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76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282824</xdr:rowOff>
    </xdr:from>
    <xdr:to>
      <xdr:col>15</xdr:col>
      <xdr:colOff>101600</xdr:colOff>
      <xdr:row>38</xdr:row>
      <xdr:rowOff>41524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51701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7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312809</xdr:rowOff>
    </xdr:from>
    <xdr:to>
      <xdr:col>29</xdr:col>
      <xdr:colOff>177800</xdr:colOff>
      <xdr:row>38</xdr:row>
      <xdr:rowOff>71509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437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234219</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35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315769</xdr:rowOff>
    </xdr:from>
    <xdr:to>
      <xdr:col>26</xdr:col>
      <xdr:colOff>101600</xdr:colOff>
      <xdr:row>38</xdr:row>
      <xdr:rowOff>74469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440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59246</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526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315419</xdr:rowOff>
    </xdr:from>
    <xdr:to>
      <xdr:col>22</xdr:col>
      <xdr:colOff>165100</xdr:colOff>
      <xdr:row>38</xdr:row>
      <xdr:rowOff>74119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440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58896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52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314196</xdr:rowOff>
    </xdr:from>
    <xdr:to>
      <xdr:col>19</xdr:col>
      <xdr:colOff>38100</xdr:colOff>
      <xdr:row>38</xdr:row>
      <xdr:rowOff>72896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438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57673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52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296327</xdr:rowOff>
    </xdr:from>
    <xdr:to>
      <xdr:col>15</xdr:col>
      <xdr:colOff>101600</xdr:colOff>
      <xdr:row>38</xdr:row>
      <xdr:rowOff>55027</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421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39804</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507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群馬県沼田市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45,305
44,538
443.46
24,721,811
23,519,303
856,469
14,070,679
27,516,658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55.0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49619</xdr:rowOff>
    </xdr:from>
    <xdr:to>
      <xdr:col>24</xdr:col>
      <xdr:colOff>62865</xdr:colOff>
      <xdr:row>39</xdr:row>
      <xdr:rowOff>27140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64569"/>
          <a:ext cx="1270" cy="134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30967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27140</xdr:rowOff>
    </xdr:from>
    <xdr:to>
      <xdr:col>24</xdr:col>
      <xdr:colOff>152400</xdr:colOff>
      <xdr:row>39</xdr:row>
      <xdr:rowOff>27140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1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167746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3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49619</xdr:rowOff>
    </xdr:from>
    <xdr:to>
      <xdr:col>24</xdr:col>
      <xdr:colOff>152400</xdr:colOff>
      <xdr:row>31</xdr:row>
      <xdr:rowOff>49619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6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95466</xdr:rowOff>
    </xdr:from>
    <xdr:to>
      <xdr:col>24</xdr:col>
      <xdr:colOff>63500</xdr:colOff>
      <xdr:row>37</xdr:row>
      <xdr:rowOff>109309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439116"/>
          <a:ext cx="838200" cy="1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126776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56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103899</xdr:rowOff>
    </xdr:from>
    <xdr:to>
      <xdr:col>24</xdr:col>
      <xdr:colOff>114300</xdr:colOff>
      <xdr:row>36</xdr:row>
      <xdr:rowOff>34049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0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87350</xdr:rowOff>
    </xdr:from>
    <xdr:to>
      <xdr:col>19</xdr:col>
      <xdr:colOff>177800</xdr:colOff>
      <xdr:row>37</xdr:row>
      <xdr:rowOff>95466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431000"/>
          <a:ext cx="889000" cy="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112713</xdr:rowOff>
    </xdr:from>
    <xdr:to>
      <xdr:col>20</xdr:col>
      <xdr:colOff>38100</xdr:colOff>
      <xdr:row>36</xdr:row>
      <xdr:rowOff>42863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59390</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8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87350</xdr:rowOff>
    </xdr:from>
    <xdr:to>
      <xdr:col>15</xdr:col>
      <xdr:colOff>50800</xdr:colOff>
      <xdr:row>37</xdr:row>
      <xdr:rowOff>165633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31000"/>
          <a:ext cx="889000" cy="78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169202</xdr:rowOff>
    </xdr:from>
    <xdr:to>
      <xdr:col>15</xdr:col>
      <xdr:colOff>101600</xdr:colOff>
      <xdr:row>36</xdr:row>
      <xdr:rowOff>99352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115879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4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152324</xdr:rowOff>
    </xdr:from>
    <xdr:to>
      <xdr:col>10</xdr:col>
      <xdr:colOff>114300</xdr:colOff>
      <xdr:row>37</xdr:row>
      <xdr:rowOff>165633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95974"/>
          <a:ext cx="889000" cy="1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119215</xdr:rowOff>
    </xdr:from>
    <xdr:to>
      <xdr:col>10</xdr:col>
      <xdr:colOff>165100</xdr:colOff>
      <xdr:row>37</xdr:row>
      <xdr:rowOff>49365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65892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121742</xdr:rowOff>
    </xdr:from>
    <xdr:to>
      <xdr:col>6</xdr:col>
      <xdr:colOff>38100</xdr:colOff>
      <xdr:row>37</xdr:row>
      <xdr:rowOff>51892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68419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6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58509</xdr:rowOff>
    </xdr:from>
    <xdr:to>
      <xdr:col>24</xdr:col>
      <xdr:colOff>114300</xdr:colOff>
      <xdr:row>37</xdr:row>
      <xdr:rowOff>160109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0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36936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8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44666</xdr:rowOff>
    </xdr:from>
    <xdr:to>
      <xdr:col>20</xdr:col>
      <xdr:colOff>38100</xdr:colOff>
      <xdr:row>37</xdr:row>
      <xdr:rowOff>146266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8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137393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8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36550</xdr:rowOff>
    </xdr:from>
    <xdr:to>
      <xdr:col>15</xdr:col>
      <xdr:colOff>101600</xdr:colOff>
      <xdr:row>37</xdr:row>
      <xdr:rowOff>138150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129277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7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114833</xdr:rowOff>
    </xdr:from>
    <xdr:to>
      <xdr:col>10</xdr:col>
      <xdr:colOff>165100</xdr:colOff>
      <xdr:row>38</xdr:row>
      <xdr:rowOff>44983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5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36110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5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101524</xdr:rowOff>
    </xdr:from>
    <xdr:to>
      <xdr:col>6</xdr:col>
      <xdr:colOff>38100</xdr:colOff>
      <xdr:row>38</xdr:row>
      <xdr:rowOff>31674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4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22801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3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42432</xdr:rowOff>
    </xdr:from>
    <xdr:to>
      <xdr:col>24</xdr:col>
      <xdr:colOff>62865</xdr:colOff>
      <xdr:row>58</xdr:row>
      <xdr:rowOff>118385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6382"/>
          <a:ext cx="1270" cy="12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122212</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118385</xdr:rowOff>
    </xdr:from>
    <xdr:to>
      <xdr:col>24</xdr:col>
      <xdr:colOff>152400</xdr:colOff>
      <xdr:row>58</xdr:row>
      <xdr:rowOff>118385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6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160559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42432</xdr:rowOff>
    </xdr:from>
    <xdr:to>
      <xdr:col>24</xdr:col>
      <xdr:colOff>152400</xdr:colOff>
      <xdr:row>51</xdr:row>
      <xdr:rowOff>42432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33265</xdr:rowOff>
    </xdr:from>
    <xdr:to>
      <xdr:col>24</xdr:col>
      <xdr:colOff>63500</xdr:colOff>
      <xdr:row>58</xdr:row>
      <xdr:rowOff>60267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977365"/>
          <a:ext cx="838200" cy="2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163761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764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140884</xdr:rowOff>
    </xdr:from>
    <xdr:to>
      <xdr:col>24</xdr:col>
      <xdr:colOff>114300</xdr:colOff>
      <xdr:row>58</xdr:row>
      <xdr:rowOff>71034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60267</xdr:rowOff>
    </xdr:from>
    <xdr:to>
      <xdr:col>19</xdr:col>
      <xdr:colOff>177800</xdr:colOff>
      <xdr:row>58</xdr:row>
      <xdr:rowOff>65468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10004367"/>
          <a:ext cx="889000" cy="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151940</xdr:rowOff>
    </xdr:from>
    <xdr:to>
      <xdr:col>20</xdr:col>
      <xdr:colOff>38100</xdr:colOff>
      <xdr:row>58</xdr:row>
      <xdr:rowOff>82090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98617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65468</xdr:rowOff>
    </xdr:from>
    <xdr:to>
      <xdr:col>15</xdr:col>
      <xdr:colOff>50800</xdr:colOff>
      <xdr:row>58</xdr:row>
      <xdr:rowOff>87661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10009568"/>
          <a:ext cx="889000" cy="2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163686</xdr:rowOff>
    </xdr:from>
    <xdr:to>
      <xdr:col>15</xdr:col>
      <xdr:colOff>101600</xdr:colOff>
      <xdr:row>58</xdr:row>
      <xdr:rowOff>93836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110363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87661</xdr:rowOff>
    </xdr:from>
    <xdr:to>
      <xdr:col>10</xdr:col>
      <xdr:colOff>114300</xdr:colOff>
      <xdr:row>58</xdr:row>
      <xdr:rowOff>99268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10031761"/>
          <a:ext cx="889000" cy="1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170125</xdr:rowOff>
    </xdr:from>
    <xdr:to>
      <xdr:col>10</xdr:col>
      <xdr:colOff>165100</xdr:colOff>
      <xdr:row>58</xdr:row>
      <xdr:rowOff>100275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116802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71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10730</xdr:rowOff>
    </xdr:from>
    <xdr:to>
      <xdr:col>6</xdr:col>
      <xdr:colOff>38100</xdr:colOff>
      <xdr:row>58</xdr:row>
      <xdr:rowOff>112330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95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128857</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73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153915</xdr:rowOff>
    </xdr:from>
    <xdr:to>
      <xdr:col>24</xdr:col>
      <xdr:colOff>114300</xdr:colOff>
      <xdr:row>58</xdr:row>
      <xdr:rowOff>84065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2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119310</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91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9467</xdr:rowOff>
    </xdr:from>
    <xdr:to>
      <xdr:col>20</xdr:col>
      <xdr:colOff>38100</xdr:colOff>
      <xdr:row>58</xdr:row>
      <xdr:rowOff>111067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5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102194</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04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14668</xdr:rowOff>
    </xdr:from>
    <xdr:to>
      <xdr:col>15</xdr:col>
      <xdr:colOff>101600</xdr:colOff>
      <xdr:row>58</xdr:row>
      <xdr:rowOff>116268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5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107395</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05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36861</xdr:rowOff>
    </xdr:from>
    <xdr:to>
      <xdr:col>10</xdr:col>
      <xdr:colOff>165100</xdr:colOff>
      <xdr:row>58</xdr:row>
      <xdr:rowOff>138461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8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129588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07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48468</xdr:rowOff>
    </xdr:from>
    <xdr:to>
      <xdr:col>6</xdr:col>
      <xdr:colOff>38100</xdr:colOff>
      <xdr:row>58</xdr:row>
      <xdr:rowOff>150068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9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141195</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08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40667</xdr:rowOff>
    </xdr:from>
    <xdr:to>
      <xdr:col>24</xdr:col>
      <xdr:colOff>62865</xdr:colOff>
      <xdr:row>79</xdr:row>
      <xdr:rowOff>89376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13617"/>
          <a:ext cx="1270" cy="142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93203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3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89376</xdr:rowOff>
    </xdr:from>
    <xdr:to>
      <xdr:col>24</xdr:col>
      <xdr:colOff>152400</xdr:colOff>
      <xdr:row>79</xdr:row>
      <xdr:rowOff>89376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33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158794</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40667</xdr:rowOff>
    </xdr:from>
    <xdr:to>
      <xdr:col>24</xdr:col>
      <xdr:colOff>152400</xdr:colOff>
      <xdr:row>71</xdr:row>
      <xdr:rowOff>40667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49599</xdr:rowOff>
    </xdr:from>
    <xdr:to>
      <xdr:col>24</xdr:col>
      <xdr:colOff>63500</xdr:colOff>
      <xdr:row>78</xdr:row>
      <xdr:rowOff>81228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422699"/>
          <a:ext cx="838200" cy="3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22310</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395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43883</xdr:rowOff>
    </xdr:from>
    <xdr:to>
      <xdr:col>24</xdr:col>
      <xdr:colOff>114300</xdr:colOff>
      <xdr:row>78</xdr:row>
      <xdr:rowOff>145483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41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49599</xdr:rowOff>
    </xdr:from>
    <xdr:to>
      <xdr:col>19</xdr:col>
      <xdr:colOff>177800</xdr:colOff>
      <xdr:row>78</xdr:row>
      <xdr:rowOff>88754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422699"/>
          <a:ext cx="889000" cy="3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41481</xdr:rowOff>
    </xdr:from>
    <xdr:to>
      <xdr:col>20</xdr:col>
      <xdr:colOff>38100</xdr:colOff>
      <xdr:row>78</xdr:row>
      <xdr:rowOff>143081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134208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50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88754</xdr:rowOff>
    </xdr:from>
    <xdr:to>
      <xdr:col>15</xdr:col>
      <xdr:colOff>50800</xdr:colOff>
      <xdr:row>78</xdr:row>
      <xdr:rowOff>108235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461854"/>
          <a:ext cx="889000" cy="1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64619</xdr:rowOff>
    </xdr:from>
    <xdr:to>
      <xdr:col>15</xdr:col>
      <xdr:colOff>101600</xdr:colOff>
      <xdr:row>78</xdr:row>
      <xdr:rowOff>166219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157346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53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102814</xdr:rowOff>
    </xdr:from>
    <xdr:to>
      <xdr:col>10</xdr:col>
      <xdr:colOff>114300</xdr:colOff>
      <xdr:row>78</xdr:row>
      <xdr:rowOff>108235</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475914"/>
          <a:ext cx="889000" cy="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110274</xdr:rowOff>
    </xdr:from>
    <xdr:to>
      <xdr:col>10</xdr:col>
      <xdr:colOff>165100</xdr:colOff>
      <xdr:row>79</xdr:row>
      <xdr:rowOff>40424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31551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57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94501</xdr:rowOff>
    </xdr:from>
    <xdr:to>
      <xdr:col>6</xdr:col>
      <xdr:colOff>38100</xdr:colOff>
      <xdr:row>79</xdr:row>
      <xdr:rowOff>24651</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15778</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56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30428</xdr:rowOff>
    </xdr:from>
    <xdr:to>
      <xdr:col>24</xdr:col>
      <xdr:colOff>114300</xdr:colOff>
      <xdr:row>78</xdr:row>
      <xdr:rowOff>132028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0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53305</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25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170249</xdr:rowOff>
    </xdr:from>
    <xdr:to>
      <xdr:col>20</xdr:col>
      <xdr:colOff>38100</xdr:colOff>
      <xdr:row>78</xdr:row>
      <xdr:rowOff>100399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37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116926</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314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37954</xdr:rowOff>
    </xdr:from>
    <xdr:to>
      <xdr:col>15</xdr:col>
      <xdr:colOff>101600</xdr:colOff>
      <xdr:row>78</xdr:row>
      <xdr:rowOff>139554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1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156081</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318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57435</xdr:rowOff>
    </xdr:from>
    <xdr:to>
      <xdr:col>10</xdr:col>
      <xdr:colOff>165100</xdr:colOff>
      <xdr:row>78</xdr:row>
      <xdr:rowOff>159035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4112</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20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52014</xdr:rowOff>
    </xdr:from>
    <xdr:to>
      <xdr:col>6</xdr:col>
      <xdr:colOff>38100</xdr:colOff>
      <xdr:row>78</xdr:row>
      <xdr:rowOff>153614</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2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170141</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63111" y="1320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134617</xdr:rowOff>
    </xdr:from>
    <xdr:to>
      <xdr:col>24</xdr:col>
      <xdr:colOff>62865</xdr:colOff>
      <xdr:row>99</xdr:row>
      <xdr:rowOff>9365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393667"/>
          <a:ext cx="1270" cy="1589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13192</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8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9365</xdr:rowOff>
    </xdr:from>
    <xdr:to>
      <xdr:col>24</xdr:col>
      <xdr:colOff>152400</xdr:colOff>
      <xdr:row>99</xdr:row>
      <xdr:rowOff>9365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8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81294</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6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134617</xdr:rowOff>
    </xdr:from>
    <xdr:to>
      <xdr:col>24</xdr:col>
      <xdr:colOff>152400</xdr:colOff>
      <xdr:row>89</xdr:row>
      <xdr:rowOff>134617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39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86905</xdr:rowOff>
    </xdr:from>
    <xdr:to>
      <xdr:col>24</xdr:col>
      <xdr:colOff>63500</xdr:colOff>
      <xdr:row>97</xdr:row>
      <xdr:rowOff>22690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546105"/>
          <a:ext cx="838200" cy="10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154960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271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132083</xdr:rowOff>
    </xdr:from>
    <xdr:to>
      <xdr:col>24</xdr:col>
      <xdr:colOff>114300</xdr:colOff>
      <xdr:row>96</xdr:row>
      <xdr:rowOff>62233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1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86905</xdr:rowOff>
    </xdr:from>
    <xdr:to>
      <xdr:col>19</xdr:col>
      <xdr:colOff>177800</xdr:colOff>
      <xdr:row>97</xdr:row>
      <xdr:rowOff>55510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546105"/>
          <a:ext cx="889000" cy="14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17881</xdr:rowOff>
    </xdr:from>
    <xdr:to>
      <xdr:col>20</xdr:col>
      <xdr:colOff>38100</xdr:colOff>
      <xdr:row>95</xdr:row>
      <xdr:rowOff>119481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3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136008</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08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55510</xdr:rowOff>
    </xdr:from>
    <xdr:to>
      <xdr:col>15</xdr:col>
      <xdr:colOff>50800</xdr:colOff>
      <xdr:row>97</xdr:row>
      <xdr:rowOff>67222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686160"/>
          <a:ext cx="889000" cy="1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100079</xdr:rowOff>
    </xdr:from>
    <xdr:to>
      <xdr:col>15</xdr:col>
      <xdr:colOff>101600</xdr:colOff>
      <xdr:row>97</xdr:row>
      <xdr:rowOff>30229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5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46756</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08795" y="1633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67222</xdr:rowOff>
    </xdr:from>
    <xdr:to>
      <xdr:col>10</xdr:col>
      <xdr:colOff>114300</xdr:colOff>
      <xdr:row>97</xdr:row>
      <xdr:rowOff>119387</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697872"/>
          <a:ext cx="889000" cy="5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99383</xdr:rowOff>
    </xdr:from>
    <xdr:to>
      <xdr:col>10</xdr:col>
      <xdr:colOff>165100</xdr:colOff>
      <xdr:row>97</xdr:row>
      <xdr:rowOff>29533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5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46060</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19795" y="16333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144951</xdr:rowOff>
    </xdr:from>
    <xdr:to>
      <xdr:col>6</xdr:col>
      <xdr:colOff>38100</xdr:colOff>
      <xdr:row>97</xdr:row>
      <xdr:rowOff>75101</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91628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37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143340</xdr:rowOff>
    </xdr:from>
    <xdr:to>
      <xdr:col>24</xdr:col>
      <xdr:colOff>114300</xdr:colOff>
      <xdr:row>97</xdr:row>
      <xdr:rowOff>73490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6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121767</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58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36105</xdr:rowOff>
    </xdr:from>
    <xdr:to>
      <xdr:col>20</xdr:col>
      <xdr:colOff>38100</xdr:colOff>
      <xdr:row>96</xdr:row>
      <xdr:rowOff>137705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49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128832</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497795" y="16588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4710</xdr:rowOff>
    </xdr:from>
    <xdr:to>
      <xdr:col>15</xdr:col>
      <xdr:colOff>101600</xdr:colOff>
      <xdr:row>97</xdr:row>
      <xdr:rowOff>106310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63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97437</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72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16422</xdr:rowOff>
    </xdr:from>
    <xdr:to>
      <xdr:col>10</xdr:col>
      <xdr:colOff>165100</xdr:colOff>
      <xdr:row>97</xdr:row>
      <xdr:rowOff>118022</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64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109149</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73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68587</xdr:rowOff>
    </xdr:from>
    <xdr:to>
      <xdr:col>6</xdr:col>
      <xdr:colOff>38100</xdr:colOff>
      <xdr:row>97</xdr:row>
      <xdr:rowOff>170187</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69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161314</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79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142920</xdr:rowOff>
    </xdr:from>
    <xdr:to>
      <xdr:col>54</xdr:col>
      <xdr:colOff>189865</xdr:colOff>
      <xdr:row>38</xdr:row>
      <xdr:rowOff>168781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86420"/>
          <a:ext cx="1270" cy="139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1158</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168781</xdr:rowOff>
    </xdr:from>
    <xdr:to>
      <xdr:col>55</xdr:col>
      <xdr:colOff>88900</xdr:colOff>
      <xdr:row>38</xdr:row>
      <xdr:rowOff>168781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8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89597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142920</xdr:rowOff>
    </xdr:from>
    <xdr:to>
      <xdr:col>55</xdr:col>
      <xdr:colOff>88900</xdr:colOff>
      <xdr:row>30</xdr:row>
      <xdr:rowOff>142920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8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79487</xdr:rowOff>
    </xdr:from>
    <xdr:to>
      <xdr:col>55</xdr:col>
      <xdr:colOff>0</xdr:colOff>
      <xdr:row>38</xdr:row>
      <xdr:rowOff>3487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6423137"/>
          <a:ext cx="838200" cy="9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73699</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2458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50822</xdr:rowOff>
    </xdr:from>
    <xdr:to>
      <xdr:col>55</xdr:col>
      <xdr:colOff>50800</xdr:colOff>
      <xdr:row>37</xdr:row>
      <xdr:rowOff>152422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9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39632</xdr:rowOff>
    </xdr:from>
    <xdr:to>
      <xdr:col>50</xdr:col>
      <xdr:colOff>114300</xdr:colOff>
      <xdr:row>37</xdr:row>
      <xdr:rowOff>79487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211832"/>
          <a:ext cx="889000" cy="21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60276</xdr:rowOff>
    </xdr:from>
    <xdr:to>
      <xdr:col>50</xdr:col>
      <xdr:colOff>165100</xdr:colOff>
      <xdr:row>37</xdr:row>
      <xdr:rowOff>161876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153003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496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39632</xdr:rowOff>
    </xdr:from>
    <xdr:to>
      <xdr:col>45</xdr:col>
      <xdr:colOff>177800</xdr:colOff>
      <xdr:row>38</xdr:row>
      <xdr:rowOff>122617</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211832"/>
          <a:ext cx="889000" cy="42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80357</xdr:rowOff>
    </xdr:from>
    <xdr:to>
      <xdr:col>46</xdr:col>
      <xdr:colOff>38100</xdr:colOff>
      <xdr:row>36</xdr:row>
      <xdr:rowOff>10507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27034</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585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112013</xdr:rowOff>
    </xdr:from>
    <xdr:to>
      <xdr:col>41</xdr:col>
      <xdr:colOff>50800</xdr:colOff>
      <xdr:row>38</xdr:row>
      <xdr:rowOff>122617</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6627113"/>
          <a:ext cx="889000" cy="1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142820</xdr:rowOff>
    </xdr:from>
    <xdr:to>
      <xdr:col>41</xdr:col>
      <xdr:colOff>101600</xdr:colOff>
      <xdr:row>38</xdr:row>
      <xdr:rowOff>72971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89497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162594</xdr:rowOff>
    </xdr:from>
    <xdr:to>
      <xdr:col>36</xdr:col>
      <xdr:colOff>165100</xdr:colOff>
      <xdr:row>38</xdr:row>
      <xdr:rowOff>92744</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109271</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124137</xdr:rowOff>
    </xdr:from>
    <xdr:to>
      <xdr:col>55</xdr:col>
      <xdr:colOff>50800</xdr:colOff>
      <xdr:row>38</xdr:row>
      <xdr:rowOff>54287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46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102564</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44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28687</xdr:rowOff>
    </xdr:from>
    <xdr:to>
      <xdr:col>50</xdr:col>
      <xdr:colOff>165100</xdr:colOff>
      <xdr:row>37</xdr:row>
      <xdr:rowOff>130287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37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146814</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614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160282</xdr:rowOff>
    </xdr:from>
    <xdr:to>
      <xdr:col>46</xdr:col>
      <xdr:colOff>38100</xdr:colOff>
      <xdr:row>36</xdr:row>
      <xdr:rowOff>90432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16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81559</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62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71817</xdr:rowOff>
    </xdr:from>
    <xdr:to>
      <xdr:col>41</xdr:col>
      <xdr:colOff>101600</xdr:colOff>
      <xdr:row>39</xdr:row>
      <xdr:rowOff>1967</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58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164544</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67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61213</xdr:rowOff>
    </xdr:from>
    <xdr:to>
      <xdr:col>36</xdr:col>
      <xdr:colOff>165100</xdr:colOff>
      <xdr:row>38</xdr:row>
      <xdr:rowOff>162813</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7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153940</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66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149922</xdr:rowOff>
    </xdr:from>
    <xdr:to>
      <xdr:col>54</xdr:col>
      <xdr:colOff>189865</xdr:colOff>
      <xdr:row>59</xdr:row>
      <xdr:rowOff>36680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722422"/>
          <a:ext cx="1270" cy="142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40507</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36680</xdr:rowOff>
    </xdr:from>
    <xdr:to>
      <xdr:col>55</xdr:col>
      <xdr:colOff>88900</xdr:colOff>
      <xdr:row>59</xdr:row>
      <xdr:rowOff>36680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5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96599</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9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149922</xdr:rowOff>
    </xdr:from>
    <xdr:to>
      <xdr:col>55</xdr:col>
      <xdr:colOff>88900</xdr:colOff>
      <xdr:row>50</xdr:row>
      <xdr:rowOff>149922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72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99509</xdr:rowOff>
    </xdr:from>
    <xdr:to>
      <xdr:col>55</xdr:col>
      <xdr:colOff>0</xdr:colOff>
      <xdr:row>58</xdr:row>
      <xdr:rowOff>152701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10043609"/>
          <a:ext cx="838200" cy="5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133843</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735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110966</xdr:rowOff>
    </xdr:from>
    <xdr:to>
      <xdr:col>55</xdr:col>
      <xdr:colOff>50800</xdr:colOff>
      <xdr:row>58</xdr:row>
      <xdr:rowOff>41116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88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42258</xdr:rowOff>
    </xdr:from>
    <xdr:to>
      <xdr:col>50</xdr:col>
      <xdr:colOff>114300</xdr:colOff>
      <xdr:row>58</xdr:row>
      <xdr:rowOff>99509</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8750300" y="9986358"/>
          <a:ext cx="889000" cy="5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75938</xdr:rowOff>
    </xdr:from>
    <xdr:to>
      <xdr:col>50</xdr:col>
      <xdr:colOff>165100</xdr:colOff>
      <xdr:row>58</xdr:row>
      <xdr:rowOff>6088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22615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62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144517</xdr:rowOff>
    </xdr:from>
    <xdr:to>
      <xdr:col>45</xdr:col>
      <xdr:colOff>177800</xdr:colOff>
      <xdr:row>58</xdr:row>
      <xdr:rowOff>42258</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9917167"/>
          <a:ext cx="889000" cy="6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88469</xdr:rowOff>
    </xdr:from>
    <xdr:to>
      <xdr:col>46</xdr:col>
      <xdr:colOff>38100</xdr:colOff>
      <xdr:row>58</xdr:row>
      <xdr:rowOff>18619</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8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35146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6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135217</xdr:rowOff>
    </xdr:from>
    <xdr:to>
      <xdr:col>41</xdr:col>
      <xdr:colOff>50800</xdr:colOff>
      <xdr:row>57</xdr:row>
      <xdr:rowOff>144517</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a:off x="6972300" y="9736417"/>
          <a:ext cx="889000" cy="18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83737</xdr:rowOff>
    </xdr:from>
    <xdr:to>
      <xdr:col>41</xdr:col>
      <xdr:colOff>101600</xdr:colOff>
      <xdr:row>58</xdr:row>
      <xdr:rowOff>13887</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856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30414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63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112828</xdr:rowOff>
    </xdr:from>
    <xdr:to>
      <xdr:col>36</xdr:col>
      <xdr:colOff>165100</xdr:colOff>
      <xdr:row>58</xdr:row>
      <xdr:rowOff>42978</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88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34105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97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101901</xdr:rowOff>
    </xdr:from>
    <xdr:to>
      <xdr:col>55</xdr:col>
      <xdr:colOff>50800</xdr:colOff>
      <xdr:row>59</xdr:row>
      <xdr:rowOff>32051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1004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16828</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96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48709</xdr:rowOff>
    </xdr:from>
    <xdr:to>
      <xdr:col>50</xdr:col>
      <xdr:colOff>165100</xdr:colOff>
      <xdr:row>58</xdr:row>
      <xdr:rowOff>150309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99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141436</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1008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162908</xdr:rowOff>
    </xdr:from>
    <xdr:to>
      <xdr:col>46</xdr:col>
      <xdr:colOff>38100</xdr:colOff>
      <xdr:row>58</xdr:row>
      <xdr:rowOff>93058</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93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84185</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1002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93717</xdr:rowOff>
    </xdr:from>
    <xdr:to>
      <xdr:col>41</xdr:col>
      <xdr:colOff>101600</xdr:colOff>
      <xdr:row>58</xdr:row>
      <xdr:rowOff>23867</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86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14994</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95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84417</xdr:rowOff>
    </xdr:from>
    <xdr:to>
      <xdr:col>36</xdr:col>
      <xdr:colOff>165100</xdr:colOff>
      <xdr:row>57</xdr:row>
      <xdr:rowOff>14567</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68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31094</xdr:rowOff>
    </xdr:from>
    <xdr:ext cx="599010"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672795" y="9460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89535</xdr:rowOff>
    </xdr:from>
    <xdr:to>
      <xdr:col>54</xdr:col>
      <xdr:colOff>189865</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91035"/>
          <a:ext cx="1270" cy="14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36212</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86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89535</xdr:rowOff>
    </xdr:from>
    <xdr:to>
      <xdr:col>55</xdr:col>
      <xdr:colOff>88900</xdr:colOff>
      <xdr:row>70</xdr:row>
      <xdr:rowOff>89535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9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61976</xdr:rowOff>
    </xdr:from>
    <xdr:to>
      <xdr:col>55</xdr:col>
      <xdr:colOff>0</xdr:colOff>
      <xdr:row>78</xdr:row>
      <xdr:rowOff>127749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435076"/>
          <a:ext cx="838200" cy="6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124489</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15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101612</xdr:rowOff>
    </xdr:from>
    <xdr:to>
      <xdr:col>55</xdr:col>
      <xdr:colOff>50800</xdr:colOff>
      <xdr:row>78</xdr:row>
      <xdr:rowOff>31762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74740</xdr:rowOff>
    </xdr:from>
    <xdr:to>
      <xdr:col>50</xdr:col>
      <xdr:colOff>114300</xdr:colOff>
      <xdr:row>78</xdr:row>
      <xdr:rowOff>61976</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104940"/>
          <a:ext cx="889000" cy="33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23292</xdr:rowOff>
    </xdr:from>
    <xdr:to>
      <xdr:col>50</xdr:col>
      <xdr:colOff>165100</xdr:colOff>
      <xdr:row>77</xdr:row>
      <xdr:rowOff>124892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141419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74740</xdr:rowOff>
    </xdr:from>
    <xdr:to>
      <xdr:col>45</xdr:col>
      <xdr:colOff>177800</xdr:colOff>
      <xdr:row>79</xdr:row>
      <xdr:rowOff>38557</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3104940"/>
          <a:ext cx="889000" cy="47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168123</xdr:rowOff>
    </xdr:from>
    <xdr:to>
      <xdr:col>46</xdr:col>
      <xdr:colOff>38100</xdr:colOff>
      <xdr:row>77</xdr:row>
      <xdr:rowOff>98273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89400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29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36285</xdr:rowOff>
    </xdr:from>
    <xdr:to>
      <xdr:col>41</xdr:col>
      <xdr:colOff>50800</xdr:colOff>
      <xdr:row>79</xdr:row>
      <xdr:rowOff>38557</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3580835"/>
          <a:ext cx="889000" cy="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6198</xdr:rowOff>
    </xdr:from>
    <xdr:to>
      <xdr:col>41</xdr:col>
      <xdr:colOff>101600</xdr:colOff>
      <xdr:row>77</xdr:row>
      <xdr:rowOff>107798</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124325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25006</xdr:rowOff>
    </xdr:from>
    <xdr:to>
      <xdr:col>36</xdr:col>
      <xdr:colOff>165100</xdr:colOff>
      <xdr:row>77</xdr:row>
      <xdr:rowOff>126606</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22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143133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00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76949</xdr:rowOff>
    </xdr:from>
    <xdr:to>
      <xdr:col>55</xdr:col>
      <xdr:colOff>50800</xdr:colOff>
      <xdr:row>79</xdr:row>
      <xdr:rowOff>7099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45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163326</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36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11176</xdr:rowOff>
    </xdr:from>
    <xdr:to>
      <xdr:col>50</xdr:col>
      <xdr:colOff>165100</xdr:colOff>
      <xdr:row>78</xdr:row>
      <xdr:rowOff>112776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38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103903</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347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23940</xdr:rowOff>
    </xdr:from>
    <xdr:to>
      <xdr:col>46</xdr:col>
      <xdr:colOff>38100</xdr:colOff>
      <xdr:row>76</xdr:row>
      <xdr:rowOff>125540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0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142067</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3111" y="128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159207</xdr:rowOff>
    </xdr:from>
    <xdr:to>
      <xdr:col>41</xdr:col>
      <xdr:colOff>101600</xdr:colOff>
      <xdr:row>79</xdr:row>
      <xdr:rowOff>89357</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53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80484</xdr:rowOff>
    </xdr:from>
    <xdr:ext cx="378565"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672017" y="13625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156935</xdr:rowOff>
    </xdr:from>
    <xdr:to>
      <xdr:col>36</xdr:col>
      <xdr:colOff>165100</xdr:colOff>
      <xdr:row>79</xdr:row>
      <xdr:rowOff>87085</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5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78212</xdr:rowOff>
    </xdr:from>
    <xdr:ext cx="378565"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83017" y="13622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57548</xdr:rowOff>
    </xdr:from>
    <xdr:to>
      <xdr:col>54</xdr:col>
      <xdr:colOff>189865</xdr:colOff>
      <xdr:row>99</xdr:row>
      <xdr:rowOff>63195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659498"/>
          <a:ext cx="1270" cy="137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67022</xdr:rowOff>
    </xdr:from>
    <xdr:ext cx="534377"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70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63195</xdr:rowOff>
    </xdr:from>
    <xdr:to>
      <xdr:col>55</xdr:col>
      <xdr:colOff>88900</xdr:colOff>
      <xdr:row>99</xdr:row>
      <xdr:rowOff>63195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703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4225</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43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57548</xdr:rowOff>
    </xdr:from>
    <xdr:to>
      <xdr:col>55</xdr:col>
      <xdr:colOff>88900</xdr:colOff>
      <xdr:row>91</xdr:row>
      <xdr:rowOff>57548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65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160623</xdr:rowOff>
    </xdr:from>
    <xdr:to>
      <xdr:col>55</xdr:col>
      <xdr:colOff>0</xdr:colOff>
      <xdr:row>99</xdr:row>
      <xdr:rowOff>12415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9639300" y="16962723"/>
          <a:ext cx="838200" cy="2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70992</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701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48115</xdr:rowOff>
    </xdr:from>
    <xdr:to>
      <xdr:col>55</xdr:col>
      <xdr:colOff>50800</xdr:colOff>
      <xdr:row>98</xdr:row>
      <xdr:rowOff>149715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8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160623</xdr:rowOff>
    </xdr:from>
    <xdr:to>
      <xdr:col>50</xdr:col>
      <xdr:colOff>114300</xdr:colOff>
      <xdr:row>99</xdr:row>
      <xdr:rowOff>27467</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8750300" y="16962723"/>
          <a:ext cx="889000" cy="3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39199</xdr:rowOff>
    </xdr:from>
    <xdr:to>
      <xdr:col>50</xdr:col>
      <xdr:colOff>165100</xdr:colOff>
      <xdr:row>98</xdr:row>
      <xdr:rowOff>140799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8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157326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61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3657</xdr:rowOff>
    </xdr:from>
    <xdr:to>
      <xdr:col>45</xdr:col>
      <xdr:colOff>177800</xdr:colOff>
      <xdr:row>99</xdr:row>
      <xdr:rowOff>27467</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7861300" y="16805757"/>
          <a:ext cx="889000" cy="19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53539</xdr:rowOff>
    </xdr:from>
    <xdr:to>
      <xdr:col>46</xdr:col>
      <xdr:colOff>38100</xdr:colOff>
      <xdr:row>98</xdr:row>
      <xdr:rowOff>155139</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8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63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163474</xdr:rowOff>
    </xdr:from>
    <xdr:to>
      <xdr:col>41</xdr:col>
      <xdr:colOff>50800</xdr:colOff>
      <xdr:row>98</xdr:row>
      <xdr:rowOff>3657</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6972300" y="16622674"/>
          <a:ext cx="889000" cy="18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48265</xdr:rowOff>
    </xdr:from>
    <xdr:to>
      <xdr:col>41</xdr:col>
      <xdr:colOff>101600</xdr:colOff>
      <xdr:row>98</xdr:row>
      <xdr:rowOff>149865</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85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140992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94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74388</xdr:rowOff>
    </xdr:from>
    <xdr:to>
      <xdr:col>36</xdr:col>
      <xdr:colOff>165100</xdr:colOff>
      <xdr:row>99</xdr:row>
      <xdr:rowOff>4538</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87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167115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96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133065</xdr:rowOff>
    </xdr:from>
    <xdr:to>
      <xdr:col>55</xdr:col>
      <xdr:colOff>50800</xdr:colOff>
      <xdr:row>99</xdr:row>
      <xdr:rowOff>63215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93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47992</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85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109823</xdr:rowOff>
    </xdr:from>
    <xdr:to>
      <xdr:col>50</xdr:col>
      <xdr:colOff>165100</xdr:colOff>
      <xdr:row>99</xdr:row>
      <xdr:rowOff>39973</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91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31100</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700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148117</xdr:rowOff>
    </xdr:from>
    <xdr:to>
      <xdr:col>46</xdr:col>
      <xdr:colOff>38100</xdr:colOff>
      <xdr:row>99</xdr:row>
      <xdr:rowOff>78267</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95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69394</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704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124307</xdr:rowOff>
    </xdr:from>
    <xdr:to>
      <xdr:col>41</xdr:col>
      <xdr:colOff>101600</xdr:colOff>
      <xdr:row>98</xdr:row>
      <xdr:rowOff>54457</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75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70984</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53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112674</xdr:rowOff>
    </xdr:from>
    <xdr:to>
      <xdr:col>36</xdr:col>
      <xdr:colOff>165100</xdr:colOff>
      <xdr:row>97</xdr:row>
      <xdr:rowOff>42824</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57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59351</xdr:rowOff>
    </xdr:from>
    <xdr:ext cx="599010"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672795" y="16347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a:extLst>
            <a:ext uri="{FF2B5EF4-FFF2-40B4-BE49-F238E27FC236}">
              <a16:creationId xmlns:a16="http://schemas.microsoft.com/office/drawing/2014/main" id="{00000000-0008-0000-06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30690</xdr:rowOff>
    </xdr:from>
    <xdr:to>
      <xdr:col>85</xdr:col>
      <xdr:colOff>126364</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6317595" y="5345640"/>
          <a:ext cx="1269" cy="143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6" name="災害復旧事業費最小値テキスト">
          <a:extLst>
            <a:ext uri="{FF2B5EF4-FFF2-40B4-BE49-F238E27FC236}">
              <a16:creationId xmlns:a16="http://schemas.microsoft.com/office/drawing/2014/main" id="{00000000-0008-0000-0600-00000E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148817</xdr:rowOff>
    </xdr:from>
    <xdr:ext cx="534377" cy="259045"/>
    <xdr:sp macro="" textlink="">
      <xdr:nvSpPr>
        <xdr:cNvPr id="528" name="災害復旧事業費最大値テキスト">
          <a:extLst>
            <a:ext uri="{FF2B5EF4-FFF2-40B4-BE49-F238E27FC236}">
              <a16:creationId xmlns:a16="http://schemas.microsoft.com/office/drawing/2014/main" id="{00000000-0008-0000-0600-000010020000}"/>
            </a:ext>
          </a:extLst>
        </xdr:cNvPr>
        <xdr:cNvSpPr txBox="1"/>
      </xdr:nvSpPr>
      <xdr:spPr>
        <a:xfrm>
          <a:off x="16370300" y="51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30690</xdr:rowOff>
    </xdr:from>
    <xdr:to>
      <xdr:col>86</xdr:col>
      <xdr:colOff>25400</xdr:colOff>
      <xdr:row>31</xdr:row>
      <xdr:rowOff>30690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6230600" y="534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46725</xdr:rowOff>
    </xdr:from>
    <xdr:to>
      <xdr:col>85</xdr:col>
      <xdr:colOff>127000</xdr:colOff>
      <xdr:row>39</xdr:row>
      <xdr:rowOff>84379</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5481300" y="6733275"/>
          <a:ext cx="838200" cy="37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97963</xdr:rowOff>
    </xdr:from>
    <xdr:ext cx="469744" cy="259045"/>
    <xdr:sp macro="" textlink="">
      <xdr:nvSpPr>
        <xdr:cNvPr id="531" name="災害復旧事業費平均値テキスト">
          <a:extLst>
            <a:ext uri="{FF2B5EF4-FFF2-40B4-BE49-F238E27FC236}">
              <a16:creationId xmlns:a16="http://schemas.microsoft.com/office/drawing/2014/main" id="{00000000-0008-0000-0600-000013020000}"/>
            </a:ext>
          </a:extLst>
        </xdr:cNvPr>
        <xdr:cNvSpPr txBox="1"/>
      </xdr:nvSpPr>
      <xdr:spPr>
        <a:xfrm>
          <a:off x="16370300" y="644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75086</xdr:rowOff>
    </xdr:from>
    <xdr:to>
      <xdr:col>85</xdr:col>
      <xdr:colOff>177800</xdr:colOff>
      <xdr:row>39</xdr:row>
      <xdr:rowOff>5236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6268700" y="65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84379</xdr:rowOff>
    </xdr:from>
    <xdr:to>
      <xdr:col>81</xdr:col>
      <xdr:colOff>50800</xdr:colOff>
      <xdr:row>39</xdr:row>
      <xdr:rowOff>98192</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4592300" y="6770929"/>
          <a:ext cx="889000" cy="1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55198</xdr:rowOff>
    </xdr:from>
    <xdr:to>
      <xdr:col>81</xdr:col>
      <xdr:colOff>101600</xdr:colOff>
      <xdr:row>38</xdr:row>
      <xdr:rowOff>156798</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5430500" y="65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1875</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14111" y="634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78386</xdr:rowOff>
    </xdr:from>
    <xdr:to>
      <xdr:col>76</xdr:col>
      <xdr:colOff>114300</xdr:colOff>
      <xdr:row>39</xdr:row>
      <xdr:rowOff>98192</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3703300" y="6764936"/>
          <a:ext cx="889000" cy="1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69142</xdr:rowOff>
    </xdr:from>
    <xdr:to>
      <xdr:col>76</xdr:col>
      <xdr:colOff>165100</xdr:colOff>
      <xdr:row>38</xdr:row>
      <xdr:rowOff>170742</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4541500" y="658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15819</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35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76917</xdr:rowOff>
    </xdr:from>
    <xdr:to>
      <xdr:col>71</xdr:col>
      <xdr:colOff>177800</xdr:colOff>
      <xdr:row>39</xdr:row>
      <xdr:rowOff>78386</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2814300" y="6763467"/>
          <a:ext cx="8890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54332</xdr:rowOff>
    </xdr:from>
    <xdr:to>
      <xdr:col>72</xdr:col>
      <xdr:colOff>38100</xdr:colOff>
      <xdr:row>38</xdr:row>
      <xdr:rowOff>155932</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36525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1009</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36111" y="634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70776</xdr:rowOff>
    </xdr:from>
    <xdr:to>
      <xdr:col>67</xdr:col>
      <xdr:colOff>101600</xdr:colOff>
      <xdr:row>39</xdr:row>
      <xdr:rowOff>926</xdr:rowOff>
    </xdr:to>
    <xdr:sp macro="" textlink="">
      <xdr:nvSpPr>
        <xdr:cNvPr id="542" name="フローチャート: 判断 541">
          <a:extLst>
            <a:ext uri="{FF2B5EF4-FFF2-40B4-BE49-F238E27FC236}">
              <a16:creationId xmlns:a16="http://schemas.microsoft.com/office/drawing/2014/main" id="{00000000-0008-0000-0600-00001E020000}"/>
            </a:ext>
          </a:extLst>
        </xdr:cNvPr>
        <xdr:cNvSpPr/>
      </xdr:nvSpPr>
      <xdr:spPr>
        <a:xfrm>
          <a:off x="12763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17452</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167375</xdr:rowOff>
    </xdr:from>
    <xdr:to>
      <xdr:col>85</xdr:col>
      <xdr:colOff>177800</xdr:colOff>
      <xdr:row>39</xdr:row>
      <xdr:rowOff>97525</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6268700" y="668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82302</xdr:rowOff>
    </xdr:from>
    <xdr:ext cx="469744" cy="259045"/>
    <xdr:sp macro="" textlink="">
      <xdr:nvSpPr>
        <xdr:cNvPr id="550" name="災害復旧事業費該当値テキスト">
          <a:extLst>
            <a:ext uri="{FF2B5EF4-FFF2-40B4-BE49-F238E27FC236}">
              <a16:creationId xmlns:a16="http://schemas.microsoft.com/office/drawing/2014/main" id="{00000000-0008-0000-0600-000026020000}"/>
            </a:ext>
          </a:extLst>
        </xdr:cNvPr>
        <xdr:cNvSpPr txBox="1"/>
      </xdr:nvSpPr>
      <xdr:spPr>
        <a:xfrm>
          <a:off x="16370300" y="6597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33579</xdr:rowOff>
    </xdr:from>
    <xdr:to>
      <xdr:col>81</xdr:col>
      <xdr:colOff>101600</xdr:colOff>
      <xdr:row>39</xdr:row>
      <xdr:rowOff>135179</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5430500" y="672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126306</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5292017" y="6812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47392</xdr:rowOff>
    </xdr:from>
    <xdr:to>
      <xdr:col>76</xdr:col>
      <xdr:colOff>165100</xdr:colOff>
      <xdr:row>39</xdr:row>
      <xdr:rowOff>148992</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4541500" y="673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140119</xdr:rowOff>
    </xdr:from>
    <xdr:ext cx="313932"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4435333" y="682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27586</xdr:rowOff>
    </xdr:from>
    <xdr:to>
      <xdr:col>72</xdr:col>
      <xdr:colOff>38100</xdr:colOff>
      <xdr:row>39</xdr:row>
      <xdr:rowOff>129186</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3652500" y="671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120313</xdr:rowOff>
    </xdr:from>
    <xdr:ext cx="469744"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3468428" y="680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26117</xdr:rowOff>
    </xdr:from>
    <xdr:to>
      <xdr:col>67</xdr:col>
      <xdr:colOff>101600</xdr:colOff>
      <xdr:row>39</xdr:row>
      <xdr:rowOff>127717</xdr:rowOff>
    </xdr:to>
    <xdr:sp macro="" textlink="">
      <xdr:nvSpPr>
        <xdr:cNvPr id="557" name="楕円 556">
          <a:extLst>
            <a:ext uri="{FF2B5EF4-FFF2-40B4-BE49-F238E27FC236}">
              <a16:creationId xmlns:a16="http://schemas.microsoft.com/office/drawing/2014/main" id="{00000000-0008-0000-0600-00002D020000}"/>
            </a:ext>
          </a:extLst>
        </xdr:cNvPr>
        <xdr:cNvSpPr/>
      </xdr:nvSpPr>
      <xdr:spPr>
        <a:xfrm>
          <a:off x="12763500" y="671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118844</xdr:rowOff>
    </xdr:from>
    <xdr:ext cx="469744"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579428" y="6805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失業対策事業費グラフ枠">
          <a:extLst>
            <a:ext uri="{FF2B5EF4-FFF2-40B4-BE49-F238E27FC236}">
              <a16:creationId xmlns:a16="http://schemas.microsoft.com/office/drawing/2014/main" id="{00000000-0008-0000-06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77" name="失業対策事業費最小値テキスト">
          <a:extLst>
            <a:ext uri="{FF2B5EF4-FFF2-40B4-BE49-F238E27FC236}">
              <a16:creationId xmlns:a16="http://schemas.microsoft.com/office/drawing/2014/main" id="{00000000-0008-0000-0600-000041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9" name="失業対策事業費最大値テキスト">
          <a:extLst>
            <a:ext uri="{FF2B5EF4-FFF2-40B4-BE49-F238E27FC236}">
              <a16:creationId xmlns:a16="http://schemas.microsoft.com/office/drawing/2014/main" id="{00000000-0008-0000-0600-000043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82" name="失業対策事業費平均値テキスト">
          <a:extLst>
            <a:ext uri="{FF2B5EF4-FFF2-40B4-BE49-F238E27FC236}">
              <a16:creationId xmlns:a16="http://schemas.microsoft.com/office/drawing/2014/main" id="{00000000-0008-0000-0600-000046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57150</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93" name="フローチャート: 判断 592">
          <a:extLst>
            <a:ext uri="{FF2B5EF4-FFF2-40B4-BE49-F238E27FC236}">
              <a16:creationId xmlns:a16="http://schemas.microsoft.com/office/drawing/2014/main" id="{00000000-0008-0000-0600-000051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601" name="失業対策事業費該当値テキスト">
          <a:extLst>
            <a:ext uri="{FF2B5EF4-FFF2-40B4-BE49-F238E27FC236}">
              <a16:creationId xmlns:a16="http://schemas.microsoft.com/office/drawing/2014/main" id="{00000000-0008-0000-0600-000059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73677</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357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8" name="楕円 607">
          <a:extLst>
            <a:ext uri="{FF2B5EF4-FFF2-40B4-BE49-F238E27FC236}">
              <a16:creationId xmlns:a16="http://schemas.microsoft.com/office/drawing/2014/main" id="{00000000-0008-0000-0600-000060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公債費グラフ枠">
          <a:extLst>
            <a:ext uri="{FF2B5EF4-FFF2-40B4-BE49-F238E27FC236}">
              <a16:creationId xmlns:a16="http://schemas.microsoft.com/office/drawing/2014/main" id="{00000000-0008-0000-06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109120</xdr:rowOff>
    </xdr:from>
    <xdr:to>
      <xdr:col>85</xdr:col>
      <xdr:colOff>126364</xdr:colOff>
      <xdr:row>78</xdr:row>
      <xdr:rowOff>166325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6317595" y="11939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170152</xdr:rowOff>
    </xdr:from>
    <xdr:ext cx="534377" cy="259045"/>
    <xdr:sp macro="" textlink="">
      <xdr:nvSpPr>
        <xdr:cNvPr id="636" name="公債費最小値テキスト">
          <a:extLst>
            <a:ext uri="{FF2B5EF4-FFF2-40B4-BE49-F238E27FC236}">
              <a16:creationId xmlns:a16="http://schemas.microsoft.com/office/drawing/2014/main" id="{00000000-0008-0000-0600-00007C020000}"/>
            </a:ext>
          </a:extLst>
        </xdr:cNvPr>
        <xdr:cNvSpPr txBox="1"/>
      </xdr:nvSpPr>
      <xdr:spPr>
        <a:xfrm>
          <a:off x="16370300" y="1354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166325</xdr:rowOff>
    </xdr:from>
    <xdr:to>
      <xdr:col>86</xdr:col>
      <xdr:colOff>25400</xdr:colOff>
      <xdr:row>78</xdr:row>
      <xdr:rowOff>166325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6230600" y="135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55797</xdr:rowOff>
    </xdr:from>
    <xdr:ext cx="599010" cy="259045"/>
    <xdr:sp macro="" textlink="">
      <xdr:nvSpPr>
        <xdr:cNvPr id="638" name="公債費最大値テキスト">
          <a:extLst>
            <a:ext uri="{FF2B5EF4-FFF2-40B4-BE49-F238E27FC236}">
              <a16:creationId xmlns:a16="http://schemas.microsoft.com/office/drawing/2014/main" id="{00000000-0008-0000-0600-00007E020000}"/>
            </a:ext>
          </a:extLst>
        </xdr:cNvPr>
        <xdr:cNvSpPr txBox="1"/>
      </xdr:nvSpPr>
      <xdr:spPr>
        <a:xfrm>
          <a:off x="16370300" y="1171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109120</xdr:rowOff>
    </xdr:from>
    <xdr:to>
      <xdr:col>86</xdr:col>
      <xdr:colOff>25400</xdr:colOff>
      <xdr:row>69</xdr:row>
      <xdr:rowOff>109120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6230600" y="119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126994</xdr:rowOff>
    </xdr:from>
    <xdr:to>
      <xdr:col>85</xdr:col>
      <xdr:colOff>127000</xdr:colOff>
      <xdr:row>78</xdr:row>
      <xdr:rowOff>130397</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5481300" y="13500094"/>
          <a:ext cx="838200" cy="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160590</xdr:rowOff>
    </xdr:from>
    <xdr:ext cx="534377" cy="259045"/>
    <xdr:sp macro="" textlink="">
      <xdr:nvSpPr>
        <xdr:cNvPr id="641" name="公債費平均値テキスト">
          <a:extLst>
            <a:ext uri="{FF2B5EF4-FFF2-40B4-BE49-F238E27FC236}">
              <a16:creationId xmlns:a16="http://schemas.microsoft.com/office/drawing/2014/main" id="{00000000-0008-0000-0600-000081020000}"/>
            </a:ext>
          </a:extLst>
        </xdr:cNvPr>
        <xdr:cNvSpPr txBox="1"/>
      </xdr:nvSpPr>
      <xdr:spPr>
        <a:xfrm>
          <a:off x="16370300" y="13190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137713</xdr:rowOff>
    </xdr:from>
    <xdr:to>
      <xdr:col>85</xdr:col>
      <xdr:colOff>177800</xdr:colOff>
      <xdr:row>78</xdr:row>
      <xdr:rowOff>67863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6268700" y="1333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128155</xdr:rowOff>
    </xdr:from>
    <xdr:to>
      <xdr:col>81</xdr:col>
      <xdr:colOff>50800</xdr:colOff>
      <xdr:row>78</xdr:row>
      <xdr:rowOff>130397</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4592300" y="13501255"/>
          <a:ext cx="889000" cy="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145952</xdr:rowOff>
    </xdr:from>
    <xdr:to>
      <xdr:col>81</xdr:col>
      <xdr:colOff>101600</xdr:colOff>
      <xdr:row>78</xdr:row>
      <xdr:rowOff>76102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54305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92629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12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123467</xdr:rowOff>
    </xdr:from>
    <xdr:to>
      <xdr:col>76</xdr:col>
      <xdr:colOff>114300</xdr:colOff>
      <xdr:row>78</xdr:row>
      <xdr:rowOff>128155</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3703300" y="13496567"/>
          <a:ext cx="889000" cy="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160700</xdr:rowOff>
    </xdr:from>
    <xdr:to>
      <xdr:col>76</xdr:col>
      <xdr:colOff>165100</xdr:colOff>
      <xdr:row>78</xdr:row>
      <xdr:rowOff>90850</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4541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107377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13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123467</xdr:rowOff>
    </xdr:from>
    <xdr:to>
      <xdr:col>71</xdr:col>
      <xdr:colOff>177800</xdr:colOff>
      <xdr:row>78</xdr:row>
      <xdr:rowOff>126000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flipV="1">
          <a:off x="12814300" y="13496567"/>
          <a:ext cx="889000" cy="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165066</xdr:rowOff>
    </xdr:from>
    <xdr:to>
      <xdr:col>72</xdr:col>
      <xdr:colOff>38100</xdr:colOff>
      <xdr:row>78</xdr:row>
      <xdr:rowOff>95216</xdr:rowOff>
    </xdr:to>
    <xdr:sp macro="" textlink="">
      <xdr:nvSpPr>
        <xdr:cNvPr id="650" name="フローチャート: 判断 649">
          <a:extLst>
            <a:ext uri="{FF2B5EF4-FFF2-40B4-BE49-F238E27FC236}">
              <a16:creationId xmlns:a16="http://schemas.microsoft.com/office/drawing/2014/main" id="{00000000-0008-0000-0600-00008A020000}"/>
            </a:ext>
          </a:extLst>
        </xdr:cNvPr>
        <xdr:cNvSpPr/>
      </xdr:nvSpPr>
      <xdr:spPr>
        <a:xfrm>
          <a:off x="13652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111743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162920</xdr:rowOff>
    </xdr:from>
    <xdr:to>
      <xdr:col>67</xdr:col>
      <xdr:colOff>101600</xdr:colOff>
      <xdr:row>78</xdr:row>
      <xdr:rowOff>93070</xdr:rowOff>
    </xdr:to>
    <xdr:sp macro="" textlink="">
      <xdr:nvSpPr>
        <xdr:cNvPr id="652" name="フローチャート: 判断 651">
          <a:extLst>
            <a:ext uri="{FF2B5EF4-FFF2-40B4-BE49-F238E27FC236}">
              <a16:creationId xmlns:a16="http://schemas.microsoft.com/office/drawing/2014/main" id="{00000000-0008-0000-0600-00008C020000}"/>
            </a:ext>
          </a:extLst>
        </xdr:cNvPr>
        <xdr:cNvSpPr/>
      </xdr:nvSpPr>
      <xdr:spPr>
        <a:xfrm>
          <a:off x="12763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109597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76194</xdr:rowOff>
    </xdr:from>
    <xdr:to>
      <xdr:col>85</xdr:col>
      <xdr:colOff>177800</xdr:colOff>
      <xdr:row>79</xdr:row>
      <xdr:rowOff>6344</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6268700" y="1344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162571</xdr:rowOff>
    </xdr:from>
    <xdr:ext cx="534377" cy="259045"/>
    <xdr:sp macro="" textlink="">
      <xdr:nvSpPr>
        <xdr:cNvPr id="660" name="公債費該当値テキスト">
          <a:extLst>
            <a:ext uri="{FF2B5EF4-FFF2-40B4-BE49-F238E27FC236}">
              <a16:creationId xmlns:a16="http://schemas.microsoft.com/office/drawing/2014/main" id="{00000000-0008-0000-0600-000094020000}"/>
            </a:ext>
          </a:extLst>
        </xdr:cNvPr>
        <xdr:cNvSpPr txBox="1"/>
      </xdr:nvSpPr>
      <xdr:spPr>
        <a:xfrm>
          <a:off x="16370300" y="1336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79597</xdr:rowOff>
    </xdr:from>
    <xdr:to>
      <xdr:col>81</xdr:col>
      <xdr:colOff>101600</xdr:colOff>
      <xdr:row>79</xdr:row>
      <xdr:rowOff>9747</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5430500" y="1345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874</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5214111" y="1354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77355</xdr:rowOff>
    </xdr:from>
    <xdr:to>
      <xdr:col>76</xdr:col>
      <xdr:colOff>165100</xdr:colOff>
      <xdr:row>79</xdr:row>
      <xdr:rowOff>7505</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4541500" y="1345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170082</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4325111" y="1354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72667</xdr:rowOff>
    </xdr:from>
    <xdr:to>
      <xdr:col>72</xdr:col>
      <xdr:colOff>38100</xdr:colOff>
      <xdr:row>79</xdr:row>
      <xdr:rowOff>2817</xdr:rowOff>
    </xdr:to>
    <xdr:sp macro="" textlink="">
      <xdr:nvSpPr>
        <xdr:cNvPr id="665" name="楕円 664">
          <a:extLst>
            <a:ext uri="{FF2B5EF4-FFF2-40B4-BE49-F238E27FC236}">
              <a16:creationId xmlns:a16="http://schemas.microsoft.com/office/drawing/2014/main" id="{00000000-0008-0000-0600-000099020000}"/>
            </a:ext>
          </a:extLst>
        </xdr:cNvPr>
        <xdr:cNvSpPr/>
      </xdr:nvSpPr>
      <xdr:spPr>
        <a:xfrm>
          <a:off x="13652500" y="1344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165394</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3436111" y="1353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75200</xdr:rowOff>
    </xdr:from>
    <xdr:to>
      <xdr:col>67</xdr:col>
      <xdr:colOff>101600</xdr:colOff>
      <xdr:row>79</xdr:row>
      <xdr:rowOff>5350</xdr:rowOff>
    </xdr:to>
    <xdr:sp macro="" textlink="">
      <xdr:nvSpPr>
        <xdr:cNvPr id="667" name="楕円 666">
          <a:extLst>
            <a:ext uri="{FF2B5EF4-FFF2-40B4-BE49-F238E27FC236}">
              <a16:creationId xmlns:a16="http://schemas.microsoft.com/office/drawing/2014/main" id="{00000000-0008-0000-0600-00009B020000}"/>
            </a:ext>
          </a:extLst>
        </xdr:cNvPr>
        <xdr:cNvSpPr/>
      </xdr:nvSpPr>
      <xdr:spPr>
        <a:xfrm>
          <a:off x="12763500" y="1344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167927</xdr:rowOff>
    </xdr:from>
    <xdr:ext cx="534377"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547111" y="135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積立金グラフ枠">
          <a:extLst>
            <a:ext uri="{FF2B5EF4-FFF2-40B4-BE49-F238E27FC236}">
              <a16:creationId xmlns:a16="http://schemas.microsoft.com/office/drawing/2014/main" id="{00000000-0008-0000-06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70580</xdr:rowOff>
    </xdr:from>
    <xdr:to>
      <xdr:col>85</xdr:col>
      <xdr:colOff>126364</xdr:colOff>
      <xdr:row>99</xdr:row>
      <xdr:rowOff>42543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6317595" y="15501080"/>
          <a:ext cx="1269" cy="151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46370</xdr:rowOff>
    </xdr:from>
    <xdr:ext cx="469744" cy="259045"/>
    <xdr:sp macro="" textlink="">
      <xdr:nvSpPr>
        <xdr:cNvPr id="693" name="積立金最小値テキスト">
          <a:extLst>
            <a:ext uri="{FF2B5EF4-FFF2-40B4-BE49-F238E27FC236}">
              <a16:creationId xmlns:a16="http://schemas.microsoft.com/office/drawing/2014/main" id="{00000000-0008-0000-0600-0000B5020000}"/>
            </a:ext>
          </a:extLst>
        </xdr:cNvPr>
        <xdr:cNvSpPr txBox="1"/>
      </xdr:nvSpPr>
      <xdr:spPr>
        <a:xfrm>
          <a:off x="16370300" y="1701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42543</xdr:rowOff>
    </xdr:from>
    <xdr:to>
      <xdr:col>86</xdr:col>
      <xdr:colOff>25400</xdr:colOff>
      <xdr:row>99</xdr:row>
      <xdr:rowOff>42543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6230600" y="1701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17257</xdr:rowOff>
    </xdr:from>
    <xdr:ext cx="599010" cy="259045"/>
    <xdr:sp macro="" textlink="">
      <xdr:nvSpPr>
        <xdr:cNvPr id="695" name="積立金最大値テキスト">
          <a:extLst>
            <a:ext uri="{FF2B5EF4-FFF2-40B4-BE49-F238E27FC236}">
              <a16:creationId xmlns:a16="http://schemas.microsoft.com/office/drawing/2014/main" id="{00000000-0008-0000-0600-0000B7020000}"/>
            </a:ext>
          </a:extLst>
        </xdr:cNvPr>
        <xdr:cNvSpPr txBox="1"/>
      </xdr:nvSpPr>
      <xdr:spPr>
        <a:xfrm>
          <a:off x="16370300" y="152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70580</xdr:rowOff>
    </xdr:from>
    <xdr:to>
      <xdr:col>86</xdr:col>
      <xdr:colOff>25400</xdr:colOff>
      <xdr:row>90</xdr:row>
      <xdr:rowOff>70580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6230600" y="1550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13111</xdr:rowOff>
    </xdr:from>
    <xdr:to>
      <xdr:col>85</xdr:col>
      <xdr:colOff>127000</xdr:colOff>
      <xdr:row>99</xdr:row>
      <xdr:rowOff>19762</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5481300" y="16986661"/>
          <a:ext cx="838200" cy="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104224</xdr:rowOff>
    </xdr:from>
    <xdr:ext cx="534377" cy="259045"/>
    <xdr:sp macro="" textlink="">
      <xdr:nvSpPr>
        <xdr:cNvPr id="698" name="積立金平均値テキスト">
          <a:extLst>
            <a:ext uri="{FF2B5EF4-FFF2-40B4-BE49-F238E27FC236}">
              <a16:creationId xmlns:a16="http://schemas.microsoft.com/office/drawing/2014/main" id="{00000000-0008-0000-0600-0000BA020000}"/>
            </a:ext>
          </a:extLst>
        </xdr:cNvPr>
        <xdr:cNvSpPr txBox="1"/>
      </xdr:nvSpPr>
      <xdr:spPr>
        <a:xfrm>
          <a:off x="16370300" y="16734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81347</xdr:rowOff>
    </xdr:from>
    <xdr:to>
      <xdr:col>85</xdr:col>
      <xdr:colOff>177800</xdr:colOff>
      <xdr:row>99</xdr:row>
      <xdr:rowOff>11497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6268700" y="168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13111</xdr:rowOff>
    </xdr:from>
    <xdr:to>
      <xdr:col>81</xdr:col>
      <xdr:colOff>50800</xdr:colOff>
      <xdr:row>99</xdr:row>
      <xdr:rowOff>39460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4592300" y="16986661"/>
          <a:ext cx="889000" cy="2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72574</xdr:rowOff>
    </xdr:from>
    <xdr:to>
      <xdr:col>81</xdr:col>
      <xdr:colOff>101600</xdr:colOff>
      <xdr:row>99</xdr:row>
      <xdr:rowOff>2724</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5430500" y="168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19251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64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39460</xdr:rowOff>
    </xdr:from>
    <xdr:to>
      <xdr:col>76</xdr:col>
      <xdr:colOff>114300</xdr:colOff>
      <xdr:row>99</xdr:row>
      <xdr:rowOff>41154</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3703300" y="17013010"/>
          <a:ext cx="889000" cy="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104654</xdr:rowOff>
    </xdr:from>
    <xdr:to>
      <xdr:col>76</xdr:col>
      <xdr:colOff>165100</xdr:colOff>
      <xdr:row>99</xdr:row>
      <xdr:rowOff>34804</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4541500" y="1690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51331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68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41154</xdr:rowOff>
    </xdr:from>
    <xdr:to>
      <xdr:col>71</xdr:col>
      <xdr:colOff>177800</xdr:colOff>
      <xdr:row>99</xdr:row>
      <xdr:rowOff>42621</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flipV="1">
          <a:off x="12814300" y="17014704"/>
          <a:ext cx="889000" cy="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116498</xdr:rowOff>
    </xdr:from>
    <xdr:to>
      <xdr:col>72</xdr:col>
      <xdr:colOff>38100</xdr:colOff>
      <xdr:row>99</xdr:row>
      <xdr:rowOff>46648</xdr:rowOff>
    </xdr:to>
    <xdr:sp macro="" textlink="">
      <xdr:nvSpPr>
        <xdr:cNvPr id="707" name="フローチャート: 判断 706">
          <a:extLst>
            <a:ext uri="{FF2B5EF4-FFF2-40B4-BE49-F238E27FC236}">
              <a16:creationId xmlns:a16="http://schemas.microsoft.com/office/drawing/2014/main" id="{00000000-0008-0000-0600-0000C3020000}"/>
            </a:ext>
          </a:extLst>
        </xdr:cNvPr>
        <xdr:cNvSpPr/>
      </xdr:nvSpPr>
      <xdr:spPr>
        <a:xfrm>
          <a:off x="13652500" y="1691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63175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69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124061</xdr:rowOff>
    </xdr:from>
    <xdr:to>
      <xdr:col>67</xdr:col>
      <xdr:colOff>101600</xdr:colOff>
      <xdr:row>99</xdr:row>
      <xdr:rowOff>54211</xdr:rowOff>
    </xdr:to>
    <xdr:sp macro="" textlink="">
      <xdr:nvSpPr>
        <xdr:cNvPr id="709" name="フローチャート: 判断 708">
          <a:extLst>
            <a:ext uri="{FF2B5EF4-FFF2-40B4-BE49-F238E27FC236}">
              <a16:creationId xmlns:a16="http://schemas.microsoft.com/office/drawing/2014/main" id="{00000000-0008-0000-0600-0000C5020000}"/>
            </a:ext>
          </a:extLst>
        </xdr:cNvPr>
        <xdr:cNvSpPr/>
      </xdr:nvSpPr>
      <xdr:spPr>
        <a:xfrm>
          <a:off x="127635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70738</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70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140412</xdr:rowOff>
    </xdr:from>
    <xdr:to>
      <xdr:col>85</xdr:col>
      <xdr:colOff>177800</xdr:colOff>
      <xdr:row>99</xdr:row>
      <xdr:rowOff>70562</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6268700" y="1694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59774</xdr:rowOff>
    </xdr:from>
    <xdr:ext cx="534377" cy="259045"/>
    <xdr:sp macro="" textlink="">
      <xdr:nvSpPr>
        <xdr:cNvPr id="717" name="積立金該当値テキスト">
          <a:extLst>
            <a:ext uri="{FF2B5EF4-FFF2-40B4-BE49-F238E27FC236}">
              <a16:creationId xmlns:a16="http://schemas.microsoft.com/office/drawing/2014/main" id="{00000000-0008-0000-0600-0000CD020000}"/>
            </a:ext>
          </a:extLst>
        </xdr:cNvPr>
        <xdr:cNvSpPr txBox="1"/>
      </xdr:nvSpPr>
      <xdr:spPr>
        <a:xfrm>
          <a:off x="16370300" y="1686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133761</xdr:rowOff>
    </xdr:from>
    <xdr:to>
      <xdr:col>81</xdr:col>
      <xdr:colOff>101600</xdr:colOff>
      <xdr:row>99</xdr:row>
      <xdr:rowOff>63911</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5430500" y="1693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55038</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5214111" y="1702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160110</xdr:rowOff>
    </xdr:from>
    <xdr:to>
      <xdr:col>76</xdr:col>
      <xdr:colOff>165100</xdr:colOff>
      <xdr:row>99</xdr:row>
      <xdr:rowOff>90260</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4541500" y="1696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81387</xdr:rowOff>
    </xdr:from>
    <xdr:ext cx="469744"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4357428" y="1705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161804</xdr:rowOff>
    </xdr:from>
    <xdr:to>
      <xdr:col>72</xdr:col>
      <xdr:colOff>38100</xdr:colOff>
      <xdr:row>99</xdr:row>
      <xdr:rowOff>91954</xdr:rowOff>
    </xdr:to>
    <xdr:sp macro="" textlink="">
      <xdr:nvSpPr>
        <xdr:cNvPr id="722" name="楕円 721">
          <a:extLst>
            <a:ext uri="{FF2B5EF4-FFF2-40B4-BE49-F238E27FC236}">
              <a16:creationId xmlns:a16="http://schemas.microsoft.com/office/drawing/2014/main" id="{00000000-0008-0000-0600-0000D2020000}"/>
            </a:ext>
          </a:extLst>
        </xdr:cNvPr>
        <xdr:cNvSpPr/>
      </xdr:nvSpPr>
      <xdr:spPr>
        <a:xfrm>
          <a:off x="13652500" y="1696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83081</xdr:rowOff>
    </xdr:from>
    <xdr:ext cx="469744"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3468428" y="17056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163271</xdr:rowOff>
    </xdr:from>
    <xdr:to>
      <xdr:col>67</xdr:col>
      <xdr:colOff>101600</xdr:colOff>
      <xdr:row>99</xdr:row>
      <xdr:rowOff>93421</xdr:rowOff>
    </xdr:to>
    <xdr:sp macro="" textlink="">
      <xdr:nvSpPr>
        <xdr:cNvPr id="724" name="楕円 723">
          <a:extLst>
            <a:ext uri="{FF2B5EF4-FFF2-40B4-BE49-F238E27FC236}">
              <a16:creationId xmlns:a16="http://schemas.microsoft.com/office/drawing/2014/main" id="{00000000-0008-0000-0600-0000D4020000}"/>
            </a:ext>
          </a:extLst>
        </xdr:cNvPr>
        <xdr:cNvSpPr/>
      </xdr:nvSpPr>
      <xdr:spPr>
        <a:xfrm>
          <a:off x="12763500" y="1696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84548</xdr:rowOff>
    </xdr:from>
    <xdr:ext cx="378565"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2625017" y="17058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投資及び出資金グラフ枠">
          <a:extLst>
            <a:ext uri="{FF2B5EF4-FFF2-40B4-BE49-F238E27FC236}">
              <a16:creationId xmlns:a16="http://schemas.microsoft.com/office/drawing/2014/main" id="{00000000-0008-0000-06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38757</xdr:rowOff>
    </xdr:from>
    <xdr:to>
      <xdr:col>116</xdr:col>
      <xdr:colOff>62864</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2159595" y="5353707"/>
          <a:ext cx="1269" cy="143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2" name="投資及び出資金最小値テキスト">
          <a:extLst>
            <a:ext uri="{FF2B5EF4-FFF2-40B4-BE49-F238E27FC236}">
              <a16:creationId xmlns:a16="http://schemas.microsoft.com/office/drawing/2014/main" id="{00000000-0008-0000-0600-0000F0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156884</xdr:rowOff>
    </xdr:from>
    <xdr:ext cx="534377" cy="259045"/>
    <xdr:sp macro="" textlink="">
      <xdr:nvSpPr>
        <xdr:cNvPr id="754" name="投資及び出資金最大値テキスト">
          <a:extLst>
            <a:ext uri="{FF2B5EF4-FFF2-40B4-BE49-F238E27FC236}">
              <a16:creationId xmlns:a16="http://schemas.microsoft.com/office/drawing/2014/main" id="{00000000-0008-0000-0600-0000F2020000}"/>
            </a:ext>
          </a:extLst>
        </xdr:cNvPr>
        <xdr:cNvSpPr txBox="1"/>
      </xdr:nvSpPr>
      <xdr:spPr>
        <a:xfrm>
          <a:off x="22212300" y="51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38757</xdr:rowOff>
    </xdr:from>
    <xdr:to>
      <xdr:col>116</xdr:col>
      <xdr:colOff>152400</xdr:colOff>
      <xdr:row>31</xdr:row>
      <xdr:rowOff>38757</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22072600" y="535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116806</xdr:rowOff>
    </xdr:from>
    <xdr:ext cx="469744" cy="259045"/>
    <xdr:sp macro="" textlink="">
      <xdr:nvSpPr>
        <xdr:cNvPr id="757" name="投資及び出資金平均値テキスト">
          <a:extLst>
            <a:ext uri="{FF2B5EF4-FFF2-40B4-BE49-F238E27FC236}">
              <a16:creationId xmlns:a16="http://schemas.microsoft.com/office/drawing/2014/main" id="{00000000-0008-0000-0600-0000F5020000}"/>
            </a:ext>
          </a:extLst>
        </xdr:cNvPr>
        <xdr:cNvSpPr txBox="1"/>
      </xdr:nvSpPr>
      <xdr:spPr>
        <a:xfrm>
          <a:off x="22212300" y="6460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93929</xdr:rowOff>
    </xdr:from>
    <xdr:to>
      <xdr:col>116</xdr:col>
      <xdr:colOff>114300</xdr:colOff>
      <xdr:row>39</xdr:row>
      <xdr:rowOff>24079</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2110700" y="66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101016</xdr:rowOff>
    </xdr:from>
    <xdr:to>
      <xdr:col>112</xdr:col>
      <xdr:colOff>38100</xdr:colOff>
      <xdr:row>39</xdr:row>
      <xdr:rowOff>31166</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1272500" y="661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47693</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39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91708</xdr:rowOff>
    </xdr:from>
    <xdr:to>
      <xdr:col>107</xdr:col>
      <xdr:colOff>101600</xdr:colOff>
      <xdr:row>39</xdr:row>
      <xdr:rowOff>21858</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20383500" y="660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38385</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638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136743</xdr:rowOff>
    </xdr:from>
    <xdr:to>
      <xdr:col>102</xdr:col>
      <xdr:colOff>165100</xdr:colOff>
      <xdr:row>39</xdr:row>
      <xdr:rowOff>66893</xdr:rowOff>
    </xdr:to>
    <xdr:sp macro="" textlink="">
      <xdr:nvSpPr>
        <xdr:cNvPr id="766" name="フローチャート: 判断 765">
          <a:extLst>
            <a:ext uri="{FF2B5EF4-FFF2-40B4-BE49-F238E27FC236}">
              <a16:creationId xmlns:a16="http://schemas.microsoft.com/office/drawing/2014/main" id="{00000000-0008-0000-0600-0000FE020000}"/>
            </a:ext>
          </a:extLst>
        </xdr:cNvPr>
        <xdr:cNvSpPr/>
      </xdr:nvSpPr>
      <xdr:spPr>
        <a:xfrm>
          <a:off x="194945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83420</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42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142163</xdr:rowOff>
    </xdr:from>
    <xdr:to>
      <xdr:col>98</xdr:col>
      <xdr:colOff>38100</xdr:colOff>
      <xdr:row>39</xdr:row>
      <xdr:rowOff>72313</xdr:rowOff>
    </xdr:to>
    <xdr:sp macro="" textlink="">
      <xdr:nvSpPr>
        <xdr:cNvPr id="768" name="フローチャート: 判断 767">
          <a:extLst>
            <a:ext uri="{FF2B5EF4-FFF2-40B4-BE49-F238E27FC236}">
              <a16:creationId xmlns:a16="http://schemas.microsoft.com/office/drawing/2014/main" id="{00000000-0008-0000-0600-000000030000}"/>
            </a:ext>
          </a:extLst>
        </xdr:cNvPr>
        <xdr:cNvSpPr/>
      </xdr:nvSpPr>
      <xdr:spPr>
        <a:xfrm>
          <a:off x="18605500" y="6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88841</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643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6" name="投資及び出資金該当値テキスト">
          <a:extLst>
            <a:ext uri="{FF2B5EF4-FFF2-40B4-BE49-F238E27FC236}">
              <a16:creationId xmlns:a16="http://schemas.microsoft.com/office/drawing/2014/main" id="{00000000-0008-0000-0600-000008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1" name="楕円 780">
          <a:extLst>
            <a:ext uri="{FF2B5EF4-FFF2-40B4-BE49-F238E27FC236}">
              <a16:creationId xmlns:a16="http://schemas.microsoft.com/office/drawing/2014/main" id="{00000000-0008-0000-0600-00000D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3" name="楕円 782">
          <a:extLst>
            <a:ext uri="{FF2B5EF4-FFF2-40B4-BE49-F238E27FC236}">
              <a16:creationId xmlns:a16="http://schemas.microsoft.com/office/drawing/2014/main" id="{00000000-0008-0000-0600-00000F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6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6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貸付金グラフ枠">
          <a:extLst>
            <a:ext uri="{FF2B5EF4-FFF2-40B4-BE49-F238E27FC236}">
              <a16:creationId xmlns:a16="http://schemas.microsoft.com/office/drawing/2014/main" id="{00000000-0008-0000-0600-00002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96151</xdr:rowOff>
    </xdr:from>
    <xdr:to>
      <xdr:col>116</xdr:col>
      <xdr:colOff>62864</xdr:colOff>
      <xdr:row>58</xdr:row>
      <xdr:rowOff>139700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2159595" y="8668651"/>
          <a:ext cx="1269" cy="141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7" name="貸付金最小値テキスト">
          <a:extLst>
            <a:ext uri="{FF2B5EF4-FFF2-40B4-BE49-F238E27FC236}">
              <a16:creationId xmlns:a16="http://schemas.microsoft.com/office/drawing/2014/main" id="{00000000-0008-0000-0600-00002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42828</xdr:rowOff>
    </xdr:from>
    <xdr:ext cx="534377" cy="259045"/>
    <xdr:sp macro="" textlink="">
      <xdr:nvSpPr>
        <xdr:cNvPr id="809" name="貸付金最大値テキスト">
          <a:extLst>
            <a:ext uri="{FF2B5EF4-FFF2-40B4-BE49-F238E27FC236}">
              <a16:creationId xmlns:a16="http://schemas.microsoft.com/office/drawing/2014/main" id="{00000000-0008-0000-0600-000029030000}"/>
            </a:ext>
          </a:extLst>
        </xdr:cNvPr>
        <xdr:cNvSpPr txBox="1"/>
      </xdr:nvSpPr>
      <xdr:spPr>
        <a:xfrm>
          <a:off x="22212300" y="84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96151</xdr:rowOff>
    </xdr:from>
    <xdr:to>
      <xdr:col>116</xdr:col>
      <xdr:colOff>152400</xdr:colOff>
      <xdr:row>50</xdr:row>
      <xdr:rowOff>96151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2072600" y="866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60399</xdr:rowOff>
    </xdr:from>
    <xdr:to>
      <xdr:col>116</xdr:col>
      <xdr:colOff>63500</xdr:colOff>
      <xdr:row>58</xdr:row>
      <xdr:rowOff>61656</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21323300" y="10004499"/>
          <a:ext cx="8382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147919</xdr:rowOff>
    </xdr:from>
    <xdr:ext cx="469744" cy="259045"/>
    <xdr:sp macro="" textlink="">
      <xdr:nvSpPr>
        <xdr:cNvPr id="812" name="貸付金平均値テキスト">
          <a:extLst>
            <a:ext uri="{FF2B5EF4-FFF2-40B4-BE49-F238E27FC236}">
              <a16:creationId xmlns:a16="http://schemas.microsoft.com/office/drawing/2014/main" id="{00000000-0008-0000-0600-00002C030000}"/>
            </a:ext>
          </a:extLst>
        </xdr:cNvPr>
        <xdr:cNvSpPr txBox="1"/>
      </xdr:nvSpPr>
      <xdr:spPr>
        <a:xfrm>
          <a:off x="22212300" y="9749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125042</xdr:rowOff>
    </xdr:from>
    <xdr:to>
      <xdr:col>116</xdr:col>
      <xdr:colOff>114300</xdr:colOff>
      <xdr:row>58</xdr:row>
      <xdr:rowOff>55192</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21107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61656</xdr:rowOff>
    </xdr:from>
    <xdr:to>
      <xdr:col>111</xdr:col>
      <xdr:colOff>177800</xdr:colOff>
      <xdr:row>58</xdr:row>
      <xdr:rowOff>62799</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flipV="1">
          <a:off x="20434300" y="1000575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132083</xdr:rowOff>
    </xdr:from>
    <xdr:to>
      <xdr:col>112</xdr:col>
      <xdr:colOff>38100</xdr:colOff>
      <xdr:row>58</xdr:row>
      <xdr:rowOff>62233</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1272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78760</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62799</xdr:rowOff>
    </xdr:from>
    <xdr:to>
      <xdr:col>107</xdr:col>
      <xdr:colOff>50800</xdr:colOff>
      <xdr:row>58</xdr:row>
      <xdr:rowOff>63759</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flipV="1">
          <a:off x="19545300" y="10006899"/>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116606</xdr:rowOff>
    </xdr:from>
    <xdr:to>
      <xdr:col>107</xdr:col>
      <xdr:colOff>101600</xdr:colOff>
      <xdr:row>58</xdr:row>
      <xdr:rowOff>46756</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20383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63283</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63530</xdr:rowOff>
    </xdr:from>
    <xdr:to>
      <xdr:col>102</xdr:col>
      <xdr:colOff>114300</xdr:colOff>
      <xdr:row>58</xdr:row>
      <xdr:rowOff>63759</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656300" y="10007630"/>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135192</xdr:rowOff>
    </xdr:from>
    <xdr:to>
      <xdr:col>102</xdr:col>
      <xdr:colOff>165100</xdr:colOff>
      <xdr:row>58</xdr:row>
      <xdr:rowOff>65342</xdr:rowOff>
    </xdr:to>
    <xdr:sp macro="" textlink="">
      <xdr:nvSpPr>
        <xdr:cNvPr id="821" name="フローチャート: 判断 820">
          <a:extLst>
            <a:ext uri="{FF2B5EF4-FFF2-40B4-BE49-F238E27FC236}">
              <a16:creationId xmlns:a16="http://schemas.microsoft.com/office/drawing/2014/main" id="{00000000-0008-0000-0600-000035030000}"/>
            </a:ext>
          </a:extLst>
        </xdr:cNvPr>
        <xdr:cNvSpPr/>
      </xdr:nvSpPr>
      <xdr:spPr>
        <a:xfrm>
          <a:off x="19494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81869</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132631</xdr:rowOff>
    </xdr:from>
    <xdr:to>
      <xdr:col>98</xdr:col>
      <xdr:colOff>38100</xdr:colOff>
      <xdr:row>58</xdr:row>
      <xdr:rowOff>62781</xdr:rowOff>
    </xdr:to>
    <xdr:sp macro="" textlink="">
      <xdr:nvSpPr>
        <xdr:cNvPr id="823" name="フローチャート: 判断 822">
          <a:extLst>
            <a:ext uri="{FF2B5EF4-FFF2-40B4-BE49-F238E27FC236}">
              <a16:creationId xmlns:a16="http://schemas.microsoft.com/office/drawing/2014/main" id="{00000000-0008-0000-0600-000037030000}"/>
            </a:ext>
          </a:extLst>
        </xdr:cNvPr>
        <xdr:cNvSpPr/>
      </xdr:nvSpPr>
      <xdr:spPr>
        <a:xfrm>
          <a:off x="186055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79308</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68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9599</xdr:rowOff>
    </xdr:from>
    <xdr:to>
      <xdr:col>116</xdr:col>
      <xdr:colOff>114300</xdr:colOff>
      <xdr:row>58</xdr:row>
      <xdr:rowOff>111199</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2110700" y="995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103469</xdr:rowOff>
    </xdr:from>
    <xdr:ext cx="469744" cy="259045"/>
    <xdr:sp macro="" textlink="">
      <xdr:nvSpPr>
        <xdr:cNvPr id="831" name="貸付金該当値テキスト">
          <a:extLst>
            <a:ext uri="{FF2B5EF4-FFF2-40B4-BE49-F238E27FC236}">
              <a16:creationId xmlns:a16="http://schemas.microsoft.com/office/drawing/2014/main" id="{00000000-0008-0000-0600-00003F030000}"/>
            </a:ext>
          </a:extLst>
        </xdr:cNvPr>
        <xdr:cNvSpPr txBox="1"/>
      </xdr:nvSpPr>
      <xdr:spPr>
        <a:xfrm>
          <a:off x="22212300" y="9876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10856</xdr:rowOff>
    </xdr:from>
    <xdr:to>
      <xdr:col>112</xdr:col>
      <xdr:colOff>38100</xdr:colOff>
      <xdr:row>58</xdr:row>
      <xdr:rowOff>112456</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21272500" y="995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103583</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1088428" y="10047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11999</xdr:rowOff>
    </xdr:from>
    <xdr:to>
      <xdr:col>107</xdr:col>
      <xdr:colOff>101600</xdr:colOff>
      <xdr:row>58</xdr:row>
      <xdr:rowOff>113599</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20383500" y="995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104726</xdr:rowOff>
    </xdr:from>
    <xdr:ext cx="469744"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0199428" y="1004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12959</xdr:rowOff>
    </xdr:from>
    <xdr:to>
      <xdr:col>102</xdr:col>
      <xdr:colOff>165100</xdr:colOff>
      <xdr:row>58</xdr:row>
      <xdr:rowOff>114559</xdr:rowOff>
    </xdr:to>
    <xdr:sp macro="" textlink="">
      <xdr:nvSpPr>
        <xdr:cNvPr id="836" name="楕円 835">
          <a:extLst>
            <a:ext uri="{FF2B5EF4-FFF2-40B4-BE49-F238E27FC236}">
              <a16:creationId xmlns:a16="http://schemas.microsoft.com/office/drawing/2014/main" id="{00000000-0008-0000-0600-000044030000}"/>
            </a:ext>
          </a:extLst>
        </xdr:cNvPr>
        <xdr:cNvSpPr/>
      </xdr:nvSpPr>
      <xdr:spPr>
        <a:xfrm>
          <a:off x="19494500" y="995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105686</xdr:rowOff>
    </xdr:from>
    <xdr:ext cx="469744"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9310428" y="10049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12730</xdr:rowOff>
    </xdr:from>
    <xdr:to>
      <xdr:col>98</xdr:col>
      <xdr:colOff>38100</xdr:colOff>
      <xdr:row>58</xdr:row>
      <xdr:rowOff>114330</xdr:rowOff>
    </xdr:to>
    <xdr:sp macro="" textlink="">
      <xdr:nvSpPr>
        <xdr:cNvPr id="838" name="楕円 837">
          <a:extLst>
            <a:ext uri="{FF2B5EF4-FFF2-40B4-BE49-F238E27FC236}">
              <a16:creationId xmlns:a16="http://schemas.microsoft.com/office/drawing/2014/main" id="{00000000-0008-0000-0600-000046030000}"/>
            </a:ext>
          </a:extLst>
        </xdr:cNvPr>
        <xdr:cNvSpPr/>
      </xdr:nvSpPr>
      <xdr:spPr>
        <a:xfrm>
          <a:off x="18605500" y="995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105457</xdr:rowOff>
    </xdr:from>
    <xdr:ext cx="469744"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421428" y="1004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7" name="正方形/長方形 846">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5" name="繰出金グラフ枠">
          <a:extLst>
            <a:ext uri="{FF2B5EF4-FFF2-40B4-BE49-F238E27FC236}">
              <a16:creationId xmlns:a16="http://schemas.microsoft.com/office/drawing/2014/main" id="{00000000-0008-0000-0600-00006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105557</xdr:rowOff>
    </xdr:from>
    <xdr:to>
      <xdr:col>116</xdr:col>
      <xdr:colOff>62864</xdr:colOff>
      <xdr:row>78</xdr:row>
      <xdr:rowOff>121281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2159595" y="11935607"/>
          <a:ext cx="1269" cy="155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125108</xdr:rowOff>
    </xdr:from>
    <xdr:ext cx="534377" cy="259045"/>
    <xdr:sp macro="" textlink="">
      <xdr:nvSpPr>
        <xdr:cNvPr id="867" name="繰出金最小値テキスト">
          <a:extLst>
            <a:ext uri="{FF2B5EF4-FFF2-40B4-BE49-F238E27FC236}">
              <a16:creationId xmlns:a16="http://schemas.microsoft.com/office/drawing/2014/main" id="{00000000-0008-0000-0600-000063030000}"/>
            </a:ext>
          </a:extLst>
        </xdr:cNvPr>
        <xdr:cNvSpPr txBox="1"/>
      </xdr:nvSpPr>
      <xdr:spPr>
        <a:xfrm>
          <a:off x="22212300" y="134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121281</xdr:rowOff>
    </xdr:from>
    <xdr:to>
      <xdr:col>116</xdr:col>
      <xdr:colOff>152400</xdr:colOff>
      <xdr:row>78</xdr:row>
      <xdr:rowOff>121281</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2072600" y="1349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52234</xdr:rowOff>
    </xdr:from>
    <xdr:ext cx="599010" cy="259045"/>
    <xdr:sp macro="" textlink="">
      <xdr:nvSpPr>
        <xdr:cNvPr id="869" name="繰出金最大値テキスト">
          <a:extLst>
            <a:ext uri="{FF2B5EF4-FFF2-40B4-BE49-F238E27FC236}">
              <a16:creationId xmlns:a16="http://schemas.microsoft.com/office/drawing/2014/main" id="{00000000-0008-0000-0600-000065030000}"/>
            </a:ext>
          </a:extLst>
        </xdr:cNvPr>
        <xdr:cNvSpPr txBox="1"/>
      </xdr:nvSpPr>
      <xdr:spPr>
        <a:xfrm>
          <a:off x="22212300" y="1171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105557</xdr:rowOff>
    </xdr:from>
    <xdr:to>
      <xdr:col>116</xdr:col>
      <xdr:colOff>152400</xdr:colOff>
      <xdr:row>69</xdr:row>
      <xdr:rowOff>105557</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2072600" y="1193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122653</xdr:rowOff>
    </xdr:from>
    <xdr:to>
      <xdr:col>116</xdr:col>
      <xdr:colOff>63500</xdr:colOff>
      <xdr:row>76</xdr:row>
      <xdr:rowOff>128727</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21323300" y="13152853"/>
          <a:ext cx="838200" cy="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1804</xdr:rowOff>
    </xdr:from>
    <xdr:ext cx="534377" cy="259045"/>
    <xdr:sp macro="" textlink="">
      <xdr:nvSpPr>
        <xdr:cNvPr id="872" name="繰出金平均値テキスト">
          <a:extLst>
            <a:ext uri="{FF2B5EF4-FFF2-40B4-BE49-F238E27FC236}">
              <a16:creationId xmlns:a16="http://schemas.microsoft.com/office/drawing/2014/main" id="{00000000-0008-0000-0600-000068030000}"/>
            </a:ext>
          </a:extLst>
        </xdr:cNvPr>
        <xdr:cNvSpPr txBox="1"/>
      </xdr:nvSpPr>
      <xdr:spPr>
        <a:xfrm>
          <a:off x="22212300" y="12860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150377</xdr:rowOff>
    </xdr:from>
    <xdr:to>
      <xdr:col>116</xdr:col>
      <xdr:colOff>114300</xdr:colOff>
      <xdr:row>76</xdr:row>
      <xdr:rowOff>80527</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2110700" y="130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128727</xdr:rowOff>
    </xdr:from>
    <xdr:to>
      <xdr:col>111</xdr:col>
      <xdr:colOff>177800</xdr:colOff>
      <xdr:row>76</xdr:row>
      <xdr:rowOff>142329</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flipV="1">
          <a:off x="20434300" y="13158927"/>
          <a:ext cx="8890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158965</xdr:rowOff>
    </xdr:from>
    <xdr:to>
      <xdr:col>112</xdr:col>
      <xdr:colOff>38100</xdr:colOff>
      <xdr:row>76</xdr:row>
      <xdr:rowOff>89115</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12725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105643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79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30527</xdr:rowOff>
    </xdr:from>
    <xdr:to>
      <xdr:col>107</xdr:col>
      <xdr:colOff>50800</xdr:colOff>
      <xdr:row>76</xdr:row>
      <xdr:rowOff>142329</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9545300" y="12889277"/>
          <a:ext cx="889000" cy="28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18817</xdr:rowOff>
    </xdr:from>
    <xdr:to>
      <xdr:col>107</xdr:col>
      <xdr:colOff>101600</xdr:colOff>
      <xdr:row>76</xdr:row>
      <xdr:rowOff>120417</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20383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136944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282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30527</xdr:rowOff>
    </xdr:from>
    <xdr:to>
      <xdr:col>102</xdr:col>
      <xdr:colOff>114300</xdr:colOff>
      <xdr:row>75</xdr:row>
      <xdr:rowOff>62041</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flipV="1">
          <a:off x="18656300" y="12889277"/>
          <a:ext cx="889000" cy="3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66073</xdr:rowOff>
    </xdr:from>
    <xdr:to>
      <xdr:col>102</xdr:col>
      <xdr:colOff>165100</xdr:colOff>
      <xdr:row>75</xdr:row>
      <xdr:rowOff>167673</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19494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158799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44715</xdr:rowOff>
    </xdr:from>
    <xdr:to>
      <xdr:col>98</xdr:col>
      <xdr:colOff>38100</xdr:colOff>
      <xdr:row>75</xdr:row>
      <xdr:rowOff>146315</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18605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137442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71853</xdr:rowOff>
    </xdr:from>
    <xdr:to>
      <xdr:col>116</xdr:col>
      <xdr:colOff>114300</xdr:colOff>
      <xdr:row>77</xdr:row>
      <xdr:rowOff>2003</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2110700" y="1310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50280</xdr:rowOff>
    </xdr:from>
    <xdr:ext cx="534377" cy="259045"/>
    <xdr:sp macro="" textlink="">
      <xdr:nvSpPr>
        <xdr:cNvPr id="891" name="繰出金該当値テキスト">
          <a:extLst>
            <a:ext uri="{FF2B5EF4-FFF2-40B4-BE49-F238E27FC236}">
              <a16:creationId xmlns:a16="http://schemas.microsoft.com/office/drawing/2014/main" id="{00000000-0008-0000-0600-00007B030000}"/>
            </a:ext>
          </a:extLst>
        </xdr:cNvPr>
        <xdr:cNvSpPr txBox="1"/>
      </xdr:nvSpPr>
      <xdr:spPr>
        <a:xfrm>
          <a:off x="22212300" y="1308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77927</xdr:rowOff>
    </xdr:from>
    <xdr:to>
      <xdr:col>112</xdr:col>
      <xdr:colOff>38100</xdr:colOff>
      <xdr:row>77</xdr:row>
      <xdr:rowOff>8077</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21272500" y="1310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170654</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1056111" y="1320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91529</xdr:rowOff>
    </xdr:from>
    <xdr:to>
      <xdr:col>107</xdr:col>
      <xdr:colOff>101600</xdr:colOff>
      <xdr:row>77</xdr:row>
      <xdr:rowOff>21679</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20383500" y="1312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12806</xdr:rowOff>
    </xdr:from>
    <xdr:ext cx="534377"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0167111" y="1321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151177</xdr:rowOff>
    </xdr:from>
    <xdr:to>
      <xdr:col>102</xdr:col>
      <xdr:colOff>165100</xdr:colOff>
      <xdr:row>75</xdr:row>
      <xdr:rowOff>81327</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19494500" y="1283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97854</xdr:rowOff>
    </xdr:from>
    <xdr:ext cx="534377"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9278111" y="12613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11241</xdr:rowOff>
    </xdr:from>
    <xdr:to>
      <xdr:col>98</xdr:col>
      <xdr:colOff>38100</xdr:colOff>
      <xdr:row>75</xdr:row>
      <xdr:rowOff>112841</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18605500" y="1286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129368</xdr:rowOff>
    </xdr:from>
    <xdr:ext cx="534377"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389111" y="1264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7" name="正方形/長方形 906">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24" name="前年度繰上充用金グラフ枠">
          <a:extLst>
            <a:ext uri="{FF2B5EF4-FFF2-40B4-BE49-F238E27FC236}">
              <a16:creationId xmlns:a16="http://schemas.microsoft.com/office/drawing/2014/main" id="{00000000-0008-0000-0600-00009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88429</xdr:rowOff>
    </xdr:from>
    <xdr:to>
      <xdr:col>116</xdr:col>
      <xdr:colOff>62864</xdr:colOff>
      <xdr:row>99</xdr:row>
      <xdr:rowOff>98879</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flipV="1">
          <a:off x="22159595" y="15518929"/>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145832</xdr:rowOff>
    </xdr:from>
    <xdr:ext cx="249299" cy="259045"/>
    <xdr:sp macro="" textlink="">
      <xdr:nvSpPr>
        <xdr:cNvPr id="926" name="前年度繰上充用金最小値テキスト">
          <a:extLst>
            <a:ext uri="{FF2B5EF4-FFF2-40B4-BE49-F238E27FC236}">
              <a16:creationId xmlns:a16="http://schemas.microsoft.com/office/drawing/2014/main" id="{00000000-0008-0000-0600-00009E030000}"/>
            </a:ext>
          </a:extLst>
        </xdr:cNvPr>
        <xdr:cNvSpPr txBox="1"/>
      </xdr:nvSpPr>
      <xdr:spPr>
        <a:xfrm>
          <a:off x="22212300" y="17119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27" name="直線コネクタ 926">
          <a:extLst>
            <a:ext uri="{FF2B5EF4-FFF2-40B4-BE49-F238E27FC236}">
              <a16:creationId xmlns:a16="http://schemas.microsoft.com/office/drawing/2014/main" id="{00000000-0008-0000-0600-00009F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35106</xdr:rowOff>
    </xdr:from>
    <xdr:ext cx="469744" cy="259045"/>
    <xdr:sp macro="" textlink="">
      <xdr:nvSpPr>
        <xdr:cNvPr id="928" name="前年度繰上充用金最大値テキスト">
          <a:extLst>
            <a:ext uri="{FF2B5EF4-FFF2-40B4-BE49-F238E27FC236}">
              <a16:creationId xmlns:a16="http://schemas.microsoft.com/office/drawing/2014/main" id="{00000000-0008-0000-0600-0000A0030000}"/>
            </a:ext>
          </a:extLst>
        </xdr:cNvPr>
        <xdr:cNvSpPr txBox="1"/>
      </xdr:nvSpPr>
      <xdr:spPr>
        <a:xfrm>
          <a:off x="22212300" y="152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88429</xdr:rowOff>
    </xdr:from>
    <xdr:to>
      <xdr:col>116</xdr:col>
      <xdr:colOff>152400</xdr:colOff>
      <xdr:row>90</xdr:row>
      <xdr:rowOff>88429</xdr:rowOff>
    </xdr:to>
    <xdr:cxnSp macro="">
      <xdr:nvCxnSpPr>
        <xdr:cNvPr id="929" name="直線コネクタ 928">
          <a:extLst>
            <a:ext uri="{FF2B5EF4-FFF2-40B4-BE49-F238E27FC236}">
              <a16:creationId xmlns:a16="http://schemas.microsoft.com/office/drawing/2014/main" id="{00000000-0008-0000-0600-0000A1030000}"/>
            </a:ext>
          </a:extLst>
        </xdr:cNvPr>
        <xdr:cNvCxnSpPr/>
      </xdr:nvCxnSpPr>
      <xdr:spPr>
        <a:xfrm>
          <a:off x="22072600" y="155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30" name="直線コネクタ 929">
          <a:extLst>
            <a:ext uri="{FF2B5EF4-FFF2-40B4-BE49-F238E27FC236}">
              <a16:creationId xmlns:a16="http://schemas.microsoft.com/office/drawing/2014/main" id="{00000000-0008-0000-0600-0000A2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63281</xdr:rowOff>
    </xdr:from>
    <xdr:ext cx="313932" cy="259045"/>
    <xdr:sp macro="" textlink="">
      <xdr:nvSpPr>
        <xdr:cNvPr id="931" name="前年度繰上充用金平均値テキスト">
          <a:extLst>
            <a:ext uri="{FF2B5EF4-FFF2-40B4-BE49-F238E27FC236}">
              <a16:creationId xmlns:a16="http://schemas.microsoft.com/office/drawing/2014/main" id="{00000000-0008-0000-0600-0000A3030000}"/>
            </a:ext>
          </a:extLst>
        </xdr:cNvPr>
        <xdr:cNvSpPr txBox="1"/>
      </xdr:nvSpPr>
      <xdr:spPr>
        <a:xfrm>
          <a:off x="22212300" y="168653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40404</xdr:rowOff>
    </xdr:from>
    <xdr:to>
      <xdr:col>116</xdr:col>
      <xdr:colOff>114300</xdr:colOff>
      <xdr:row>99</xdr:row>
      <xdr:rowOff>142004</xdr:rowOff>
    </xdr:to>
    <xdr:sp macro="" textlink="">
      <xdr:nvSpPr>
        <xdr:cNvPr id="932" name="フローチャート: 判断 931">
          <a:extLst>
            <a:ext uri="{FF2B5EF4-FFF2-40B4-BE49-F238E27FC236}">
              <a16:creationId xmlns:a16="http://schemas.microsoft.com/office/drawing/2014/main" id="{00000000-0008-0000-0600-0000A4030000}"/>
            </a:ext>
          </a:extLst>
        </xdr:cNvPr>
        <xdr:cNvSpPr/>
      </xdr:nvSpPr>
      <xdr:spPr>
        <a:xfrm>
          <a:off x="221107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33" name="直線コネクタ 932">
          <a:extLst>
            <a:ext uri="{FF2B5EF4-FFF2-40B4-BE49-F238E27FC236}">
              <a16:creationId xmlns:a16="http://schemas.microsoft.com/office/drawing/2014/main" id="{00000000-0008-0000-0600-0000A5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39914</xdr:rowOff>
    </xdr:from>
    <xdr:to>
      <xdr:col>112</xdr:col>
      <xdr:colOff>38100</xdr:colOff>
      <xdr:row>99</xdr:row>
      <xdr:rowOff>141514</xdr:rowOff>
    </xdr:to>
    <xdr:sp macro="" textlink="">
      <xdr:nvSpPr>
        <xdr:cNvPr id="934" name="フローチャート: 判断 933">
          <a:extLst>
            <a:ext uri="{FF2B5EF4-FFF2-40B4-BE49-F238E27FC236}">
              <a16:creationId xmlns:a16="http://schemas.microsoft.com/office/drawing/2014/main" id="{00000000-0008-0000-0600-0000A6030000}"/>
            </a:ext>
          </a:extLst>
        </xdr:cNvPr>
        <xdr:cNvSpPr/>
      </xdr:nvSpPr>
      <xdr:spPr>
        <a:xfrm>
          <a:off x="21272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158041</xdr:rowOff>
    </xdr:from>
    <xdr:ext cx="313932"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66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36" name="直線コネクタ 935">
          <a:extLst>
            <a:ext uri="{FF2B5EF4-FFF2-40B4-BE49-F238E27FC236}">
              <a16:creationId xmlns:a16="http://schemas.microsoft.com/office/drawing/2014/main" id="{00000000-0008-0000-0600-0000A8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39261</xdr:rowOff>
    </xdr:from>
    <xdr:to>
      <xdr:col>107</xdr:col>
      <xdr:colOff>101600</xdr:colOff>
      <xdr:row>99</xdr:row>
      <xdr:rowOff>140861</xdr:rowOff>
    </xdr:to>
    <xdr:sp macro="" textlink="">
      <xdr:nvSpPr>
        <xdr:cNvPr id="937" name="フローチャート: 判断 936">
          <a:extLst>
            <a:ext uri="{FF2B5EF4-FFF2-40B4-BE49-F238E27FC236}">
              <a16:creationId xmlns:a16="http://schemas.microsoft.com/office/drawing/2014/main" id="{00000000-0008-0000-0600-0000A9030000}"/>
            </a:ext>
          </a:extLst>
        </xdr:cNvPr>
        <xdr:cNvSpPr/>
      </xdr:nvSpPr>
      <xdr:spPr>
        <a:xfrm>
          <a:off x="20383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157388</xdr:rowOff>
    </xdr:from>
    <xdr:ext cx="313932"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0277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39" name="直線コネクタ 938">
          <a:extLst>
            <a:ext uri="{FF2B5EF4-FFF2-40B4-BE49-F238E27FC236}">
              <a16:creationId xmlns:a16="http://schemas.microsoft.com/office/drawing/2014/main" id="{00000000-0008-0000-0600-0000AB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37629</xdr:rowOff>
    </xdr:from>
    <xdr:to>
      <xdr:col>102</xdr:col>
      <xdr:colOff>165100</xdr:colOff>
      <xdr:row>99</xdr:row>
      <xdr:rowOff>139229</xdr:rowOff>
    </xdr:to>
    <xdr:sp macro="" textlink="">
      <xdr:nvSpPr>
        <xdr:cNvPr id="940" name="フローチャート: 判断 939">
          <a:extLst>
            <a:ext uri="{FF2B5EF4-FFF2-40B4-BE49-F238E27FC236}">
              <a16:creationId xmlns:a16="http://schemas.microsoft.com/office/drawing/2014/main" id="{00000000-0008-0000-0600-0000AC030000}"/>
            </a:ext>
          </a:extLst>
        </xdr:cNvPr>
        <xdr:cNvSpPr/>
      </xdr:nvSpPr>
      <xdr:spPr>
        <a:xfrm>
          <a:off x="19494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155756</xdr:rowOff>
    </xdr:from>
    <xdr:ext cx="313932"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388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37302</xdr:rowOff>
    </xdr:from>
    <xdr:to>
      <xdr:col>98</xdr:col>
      <xdr:colOff>38100</xdr:colOff>
      <xdr:row>99</xdr:row>
      <xdr:rowOff>138902</xdr:rowOff>
    </xdr:to>
    <xdr:sp macro="" textlink="">
      <xdr:nvSpPr>
        <xdr:cNvPr id="942" name="フローチャート: 判断 941">
          <a:extLst>
            <a:ext uri="{FF2B5EF4-FFF2-40B4-BE49-F238E27FC236}">
              <a16:creationId xmlns:a16="http://schemas.microsoft.com/office/drawing/2014/main" id="{00000000-0008-0000-0600-0000AE030000}"/>
            </a:ext>
          </a:extLst>
        </xdr:cNvPr>
        <xdr:cNvSpPr/>
      </xdr:nvSpPr>
      <xdr:spPr>
        <a:xfrm>
          <a:off x="18605500" y="1701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155429</xdr:rowOff>
    </xdr:from>
    <xdr:ext cx="313932"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499333" y="16786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49" name="楕円 948">
          <a:extLst>
            <a:ext uri="{FF2B5EF4-FFF2-40B4-BE49-F238E27FC236}">
              <a16:creationId xmlns:a16="http://schemas.microsoft.com/office/drawing/2014/main" id="{00000000-0008-0000-0600-0000B5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18832</xdr:rowOff>
    </xdr:from>
    <xdr:ext cx="249299" cy="259045"/>
    <xdr:sp macro="" textlink="">
      <xdr:nvSpPr>
        <xdr:cNvPr id="950" name="前年度繰上充用金該当値テキスト">
          <a:extLst>
            <a:ext uri="{FF2B5EF4-FFF2-40B4-BE49-F238E27FC236}">
              <a16:creationId xmlns:a16="http://schemas.microsoft.com/office/drawing/2014/main" id="{00000000-0008-0000-0600-0000B6030000}"/>
            </a:ext>
          </a:extLst>
        </xdr:cNvPr>
        <xdr:cNvSpPr txBox="1"/>
      </xdr:nvSpPr>
      <xdr:spPr>
        <a:xfrm>
          <a:off x="22212300" y="16992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51" name="楕円 950">
          <a:extLst>
            <a:ext uri="{FF2B5EF4-FFF2-40B4-BE49-F238E27FC236}">
              <a16:creationId xmlns:a16="http://schemas.microsoft.com/office/drawing/2014/main" id="{00000000-0008-0000-0600-0000B7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52" name="テキスト ボックス 951">
          <a:extLst>
            <a:ext uri="{FF2B5EF4-FFF2-40B4-BE49-F238E27FC236}">
              <a16:creationId xmlns:a16="http://schemas.microsoft.com/office/drawing/2014/main" id="{00000000-0008-0000-0600-0000B8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53" name="楕円 952">
          <a:extLst>
            <a:ext uri="{FF2B5EF4-FFF2-40B4-BE49-F238E27FC236}">
              <a16:creationId xmlns:a16="http://schemas.microsoft.com/office/drawing/2014/main" id="{00000000-0008-0000-0600-0000B9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54" name="テキスト ボックス 953">
          <a:extLst>
            <a:ext uri="{FF2B5EF4-FFF2-40B4-BE49-F238E27FC236}">
              <a16:creationId xmlns:a16="http://schemas.microsoft.com/office/drawing/2014/main" id="{00000000-0008-0000-0600-0000BA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55" name="楕円 954">
          <a:extLst>
            <a:ext uri="{FF2B5EF4-FFF2-40B4-BE49-F238E27FC236}">
              <a16:creationId xmlns:a16="http://schemas.microsoft.com/office/drawing/2014/main" id="{00000000-0008-0000-0600-0000BB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56" name="テキスト ボックス 955">
          <a:extLst>
            <a:ext uri="{FF2B5EF4-FFF2-40B4-BE49-F238E27FC236}">
              <a16:creationId xmlns:a16="http://schemas.microsoft.com/office/drawing/2014/main" id="{00000000-0008-0000-0600-0000BC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57" name="楕円 956">
          <a:extLst>
            <a:ext uri="{FF2B5EF4-FFF2-40B4-BE49-F238E27FC236}">
              <a16:creationId xmlns:a16="http://schemas.microsoft.com/office/drawing/2014/main" id="{00000000-0008-0000-0600-0000BD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58" name="テキスト ボックス 957">
          <a:extLst>
            <a:ext uri="{FF2B5EF4-FFF2-40B4-BE49-F238E27FC236}">
              <a16:creationId xmlns:a16="http://schemas.microsoft.com/office/drawing/2014/main" id="{00000000-0008-0000-0600-0000BE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9" name="正方形/長方形 958">
          <a:extLst>
            <a:ext uri="{FF2B5EF4-FFF2-40B4-BE49-F238E27FC236}">
              <a16:creationId xmlns:a16="http://schemas.microsoft.com/office/drawing/2014/main" id="{00000000-0008-0000-0600-0000B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60" name="正方形/長方形 959">
          <a:extLst>
            <a:ext uri="{FF2B5EF4-FFF2-40B4-BE49-F238E27FC236}">
              <a16:creationId xmlns:a16="http://schemas.microsoft.com/office/drawing/2014/main" id="{00000000-0008-0000-0600-0000C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61" name="テキスト ボックス 960">
          <a:extLst>
            <a:ext uri="{FF2B5EF4-FFF2-40B4-BE49-F238E27FC236}">
              <a16:creationId xmlns:a16="http://schemas.microsoft.com/office/drawing/2014/main" id="{00000000-0008-0000-0600-0000C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補助費等</a:t>
          </a:r>
          <a:r>
            <a:rPr kumimoji="1" lang="ja-JP" altLang="ja-JP" sz="1300">
              <a:solidFill>
                <a:schemeClr val="dk1"/>
              </a:solidFill>
              <a:effectLst/>
              <a:latin typeface="+mn-lt"/>
              <a:ea typeface="+mn-ea"/>
              <a:cs typeface="+mn-cs"/>
            </a:rPr>
            <a:t>は、住民一人当たり</a:t>
          </a:r>
          <a:r>
            <a:rPr kumimoji="1" lang="en-US" altLang="ja-JP" sz="1300">
              <a:solidFill>
                <a:schemeClr val="dk1"/>
              </a:solidFill>
              <a:effectLst/>
              <a:latin typeface="+mn-lt"/>
              <a:ea typeface="+mn-ea"/>
              <a:cs typeface="+mn-cs"/>
            </a:rPr>
            <a:t>81,710</a:t>
          </a:r>
          <a:r>
            <a:rPr kumimoji="1" lang="ja-JP" altLang="ja-JP" sz="1300">
              <a:solidFill>
                <a:schemeClr val="dk1"/>
              </a:solidFill>
              <a:effectLst/>
              <a:latin typeface="+mn-lt"/>
              <a:ea typeface="+mn-ea"/>
              <a:cs typeface="+mn-cs"/>
            </a:rPr>
            <a:t>円で前年度に比べて</a:t>
          </a:r>
          <a:r>
            <a:rPr kumimoji="1" lang="en-US" altLang="ja-JP" sz="1300">
              <a:solidFill>
                <a:schemeClr val="dk1"/>
              </a:solidFill>
              <a:effectLst/>
              <a:latin typeface="+mn-lt"/>
              <a:ea typeface="+mn-ea"/>
              <a:cs typeface="+mn-cs"/>
            </a:rPr>
            <a:t>29,228</a:t>
          </a:r>
          <a:r>
            <a:rPr kumimoji="1" lang="ja-JP" altLang="ja-JP" sz="1300">
              <a:solidFill>
                <a:schemeClr val="dk1"/>
              </a:solidFill>
              <a:effectLst/>
              <a:latin typeface="+mn-lt"/>
              <a:ea typeface="+mn-ea"/>
              <a:cs typeface="+mn-cs"/>
            </a:rPr>
            <a:t>円</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とな</a:t>
          </a:r>
          <a:r>
            <a:rPr kumimoji="1" lang="ja-JP" altLang="en-US" sz="1300">
              <a:solidFill>
                <a:schemeClr val="dk1"/>
              </a:solidFill>
              <a:effectLst/>
              <a:latin typeface="+mn-lt"/>
              <a:ea typeface="+mn-ea"/>
              <a:cs typeface="+mn-cs"/>
            </a:rPr>
            <a:t>り</a:t>
          </a:r>
          <a:r>
            <a:rPr kumimoji="1" lang="ja-JP" altLang="ja-JP" sz="1300">
              <a:solidFill>
                <a:schemeClr val="dk1"/>
              </a:solidFill>
              <a:effectLst/>
              <a:latin typeface="+mn-lt"/>
              <a:ea typeface="+mn-ea"/>
              <a:cs typeface="+mn-cs"/>
            </a:rPr>
            <a:t>、類似団体平均を</a:t>
          </a:r>
          <a:r>
            <a:rPr kumimoji="1" lang="en-US" altLang="ja-JP" sz="1300">
              <a:solidFill>
                <a:schemeClr val="dk1"/>
              </a:solidFill>
              <a:effectLst/>
              <a:latin typeface="+mn-lt"/>
              <a:ea typeface="+mn-ea"/>
              <a:cs typeface="+mn-cs"/>
            </a:rPr>
            <a:t>22,450</a:t>
          </a:r>
          <a:r>
            <a:rPr kumimoji="1" lang="ja-JP" altLang="ja-JP" sz="1300">
              <a:solidFill>
                <a:schemeClr val="dk1"/>
              </a:solidFill>
              <a:effectLst/>
              <a:latin typeface="+mn-lt"/>
              <a:ea typeface="+mn-ea"/>
              <a:cs typeface="+mn-cs"/>
            </a:rPr>
            <a:t>円下回った。主な要因は、</a:t>
          </a:r>
          <a:r>
            <a:rPr kumimoji="1" lang="ja-JP" altLang="en-US" sz="1300">
              <a:solidFill>
                <a:schemeClr val="dk1"/>
              </a:solidFill>
              <a:effectLst/>
              <a:latin typeface="+mn-lt"/>
              <a:ea typeface="+mn-ea"/>
              <a:cs typeface="+mn-cs"/>
            </a:rPr>
            <a:t>地域通貨発行負担金の減</a:t>
          </a:r>
          <a:r>
            <a:rPr kumimoji="1" lang="ja-JP" altLang="ja-JP" sz="1300">
              <a:solidFill>
                <a:schemeClr val="dk1"/>
              </a:solidFill>
              <a:effectLst/>
              <a:latin typeface="+mn-lt"/>
              <a:ea typeface="+mn-ea"/>
              <a:cs typeface="+mn-cs"/>
            </a:rPr>
            <a:t>によるものである。</a:t>
          </a:r>
          <a:r>
            <a:rPr kumimoji="1" lang="ja-JP" altLang="en-US" sz="1300">
              <a:solidFill>
                <a:schemeClr val="dk1"/>
              </a:solidFill>
              <a:effectLst/>
              <a:latin typeface="+mn-lt"/>
              <a:ea typeface="+mn-ea"/>
              <a:cs typeface="+mn-cs"/>
            </a:rPr>
            <a:t>　</a:t>
          </a:r>
          <a:endParaRPr kumimoji="0"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普通建設事業費は、住民一人当たり</a:t>
          </a:r>
          <a:r>
            <a:rPr kumimoji="1" lang="en-US" altLang="ja-JP" sz="1300">
              <a:solidFill>
                <a:schemeClr val="dk1"/>
              </a:solidFill>
              <a:effectLst/>
              <a:latin typeface="+mn-lt"/>
              <a:ea typeface="+mn-ea"/>
              <a:cs typeface="+mn-cs"/>
            </a:rPr>
            <a:t>36,019</a:t>
          </a:r>
          <a:r>
            <a:rPr kumimoji="1" lang="ja-JP" altLang="ja-JP" sz="1300">
              <a:solidFill>
                <a:schemeClr val="dk1"/>
              </a:solidFill>
              <a:effectLst/>
              <a:latin typeface="+mn-lt"/>
              <a:ea typeface="+mn-ea"/>
              <a:cs typeface="+mn-cs"/>
            </a:rPr>
            <a:t>円となり前年度に比べ減少し、類似団体平均を</a:t>
          </a:r>
          <a:r>
            <a:rPr kumimoji="1" lang="en-US" altLang="ja-JP" sz="1300">
              <a:solidFill>
                <a:schemeClr val="dk1"/>
              </a:solidFill>
              <a:effectLst/>
              <a:latin typeface="+mn-lt"/>
              <a:ea typeface="+mn-ea"/>
              <a:cs typeface="+mn-cs"/>
            </a:rPr>
            <a:t>49,724</a:t>
          </a:r>
          <a:r>
            <a:rPr kumimoji="1" lang="ja-JP" altLang="ja-JP" sz="1300">
              <a:solidFill>
                <a:schemeClr val="dk1"/>
              </a:solidFill>
              <a:effectLst/>
              <a:latin typeface="+mn-lt"/>
              <a:ea typeface="+mn-ea"/>
              <a:cs typeface="+mn-cs"/>
            </a:rPr>
            <a:t>円下回った。大型ハード事業が完了し、更新整備に係る費用が新規整備に係る費用を上回っている。</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繰出金は、前年度に比べ</a:t>
          </a:r>
          <a:r>
            <a:rPr kumimoji="1" lang="en-US" altLang="ja-JP" sz="1300">
              <a:solidFill>
                <a:schemeClr val="dk1"/>
              </a:solidFill>
              <a:effectLst/>
              <a:latin typeface="+mn-lt"/>
              <a:ea typeface="+mn-ea"/>
              <a:cs typeface="+mn-cs"/>
            </a:rPr>
            <a:t>372</a:t>
          </a:r>
          <a:r>
            <a:rPr kumimoji="1" lang="ja-JP" altLang="ja-JP" sz="1300">
              <a:solidFill>
                <a:schemeClr val="dk1"/>
              </a:solidFill>
              <a:effectLst/>
              <a:latin typeface="+mn-lt"/>
              <a:ea typeface="+mn-ea"/>
              <a:cs typeface="+mn-cs"/>
            </a:rPr>
            <a:t>円増額となり、類似団体平均を</a:t>
          </a:r>
          <a:r>
            <a:rPr kumimoji="1" lang="en-US" altLang="ja-JP" sz="1300">
              <a:solidFill>
                <a:schemeClr val="dk1"/>
              </a:solidFill>
              <a:effectLst/>
              <a:latin typeface="+mn-lt"/>
              <a:ea typeface="+mn-ea"/>
              <a:cs typeface="+mn-cs"/>
            </a:rPr>
            <a:t>5,691</a:t>
          </a:r>
          <a:r>
            <a:rPr kumimoji="1" lang="ja-JP" altLang="ja-JP" sz="1300">
              <a:solidFill>
                <a:schemeClr val="dk1"/>
              </a:solidFill>
              <a:effectLst/>
              <a:latin typeface="+mn-lt"/>
              <a:ea typeface="+mn-ea"/>
              <a:cs typeface="+mn-cs"/>
            </a:rPr>
            <a:t>円下回った。介護保険特別会計繰出金の</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などにより</a:t>
          </a:r>
          <a:r>
            <a:rPr kumimoji="1" lang="ja-JP" altLang="en-US" sz="1300">
              <a:solidFill>
                <a:schemeClr val="dk1"/>
              </a:solidFill>
              <a:effectLst/>
              <a:latin typeface="+mn-lt"/>
              <a:ea typeface="+mn-ea"/>
              <a:cs typeface="+mn-cs"/>
            </a:rPr>
            <a:t>金額は減少したが</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人口の減により</a:t>
          </a:r>
          <a:r>
            <a:rPr kumimoji="1" lang="ja-JP" altLang="ja-JP" sz="1300">
              <a:solidFill>
                <a:schemeClr val="dk1"/>
              </a:solidFill>
              <a:effectLst/>
              <a:latin typeface="+mn-lt"/>
              <a:ea typeface="+mn-ea"/>
              <a:cs typeface="+mn-cs"/>
            </a:rPr>
            <a:t>数値が上昇した。</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また、本市は、市有施設の多くが老朽化しており、物件費のうち修繕費や、維持補修費が増加傾向にあることから公共施設等総合管理計画に基づくアクションプランを策定し、市有施設の統廃合、民営化への取り組みを推進している。</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群馬県沼田市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45,305
44,538
443.46
24,721,811
23,519,303
856,469
14,070,679
27,516,658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55.0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37592</xdr:rowOff>
    </xdr:from>
    <xdr:to>
      <xdr:col>24</xdr:col>
      <xdr:colOff>62865</xdr:colOff>
      <xdr:row>37</xdr:row>
      <xdr:rowOff>149987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1092"/>
          <a:ext cx="127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153814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149987</xdr:rowOff>
    </xdr:from>
    <xdr:to>
      <xdr:col>24</xdr:col>
      <xdr:colOff>152400</xdr:colOff>
      <xdr:row>37</xdr:row>
      <xdr:rowOff>149987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155719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5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37592</xdr:rowOff>
    </xdr:from>
    <xdr:to>
      <xdr:col>24</xdr:col>
      <xdr:colOff>152400</xdr:colOff>
      <xdr:row>30</xdr:row>
      <xdr:rowOff>37592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134366</xdr:rowOff>
    </xdr:from>
    <xdr:to>
      <xdr:col>24</xdr:col>
      <xdr:colOff>63500</xdr:colOff>
      <xdr:row>36</xdr:row>
      <xdr:rowOff>151130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06566"/>
          <a:ext cx="8382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112730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42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89853</xdr:rowOff>
    </xdr:from>
    <xdr:to>
      <xdr:col>24</xdr:col>
      <xdr:colOff>114300</xdr:colOff>
      <xdr:row>36</xdr:row>
      <xdr:rowOff>20003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134366</xdr:rowOff>
    </xdr:from>
    <xdr:to>
      <xdr:col>19</xdr:col>
      <xdr:colOff>177800</xdr:colOff>
      <xdr:row>36</xdr:row>
      <xdr:rowOff>158750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06566"/>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100521</xdr:rowOff>
    </xdr:from>
    <xdr:to>
      <xdr:col>20</xdr:col>
      <xdr:colOff>38100</xdr:colOff>
      <xdr:row>36</xdr:row>
      <xdr:rowOff>30671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47198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126936</xdr:rowOff>
    </xdr:from>
    <xdr:to>
      <xdr:col>15</xdr:col>
      <xdr:colOff>50800</xdr:colOff>
      <xdr:row>36</xdr:row>
      <xdr:rowOff>158750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99136"/>
          <a:ext cx="889000" cy="3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125666</xdr:rowOff>
    </xdr:from>
    <xdr:to>
      <xdr:col>15</xdr:col>
      <xdr:colOff>101600</xdr:colOff>
      <xdr:row>36</xdr:row>
      <xdr:rowOff>55816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72343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18733</xdr:rowOff>
    </xdr:from>
    <xdr:to>
      <xdr:col>10</xdr:col>
      <xdr:colOff>114300</xdr:colOff>
      <xdr:row>36</xdr:row>
      <xdr:rowOff>126936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90933"/>
          <a:ext cx="889000" cy="108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86233</xdr:rowOff>
    </xdr:from>
    <xdr:to>
      <xdr:col>10</xdr:col>
      <xdr:colOff>165100</xdr:colOff>
      <xdr:row>36</xdr:row>
      <xdr:rowOff>16383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32910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81280</xdr:rowOff>
    </xdr:from>
    <xdr:to>
      <xdr:col>6</xdr:col>
      <xdr:colOff>38100</xdr:colOff>
      <xdr:row>36</xdr:row>
      <xdr:rowOff>11430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27957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100330</xdr:rowOff>
    </xdr:from>
    <xdr:to>
      <xdr:col>24</xdr:col>
      <xdr:colOff>114300</xdr:colOff>
      <xdr:row>37</xdr:row>
      <xdr:rowOff>30480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7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78757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5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83566</xdr:rowOff>
    </xdr:from>
    <xdr:to>
      <xdr:col>20</xdr:col>
      <xdr:colOff>38100</xdr:colOff>
      <xdr:row>37</xdr:row>
      <xdr:rowOff>13716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5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4843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4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107950</xdr:rowOff>
    </xdr:from>
    <xdr:to>
      <xdr:col>15</xdr:col>
      <xdr:colOff>101600</xdr:colOff>
      <xdr:row>37</xdr:row>
      <xdr:rowOff>38100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29227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76136</xdr:rowOff>
    </xdr:from>
    <xdr:to>
      <xdr:col>10</xdr:col>
      <xdr:colOff>165100</xdr:colOff>
      <xdr:row>37</xdr:row>
      <xdr:rowOff>6286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4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168863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41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139383</xdr:rowOff>
    </xdr:from>
    <xdr:to>
      <xdr:col>6</xdr:col>
      <xdr:colOff>38100</xdr:colOff>
      <xdr:row>36</xdr:row>
      <xdr:rowOff>69533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4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60660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32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39994</xdr:rowOff>
    </xdr:from>
    <xdr:to>
      <xdr:col>24</xdr:col>
      <xdr:colOff>62865</xdr:colOff>
      <xdr:row>59</xdr:row>
      <xdr:rowOff>52163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83944"/>
          <a:ext cx="1270" cy="138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55990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52163</xdr:rowOff>
    </xdr:from>
    <xdr:to>
      <xdr:col>24</xdr:col>
      <xdr:colOff>152400</xdr:colOff>
      <xdr:row>59</xdr:row>
      <xdr:rowOff>52163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6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158121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59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39994</xdr:rowOff>
    </xdr:from>
    <xdr:to>
      <xdr:col>24</xdr:col>
      <xdr:colOff>152400</xdr:colOff>
      <xdr:row>51</xdr:row>
      <xdr:rowOff>39994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24296</xdr:rowOff>
    </xdr:from>
    <xdr:to>
      <xdr:col>24</xdr:col>
      <xdr:colOff>63500</xdr:colOff>
      <xdr:row>59</xdr:row>
      <xdr:rowOff>28391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139846"/>
          <a:ext cx="838200" cy="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99248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71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76371</xdr:rowOff>
    </xdr:from>
    <xdr:to>
      <xdr:col>24</xdr:col>
      <xdr:colOff>114300</xdr:colOff>
      <xdr:row>59</xdr:row>
      <xdr:rowOff>6521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2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93787</xdr:rowOff>
    </xdr:from>
    <xdr:to>
      <xdr:col>19</xdr:col>
      <xdr:colOff>177800</xdr:colOff>
      <xdr:row>59</xdr:row>
      <xdr:rowOff>24296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37887"/>
          <a:ext cx="889000" cy="10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73365</xdr:rowOff>
    </xdr:from>
    <xdr:to>
      <xdr:col>20</xdr:col>
      <xdr:colOff>38100</xdr:colOff>
      <xdr:row>59</xdr:row>
      <xdr:rowOff>3515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20042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92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93787</xdr:rowOff>
    </xdr:from>
    <xdr:to>
      <xdr:col>15</xdr:col>
      <xdr:colOff>50800</xdr:colOff>
      <xdr:row>59</xdr:row>
      <xdr:rowOff>39665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37887"/>
          <a:ext cx="889000" cy="11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161600</xdr:rowOff>
    </xdr:from>
    <xdr:to>
      <xdr:col>15</xdr:col>
      <xdr:colOff>101600</xdr:colOff>
      <xdr:row>58</xdr:row>
      <xdr:rowOff>91750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108277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0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145734</xdr:rowOff>
    </xdr:from>
    <xdr:to>
      <xdr:col>10</xdr:col>
      <xdr:colOff>114300</xdr:colOff>
      <xdr:row>59</xdr:row>
      <xdr:rowOff>39665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89834"/>
          <a:ext cx="889000" cy="6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108933</xdr:rowOff>
    </xdr:from>
    <xdr:to>
      <xdr:col>10</xdr:col>
      <xdr:colOff>165100</xdr:colOff>
      <xdr:row>59</xdr:row>
      <xdr:rowOff>39083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5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55610</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82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122280</xdr:rowOff>
    </xdr:from>
    <xdr:to>
      <xdr:col>6</xdr:col>
      <xdr:colOff>38100</xdr:colOff>
      <xdr:row>59</xdr:row>
      <xdr:rowOff>52430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6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43557</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15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149041</xdr:rowOff>
    </xdr:from>
    <xdr:to>
      <xdr:col>24</xdr:col>
      <xdr:colOff>114300</xdr:colOff>
      <xdr:row>59</xdr:row>
      <xdr:rowOff>79191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9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63968</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1000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144946</xdr:rowOff>
    </xdr:from>
    <xdr:to>
      <xdr:col>20</xdr:col>
      <xdr:colOff>38100</xdr:colOff>
      <xdr:row>59</xdr:row>
      <xdr:rowOff>75096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8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66223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8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42987</xdr:rowOff>
    </xdr:from>
    <xdr:to>
      <xdr:col>15</xdr:col>
      <xdr:colOff>101600</xdr:colOff>
      <xdr:row>58</xdr:row>
      <xdr:rowOff>144587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8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135714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7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160315</xdr:rowOff>
    </xdr:from>
    <xdr:to>
      <xdr:col>10</xdr:col>
      <xdr:colOff>165100</xdr:colOff>
      <xdr:row>59</xdr:row>
      <xdr:rowOff>90465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10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81592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9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94934</xdr:rowOff>
    </xdr:from>
    <xdr:to>
      <xdr:col>6</xdr:col>
      <xdr:colOff>38100</xdr:colOff>
      <xdr:row>59</xdr:row>
      <xdr:rowOff>25084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3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41611</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81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9800</xdr:rowOff>
    </xdr:from>
    <xdr:to>
      <xdr:col>24</xdr:col>
      <xdr:colOff>62865</xdr:colOff>
      <xdr:row>77</xdr:row>
      <xdr:rowOff>74544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54200"/>
          <a:ext cx="1270" cy="9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78371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28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74544</xdr:rowOff>
    </xdr:from>
    <xdr:to>
      <xdr:col>24</xdr:col>
      <xdr:colOff>152400</xdr:colOff>
      <xdr:row>77</xdr:row>
      <xdr:rowOff>74544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27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127927</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2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9800</xdr:rowOff>
    </xdr:from>
    <xdr:to>
      <xdr:col>24</xdr:col>
      <xdr:colOff>152400</xdr:colOff>
      <xdr:row>72</xdr:row>
      <xdr:rowOff>9800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67535</xdr:rowOff>
    </xdr:from>
    <xdr:to>
      <xdr:col>24</xdr:col>
      <xdr:colOff>63500</xdr:colOff>
      <xdr:row>76</xdr:row>
      <xdr:rowOff>111010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097735"/>
          <a:ext cx="838200" cy="4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133394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206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110517</xdr:rowOff>
    </xdr:from>
    <xdr:to>
      <xdr:col>24</xdr:col>
      <xdr:colOff>114300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67535</xdr:rowOff>
    </xdr:from>
    <xdr:to>
      <xdr:col>19</xdr:col>
      <xdr:colOff>177800</xdr:colOff>
      <xdr:row>77</xdr:row>
      <xdr:rowOff>2253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97735"/>
          <a:ext cx="889000" cy="10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70173</xdr:rowOff>
    </xdr:from>
    <xdr:to>
      <xdr:col>20</xdr:col>
      <xdr:colOff>38100</xdr:colOff>
      <xdr:row>76</xdr:row>
      <xdr:rowOff>322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16850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2253</xdr:rowOff>
    </xdr:from>
    <xdr:to>
      <xdr:col>15</xdr:col>
      <xdr:colOff>50800</xdr:colOff>
      <xdr:row>77</xdr:row>
      <xdr:rowOff>23882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03903"/>
          <a:ext cx="889000" cy="2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26127</xdr:rowOff>
    </xdr:from>
    <xdr:to>
      <xdr:col>15</xdr:col>
      <xdr:colOff>101600</xdr:colOff>
      <xdr:row>76</xdr:row>
      <xdr:rowOff>127727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144253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23882</xdr:rowOff>
    </xdr:from>
    <xdr:to>
      <xdr:col>10</xdr:col>
      <xdr:colOff>114300</xdr:colOff>
      <xdr:row>77</xdr:row>
      <xdr:rowOff>53391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25532"/>
          <a:ext cx="889000" cy="2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40798</xdr:rowOff>
    </xdr:from>
    <xdr:to>
      <xdr:col>10</xdr:col>
      <xdr:colOff>165100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158925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63946</xdr:rowOff>
    </xdr:from>
    <xdr:to>
      <xdr:col>6</xdr:col>
      <xdr:colOff>38100</xdr:colOff>
      <xdr:row>76</xdr:row>
      <xdr:rowOff>165546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10623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60210</xdr:rowOff>
    </xdr:from>
    <xdr:to>
      <xdr:col>24</xdr:col>
      <xdr:colOff>114300</xdr:colOff>
      <xdr:row>76</xdr:row>
      <xdr:rowOff>161810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9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38637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68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16735</xdr:rowOff>
    </xdr:from>
    <xdr:to>
      <xdr:col>20</xdr:col>
      <xdr:colOff>38100</xdr:colOff>
      <xdr:row>76</xdr:row>
      <xdr:rowOff>118335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4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109462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139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122903</xdr:rowOff>
    </xdr:from>
    <xdr:to>
      <xdr:col>15</xdr:col>
      <xdr:colOff>101600</xdr:colOff>
      <xdr:row>77</xdr:row>
      <xdr:rowOff>53053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5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44180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4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144532</xdr:rowOff>
    </xdr:from>
    <xdr:to>
      <xdr:col>10</xdr:col>
      <xdr:colOff>165100</xdr:colOff>
      <xdr:row>77</xdr:row>
      <xdr:rowOff>74682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7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65809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67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2591</xdr:rowOff>
    </xdr:from>
    <xdr:to>
      <xdr:col>6</xdr:col>
      <xdr:colOff>38100</xdr:colOff>
      <xdr:row>77</xdr:row>
      <xdr:rowOff>104191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0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95318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296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124430</xdr:rowOff>
    </xdr:from>
    <xdr:to>
      <xdr:col>24</xdr:col>
      <xdr:colOff>62865</xdr:colOff>
      <xdr:row>98</xdr:row>
      <xdr:rowOff>162429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54930"/>
          <a:ext cx="1270" cy="140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166256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162429</xdr:rowOff>
    </xdr:from>
    <xdr:to>
      <xdr:col>24</xdr:col>
      <xdr:colOff>152400</xdr:colOff>
      <xdr:row>98</xdr:row>
      <xdr:rowOff>162429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71107</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124430</xdr:rowOff>
    </xdr:from>
    <xdr:to>
      <xdr:col>24</xdr:col>
      <xdr:colOff>152400</xdr:colOff>
      <xdr:row>90</xdr:row>
      <xdr:rowOff>124430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142264</xdr:rowOff>
    </xdr:from>
    <xdr:to>
      <xdr:col>24</xdr:col>
      <xdr:colOff>63500</xdr:colOff>
      <xdr:row>98</xdr:row>
      <xdr:rowOff>148354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944364"/>
          <a:ext cx="838200" cy="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27351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58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4474</xdr:rowOff>
    </xdr:from>
    <xdr:to>
      <xdr:col>24</xdr:col>
      <xdr:colOff>114300</xdr:colOff>
      <xdr:row>98</xdr:row>
      <xdr:rowOff>106074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0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148354</xdr:rowOff>
    </xdr:from>
    <xdr:to>
      <xdr:col>19</xdr:col>
      <xdr:colOff>177800</xdr:colOff>
      <xdr:row>98</xdr:row>
      <xdr:rowOff>165695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50454"/>
          <a:ext cx="889000" cy="1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8691</xdr:rowOff>
    </xdr:from>
    <xdr:to>
      <xdr:col>20</xdr:col>
      <xdr:colOff>38100</xdr:colOff>
      <xdr:row>98</xdr:row>
      <xdr:rowOff>110291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1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126818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8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165695</xdr:rowOff>
    </xdr:from>
    <xdr:to>
      <xdr:col>15</xdr:col>
      <xdr:colOff>50800</xdr:colOff>
      <xdr:row>99</xdr:row>
      <xdr:rowOff>8702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67795"/>
          <a:ext cx="889000" cy="1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33361</xdr:rowOff>
    </xdr:from>
    <xdr:to>
      <xdr:col>15</xdr:col>
      <xdr:colOff>101600</xdr:colOff>
      <xdr:row>98</xdr:row>
      <xdr:rowOff>134961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3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151488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1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8702</xdr:rowOff>
    </xdr:from>
    <xdr:to>
      <xdr:col>10</xdr:col>
      <xdr:colOff>114300</xdr:colOff>
      <xdr:row>99</xdr:row>
      <xdr:rowOff>9013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82252"/>
          <a:ext cx="889000" cy="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37824</xdr:rowOff>
    </xdr:from>
    <xdr:to>
      <xdr:col>10</xdr:col>
      <xdr:colOff>165100</xdr:colOff>
      <xdr:row>98</xdr:row>
      <xdr:rowOff>139424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3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155951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1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45633</xdr:rowOff>
    </xdr:from>
    <xdr:to>
      <xdr:col>6</xdr:col>
      <xdr:colOff>38100</xdr:colOff>
      <xdr:row>98</xdr:row>
      <xdr:rowOff>147233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4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163760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2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91464</xdr:rowOff>
    </xdr:from>
    <xdr:to>
      <xdr:col>24</xdr:col>
      <xdr:colOff>114300</xdr:colOff>
      <xdr:row>99</xdr:row>
      <xdr:rowOff>21614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9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6391</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0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97554</xdr:rowOff>
    </xdr:from>
    <xdr:to>
      <xdr:col>20</xdr:col>
      <xdr:colOff>38100</xdr:colOff>
      <xdr:row>99</xdr:row>
      <xdr:rowOff>27704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9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18831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9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114895</xdr:rowOff>
    </xdr:from>
    <xdr:to>
      <xdr:col>15</xdr:col>
      <xdr:colOff>101600</xdr:colOff>
      <xdr:row>99</xdr:row>
      <xdr:rowOff>45045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91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36172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700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129352</xdr:rowOff>
    </xdr:from>
    <xdr:to>
      <xdr:col>10</xdr:col>
      <xdr:colOff>165100</xdr:colOff>
      <xdr:row>99</xdr:row>
      <xdr:rowOff>59502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93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50629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702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129663</xdr:rowOff>
    </xdr:from>
    <xdr:to>
      <xdr:col>6</xdr:col>
      <xdr:colOff>38100</xdr:colOff>
      <xdr:row>99</xdr:row>
      <xdr:rowOff>59813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93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50940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702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63935</xdr:rowOff>
    </xdr:from>
    <xdr:to>
      <xdr:col>55</xdr:col>
      <xdr:colOff>0</xdr:colOff>
      <xdr:row>38</xdr:row>
      <xdr:rowOff>42055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5721785"/>
          <a:ext cx="838200" cy="83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97698</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4413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119271</xdr:rowOff>
    </xdr:from>
    <xdr:to>
      <xdr:col>55</xdr:col>
      <xdr:colOff>50800</xdr:colOff>
      <xdr:row>38</xdr:row>
      <xdr:rowOff>49421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40096</xdr:rowOff>
    </xdr:from>
    <xdr:to>
      <xdr:col>50</xdr:col>
      <xdr:colOff>114300</xdr:colOff>
      <xdr:row>38</xdr:row>
      <xdr:rowOff>42055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555196"/>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132987</xdr:rowOff>
    </xdr:from>
    <xdr:to>
      <xdr:col>50</xdr:col>
      <xdr:colOff>165100</xdr:colOff>
      <xdr:row>38</xdr:row>
      <xdr:rowOff>63137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79664</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581</xdr:rowOff>
    </xdr:from>
    <xdr:to>
      <xdr:col>45</xdr:col>
      <xdr:colOff>177800</xdr:colOff>
      <xdr:row>38</xdr:row>
      <xdr:rowOff>40096</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515681"/>
          <a:ext cx="889000" cy="3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158133</xdr:rowOff>
    </xdr:from>
    <xdr:to>
      <xdr:col>46</xdr:col>
      <xdr:colOff>38100</xdr:colOff>
      <xdr:row>38</xdr:row>
      <xdr:rowOff>88283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104810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88755</xdr:rowOff>
    </xdr:from>
    <xdr:to>
      <xdr:col>41</xdr:col>
      <xdr:colOff>50800</xdr:colOff>
      <xdr:row>38</xdr:row>
      <xdr:rowOff>581</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432405"/>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154541</xdr:rowOff>
    </xdr:from>
    <xdr:to>
      <xdr:col>41</xdr:col>
      <xdr:colOff>101600</xdr:colOff>
      <xdr:row>38</xdr:row>
      <xdr:rowOff>84691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75818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59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156500</xdr:rowOff>
    </xdr:from>
    <xdr:to>
      <xdr:col>36</xdr:col>
      <xdr:colOff>165100</xdr:colOff>
      <xdr:row>38</xdr:row>
      <xdr:rowOff>86651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77778</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13135</xdr:rowOff>
    </xdr:from>
    <xdr:to>
      <xdr:col>55</xdr:col>
      <xdr:colOff>50800</xdr:colOff>
      <xdr:row>33</xdr:row>
      <xdr:rowOff>114735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567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36012</xdr:rowOff>
    </xdr:from>
    <xdr:ext cx="469744"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552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162705</xdr:rowOff>
    </xdr:from>
    <xdr:to>
      <xdr:col>50</xdr:col>
      <xdr:colOff>165100</xdr:colOff>
      <xdr:row>38</xdr:row>
      <xdr:rowOff>92855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50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83982</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599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160746</xdr:rowOff>
    </xdr:from>
    <xdr:to>
      <xdr:col>46</xdr:col>
      <xdr:colOff>38100</xdr:colOff>
      <xdr:row>38</xdr:row>
      <xdr:rowOff>90896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50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82023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597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121231</xdr:rowOff>
    </xdr:from>
    <xdr:to>
      <xdr:col>41</xdr:col>
      <xdr:colOff>101600</xdr:colOff>
      <xdr:row>38</xdr:row>
      <xdr:rowOff>51381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46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67908</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240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37955</xdr:rowOff>
    </xdr:from>
    <xdr:to>
      <xdr:col>36</xdr:col>
      <xdr:colOff>165100</xdr:colOff>
      <xdr:row>37</xdr:row>
      <xdr:rowOff>139555</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38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156082</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37428" y="6156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142291</xdr:rowOff>
    </xdr:from>
    <xdr:to>
      <xdr:col>54</xdr:col>
      <xdr:colOff>189865</xdr:colOff>
      <xdr:row>59</xdr:row>
      <xdr:rowOff>40096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714791"/>
          <a:ext cx="1270" cy="1440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43923</xdr:rowOff>
    </xdr:from>
    <xdr:ext cx="469744"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40096</xdr:rowOff>
    </xdr:from>
    <xdr:to>
      <xdr:col>55</xdr:col>
      <xdr:colOff>88900</xdr:colOff>
      <xdr:row>59</xdr:row>
      <xdr:rowOff>40096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88968</xdr:rowOff>
    </xdr:from>
    <xdr:ext cx="599010"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4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142291</xdr:rowOff>
    </xdr:from>
    <xdr:to>
      <xdr:col>55</xdr:col>
      <xdr:colOff>88900</xdr:colOff>
      <xdr:row>50</xdr:row>
      <xdr:rowOff>142291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71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116622</xdr:rowOff>
    </xdr:from>
    <xdr:to>
      <xdr:col>55</xdr:col>
      <xdr:colOff>0</xdr:colOff>
      <xdr:row>58</xdr:row>
      <xdr:rowOff>133060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9639300" y="10060722"/>
          <a:ext cx="838200" cy="1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163680</xdr:rowOff>
    </xdr:from>
    <xdr:ext cx="534377"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593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140803</xdr:rowOff>
    </xdr:from>
    <xdr:to>
      <xdr:col>55</xdr:col>
      <xdr:colOff>50800</xdr:colOff>
      <xdr:row>57</xdr:row>
      <xdr:rowOff>70953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74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121837</xdr:rowOff>
    </xdr:from>
    <xdr:to>
      <xdr:col>50</xdr:col>
      <xdr:colOff>114300</xdr:colOff>
      <xdr:row>58</xdr:row>
      <xdr:rowOff>133060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8750300" y="10065937"/>
          <a:ext cx="889000" cy="1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135872</xdr:rowOff>
    </xdr:from>
    <xdr:to>
      <xdr:col>50</xdr:col>
      <xdr:colOff>165100</xdr:colOff>
      <xdr:row>57</xdr:row>
      <xdr:rowOff>66022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73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82549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72111" y="951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82517</xdr:rowOff>
    </xdr:from>
    <xdr:to>
      <xdr:col>45</xdr:col>
      <xdr:colOff>177800</xdr:colOff>
      <xdr:row>58</xdr:row>
      <xdr:rowOff>121837</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7861300" y="10026617"/>
          <a:ext cx="889000" cy="3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145614</xdr:rowOff>
    </xdr:from>
    <xdr:to>
      <xdr:col>46</xdr:col>
      <xdr:colOff>38100</xdr:colOff>
      <xdr:row>57</xdr:row>
      <xdr:rowOff>75764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74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92291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52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81396</xdr:rowOff>
    </xdr:from>
    <xdr:to>
      <xdr:col>41</xdr:col>
      <xdr:colOff>50800</xdr:colOff>
      <xdr:row>58</xdr:row>
      <xdr:rowOff>82517</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10025496"/>
          <a:ext cx="889000" cy="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5831</xdr:rowOff>
    </xdr:from>
    <xdr:to>
      <xdr:col>41</xdr:col>
      <xdr:colOff>101600</xdr:colOff>
      <xdr:row>57</xdr:row>
      <xdr:rowOff>107431</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7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123958</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955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169280</xdr:rowOff>
    </xdr:from>
    <xdr:to>
      <xdr:col>36</xdr:col>
      <xdr:colOff>165100</xdr:colOff>
      <xdr:row>57</xdr:row>
      <xdr:rowOff>99430</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77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115957</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54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65822</xdr:rowOff>
    </xdr:from>
    <xdr:to>
      <xdr:col>55</xdr:col>
      <xdr:colOff>50800</xdr:colOff>
      <xdr:row>58</xdr:row>
      <xdr:rowOff>167422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1000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152199</xdr:rowOff>
    </xdr:from>
    <xdr:ext cx="534377"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92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82260</xdr:rowOff>
    </xdr:from>
    <xdr:to>
      <xdr:col>50</xdr:col>
      <xdr:colOff>165100</xdr:colOff>
      <xdr:row>59</xdr:row>
      <xdr:rowOff>12410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1002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3537</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72111" y="1011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71037</xdr:rowOff>
    </xdr:from>
    <xdr:to>
      <xdr:col>46</xdr:col>
      <xdr:colOff>38100</xdr:colOff>
      <xdr:row>59</xdr:row>
      <xdr:rowOff>1187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1001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163764</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83111" y="10107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31717</xdr:rowOff>
    </xdr:from>
    <xdr:to>
      <xdr:col>41</xdr:col>
      <xdr:colOff>101600</xdr:colOff>
      <xdr:row>58</xdr:row>
      <xdr:rowOff>133317</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97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124444</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594111" y="1006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30596</xdr:rowOff>
    </xdr:from>
    <xdr:to>
      <xdr:col>36</xdr:col>
      <xdr:colOff>165100</xdr:colOff>
      <xdr:row>58</xdr:row>
      <xdr:rowOff>132196</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97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123323</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05111" y="1006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73086</xdr:rowOff>
    </xdr:from>
    <xdr:to>
      <xdr:col>54</xdr:col>
      <xdr:colOff>189865</xdr:colOff>
      <xdr:row>78</xdr:row>
      <xdr:rowOff>121193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417486"/>
          <a:ext cx="1270" cy="107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125020</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121193</xdr:rowOff>
    </xdr:from>
    <xdr:to>
      <xdr:col>55</xdr:col>
      <xdr:colOff>88900</xdr:colOff>
      <xdr:row>78</xdr:row>
      <xdr:rowOff>121193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9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19763</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1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73086</xdr:rowOff>
    </xdr:from>
    <xdr:to>
      <xdr:col>55</xdr:col>
      <xdr:colOff>88900</xdr:colOff>
      <xdr:row>72</xdr:row>
      <xdr:rowOff>73086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4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58172</xdr:rowOff>
    </xdr:from>
    <xdr:to>
      <xdr:col>55</xdr:col>
      <xdr:colOff>0</xdr:colOff>
      <xdr:row>77</xdr:row>
      <xdr:rowOff>105017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259822"/>
          <a:ext cx="838200" cy="4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101764</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303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123337</xdr:rowOff>
    </xdr:from>
    <xdr:to>
      <xdr:col>55</xdr:col>
      <xdr:colOff>50800</xdr:colOff>
      <xdr:row>78</xdr:row>
      <xdr:rowOff>53487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58172</xdr:rowOff>
    </xdr:from>
    <xdr:to>
      <xdr:col>50</xdr:col>
      <xdr:colOff>114300</xdr:colOff>
      <xdr:row>78</xdr:row>
      <xdr:rowOff>49037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259822"/>
          <a:ext cx="889000" cy="16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119176</xdr:rowOff>
    </xdr:from>
    <xdr:to>
      <xdr:col>50</xdr:col>
      <xdr:colOff>165100</xdr:colOff>
      <xdr:row>78</xdr:row>
      <xdr:rowOff>49326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40453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41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49037</xdr:rowOff>
    </xdr:from>
    <xdr:to>
      <xdr:col>45</xdr:col>
      <xdr:colOff>177800</xdr:colOff>
      <xdr:row>78</xdr:row>
      <xdr:rowOff>82829</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422137"/>
          <a:ext cx="889000" cy="3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112016</xdr:rowOff>
    </xdr:from>
    <xdr:to>
      <xdr:col>46</xdr:col>
      <xdr:colOff>38100</xdr:colOff>
      <xdr:row>78</xdr:row>
      <xdr:rowOff>42166</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58693</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76611</xdr:rowOff>
    </xdr:from>
    <xdr:to>
      <xdr:col>41</xdr:col>
      <xdr:colOff>50800</xdr:colOff>
      <xdr:row>78</xdr:row>
      <xdr:rowOff>82829</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449711"/>
          <a:ext cx="889000" cy="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161348</xdr:rowOff>
    </xdr:from>
    <xdr:to>
      <xdr:col>41</xdr:col>
      <xdr:colOff>101600</xdr:colOff>
      <xdr:row>78</xdr:row>
      <xdr:rowOff>91498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108025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1423</xdr:rowOff>
    </xdr:from>
    <xdr:to>
      <xdr:col>36</xdr:col>
      <xdr:colOff>165100</xdr:colOff>
      <xdr:row>78</xdr:row>
      <xdr:rowOff>103023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119550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54217</xdr:rowOff>
    </xdr:from>
    <xdr:to>
      <xdr:col>55</xdr:col>
      <xdr:colOff>50800</xdr:colOff>
      <xdr:row>77</xdr:row>
      <xdr:rowOff>155817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25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77094</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10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7372</xdr:rowOff>
    </xdr:from>
    <xdr:to>
      <xdr:col>50</xdr:col>
      <xdr:colOff>165100</xdr:colOff>
      <xdr:row>77</xdr:row>
      <xdr:rowOff>108972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20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125499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298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169687</xdr:rowOff>
    </xdr:from>
    <xdr:to>
      <xdr:col>46</xdr:col>
      <xdr:colOff>38100</xdr:colOff>
      <xdr:row>78</xdr:row>
      <xdr:rowOff>99837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37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90964</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46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32029</xdr:rowOff>
    </xdr:from>
    <xdr:to>
      <xdr:col>41</xdr:col>
      <xdr:colOff>101600</xdr:colOff>
      <xdr:row>78</xdr:row>
      <xdr:rowOff>133629</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40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124756</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49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25811</xdr:rowOff>
    </xdr:from>
    <xdr:to>
      <xdr:col>36</xdr:col>
      <xdr:colOff>165100</xdr:colOff>
      <xdr:row>78</xdr:row>
      <xdr:rowOff>127411</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39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118538</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49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95847</xdr:rowOff>
    </xdr:from>
    <xdr:to>
      <xdr:col>54</xdr:col>
      <xdr:colOff>189865</xdr:colOff>
      <xdr:row>98</xdr:row>
      <xdr:rowOff>112173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526347"/>
          <a:ext cx="1270" cy="1387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116000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1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112173</xdr:rowOff>
    </xdr:from>
    <xdr:to>
      <xdr:col>55</xdr:col>
      <xdr:colOff>88900</xdr:colOff>
      <xdr:row>98</xdr:row>
      <xdr:rowOff>112173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42524</xdr:rowOff>
    </xdr:from>
    <xdr:ext cx="599010"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30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166,604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95847</xdr:rowOff>
    </xdr:from>
    <xdr:to>
      <xdr:col>55</xdr:col>
      <xdr:colOff>88900</xdr:colOff>
      <xdr:row>90</xdr:row>
      <xdr:rowOff>95847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52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137700</xdr:rowOff>
    </xdr:from>
    <xdr:to>
      <xdr:col>55</xdr:col>
      <xdr:colOff>0</xdr:colOff>
      <xdr:row>96</xdr:row>
      <xdr:rowOff>152016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9639300" y="16425450"/>
          <a:ext cx="838200" cy="18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23680</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311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803</xdr:rowOff>
    </xdr:from>
    <xdr:to>
      <xdr:col>55</xdr:col>
      <xdr:colOff>50800</xdr:colOff>
      <xdr:row>96</xdr:row>
      <xdr:rowOff>102403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6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137700</xdr:rowOff>
    </xdr:from>
    <xdr:to>
      <xdr:col>50</xdr:col>
      <xdr:colOff>114300</xdr:colOff>
      <xdr:row>96</xdr:row>
      <xdr:rowOff>77597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8750300" y="16425450"/>
          <a:ext cx="889000" cy="11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156460</xdr:rowOff>
    </xdr:from>
    <xdr:to>
      <xdr:col>50</xdr:col>
      <xdr:colOff>165100</xdr:colOff>
      <xdr:row>96</xdr:row>
      <xdr:rowOff>86610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77737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53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77597</xdr:rowOff>
    </xdr:from>
    <xdr:to>
      <xdr:col>45</xdr:col>
      <xdr:colOff>177800</xdr:colOff>
      <xdr:row>96</xdr:row>
      <xdr:rowOff>152378</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6536797"/>
          <a:ext cx="889000" cy="7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35083</xdr:rowOff>
    </xdr:from>
    <xdr:to>
      <xdr:col>46</xdr:col>
      <xdr:colOff>38100</xdr:colOff>
      <xdr:row>96</xdr:row>
      <xdr:rowOff>136683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9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127810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58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80187</xdr:rowOff>
    </xdr:from>
    <xdr:to>
      <xdr:col>41</xdr:col>
      <xdr:colOff>50800</xdr:colOff>
      <xdr:row>96</xdr:row>
      <xdr:rowOff>152378</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6972300" y="16539387"/>
          <a:ext cx="889000" cy="7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85213</xdr:rowOff>
    </xdr:from>
    <xdr:to>
      <xdr:col>41</xdr:col>
      <xdr:colOff>101600</xdr:colOff>
      <xdr:row>97</xdr:row>
      <xdr:rowOff>15363</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31890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31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75622</xdr:rowOff>
    </xdr:from>
    <xdr:to>
      <xdr:col>36</xdr:col>
      <xdr:colOff>165100</xdr:colOff>
      <xdr:row>97</xdr:row>
      <xdr:rowOff>5772</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168349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62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101216</xdr:rowOff>
    </xdr:from>
    <xdr:to>
      <xdr:col>55</xdr:col>
      <xdr:colOff>50800</xdr:colOff>
      <xdr:row>97</xdr:row>
      <xdr:rowOff>31366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56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79643</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53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86900</xdr:rowOff>
    </xdr:from>
    <xdr:to>
      <xdr:col>50</xdr:col>
      <xdr:colOff>165100</xdr:colOff>
      <xdr:row>96</xdr:row>
      <xdr:rowOff>17050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37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33577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14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26797</xdr:rowOff>
    </xdr:from>
    <xdr:to>
      <xdr:col>46</xdr:col>
      <xdr:colOff>38100</xdr:colOff>
      <xdr:row>96</xdr:row>
      <xdr:rowOff>128397</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48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144924</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26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101578</xdr:rowOff>
    </xdr:from>
    <xdr:to>
      <xdr:col>41</xdr:col>
      <xdr:colOff>101600</xdr:colOff>
      <xdr:row>97</xdr:row>
      <xdr:rowOff>31728</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56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22855</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65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29387</xdr:rowOff>
    </xdr:from>
    <xdr:to>
      <xdr:col>36</xdr:col>
      <xdr:colOff>165100</xdr:colOff>
      <xdr:row>96</xdr:row>
      <xdr:rowOff>130987</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48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147514</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26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32848</xdr:rowOff>
    </xdr:from>
    <xdr:to>
      <xdr:col>85</xdr:col>
      <xdr:colOff>126364</xdr:colOff>
      <xdr:row>38</xdr:row>
      <xdr:rowOff>16104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347798"/>
          <a:ext cx="1269" cy="11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19931</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5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16104</xdr:rowOff>
    </xdr:from>
    <xdr:to>
      <xdr:col>86</xdr:col>
      <xdr:colOff>25400</xdr:colOff>
      <xdr:row>38</xdr:row>
      <xdr:rowOff>16104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53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150975</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51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32848</xdr:rowOff>
    </xdr:from>
    <xdr:to>
      <xdr:col>86</xdr:col>
      <xdr:colOff>25400</xdr:colOff>
      <xdr:row>31</xdr:row>
      <xdr:rowOff>32848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34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45517</xdr:rowOff>
    </xdr:from>
    <xdr:to>
      <xdr:col>85</xdr:col>
      <xdr:colOff>127000</xdr:colOff>
      <xdr:row>37</xdr:row>
      <xdr:rowOff>51098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5481300" y="6389167"/>
          <a:ext cx="838200" cy="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35367</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036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12490</xdr:rowOff>
    </xdr:from>
    <xdr:to>
      <xdr:col>85</xdr:col>
      <xdr:colOff>177800</xdr:colOff>
      <xdr:row>36</xdr:row>
      <xdr:rowOff>114090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1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28239</xdr:rowOff>
    </xdr:from>
    <xdr:to>
      <xdr:col>81</xdr:col>
      <xdr:colOff>50800</xdr:colOff>
      <xdr:row>37</xdr:row>
      <xdr:rowOff>45517</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4592300" y="6371889"/>
          <a:ext cx="889000" cy="1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166967</xdr:rowOff>
    </xdr:from>
    <xdr:to>
      <xdr:col>81</xdr:col>
      <xdr:colOff>101600</xdr:colOff>
      <xdr:row>36</xdr:row>
      <xdr:rowOff>97117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113644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594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28239</xdr:rowOff>
    </xdr:from>
    <xdr:to>
      <xdr:col>76</xdr:col>
      <xdr:colOff>114300</xdr:colOff>
      <xdr:row>37</xdr:row>
      <xdr:rowOff>43745</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6371889"/>
          <a:ext cx="889000" cy="1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156737</xdr:rowOff>
    </xdr:from>
    <xdr:to>
      <xdr:col>76</xdr:col>
      <xdr:colOff>165100</xdr:colOff>
      <xdr:row>36</xdr:row>
      <xdr:rowOff>86887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103414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29763</xdr:rowOff>
    </xdr:from>
    <xdr:to>
      <xdr:col>71</xdr:col>
      <xdr:colOff>177800</xdr:colOff>
      <xdr:row>37</xdr:row>
      <xdr:rowOff>43745</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2814300" y="6373413"/>
          <a:ext cx="889000" cy="1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33388</xdr:rowOff>
    </xdr:from>
    <xdr:to>
      <xdr:col>72</xdr:col>
      <xdr:colOff>38100</xdr:colOff>
      <xdr:row>36</xdr:row>
      <xdr:rowOff>134988</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151515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59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37274</xdr:rowOff>
    </xdr:from>
    <xdr:to>
      <xdr:col>67</xdr:col>
      <xdr:colOff>101600</xdr:colOff>
      <xdr:row>36</xdr:row>
      <xdr:rowOff>138874</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155401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298</xdr:rowOff>
    </xdr:from>
    <xdr:to>
      <xdr:col>85</xdr:col>
      <xdr:colOff>177800</xdr:colOff>
      <xdr:row>37</xdr:row>
      <xdr:rowOff>101898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34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150175</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32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166167</xdr:rowOff>
    </xdr:from>
    <xdr:to>
      <xdr:col>81</xdr:col>
      <xdr:colOff>101600</xdr:colOff>
      <xdr:row>37</xdr:row>
      <xdr:rowOff>96317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33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87444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43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148889</xdr:rowOff>
    </xdr:from>
    <xdr:to>
      <xdr:col>76</xdr:col>
      <xdr:colOff>165100</xdr:colOff>
      <xdr:row>37</xdr:row>
      <xdr:rowOff>79039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32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70166</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41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164395</xdr:rowOff>
    </xdr:from>
    <xdr:to>
      <xdr:col>72</xdr:col>
      <xdr:colOff>38100</xdr:colOff>
      <xdr:row>37</xdr:row>
      <xdr:rowOff>94545</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33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85672</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42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150413</xdr:rowOff>
    </xdr:from>
    <xdr:to>
      <xdr:col>67</xdr:col>
      <xdr:colOff>101600</xdr:colOff>
      <xdr:row>37</xdr:row>
      <xdr:rowOff>80563</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32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71690</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41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62395</xdr:rowOff>
    </xdr:from>
    <xdr:to>
      <xdr:col>85</xdr:col>
      <xdr:colOff>126364</xdr:colOff>
      <xdr:row>59</xdr:row>
      <xdr:rowOff>72301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634895"/>
          <a:ext cx="1269"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76128</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1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72301</xdr:rowOff>
    </xdr:from>
    <xdr:to>
      <xdr:col>86</xdr:col>
      <xdr:colOff>25400</xdr:colOff>
      <xdr:row>59</xdr:row>
      <xdr:rowOff>72301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18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9072</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1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150,087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62395</xdr:rowOff>
    </xdr:from>
    <xdr:to>
      <xdr:col>86</xdr:col>
      <xdr:colOff>25400</xdr:colOff>
      <xdr:row>50</xdr:row>
      <xdr:rowOff>62395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634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10681</xdr:rowOff>
    </xdr:from>
    <xdr:to>
      <xdr:col>85</xdr:col>
      <xdr:colOff>127000</xdr:colOff>
      <xdr:row>57</xdr:row>
      <xdr:rowOff>135344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5481300" y="9783331"/>
          <a:ext cx="838200" cy="12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95610</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525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72733</xdr:rowOff>
    </xdr:from>
    <xdr:to>
      <xdr:col>85</xdr:col>
      <xdr:colOff>177800</xdr:colOff>
      <xdr:row>57</xdr:row>
      <xdr:rowOff>2883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6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138799</xdr:rowOff>
    </xdr:from>
    <xdr:to>
      <xdr:col>81</xdr:col>
      <xdr:colOff>50800</xdr:colOff>
      <xdr:row>57</xdr:row>
      <xdr:rowOff>10681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4592300" y="9397099"/>
          <a:ext cx="889000" cy="38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53708</xdr:rowOff>
    </xdr:from>
    <xdr:to>
      <xdr:col>81</xdr:col>
      <xdr:colOff>101600</xdr:colOff>
      <xdr:row>56</xdr:row>
      <xdr:rowOff>155308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6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385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4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104483</xdr:rowOff>
    </xdr:from>
    <xdr:to>
      <xdr:col>76</xdr:col>
      <xdr:colOff>114300</xdr:colOff>
      <xdr:row>54</xdr:row>
      <xdr:rowOff>138799</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3703300" y="9191333"/>
          <a:ext cx="889000" cy="20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161074</xdr:rowOff>
    </xdr:from>
    <xdr:to>
      <xdr:col>76</xdr:col>
      <xdr:colOff>165100</xdr:colOff>
      <xdr:row>56</xdr:row>
      <xdr:rowOff>91224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5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82351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68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104483</xdr:rowOff>
    </xdr:from>
    <xdr:to>
      <xdr:col>71</xdr:col>
      <xdr:colOff>177800</xdr:colOff>
      <xdr:row>54</xdr:row>
      <xdr:rowOff>157976</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814300" y="9191333"/>
          <a:ext cx="889000" cy="22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42659</xdr:rowOff>
    </xdr:from>
    <xdr:to>
      <xdr:col>72</xdr:col>
      <xdr:colOff>38100</xdr:colOff>
      <xdr:row>56</xdr:row>
      <xdr:rowOff>144259</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64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135386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73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128918</xdr:rowOff>
    </xdr:from>
    <xdr:to>
      <xdr:col>67</xdr:col>
      <xdr:colOff>101600</xdr:colOff>
      <xdr:row>57</xdr:row>
      <xdr:rowOff>59068</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7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50195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82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84544</xdr:rowOff>
    </xdr:from>
    <xdr:to>
      <xdr:col>85</xdr:col>
      <xdr:colOff>177800</xdr:colOff>
      <xdr:row>58</xdr:row>
      <xdr:rowOff>14694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85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62971</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83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131331</xdr:rowOff>
    </xdr:from>
    <xdr:to>
      <xdr:col>81</xdr:col>
      <xdr:colOff>101600</xdr:colOff>
      <xdr:row>57</xdr:row>
      <xdr:rowOff>61481</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73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52608</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82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87999</xdr:rowOff>
    </xdr:from>
    <xdr:to>
      <xdr:col>76</xdr:col>
      <xdr:colOff>165100</xdr:colOff>
      <xdr:row>55</xdr:row>
      <xdr:rowOff>18149</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34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34676</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12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53683</xdr:rowOff>
    </xdr:from>
    <xdr:to>
      <xdr:col>72</xdr:col>
      <xdr:colOff>38100</xdr:colOff>
      <xdr:row>53</xdr:row>
      <xdr:rowOff>155283</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14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360</xdr:rowOff>
    </xdr:from>
    <xdr:ext cx="599010"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03795" y="8915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107176</xdr:rowOff>
    </xdr:from>
    <xdr:to>
      <xdr:col>67</xdr:col>
      <xdr:colOff>101600</xdr:colOff>
      <xdr:row>55</xdr:row>
      <xdr:rowOff>37326</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36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53853</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914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29874</xdr:rowOff>
    </xdr:from>
    <xdr:to>
      <xdr:col>85</xdr:col>
      <xdr:colOff>126364</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02824"/>
          <a:ext cx="1269" cy="144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148001</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19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29874</xdr:rowOff>
    </xdr:from>
    <xdr:to>
      <xdr:col>86</xdr:col>
      <xdr:colOff>25400</xdr:colOff>
      <xdr:row>71</xdr:row>
      <xdr:rowOff>29874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46726</xdr:rowOff>
    </xdr:from>
    <xdr:to>
      <xdr:col>85</xdr:col>
      <xdr:colOff>127000</xdr:colOff>
      <xdr:row>79</xdr:row>
      <xdr:rowOff>84379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5481300" y="13591276"/>
          <a:ext cx="838200" cy="3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97947</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29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75070</xdr:rowOff>
    </xdr:from>
    <xdr:to>
      <xdr:col>85</xdr:col>
      <xdr:colOff>177800</xdr:colOff>
      <xdr:row>79</xdr:row>
      <xdr:rowOff>5220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4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84379</xdr:rowOff>
    </xdr:from>
    <xdr:to>
      <xdr:col>81</xdr:col>
      <xdr:colOff>50800</xdr:colOff>
      <xdr:row>79</xdr:row>
      <xdr:rowOff>98192</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4592300" y="13628929"/>
          <a:ext cx="889000" cy="1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55198</xdr:rowOff>
    </xdr:from>
    <xdr:to>
      <xdr:col>81</xdr:col>
      <xdr:colOff>101600</xdr:colOff>
      <xdr:row>78</xdr:row>
      <xdr:rowOff>156798</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2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1875</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14111" y="1320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78386</xdr:rowOff>
    </xdr:from>
    <xdr:to>
      <xdr:col>76</xdr:col>
      <xdr:colOff>114300</xdr:colOff>
      <xdr:row>79</xdr:row>
      <xdr:rowOff>98192</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622936"/>
          <a:ext cx="889000" cy="1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69143</xdr:rowOff>
    </xdr:from>
    <xdr:to>
      <xdr:col>76</xdr:col>
      <xdr:colOff>165100</xdr:colOff>
      <xdr:row>78</xdr:row>
      <xdr:rowOff>170743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44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15820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21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76916</xdr:rowOff>
    </xdr:from>
    <xdr:to>
      <xdr:col>71</xdr:col>
      <xdr:colOff>177800</xdr:colOff>
      <xdr:row>79</xdr:row>
      <xdr:rowOff>78386</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814300" y="13621466"/>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54333</xdr:rowOff>
    </xdr:from>
    <xdr:to>
      <xdr:col>72</xdr:col>
      <xdr:colOff>38100</xdr:colOff>
      <xdr:row>78</xdr:row>
      <xdr:rowOff>155933</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1010</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36111" y="132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70776</xdr:rowOff>
    </xdr:from>
    <xdr:to>
      <xdr:col>67</xdr:col>
      <xdr:colOff>101600</xdr:colOff>
      <xdr:row>79</xdr:row>
      <xdr:rowOff>926</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17453</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167376</xdr:rowOff>
    </xdr:from>
    <xdr:to>
      <xdr:col>85</xdr:col>
      <xdr:colOff>177800</xdr:colOff>
      <xdr:row>79</xdr:row>
      <xdr:rowOff>97526</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54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82303</xdr:rowOff>
    </xdr:from>
    <xdr:ext cx="469744"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45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33579</xdr:rowOff>
    </xdr:from>
    <xdr:to>
      <xdr:col>81</xdr:col>
      <xdr:colOff>101600</xdr:colOff>
      <xdr:row>79</xdr:row>
      <xdr:rowOff>135179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7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126306</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92017" y="13670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47392</xdr:rowOff>
    </xdr:from>
    <xdr:to>
      <xdr:col>76</xdr:col>
      <xdr:colOff>165100</xdr:colOff>
      <xdr:row>79</xdr:row>
      <xdr:rowOff>148992</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9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140119</xdr:rowOff>
    </xdr:from>
    <xdr:ext cx="313932"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435333" y="13684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27586</xdr:rowOff>
    </xdr:from>
    <xdr:to>
      <xdr:col>72</xdr:col>
      <xdr:colOff>38100</xdr:colOff>
      <xdr:row>79</xdr:row>
      <xdr:rowOff>129186</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57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120313</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468428" y="1366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26116</xdr:rowOff>
    </xdr:from>
    <xdr:to>
      <xdr:col>67</xdr:col>
      <xdr:colOff>101600</xdr:colOff>
      <xdr:row>79</xdr:row>
      <xdr:rowOff>127716</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57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118843</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579428" y="13663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a:extLst>
            <a:ext uri="{FF2B5EF4-FFF2-40B4-BE49-F238E27FC236}">
              <a16:creationId xmlns:a16="http://schemas.microsoft.com/office/drawing/2014/main" id="{00000000-0008-0000-0700-0000B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109120</xdr:rowOff>
    </xdr:from>
    <xdr:to>
      <xdr:col>85</xdr:col>
      <xdr:colOff>126364</xdr:colOff>
      <xdr:row>98</xdr:row>
      <xdr:rowOff>166325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6317595" y="15368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170152</xdr:rowOff>
    </xdr:from>
    <xdr:ext cx="534377" cy="259045"/>
    <xdr:sp macro="" textlink="">
      <xdr:nvSpPr>
        <xdr:cNvPr id="698" name="公債費最小値テキスト">
          <a:extLst>
            <a:ext uri="{FF2B5EF4-FFF2-40B4-BE49-F238E27FC236}">
              <a16:creationId xmlns:a16="http://schemas.microsoft.com/office/drawing/2014/main" id="{00000000-0008-0000-0700-0000BA020000}"/>
            </a:ext>
          </a:extLst>
        </xdr:cNvPr>
        <xdr:cNvSpPr txBox="1"/>
      </xdr:nvSpPr>
      <xdr:spPr>
        <a:xfrm>
          <a:off x="16370300" y="1697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166325</xdr:rowOff>
    </xdr:from>
    <xdr:to>
      <xdr:col>86</xdr:col>
      <xdr:colOff>25400</xdr:colOff>
      <xdr:row>98</xdr:row>
      <xdr:rowOff>166325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696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55797</xdr:rowOff>
    </xdr:from>
    <xdr:ext cx="599010" cy="259045"/>
    <xdr:sp macro="" textlink="">
      <xdr:nvSpPr>
        <xdr:cNvPr id="700" name="公債費最大値テキスト">
          <a:extLst>
            <a:ext uri="{FF2B5EF4-FFF2-40B4-BE49-F238E27FC236}">
              <a16:creationId xmlns:a16="http://schemas.microsoft.com/office/drawing/2014/main" id="{00000000-0008-0000-0700-0000BC020000}"/>
            </a:ext>
          </a:extLst>
        </xdr:cNvPr>
        <xdr:cNvSpPr txBox="1"/>
      </xdr:nvSpPr>
      <xdr:spPr>
        <a:xfrm>
          <a:off x="16370300" y="151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521,864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109120</xdr:rowOff>
    </xdr:from>
    <xdr:to>
      <xdr:col>86</xdr:col>
      <xdr:colOff>25400</xdr:colOff>
      <xdr:row>89</xdr:row>
      <xdr:rowOff>109120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536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126994</xdr:rowOff>
    </xdr:from>
    <xdr:to>
      <xdr:col>85</xdr:col>
      <xdr:colOff>127000</xdr:colOff>
      <xdr:row>98</xdr:row>
      <xdr:rowOff>130397</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5481300" y="16929094"/>
          <a:ext cx="838200" cy="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160577</xdr:rowOff>
    </xdr:from>
    <xdr:ext cx="534377" cy="259045"/>
    <xdr:sp macro="" textlink="">
      <xdr:nvSpPr>
        <xdr:cNvPr id="703" name="公債費平均値テキスト">
          <a:extLst>
            <a:ext uri="{FF2B5EF4-FFF2-40B4-BE49-F238E27FC236}">
              <a16:creationId xmlns:a16="http://schemas.microsoft.com/office/drawing/2014/main" id="{00000000-0008-0000-0700-0000BF020000}"/>
            </a:ext>
          </a:extLst>
        </xdr:cNvPr>
        <xdr:cNvSpPr txBox="1"/>
      </xdr:nvSpPr>
      <xdr:spPr>
        <a:xfrm>
          <a:off x="16370300" y="16619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137700</xdr:rowOff>
    </xdr:from>
    <xdr:to>
      <xdr:col>85</xdr:col>
      <xdr:colOff>177800</xdr:colOff>
      <xdr:row>98</xdr:row>
      <xdr:rowOff>67850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6268700" y="167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128155</xdr:rowOff>
    </xdr:from>
    <xdr:to>
      <xdr:col>81</xdr:col>
      <xdr:colOff>50800</xdr:colOff>
      <xdr:row>98</xdr:row>
      <xdr:rowOff>130397</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4592300" y="16930255"/>
          <a:ext cx="889000" cy="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145941</xdr:rowOff>
    </xdr:from>
    <xdr:to>
      <xdr:col>81</xdr:col>
      <xdr:colOff>101600</xdr:colOff>
      <xdr:row>98</xdr:row>
      <xdr:rowOff>76091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54305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92618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55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123467</xdr:rowOff>
    </xdr:from>
    <xdr:to>
      <xdr:col>76</xdr:col>
      <xdr:colOff>114300</xdr:colOff>
      <xdr:row>98</xdr:row>
      <xdr:rowOff>128155</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3703300" y="16925567"/>
          <a:ext cx="889000" cy="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160686</xdr:rowOff>
    </xdr:from>
    <xdr:to>
      <xdr:col>76</xdr:col>
      <xdr:colOff>165100</xdr:colOff>
      <xdr:row>98</xdr:row>
      <xdr:rowOff>90836</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4541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107363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56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123467</xdr:rowOff>
    </xdr:from>
    <xdr:to>
      <xdr:col>71</xdr:col>
      <xdr:colOff>177800</xdr:colOff>
      <xdr:row>98</xdr:row>
      <xdr:rowOff>126000</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2814300" y="16925567"/>
          <a:ext cx="889000" cy="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165060</xdr:rowOff>
    </xdr:from>
    <xdr:to>
      <xdr:col>72</xdr:col>
      <xdr:colOff>38100</xdr:colOff>
      <xdr:row>98</xdr:row>
      <xdr:rowOff>95210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3652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111737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162902</xdr:rowOff>
    </xdr:from>
    <xdr:to>
      <xdr:col>67</xdr:col>
      <xdr:colOff>101600</xdr:colOff>
      <xdr:row>98</xdr:row>
      <xdr:rowOff>93052</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2763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109579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76194</xdr:rowOff>
    </xdr:from>
    <xdr:to>
      <xdr:col>85</xdr:col>
      <xdr:colOff>177800</xdr:colOff>
      <xdr:row>99</xdr:row>
      <xdr:rowOff>6344</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6268700" y="1687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162571</xdr:rowOff>
    </xdr:from>
    <xdr:ext cx="534377" cy="259045"/>
    <xdr:sp macro="" textlink="">
      <xdr:nvSpPr>
        <xdr:cNvPr id="722" name="公債費該当値テキスト">
          <a:extLst>
            <a:ext uri="{FF2B5EF4-FFF2-40B4-BE49-F238E27FC236}">
              <a16:creationId xmlns:a16="http://schemas.microsoft.com/office/drawing/2014/main" id="{00000000-0008-0000-0700-0000D2020000}"/>
            </a:ext>
          </a:extLst>
        </xdr:cNvPr>
        <xdr:cNvSpPr txBox="1"/>
      </xdr:nvSpPr>
      <xdr:spPr>
        <a:xfrm>
          <a:off x="16370300" y="1679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79597</xdr:rowOff>
    </xdr:from>
    <xdr:to>
      <xdr:col>81</xdr:col>
      <xdr:colOff>101600</xdr:colOff>
      <xdr:row>99</xdr:row>
      <xdr:rowOff>9747</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5430500" y="1688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874</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5214111" y="1697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77355</xdr:rowOff>
    </xdr:from>
    <xdr:to>
      <xdr:col>76</xdr:col>
      <xdr:colOff>165100</xdr:colOff>
      <xdr:row>99</xdr:row>
      <xdr:rowOff>7505</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4541500" y="1687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170082</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4325111" y="1697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72667</xdr:rowOff>
    </xdr:from>
    <xdr:to>
      <xdr:col>72</xdr:col>
      <xdr:colOff>38100</xdr:colOff>
      <xdr:row>99</xdr:row>
      <xdr:rowOff>2817</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3652500" y="1687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165394</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3436111" y="1696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75200</xdr:rowOff>
    </xdr:from>
    <xdr:to>
      <xdr:col>67</xdr:col>
      <xdr:colOff>101600</xdr:colOff>
      <xdr:row>99</xdr:row>
      <xdr:rowOff>5350</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2763500" y="1687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167927</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2547111" y="1697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2906</xdr:rowOff>
    </xdr:from>
    <xdr:to>
      <xdr:col>116</xdr:col>
      <xdr:colOff>62864</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146406"/>
          <a:ext cx="1269" cy="150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10167</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696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121033</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49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2906</xdr:rowOff>
    </xdr:from>
    <xdr:to>
      <xdr:col>116</xdr:col>
      <xdr:colOff>152400</xdr:colOff>
      <xdr:row>30</xdr:row>
      <xdr:rowOff>2906</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14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99067</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4427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76190</xdr:rowOff>
    </xdr:from>
    <xdr:to>
      <xdr:col>116</xdr:col>
      <xdr:colOff>114300</xdr:colOff>
      <xdr:row>39</xdr:row>
      <xdr:rowOff>6340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59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83322</xdr:rowOff>
    </xdr:from>
    <xdr:to>
      <xdr:col>112</xdr:col>
      <xdr:colOff>38100</xdr:colOff>
      <xdr:row>39</xdr:row>
      <xdr:rowOff>13472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5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29999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373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76556</xdr:rowOff>
    </xdr:from>
    <xdr:to>
      <xdr:col>107</xdr:col>
      <xdr:colOff>101600</xdr:colOff>
      <xdr:row>39</xdr:row>
      <xdr:rowOff>6706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23233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5017" y="6366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77927</xdr:rowOff>
    </xdr:from>
    <xdr:to>
      <xdr:col>102</xdr:col>
      <xdr:colOff>165100</xdr:colOff>
      <xdr:row>39</xdr:row>
      <xdr:rowOff>8077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24604</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368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74178</xdr:rowOff>
    </xdr:from>
    <xdr:to>
      <xdr:col>98</xdr:col>
      <xdr:colOff>38100</xdr:colOff>
      <xdr:row>39</xdr:row>
      <xdr:rowOff>4328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20855</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7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54617</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56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0" name="前年度繰上充用金グラフ枠">
          <a:extLst>
            <a:ext uri="{FF2B5EF4-FFF2-40B4-BE49-F238E27FC236}">
              <a16:creationId xmlns:a16="http://schemas.microsoft.com/office/drawing/2014/main" id="{00000000-0008-0000-0700-00002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88428</xdr:rowOff>
    </xdr:from>
    <xdr:to>
      <xdr:col>116</xdr:col>
      <xdr:colOff>62864</xdr:colOff>
      <xdr:row>59</xdr:row>
      <xdr:rowOff>98878</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flipV="1">
          <a:off x="22159595" y="8660928"/>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145831</xdr:rowOff>
    </xdr:from>
    <xdr:ext cx="249299" cy="259045"/>
    <xdr:sp macro="" textlink="">
      <xdr:nvSpPr>
        <xdr:cNvPr id="812" name="前年度繰上充用金最小値テキスト">
          <a:extLst>
            <a:ext uri="{FF2B5EF4-FFF2-40B4-BE49-F238E27FC236}">
              <a16:creationId xmlns:a16="http://schemas.microsoft.com/office/drawing/2014/main" id="{00000000-0008-0000-0700-00002C030000}"/>
            </a:ext>
          </a:extLst>
        </xdr:cNvPr>
        <xdr:cNvSpPr txBox="1"/>
      </xdr:nvSpPr>
      <xdr:spPr>
        <a:xfrm>
          <a:off x="22212300" y="10261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35105</xdr:rowOff>
    </xdr:from>
    <xdr:ext cx="469744" cy="259045"/>
    <xdr:sp macro="" textlink="">
      <xdr:nvSpPr>
        <xdr:cNvPr id="814" name="前年度繰上充用金最大値テキスト">
          <a:extLst>
            <a:ext uri="{FF2B5EF4-FFF2-40B4-BE49-F238E27FC236}">
              <a16:creationId xmlns:a16="http://schemas.microsoft.com/office/drawing/2014/main" id="{00000000-0008-0000-0700-00002E030000}"/>
            </a:ext>
          </a:extLst>
        </xdr:cNvPr>
        <xdr:cNvSpPr txBox="1"/>
      </xdr:nvSpPr>
      <xdr:spPr>
        <a:xfrm>
          <a:off x="22212300" y="843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88428</xdr:rowOff>
    </xdr:from>
    <xdr:to>
      <xdr:col>116</xdr:col>
      <xdr:colOff>152400</xdr:colOff>
      <xdr:row>50</xdr:row>
      <xdr:rowOff>88428</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2072600" y="866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63282</xdr:rowOff>
    </xdr:from>
    <xdr:ext cx="313932" cy="259045"/>
    <xdr:sp macro="" textlink="">
      <xdr:nvSpPr>
        <xdr:cNvPr id="817" name="前年度繰上充用金平均値テキスト">
          <a:extLst>
            <a:ext uri="{FF2B5EF4-FFF2-40B4-BE49-F238E27FC236}">
              <a16:creationId xmlns:a16="http://schemas.microsoft.com/office/drawing/2014/main" id="{00000000-0008-0000-0700-000031030000}"/>
            </a:ext>
          </a:extLst>
        </xdr:cNvPr>
        <xdr:cNvSpPr txBox="1"/>
      </xdr:nvSpPr>
      <xdr:spPr>
        <a:xfrm>
          <a:off x="22212300" y="100073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40405</xdr:rowOff>
    </xdr:from>
    <xdr:to>
      <xdr:col>116</xdr:col>
      <xdr:colOff>114300</xdr:colOff>
      <xdr:row>59</xdr:row>
      <xdr:rowOff>142005</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21107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39915</xdr:rowOff>
    </xdr:from>
    <xdr:to>
      <xdr:col>112</xdr:col>
      <xdr:colOff>38100</xdr:colOff>
      <xdr:row>59</xdr:row>
      <xdr:rowOff>141515</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21272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158042</xdr:rowOff>
    </xdr:from>
    <xdr:ext cx="313932"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66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39261</xdr:rowOff>
    </xdr:from>
    <xdr:to>
      <xdr:col>107</xdr:col>
      <xdr:colOff>101600</xdr:colOff>
      <xdr:row>59</xdr:row>
      <xdr:rowOff>140861</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20383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157388</xdr:rowOff>
    </xdr:from>
    <xdr:ext cx="313932"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77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25" name="直線コネクタ 824">
          <a:extLst>
            <a:ext uri="{FF2B5EF4-FFF2-40B4-BE49-F238E27FC236}">
              <a16:creationId xmlns:a16="http://schemas.microsoft.com/office/drawing/2014/main" id="{00000000-0008-0000-0700-000039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37628</xdr:rowOff>
    </xdr:from>
    <xdr:to>
      <xdr:col>102</xdr:col>
      <xdr:colOff>165100</xdr:colOff>
      <xdr:row>59</xdr:row>
      <xdr:rowOff>139228</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9494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155755</xdr:rowOff>
    </xdr:from>
    <xdr:ext cx="313932"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388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37302</xdr:rowOff>
    </xdr:from>
    <xdr:to>
      <xdr:col>98</xdr:col>
      <xdr:colOff>38100</xdr:colOff>
      <xdr:row>59</xdr:row>
      <xdr:rowOff>138902</xdr:rowOff>
    </xdr:to>
    <xdr:sp macro="" textlink="">
      <xdr:nvSpPr>
        <xdr:cNvPr id="828" name="フローチャート: 判断 827">
          <a:extLst>
            <a:ext uri="{FF2B5EF4-FFF2-40B4-BE49-F238E27FC236}">
              <a16:creationId xmlns:a16="http://schemas.microsoft.com/office/drawing/2014/main" id="{00000000-0008-0000-0700-00003C030000}"/>
            </a:ext>
          </a:extLst>
        </xdr:cNvPr>
        <xdr:cNvSpPr/>
      </xdr:nvSpPr>
      <xdr:spPr>
        <a:xfrm>
          <a:off x="18605500" y="1015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155429</xdr:rowOff>
    </xdr:from>
    <xdr:ext cx="313932"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499333" y="992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18831</xdr:rowOff>
    </xdr:from>
    <xdr:ext cx="249299" cy="259045"/>
    <xdr:sp macro="" textlink="">
      <xdr:nvSpPr>
        <xdr:cNvPr id="836" name="前年度繰上充用金該当値テキスト">
          <a:extLst>
            <a:ext uri="{FF2B5EF4-FFF2-40B4-BE49-F238E27FC236}">
              <a16:creationId xmlns:a16="http://schemas.microsoft.com/office/drawing/2014/main" id="{00000000-0008-0000-0700-000044030000}"/>
            </a:ext>
          </a:extLst>
        </xdr:cNvPr>
        <xdr:cNvSpPr txBox="1"/>
      </xdr:nvSpPr>
      <xdr:spPr>
        <a:xfrm>
          <a:off x="22212300" y="10134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43" name="楕円 842">
          <a:extLst>
            <a:ext uri="{FF2B5EF4-FFF2-40B4-BE49-F238E27FC236}">
              <a16:creationId xmlns:a16="http://schemas.microsoft.com/office/drawing/2014/main" id="{00000000-0008-0000-0700-00004B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44" name="テキスト ボックス 843">
          <a:extLst>
            <a:ext uri="{FF2B5EF4-FFF2-40B4-BE49-F238E27FC236}">
              <a16:creationId xmlns:a16="http://schemas.microsoft.com/office/drawing/2014/main" id="{00000000-0008-0000-0700-00004C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5" name="正方形/長方形 844">
          <a:extLst>
            <a:ext uri="{FF2B5EF4-FFF2-40B4-BE49-F238E27FC236}">
              <a16:creationId xmlns:a16="http://schemas.microsoft.com/office/drawing/2014/main" id="{00000000-0008-0000-0700-00004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6" name="正方形/長方形 845">
          <a:extLst>
            <a:ext uri="{FF2B5EF4-FFF2-40B4-BE49-F238E27FC236}">
              <a16:creationId xmlns:a16="http://schemas.microsoft.com/office/drawing/2014/main" id="{00000000-0008-0000-0700-00004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7" name="テキスト ボックス 846">
          <a:extLst>
            <a:ext uri="{FF2B5EF4-FFF2-40B4-BE49-F238E27FC236}">
              <a16:creationId xmlns:a16="http://schemas.microsoft.com/office/drawing/2014/main" id="{00000000-0008-0000-0700-00004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労働費は、前年度に比べ</a:t>
          </a:r>
          <a:r>
            <a:rPr kumimoji="1" lang="en-US" altLang="ja-JP" sz="1300">
              <a:latin typeface="ＭＳ Ｐゴシック" panose="020B0600070205080204" pitchFamily="50" charset="-128"/>
              <a:ea typeface="ＭＳ Ｐゴシック" panose="020B0600070205080204" pitchFamily="50" charset="-128"/>
            </a:rPr>
            <a:t>2,558</a:t>
          </a:r>
          <a:r>
            <a:rPr kumimoji="1" lang="ja-JP" altLang="en-US" sz="1300">
              <a:latin typeface="ＭＳ Ｐゴシック" panose="020B0600070205080204" pitchFamily="50" charset="-128"/>
              <a:ea typeface="ＭＳ Ｐゴシック" panose="020B0600070205080204" pitchFamily="50" charset="-128"/>
            </a:rPr>
            <a:t>円増額、類似団体平均を</a:t>
          </a:r>
          <a:r>
            <a:rPr kumimoji="1" lang="en-US" altLang="ja-JP" sz="1300">
              <a:latin typeface="ＭＳ Ｐゴシック" panose="020B0600070205080204" pitchFamily="50" charset="-128"/>
              <a:ea typeface="ＭＳ Ｐゴシック" panose="020B0600070205080204" pitchFamily="50" charset="-128"/>
            </a:rPr>
            <a:t>2,425</a:t>
          </a:r>
          <a:r>
            <a:rPr kumimoji="1" lang="ja-JP" altLang="en-US" sz="1300">
              <a:latin typeface="ＭＳ Ｐゴシック" panose="020B0600070205080204" pitchFamily="50" charset="-128"/>
              <a:ea typeface="ＭＳ Ｐゴシック" panose="020B0600070205080204" pitchFamily="50" charset="-128"/>
            </a:rPr>
            <a:t>円上回ることとなった。増額の主な要因は、勤労青少年ホーム解体撤去工事によるものである。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9,816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額、類似団体平均を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14,430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回ることとなった。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額の主な要因は、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武道場新規整備工事と中央公民館解体撤去工事が終了したことによるものである。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群馬県沼田市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en-US" sz="1300">
              <a:effectLst/>
            </a:rPr>
            <a:t>　財政調整基金残高は、前年度と比較して標準財政規模比</a:t>
          </a:r>
          <a:r>
            <a:rPr lang="en-US" altLang="ja-JP" sz="1300">
              <a:effectLst/>
            </a:rPr>
            <a:t>0.68</a:t>
          </a:r>
          <a:r>
            <a:rPr lang="ja-JP" altLang="en-US" sz="1300">
              <a:effectLst/>
            </a:rPr>
            <a:t>ポイントの増となっているが、金額で見ると減少となっている。また、実質収支額は</a:t>
          </a:r>
          <a:r>
            <a:rPr lang="en-US" altLang="ja-JP" sz="1300">
              <a:effectLst/>
            </a:rPr>
            <a:t>0.63</a:t>
          </a:r>
          <a:r>
            <a:rPr lang="ja-JP" altLang="en-US" sz="1300">
              <a:effectLst/>
            </a:rPr>
            <a:t>ポイントの減、実質単年度収支は</a:t>
          </a:r>
          <a:r>
            <a:rPr lang="en-US" altLang="ja-JP" sz="1300">
              <a:effectLst/>
            </a:rPr>
            <a:t>7.15</a:t>
          </a:r>
          <a:r>
            <a:rPr lang="ja-JP" altLang="en-US" sz="1300">
              <a:effectLst/>
            </a:rPr>
            <a:t>ポイントの大幅な減となっている。</a:t>
          </a:r>
          <a:endParaRPr lang="en-US" altLang="ja-JP" sz="1300">
            <a:effectLst/>
          </a:endParaRPr>
        </a:p>
        <a:p>
          <a:pPr eaLnBrk="1" fontAlgn="auto" latinLnBrk="0" hangingPunct="1"/>
          <a:r>
            <a:rPr lang="ja-JP" altLang="en-US" sz="1300">
              <a:effectLst/>
            </a:rPr>
            <a:t>　新型コロナウイルス感染症の影響が少しずつ落ち着きを見せ、市の単独事業が再開し、基金の取り崩しにつながった。</a:t>
          </a:r>
          <a:endParaRPr lang="en-US" altLang="ja-JP" sz="1300">
            <a:effectLst/>
          </a:endParaRPr>
        </a:p>
        <a:p>
          <a:pPr eaLnBrk="1" fontAlgn="auto" latinLnBrk="0" hangingPunct="1"/>
          <a:r>
            <a:rPr lang="ja-JP" altLang="en-US" sz="1300">
              <a:effectLst/>
            </a:rPr>
            <a:t>　</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群馬県沼田市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一般会計において、歳入にあっては、厳正な税収の確保と各種補助金・交付金の有効活用に努めるとともに、歳出にあっては、計画的な財政運営に努めることで、これまでどおり黒字となった。</a:t>
          </a:r>
          <a:endParaRPr lang="ja-JP" altLang="ja-JP" sz="1300">
            <a:effectLst/>
          </a:endParaRPr>
        </a:p>
        <a:p>
          <a:r>
            <a:rPr kumimoji="1" lang="ja-JP" altLang="ja-JP" sz="1300">
              <a:solidFill>
                <a:schemeClr val="dk1"/>
              </a:solidFill>
              <a:effectLst/>
              <a:latin typeface="+mn-lt"/>
              <a:ea typeface="+mn-ea"/>
              <a:cs typeface="+mn-cs"/>
            </a:rPr>
            <a:t>　公営企業会計等においては、独立採算の原則による運営を行ったことで黒字となっている。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群馬県沼田市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行政改革大綱実施計画に基づき、財政の健全化に努めてきた</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、庁舎等複合施設整備や給食センター整備などの大規模ハード事業</a:t>
          </a:r>
          <a:r>
            <a:rPr kumimoji="1" lang="ja-JP" altLang="en-US" sz="1300">
              <a:solidFill>
                <a:schemeClr val="dk1"/>
              </a:solidFill>
              <a:effectLst/>
              <a:latin typeface="+mn-lt"/>
              <a:ea typeface="+mn-ea"/>
              <a:cs typeface="+mn-cs"/>
            </a:rPr>
            <a:t>が近年重なったため</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元利償還金が増加となった。今後、</a:t>
          </a:r>
          <a:r>
            <a:rPr kumimoji="1" lang="ja-JP" altLang="ja-JP" sz="1300">
              <a:solidFill>
                <a:schemeClr val="dk1"/>
              </a:solidFill>
              <a:effectLst/>
              <a:latin typeface="+mn-lt"/>
              <a:ea typeface="+mn-ea"/>
              <a:cs typeface="+mn-cs"/>
            </a:rPr>
            <a:t>一時的に増加するが、その後また減少していく見込みである。</a:t>
          </a:r>
          <a:endParaRPr lang="ja-JP" altLang="ja-JP" sz="1300">
            <a:effectLst/>
          </a:endParaRPr>
        </a:p>
        <a:p>
          <a:r>
            <a:rPr kumimoji="1" lang="ja-JP" altLang="ja-JP" sz="1300">
              <a:solidFill>
                <a:schemeClr val="dk1"/>
              </a:solidFill>
              <a:effectLst/>
              <a:latin typeface="+mn-lt"/>
              <a:ea typeface="+mn-ea"/>
              <a:cs typeface="+mn-cs"/>
            </a:rPr>
            <a:t>　市債に依存しすぎることなく、また、世代間の負担の不均衡が生じないよう、適正で堅実な起債に努める。</a:t>
          </a:r>
          <a:endParaRPr lang="ja-JP" altLang="ja-JP" sz="13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減債基金は利用していない。</a:t>
          </a:r>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群馬県沼田市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将来負担額の約</a:t>
          </a:r>
          <a:r>
            <a:rPr kumimoji="1" lang="en-US" altLang="ja-JP" sz="1300">
              <a:solidFill>
                <a:schemeClr val="dk1"/>
              </a:solidFill>
              <a:effectLst/>
              <a:latin typeface="+mn-lt"/>
              <a:ea typeface="+mn-ea"/>
              <a:cs typeface="+mn-cs"/>
            </a:rPr>
            <a:t>7</a:t>
          </a:r>
          <a:r>
            <a:rPr kumimoji="1" lang="ja-JP" altLang="ja-JP" sz="1300">
              <a:solidFill>
                <a:schemeClr val="dk1"/>
              </a:solidFill>
              <a:effectLst/>
              <a:latin typeface="+mn-lt"/>
              <a:ea typeface="+mn-ea"/>
              <a:cs typeface="+mn-cs"/>
            </a:rPr>
            <a:t>割を構成する地方債の現在高を減少させるため、行政改革大綱実施計画に基づき、市債発行額が公債費の元金償還額を上回らないよう配慮して財政の健全化に努めてきたことで、将来負担額全体は微減となった。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年度から庁舎等複合施設整備事業、利南運動場整備事業及び給食センター整備事業等の大型ハード事業の借入れが集中したため一時的に増加</a:t>
          </a:r>
          <a:r>
            <a:rPr kumimoji="1" lang="ja-JP" altLang="en-US" sz="1300">
              <a:solidFill>
                <a:schemeClr val="dk1"/>
              </a:solidFill>
              <a:effectLst/>
              <a:latin typeface="+mn-lt"/>
              <a:ea typeface="+mn-ea"/>
              <a:cs typeface="+mn-cs"/>
            </a:rPr>
            <a:t>したが</a:t>
          </a:r>
          <a:r>
            <a:rPr kumimoji="1" lang="ja-JP" altLang="ja-JP" sz="1300">
              <a:solidFill>
                <a:schemeClr val="dk1"/>
              </a:solidFill>
              <a:effectLst/>
              <a:latin typeface="+mn-lt"/>
              <a:ea typeface="+mn-ea"/>
              <a:cs typeface="+mn-cs"/>
            </a:rPr>
            <a:t>、長期的には</a:t>
          </a:r>
          <a:r>
            <a:rPr kumimoji="1" lang="ja-JP" altLang="en-US" sz="1300">
              <a:solidFill>
                <a:schemeClr val="dk1"/>
              </a:solidFill>
              <a:effectLst/>
              <a:latin typeface="+mn-lt"/>
              <a:ea typeface="+mn-ea"/>
              <a:cs typeface="+mn-cs"/>
            </a:rPr>
            <a:t>このまま</a:t>
          </a:r>
          <a:r>
            <a:rPr kumimoji="1" lang="ja-JP" altLang="ja-JP" sz="1300">
              <a:solidFill>
                <a:schemeClr val="dk1"/>
              </a:solidFill>
              <a:effectLst/>
              <a:latin typeface="+mn-lt"/>
              <a:ea typeface="+mn-ea"/>
              <a:cs typeface="+mn-cs"/>
            </a:rPr>
            <a:t>減少傾向に収束していく見込みである。</a:t>
          </a:r>
          <a:r>
            <a:rPr kumimoji="1" lang="ja-JP" altLang="en-US" sz="1300">
              <a:solidFill>
                <a:schemeClr val="dk1"/>
              </a:solidFill>
              <a:effectLst/>
              <a:latin typeface="+mn-lt"/>
              <a:ea typeface="+mn-ea"/>
              <a:cs typeface="+mn-cs"/>
            </a:rPr>
            <a:t>令和</a:t>
          </a:r>
          <a:r>
            <a:rPr kumimoji="1" lang="en-US" altLang="ja-JP" sz="1300">
              <a:solidFill>
                <a:schemeClr val="dk1"/>
              </a:solidFill>
              <a:effectLst/>
              <a:latin typeface="+mn-lt"/>
              <a:ea typeface="+mn-ea"/>
              <a:cs typeface="+mn-cs"/>
            </a:rPr>
            <a:t>4</a:t>
          </a:r>
          <a:r>
            <a:rPr kumimoji="1" lang="ja-JP" altLang="en-US" sz="1300">
              <a:solidFill>
                <a:schemeClr val="dk1"/>
              </a:solidFill>
              <a:effectLst/>
              <a:latin typeface="+mn-lt"/>
              <a:ea typeface="+mn-ea"/>
              <a:cs typeface="+mn-cs"/>
            </a:rPr>
            <a:t>年度は、一般会計、公営企業ともに地方債の現在高が減少となり、分子が約</a:t>
          </a:r>
          <a:r>
            <a:rPr kumimoji="1" lang="en-US" altLang="ja-JP" sz="1300">
              <a:solidFill>
                <a:schemeClr val="dk1"/>
              </a:solidFill>
              <a:effectLst/>
              <a:latin typeface="+mn-lt"/>
              <a:ea typeface="+mn-ea"/>
              <a:cs typeface="+mn-cs"/>
            </a:rPr>
            <a:t>12</a:t>
          </a:r>
          <a:r>
            <a:rPr kumimoji="1" lang="ja-JP" altLang="en-US" sz="1300">
              <a:solidFill>
                <a:schemeClr val="dk1"/>
              </a:solidFill>
              <a:effectLst/>
              <a:latin typeface="+mn-lt"/>
              <a:ea typeface="+mn-ea"/>
              <a:cs typeface="+mn-cs"/>
            </a:rPr>
            <a:t>億の減少となった。</a:t>
          </a:r>
          <a:endParaRPr lang="ja-JP" altLang="ja-JP" sz="1300">
            <a:effectLst/>
          </a:endParaRPr>
        </a:p>
        <a:p>
          <a:r>
            <a:rPr kumimoji="1" lang="ja-JP" altLang="ja-JP" sz="1300">
              <a:solidFill>
                <a:schemeClr val="dk1"/>
              </a:solidFill>
              <a:effectLst/>
              <a:latin typeface="+mn-lt"/>
              <a:ea typeface="+mn-ea"/>
              <a:cs typeface="+mn-cs"/>
            </a:rPr>
            <a:t>　今後は、将来にわたって健全で安定した財政運営を実現するため、公債費等義務的経費の削減に努める。</a:t>
          </a:r>
          <a:endParaRPr lang="ja-JP" altLang="ja-JP" sz="13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群馬県沼田市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百万円の増となった。主な増の要因としては、その他特定目的基金の庁舎整備基金と電子地域通貨基金の増である。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財政調整基金を確実に機能させるために適正規模内での運用及び積み立てを行うこととしている。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次の庁舎整備を見越し、庁舎整備基金へ計画的な積み立てを行う。また、水と緑の大地ふるさとぬまた基金、森林環境譲与税基金については、引き続き積み立てを行うとともに、適当な事業へ充当するため計画的に取り崩すもの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・電子地域通貨基金　　地域経済の活性化に資する沼田市電子地域通貨事業の安定な運営を図る。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・福祉振興事業基金　　将来の本格的な高齢化社会に備え、福祉事業の振興を図る。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・温泉事業基金　　　　沼田市温泉休養施設における温泉事業を円滑に運営し、住民福祉の増進と地域の観光振興を図る。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・水と緑の大地ぬまたふるさと基金　　沼田市を思い、応援する個人又は法人その他の団体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以下「寄附者」という。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からの寄附金を財</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源として、ふるさとぬまたのまちづくりに活用する。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　　　　次の庁舎整備に備え、あらかじめ積み立てを行い、その財源とする。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・電子地域通貨基金　　電子地域通貨事業について、未使用分のチャージ収入を積み立てたことにより増。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　　　　庁舎整備に備え、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百万積み立てたことにより増。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・水と緑の大地ぬまたふるさと基金　　ふるさと納税の増により、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　　　　次の庁舎整備を見据えて積み立てを行う予定のため、ゆるやかに増加していく見込みである。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　　　　地域振興を推進する各種事業に充当する予定のため、ゆるやかに減少していく見込みである。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・温泉事業基金　　　　今後も指定管理者からの固定納入金の一部を積み立てていく予定であるが、老朽化が進行している温泉休養施設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の大規模更新の財源として取り崩されることが想定されるため、減少していく見込みである。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歳計剰余金処分により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百万を積み立てたが、それ以上に財源の不足分に充当し、減額となった。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災害等、不測の事態への備え等のため、過去の実績等を踏まえ、積み立てることとしている。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基金の預金利子収入のみ積み立てており、大きな増減はない。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年度に積み立てた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百万円について、令和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年度発行の臨時財政対策債元金の償還期間である令和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年間で繰り入れることとする。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4BCCA1B-FD16-49E2-B55D-B0ECB8FFA9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DB8D4DE-1155-4489-8CC4-1E4405F3D6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5A9E97DB-FD25-4D3F-A954-8BC90BC83B80}"/>
            </a:ext>
          </a:extLst>
        </xdr:cNvPr>
        <xdr:cNvSpPr/>
      </xdr:nvSpPr>
      <xdr:spPr>
        <a:xfrm>
          <a:off x="355600" y="63500"/>
          <a:ext cx="114014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1D45DBD9-B9BE-4630-B7A1-7CC061C4561A}"/>
            </a:ext>
          </a:extLst>
        </xdr:cNvPr>
        <xdr:cNvSpPr/>
      </xdr:nvSpPr>
      <xdr:spPr>
        <a:xfrm>
          <a:off x="15351125" y="165100"/>
          <a:ext cx="3549650" cy="1619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3FFB0546-631F-4605-B4F9-AD46A352BCEE}"/>
            </a:ext>
          </a:extLst>
        </xdr:cNvPr>
        <xdr:cNvSpPr/>
      </xdr:nvSpPr>
      <xdr:spPr>
        <a:xfrm>
          <a:off x="15357475" y="165100"/>
          <a:ext cx="3524250" cy="161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7D3F9860-E4E4-4C88-A19A-9DD879CB9B22}"/>
            </a:ext>
          </a:extLst>
        </xdr:cNvPr>
        <xdr:cNvSpPr/>
      </xdr:nvSpPr>
      <xdr:spPr>
        <a:xfrm>
          <a:off x="15382875" y="165100"/>
          <a:ext cx="3467100" cy="1428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群馬県沼田市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4031F1E5-B418-4D6E-918F-FDF5A80E6A43}"/>
            </a:ext>
          </a:extLst>
        </xdr:cNvPr>
        <xdr:cNvSpPr/>
      </xdr:nvSpPr>
      <xdr:spPr>
        <a:xfrm>
          <a:off x="12823825" y="165100"/>
          <a:ext cx="2393950" cy="1619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4280AC69-D136-4B56-B321-4D3779640EFF}"/>
            </a:ext>
          </a:extLst>
        </xdr:cNvPr>
        <xdr:cNvSpPr/>
      </xdr:nvSpPr>
      <xdr:spPr>
        <a:xfrm>
          <a:off x="12849225" y="165100"/>
          <a:ext cx="2349500" cy="161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AE48FB7D-489F-4B38-AB50-BF351D04D847}"/>
            </a:ext>
          </a:extLst>
        </xdr:cNvPr>
        <xdr:cNvSpPr/>
      </xdr:nvSpPr>
      <xdr:spPr>
        <a:xfrm>
          <a:off x="12874625" y="165100"/>
          <a:ext cx="2311400" cy="15557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42748DAA-0DBD-48B3-BEA5-E45729F8E856}"/>
            </a:ext>
          </a:extLst>
        </xdr:cNvPr>
        <xdr:cNvSpPr/>
      </xdr:nvSpPr>
      <xdr:spPr>
        <a:xfrm>
          <a:off x="444500" y="352425"/>
          <a:ext cx="9083675" cy="1568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96CA652D-ABC5-4CC6-A7F5-58FDD9F6BFDF}"/>
            </a:ext>
          </a:extLst>
        </xdr:cNvPr>
        <xdr:cNvSpPr/>
      </xdr:nvSpPr>
      <xdr:spPr>
        <a:xfrm>
          <a:off x="568325" y="384175"/>
          <a:ext cx="124460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F50E5CC3-1C21-4527-B2C9-3D13A1ADBC61}"/>
            </a:ext>
          </a:extLst>
        </xdr:cNvPr>
        <xdr:cNvSpPr/>
      </xdr:nvSpPr>
      <xdr:spPr>
        <a:xfrm>
          <a:off x="1768475" y="384175"/>
          <a:ext cx="120015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45,305
44,538
443.46
24,721,811
23,519,303
856,469
14,070,679
27,516,658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88F6C166-B384-4097-A245-CED7583C08D7}"/>
            </a:ext>
          </a:extLst>
        </xdr:cNvPr>
        <xdr:cNvSpPr/>
      </xdr:nvSpPr>
      <xdr:spPr>
        <a:xfrm>
          <a:off x="2968625" y="384175"/>
          <a:ext cx="137160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6B38F2C6-576B-4BF5-B638-B13B1F9A7DAB}"/>
            </a:ext>
          </a:extLst>
        </xdr:cNvPr>
        <xdr:cNvSpPr/>
      </xdr:nvSpPr>
      <xdr:spPr>
        <a:xfrm>
          <a:off x="4340225" y="403225"/>
          <a:ext cx="18224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64B1D3DE-6A76-42BC-A463-330059F041CD}"/>
            </a:ext>
          </a:extLst>
        </xdr:cNvPr>
        <xdr:cNvSpPr/>
      </xdr:nvSpPr>
      <xdr:spPr>
        <a:xfrm>
          <a:off x="6162675" y="403225"/>
          <a:ext cx="11366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55.0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48F1A85F-7EB4-457F-8470-3305A3AE9A36}"/>
            </a:ext>
          </a:extLst>
        </xdr:cNvPr>
        <xdr:cNvSpPr/>
      </xdr:nvSpPr>
      <xdr:spPr>
        <a:xfrm>
          <a:off x="7362825" y="415925"/>
          <a:ext cx="5778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28E4C56-6102-477C-AE30-2EAF72DB061E}"/>
            </a:ext>
          </a:extLst>
        </xdr:cNvPr>
        <xdr:cNvSpPr/>
      </xdr:nvSpPr>
      <xdr:spPr>
        <a:xfrm>
          <a:off x="4340225" y="100012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F323B11F-55BC-4165-A18B-70C151336FEC}"/>
            </a:ext>
          </a:extLst>
        </xdr:cNvPr>
        <xdr:cNvSpPr/>
      </xdr:nvSpPr>
      <xdr:spPr>
        <a:xfrm>
          <a:off x="6226175" y="100012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8A80B208-DDE9-44CF-A974-087A4C801A56}"/>
            </a:ext>
          </a:extLst>
        </xdr:cNvPr>
        <xdr:cNvSpPr/>
      </xdr:nvSpPr>
      <xdr:spPr>
        <a:xfrm>
          <a:off x="9985375" y="352425"/>
          <a:ext cx="1371600" cy="10795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D41F2C10-0AC3-4DD9-BEBA-3E14B9E5BD6B}"/>
            </a:ext>
          </a:extLst>
        </xdr:cNvPr>
        <xdr:cNvSpPr/>
      </xdr:nvSpPr>
      <xdr:spPr>
        <a:xfrm>
          <a:off x="10213975" y="415925"/>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54C3862A-91F6-4596-A15A-0575902A45E5}"/>
            </a:ext>
          </a:extLst>
        </xdr:cNvPr>
        <xdr:cNvSpPr/>
      </xdr:nvSpPr>
      <xdr:spPr>
        <a:xfrm>
          <a:off x="10213975" y="52387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A308C96B-2509-4892-AE86-6F4D9FA7B6A1}"/>
            </a:ext>
          </a:extLst>
        </xdr:cNvPr>
        <xdr:cNvSpPr/>
      </xdr:nvSpPr>
      <xdr:spPr>
        <a:xfrm>
          <a:off x="10213975" y="85407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B6001F5E-266E-4AD9-973E-53F438AE82C7}"/>
            </a:ext>
          </a:extLst>
        </xdr:cNvPr>
        <xdr:cNvCxnSpPr/>
      </xdr:nvCxnSpPr>
      <xdr:spPr>
        <a:xfrm flipH="1">
          <a:off x="10048875" y="4921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179EE6DD-42DC-4F2C-9D0A-966E9912E4A9}"/>
            </a:ext>
          </a:extLst>
        </xdr:cNvPr>
        <xdr:cNvSpPr/>
      </xdr:nvSpPr>
      <xdr:spPr>
        <a:xfrm>
          <a:off x="10102850" y="466725"/>
          <a:ext cx="101600" cy="254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43123384-73CD-47F2-82C7-79E89EF7633D}"/>
            </a:ext>
          </a:extLst>
        </xdr:cNvPr>
        <xdr:cNvSpPr/>
      </xdr:nvSpPr>
      <xdr:spPr>
        <a:xfrm>
          <a:off x="10102850" y="6127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7129F786-0A8E-4215-8FC8-7E6E11DC87E9}"/>
            </a:ext>
          </a:extLst>
        </xdr:cNvPr>
        <xdr:cNvCxnSpPr/>
      </xdr:nvCxnSpPr>
      <xdr:spPr>
        <a:xfrm>
          <a:off x="10147300" y="8540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B5A8C4DD-CBFE-451A-9B6A-A3A6B83D6EC0}"/>
            </a:ext>
          </a:extLst>
        </xdr:cNvPr>
        <xdr:cNvCxnSpPr/>
      </xdr:nvCxnSpPr>
      <xdr:spPr>
        <a:xfrm>
          <a:off x="10067925" y="8540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4CFB8F7B-8B4A-4CFA-B334-C0026B21B537}"/>
            </a:ext>
          </a:extLst>
        </xdr:cNvPr>
        <xdr:cNvCxnSpPr/>
      </xdr:nvCxnSpPr>
      <xdr:spPr>
        <a:xfrm flipV="1">
          <a:off x="10147300" y="10858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2850503D-F0D4-4A99-A7C7-5B7CFCAA55D0}"/>
            </a:ext>
          </a:extLst>
        </xdr:cNvPr>
        <xdr:cNvCxnSpPr/>
      </xdr:nvCxnSpPr>
      <xdr:spPr>
        <a:xfrm>
          <a:off x="10067925" y="12223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6E14DDFC-CEBA-437F-8FC8-95EB64520241}"/>
            </a:ext>
          </a:extLst>
        </xdr:cNvPr>
        <xdr:cNvSpPr txBox="1"/>
      </xdr:nvSpPr>
      <xdr:spPr>
        <a:xfrm>
          <a:off x="419100" y="20161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27544B9F-E82D-4445-A53C-7E38699CA536}"/>
            </a:ext>
          </a:extLst>
        </xdr:cNvPr>
        <xdr:cNvSpPr txBox="1"/>
      </xdr:nvSpPr>
      <xdr:spPr>
        <a:xfrm>
          <a:off x="419100" y="22510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AD907CD1-843B-4E9F-B917-1701142637FD}"/>
            </a:ext>
          </a:extLst>
        </xdr:cNvPr>
        <xdr:cNvSpPr txBox="1"/>
      </xdr:nvSpPr>
      <xdr:spPr>
        <a:xfrm>
          <a:off x="419100" y="24796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8F02A59A-4C3A-4DBE-A283-CC1BF7FCE7A6}"/>
            </a:ext>
          </a:extLst>
        </xdr:cNvPr>
        <xdr:cNvSpPr txBox="1"/>
      </xdr:nvSpPr>
      <xdr:spPr>
        <a:xfrm>
          <a:off x="419100" y="27146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40685DC5-5A70-4A6D-8E05-EE7148069ACF}"/>
            </a:ext>
          </a:extLst>
        </xdr:cNvPr>
        <xdr:cNvSpPr txBox="1"/>
      </xdr:nvSpPr>
      <xdr:spPr>
        <a:xfrm>
          <a:off x="419100" y="294957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8A239650-E360-408D-A479-EB3D38D7C528}"/>
            </a:ext>
          </a:extLst>
        </xdr:cNvPr>
        <xdr:cNvSpPr/>
      </xdr:nvSpPr>
      <xdr:spPr>
        <a:xfrm>
          <a:off x="1152525" y="3451225"/>
          <a:ext cx="3822700" cy="20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AB64FB5F-224F-4F75-9955-1E0BE782B98A}"/>
            </a:ext>
          </a:extLst>
        </xdr:cNvPr>
        <xdr:cNvSpPr/>
      </xdr:nvSpPr>
      <xdr:spPr>
        <a:xfrm>
          <a:off x="1811514" y="371341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DEE2FC34-3291-410B-8943-1A02BF37FB9E}"/>
            </a:ext>
          </a:extLst>
        </xdr:cNvPr>
        <xdr:cNvSpPr/>
      </xdr:nvSpPr>
      <xdr:spPr>
        <a:xfrm>
          <a:off x="3462014" y="369674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A587638E-0150-400A-87CF-28EA1F566D4C}"/>
            </a:ext>
          </a:extLst>
        </xdr:cNvPr>
        <xdr:cNvSpPr/>
      </xdr:nvSpPr>
      <xdr:spPr>
        <a:xfrm>
          <a:off x="49244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68D8D148-432B-4AE9-AA73-64F382D4BF0B}"/>
            </a:ext>
          </a:extLst>
        </xdr:cNvPr>
        <xdr:cNvSpPr/>
      </xdr:nvSpPr>
      <xdr:spPr>
        <a:xfrm>
          <a:off x="49244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CC73CC11-36A5-49D5-B902-05E199A15BC7}"/>
            </a:ext>
          </a:extLst>
        </xdr:cNvPr>
        <xdr:cNvSpPr/>
      </xdr:nvSpPr>
      <xdr:spPr>
        <a:xfrm>
          <a:off x="62960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1322EFA4-907C-41E8-93DA-B3E39D43D838}"/>
            </a:ext>
          </a:extLst>
        </xdr:cNvPr>
        <xdr:cNvSpPr/>
      </xdr:nvSpPr>
      <xdr:spPr>
        <a:xfrm>
          <a:off x="62960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3D8FA497-6C62-490D-9941-04EB055888F3}"/>
            </a:ext>
          </a:extLst>
        </xdr:cNvPr>
        <xdr:cNvSpPr/>
      </xdr:nvSpPr>
      <xdr:spPr>
        <a:xfrm>
          <a:off x="77946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1CE6471D-ECD2-4C3E-B000-D6191DDB3F40}"/>
            </a:ext>
          </a:extLst>
        </xdr:cNvPr>
        <xdr:cNvSpPr/>
      </xdr:nvSpPr>
      <xdr:spPr>
        <a:xfrm>
          <a:off x="77946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AA4144DA-63EC-48F1-84FB-FAB996CF5878}"/>
            </a:ext>
          </a:extLst>
        </xdr:cNvPr>
        <xdr:cNvSpPr/>
      </xdr:nvSpPr>
      <xdr:spPr>
        <a:xfrm>
          <a:off x="1152525" y="402907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2BFAF20D-0324-4FFC-86BE-15A1C0500BAC}"/>
            </a:ext>
          </a:extLst>
        </xdr:cNvPr>
        <xdr:cNvSpPr/>
      </xdr:nvSpPr>
      <xdr:spPr>
        <a:xfrm>
          <a:off x="5222875" y="402907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9025B65C-C980-4534-B509-BA898B918516}"/>
            </a:ext>
          </a:extLst>
        </xdr:cNvPr>
        <xdr:cNvSpPr/>
      </xdr:nvSpPr>
      <xdr:spPr>
        <a:xfrm>
          <a:off x="5222875" y="409257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9A4C0E7A-2904-47AA-803D-2C4C9EC97CBD}"/>
            </a:ext>
          </a:extLst>
        </xdr:cNvPr>
        <xdr:cNvSpPr txBox="1"/>
      </xdr:nvSpPr>
      <xdr:spPr>
        <a:xfrm>
          <a:off x="5280025" y="430847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当市では、平成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年度に策定した公共施設等総合管理計画において、令和</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年度までに公共施設等の延べ床面積を</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％削減するという目標を掲げ、個別施設計画に基づき、老朽化した施設の集約化・複合化や除却を進めている。有形固定資産減価償却率については、</a:t>
          </a:r>
          <a:r>
            <a:rPr kumimoji="1" lang="ja-JP" altLang="en-US" sz="1100">
              <a:solidFill>
                <a:schemeClr val="dk1"/>
              </a:solidFill>
              <a:effectLst/>
              <a:latin typeface="+mn-lt"/>
              <a:ea typeface="+mn-ea"/>
              <a:cs typeface="+mn-cs"/>
            </a:rPr>
            <a:t>この</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年間</a:t>
          </a:r>
          <a:r>
            <a:rPr kumimoji="1" lang="ja-JP" altLang="ja-JP" sz="1100">
              <a:solidFill>
                <a:schemeClr val="dk1"/>
              </a:solidFill>
              <a:effectLst/>
              <a:latin typeface="+mn-lt"/>
              <a:ea typeface="+mn-ea"/>
              <a:cs typeface="+mn-cs"/>
            </a:rPr>
            <a:t>類似団体平均を下回</a:t>
          </a:r>
          <a:r>
            <a:rPr kumimoji="1" lang="ja-JP" altLang="en-US" sz="1100">
              <a:solidFill>
                <a:schemeClr val="dk1"/>
              </a:solidFill>
              <a:effectLst/>
              <a:latin typeface="+mn-lt"/>
              <a:ea typeface="+mn-ea"/>
              <a:cs typeface="+mn-cs"/>
            </a:rPr>
            <a:t>っており</a:t>
          </a:r>
          <a:r>
            <a:rPr kumimoji="1" lang="ja-JP" altLang="ja-JP" sz="1100">
              <a:solidFill>
                <a:schemeClr val="dk1"/>
              </a:solidFill>
              <a:effectLst/>
              <a:latin typeface="+mn-lt"/>
              <a:ea typeface="+mn-ea"/>
              <a:cs typeface="+mn-cs"/>
            </a:rPr>
            <a:t>、これまでの取組の効果が徐々に表れてきていると思われる。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A1175DE1-A926-40BA-BE7D-F43DA3FEC354}"/>
            </a:ext>
          </a:extLst>
        </xdr:cNvPr>
        <xdr:cNvSpPr txBox="1"/>
      </xdr:nvSpPr>
      <xdr:spPr>
        <a:xfrm>
          <a:off x="1127125" y="38449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5C657D9-DE1C-4061-9C93-93556131F177}"/>
            </a:ext>
          </a:extLst>
        </xdr:cNvPr>
        <xdr:cNvCxnSpPr/>
      </xdr:nvCxnSpPr>
      <xdr:spPr>
        <a:xfrm>
          <a:off x="1152525" y="6105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2F33C1D0-A2D2-4490-9E28-337D77D9D7B8}"/>
            </a:ext>
          </a:extLst>
        </xdr:cNvPr>
        <xdr:cNvSpPr txBox="1"/>
      </xdr:nvSpPr>
      <xdr:spPr>
        <a:xfrm>
          <a:off x="735486" y="60180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8ED1F085-A24C-471E-B491-0AC02B7AA338}"/>
            </a:ext>
          </a:extLst>
        </xdr:cNvPr>
        <xdr:cNvCxnSpPr/>
      </xdr:nvCxnSpPr>
      <xdr:spPr>
        <a:xfrm>
          <a:off x="1152525" y="576474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238CC36B-B246-46B6-83AD-015360CED68A}"/>
            </a:ext>
          </a:extLst>
        </xdr:cNvPr>
        <xdr:cNvSpPr txBox="1"/>
      </xdr:nvSpPr>
      <xdr:spPr>
        <a:xfrm>
          <a:off x="735486" y="56709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8B9A30CC-989A-4E28-9CA3-07A26F155936}"/>
            </a:ext>
          </a:extLst>
        </xdr:cNvPr>
        <xdr:cNvCxnSpPr/>
      </xdr:nvCxnSpPr>
      <xdr:spPr>
        <a:xfrm>
          <a:off x="1152525" y="541760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E782B444-FBEF-4A81-9B08-9FB35EC13FD0}"/>
            </a:ext>
          </a:extLst>
        </xdr:cNvPr>
        <xdr:cNvSpPr txBox="1"/>
      </xdr:nvSpPr>
      <xdr:spPr>
        <a:xfrm>
          <a:off x="786781" y="53238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DFC6092A-DBE9-4656-9F61-3840456AD177}"/>
            </a:ext>
          </a:extLst>
        </xdr:cNvPr>
        <xdr:cNvCxnSpPr/>
      </xdr:nvCxnSpPr>
      <xdr:spPr>
        <a:xfrm>
          <a:off x="1152525" y="50704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347935CE-50C3-4802-86F8-319FD836F646}"/>
            </a:ext>
          </a:extLst>
        </xdr:cNvPr>
        <xdr:cNvSpPr txBox="1"/>
      </xdr:nvSpPr>
      <xdr:spPr>
        <a:xfrm>
          <a:off x="786781" y="497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C924F600-E155-48FC-BB5D-A2C0F5A3FC26}"/>
            </a:ext>
          </a:extLst>
        </xdr:cNvPr>
        <xdr:cNvCxnSpPr/>
      </xdr:nvCxnSpPr>
      <xdr:spPr>
        <a:xfrm>
          <a:off x="1152525" y="472334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613ACB8C-6BC1-45E8-BB80-F972B6C16EB9}"/>
            </a:ext>
          </a:extLst>
        </xdr:cNvPr>
        <xdr:cNvSpPr txBox="1"/>
      </xdr:nvSpPr>
      <xdr:spPr>
        <a:xfrm>
          <a:off x="786781" y="46295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65586695-6039-42BB-9307-44CCA439943D}"/>
            </a:ext>
          </a:extLst>
        </xdr:cNvPr>
        <xdr:cNvCxnSpPr/>
      </xdr:nvCxnSpPr>
      <xdr:spPr>
        <a:xfrm>
          <a:off x="1152525" y="437620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53D4AA06-737F-4B42-8E93-03D3AFBBDB89}"/>
            </a:ext>
          </a:extLst>
        </xdr:cNvPr>
        <xdr:cNvSpPr txBox="1"/>
      </xdr:nvSpPr>
      <xdr:spPr>
        <a:xfrm>
          <a:off x="786781" y="42887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14894B38-6695-495A-95CF-678347DC7BAE}"/>
            </a:ext>
          </a:extLst>
        </xdr:cNvPr>
        <xdr:cNvCxnSpPr/>
      </xdr:nvCxnSpPr>
      <xdr:spPr>
        <a:xfrm>
          <a:off x="1152525" y="40290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D63A8D47-0C4B-4675-A5D5-C3AFCE2E2655}"/>
            </a:ext>
          </a:extLst>
        </xdr:cNvPr>
        <xdr:cNvSpPr txBox="1"/>
      </xdr:nvSpPr>
      <xdr:spPr>
        <a:xfrm>
          <a:off x="819028" y="39416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D9C3ACD8-1611-4FF7-AB3F-27D3EE76C2BC}"/>
            </a:ext>
          </a:extLst>
        </xdr:cNvPr>
        <xdr:cNvSpPr/>
      </xdr:nvSpPr>
      <xdr:spPr>
        <a:xfrm>
          <a:off x="1152525" y="402907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36830</xdr:rowOff>
    </xdr:from>
    <xdr:to>
      <xdr:col>23</xdr:col>
      <xdr:colOff>85090</xdr:colOff>
      <xdr:row>33</xdr:row>
      <xdr:rowOff>155469</xdr:rowOff>
    </xdr:to>
    <xdr:cxnSp macro="">
      <xdr:nvCxnSpPr>
        <xdr:cNvPr id="65" name="直線コネクタ 64">
          <a:extLst>
            <a:ext uri="{FF2B5EF4-FFF2-40B4-BE49-F238E27FC236}">
              <a16:creationId xmlns:a16="http://schemas.microsoft.com/office/drawing/2014/main" id="{C44EBFED-6E45-44BC-BD12-728BC976C971}"/>
            </a:ext>
          </a:extLst>
        </xdr:cNvPr>
        <xdr:cNvCxnSpPr/>
      </xdr:nvCxnSpPr>
      <xdr:spPr>
        <a:xfrm flipV="1">
          <a:off x="4300220" y="4329430"/>
          <a:ext cx="1270" cy="1274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159296</xdr:rowOff>
    </xdr:from>
    <xdr:ext cx="405111" cy="259045"/>
    <xdr:sp macro="" textlink="">
      <xdr:nvSpPr>
        <xdr:cNvPr id="66" name="有形固定資産減価償却率最小値テキスト">
          <a:extLst>
            <a:ext uri="{FF2B5EF4-FFF2-40B4-BE49-F238E27FC236}">
              <a16:creationId xmlns:a16="http://schemas.microsoft.com/office/drawing/2014/main" id="{18222140-5D4C-4A6B-B14E-D4EAB27AEADA}"/>
            </a:ext>
          </a:extLst>
        </xdr:cNvPr>
        <xdr:cNvSpPr txBox="1"/>
      </xdr:nvSpPr>
      <xdr:spPr>
        <a:xfrm>
          <a:off x="4352925" y="5607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155469</xdr:rowOff>
    </xdr:from>
    <xdr:to>
      <xdr:col>23</xdr:col>
      <xdr:colOff>174625</xdr:colOff>
      <xdr:row>33</xdr:row>
      <xdr:rowOff>155469</xdr:rowOff>
    </xdr:to>
    <xdr:cxnSp macro="">
      <xdr:nvCxnSpPr>
        <xdr:cNvPr id="67" name="直線コネクタ 66">
          <a:extLst>
            <a:ext uri="{FF2B5EF4-FFF2-40B4-BE49-F238E27FC236}">
              <a16:creationId xmlns:a16="http://schemas.microsoft.com/office/drawing/2014/main" id="{56D738C6-F930-4B0B-8902-ADFD8EF453DC}"/>
            </a:ext>
          </a:extLst>
        </xdr:cNvPr>
        <xdr:cNvCxnSpPr/>
      </xdr:nvCxnSpPr>
      <xdr:spPr>
        <a:xfrm>
          <a:off x="4213225" y="5603769"/>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154957</xdr:rowOff>
    </xdr:from>
    <xdr:ext cx="405111" cy="259045"/>
    <xdr:sp macro="" textlink="">
      <xdr:nvSpPr>
        <xdr:cNvPr id="68" name="有形固定資産減価償却率最大値テキスト">
          <a:extLst>
            <a:ext uri="{FF2B5EF4-FFF2-40B4-BE49-F238E27FC236}">
              <a16:creationId xmlns:a16="http://schemas.microsoft.com/office/drawing/2014/main" id="{021C1402-C3C3-4E80-AA2B-AFB61B822823}"/>
            </a:ext>
          </a:extLst>
        </xdr:cNvPr>
        <xdr:cNvSpPr txBox="1"/>
      </xdr:nvSpPr>
      <xdr:spPr>
        <a:xfrm>
          <a:off x="4352925" y="411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36830</xdr:rowOff>
    </xdr:from>
    <xdr:to>
      <xdr:col>23</xdr:col>
      <xdr:colOff>174625</xdr:colOff>
      <xdr:row>26</xdr:row>
      <xdr:rowOff>36830</xdr:rowOff>
    </xdr:to>
    <xdr:cxnSp macro="">
      <xdr:nvCxnSpPr>
        <xdr:cNvPr id="69" name="直線コネクタ 68">
          <a:extLst>
            <a:ext uri="{FF2B5EF4-FFF2-40B4-BE49-F238E27FC236}">
              <a16:creationId xmlns:a16="http://schemas.microsoft.com/office/drawing/2014/main" id="{3D26CDF0-6AF2-4B53-B33C-B87FB75C9373}"/>
            </a:ext>
          </a:extLst>
        </xdr:cNvPr>
        <xdr:cNvCxnSpPr/>
      </xdr:nvCxnSpPr>
      <xdr:spPr>
        <a:xfrm>
          <a:off x="4213225" y="432943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135060</xdr:rowOff>
    </xdr:from>
    <xdr:ext cx="405111" cy="259045"/>
    <xdr:sp macro="" textlink="">
      <xdr:nvSpPr>
        <xdr:cNvPr id="70" name="有形固定資産減価償却率平均値テキスト">
          <a:extLst>
            <a:ext uri="{FF2B5EF4-FFF2-40B4-BE49-F238E27FC236}">
              <a16:creationId xmlns:a16="http://schemas.microsoft.com/office/drawing/2014/main" id="{DECB9C4A-AE6D-426A-8565-FD17EE0E2621}"/>
            </a:ext>
          </a:extLst>
        </xdr:cNvPr>
        <xdr:cNvSpPr txBox="1"/>
      </xdr:nvSpPr>
      <xdr:spPr>
        <a:xfrm>
          <a:off x="4352925" y="50880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71" name="フローチャート: 判断 70">
          <a:extLst>
            <a:ext uri="{FF2B5EF4-FFF2-40B4-BE49-F238E27FC236}">
              <a16:creationId xmlns:a16="http://schemas.microsoft.com/office/drawing/2014/main" id="{2D033760-12BB-480C-8F62-9A5E62AF4417}"/>
            </a:ext>
          </a:extLst>
        </xdr:cNvPr>
        <xdr:cNvSpPr/>
      </xdr:nvSpPr>
      <xdr:spPr>
        <a:xfrm>
          <a:off x="4251325" y="510963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111654</xdr:rowOff>
    </xdr:from>
    <xdr:to>
      <xdr:col>19</xdr:col>
      <xdr:colOff>187325</xdr:colOff>
      <xdr:row>31</xdr:row>
      <xdr:rowOff>41804</xdr:rowOff>
    </xdr:to>
    <xdr:sp macro="" textlink="">
      <xdr:nvSpPr>
        <xdr:cNvPr id="72" name="フローチャート: 判断 71">
          <a:extLst>
            <a:ext uri="{FF2B5EF4-FFF2-40B4-BE49-F238E27FC236}">
              <a16:creationId xmlns:a16="http://schemas.microsoft.com/office/drawing/2014/main" id="{7A5193FC-151E-43B9-A22A-7CA060742F22}"/>
            </a:ext>
          </a:extLst>
        </xdr:cNvPr>
        <xdr:cNvSpPr/>
      </xdr:nvSpPr>
      <xdr:spPr>
        <a:xfrm>
          <a:off x="3616325" y="506465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3" name="フローチャート: 判断 72">
          <a:extLst>
            <a:ext uri="{FF2B5EF4-FFF2-40B4-BE49-F238E27FC236}">
              <a16:creationId xmlns:a16="http://schemas.microsoft.com/office/drawing/2014/main" id="{94C43CF6-F2CC-4224-8240-8254267DF3D3}"/>
            </a:ext>
          </a:extLst>
        </xdr:cNvPr>
        <xdr:cNvSpPr/>
      </xdr:nvSpPr>
      <xdr:spPr>
        <a:xfrm>
          <a:off x="2930525" y="50502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74" name="フローチャート: 判断 73">
          <a:extLst>
            <a:ext uri="{FF2B5EF4-FFF2-40B4-BE49-F238E27FC236}">
              <a16:creationId xmlns:a16="http://schemas.microsoft.com/office/drawing/2014/main" id="{14EAEA5A-0084-42E4-BF17-0E38CBA5E68B}"/>
            </a:ext>
          </a:extLst>
        </xdr:cNvPr>
        <xdr:cNvSpPr/>
      </xdr:nvSpPr>
      <xdr:spPr>
        <a:xfrm>
          <a:off x="2244725" y="503766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81068</xdr:rowOff>
    </xdr:from>
    <xdr:to>
      <xdr:col>7</xdr:col>
      <xdr:colOff>187325</xdr:colOff>
      <xdr:row>31</xdr:row>
      <xdr:rowOff>11218</xdr:rowOff>
    </xdr:to>
    <xdr:sp macro="" textlink="">
      <xdr:nvSpPr>
        <xdr:cNvPr id="75" name="フローチャート: 判断 74">
          <a:extLst>
            <a:ext uri="{FF2B5EF4-FFF2-40B4-BE49-F238E27FC236}">
              <a16:creationId xmlns:a16="http://schemas.microsoft.com/office/drawing/2014/main" id="{70BD6534-2D17-4210-9B2D-0E2541441AC1}"/>
            </a:ext>
          </a:extLst>
        </xdr:cNvPr>
        <xdr:cNvSpPr/>
      </xdr:nvSpPr>
      <xdr:spPr>
        <a:xfrm>
          <a:off x="1558925" y="503406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911F8137-478B-4C9B-85FB-1147A37D86C4}"/>
            </a:ext>
          </a:extLst>
        </xdr:cNvPr>
        <xdr:cNvSpPr txBox="1"/>
      </xdr:nvSpPr>
      <xdr:spPr>
        <a:xfrm>
          <a:off x="41433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C51BFA82-4C94-4B74-8663-77FBFE68567E}"/>
            </a:ext>
          </a:extLst>
        </xdr:cNvPr>
        <xdr:cNvSpPr txBox="1"/>
      </xdr:nvSpPr>
      <xdr:spPr>
        <a:xfrm>
          <a:off x="35083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4E1A52FA-EC33-4909-A06B-A9195B6EC74F}"/>
            </a:ext>
          </a:extLst>
        </xdr:cNvPr>
        <xdr:cNvSpPr txBox="1"/>
      </xdr:nvSpPr>
      <xdr:spPr>
        <a:xfrm>
          <a:off x="28225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913EA26E-1CD3-48EB-A032-C7FED7085609}"/>
            </a:ext>
          </a:extLst>
        </xdr:cNvPr>
        <xdr:cNvSpPr txBox="1"/>
      </xdr:nvSpPr>
      <xdr:spPr>
        <a:xfrm>
          <a:off x="21367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CA9C6291-5F64-4B19-A820-38B1E8600B03}"/>
            </a:ext>
          </a:extLst>
        </xdr:cNvPr>
        <xdr:cNvSpPr txBox="1"/>
      </xdr:nvSpPr>
      <xdr:spPr>
        <a:xfrm>
          <a:off x="14509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140441</xdr:rowOff>
    </xdr:from>
    <xdr:to>
      <xdr:col>23</xdr:col>
      <xdr:colOff>136525</xdr:colOff>
      <xdr:row>31</xdr:row>
      <xdr:rowOff>70591</xdr:rowOff>
    </xdr:to>
    <xdr:sp macro="" textlink="">
      <xdr:nvSpPr>
        <xdr:cNvPr id="81" name="楕円 80">
          <a:extLst>
            <a:ext uri="{FF2B5EF4-FFF2-40B4-BE49-F238E27FC236}">
              <a16:creationId xmlns:a16="http://schemas.microsoft.com/office/drawing/2014/main" id="{7B67EEF1-0FD4-48A2-926A-B60F337E307A}"/>
            </a:ext>
          </a:extLst>
        </xdr:cNvPr>
        <xdr:cNvSpPr/>
      </xdr:nvSpPr>
      <xdr:spPr>
        <a:xfrm>
          <a:off x="4251325" y="509344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163318</xdr:rowOff>
    </xdr:from>
    <xdr:ext cx="405111" cy="259045"/>
    <xdr:sp macro="" textlink="">
      <xdr:nvSpPr>
        <xdr:cNvPr id="82" name="有形固定資産減価償却率該当値テキスト">
          <a:extLst>
            <a:ext uri="{FF2B5EF4-FFF2-40B4-BE49-F238E27FC236}">
              <a16:creationId xmlns:a16="http://schemas.microsoft.com/office/drawing/2014/main" id="{7580C8D3-A409-42E2-ABE9-3114EEBF86B3}"/>
            </a:ext>
          </a:extLst>
        </xdr:cNvPr>
        <xdr:cNvSpPr txBox="1"/>
      </xdr:nvSpPr>
      <xdr:spPr>
        <a:xfrm>
          <a:off x="4352925" y="495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108056</xdr:rowOff>
    </xdr:from>
    <xdr:to>
      <xdr:col>19</xdr:col>
      <xdr:colOff>187325</xdr:colOff>
      <xdr:row>31</xdr:row>
      <xdr:rowOff>38206</xdr:rowOff>
    </xdr:to>
    <xdr:sp macro="" textlink="">
      <xdr:nvSpPr>
        <xdr:cNvPr id="83" name="楕円 82">
          <a:extLst>
            <a:ext uri="{FF2B5EF4-FFF2-40B4-BE49-F238E27FC236}">
              <a16:creationId xmlns:a16="http://schemas.microsoft.com/office/drawing/2014/main" id="{8A0047FE-182A-4035-9FDB-DC93CE4C5954}"/>
            </a:ext>
          </a:extLst>
        </xdr:cNvPr>
        <xdr:cNvSpPr/>
      </xdr:nvSpPr>
      <xdr:spPr>
        <a:xfrm>
          <a:off x="3616325" y="506105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158856</xdr:rowOff>
    </xdr:from>
    <xdr:to>
      <xdr:col>23</xdr:col>
      <xdr:colOff>85725</xdr:colOff>
      <xdr:row>31</xdr:row>
      <xdr:rowOff>19791</xdr:rowOff>
    </xdr:to>
    <xdr:cxnSp macro="">
      <xdr:nvCxnSpPr>
        <xdr:cNvPr id="84" name="直線コネクタ 83">
          <a:extLst>
            <a:ext uri="{FF2B5EF4-FFF2-40B4-BE49-F238E27FC236}">
              <a16:creationId xmlns:a16="http://schemas.microsoft.com/office/drawing/2014/main" id="{E8FFFEF1-E6ED-4259-97EA-2DD75812A098}"/>
            </a:ext>
          </a:extLst>
        </xdr:cNvPr>
        <xdr:cNvCxnSpPr/>
      </xdr:nvCxnSpPr>
      <xdr:spPr>
        <a:xfrm>
          <a:off x="3667125" y="5111856"/>
          <a:ext cx="635000"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77470</xdr:rowOff>
    </xdr:from>
    <xdr:to>
      <xdr:col>15</xdr:col>
      <xdr:colOff>187325</xdr:colOff>
      <xdr:row>31</xdr:row>
      <xdr:rowOff>7620</xdr:rowOff>
    </xdr:to>
    <xdr:sp macro="" textlink="">
      <xdr:nvSpPr>
        <xdr:cNvPr id="85" name="楕円 84">
          <a:extLst>
            <a:ext uri="{FF2B5EF4-FFF2-40B4-BE49-F238E27FC236}">
              <a16:creationId xmlns:a16="http://schemas.microsoft.com/office/drawing/2014/main" id="{29B5DE0A-0275-4FED-9F29-510DEF9311B8}"/>
            </a:ext>
          </a:extLst>
        </xdr:cNvPr>
        <xdr:cNvSpPr/>
      </xdr:nvSpPr>
      <xdr:spPr>
        <a:xfrm>
          <a:off x="2930525" y="50304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128270</xdr:rowOff>
    </xdr:from>
    <xdr:to>
      <xdr:col>19</xdr:col>
      <xdr:colOff>136525</xdr:colOff>
      <xdr:row>30</xdr:row>
      <xdr:rowOff>158856</xdr:rowOff>
    </xdr:to>
    <xdr:cxnSp macro="">
      <xdr:nvCxnSpPr>
        <xdr:cNvPr id="86" name="直線コネクタ 85">
          <a:extLst>
            <a:ext uri="{FF2B5EF4-FFF2-40B4-BE49-F238E27FC236}">
              <a16:creationId xmlns:a16="http://schemas.microsoft.com/office/drawing/2014/main" id="{8859E529-403E-4582-86C0-FCC0C934DF6D}"/>
            </a:ext>
          </a:extLst>
        </xdr:cNvPr>
        <xdr:cNvCxnSpPr/>
      </xdr:nvCxnSpPr>
      <xdr:spPr>
        <a:xfrm>
          <a:off x="2981325" y="5081270"/>
          <a:ext cx="6858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113453</xdr:rowOff>
    </xdr:from>
    <xdr:to>
      <xdr:col>11</xdr:col>
      <xdr:colOff>187325</xdr:colOff>
      <xdr:row>31</xdr:row>
      <xdr:rowOff>43603</xdr:rowOff>
    </xdr:to>
    <xdr:sp macro="" textlink="">
      <xdr:nvSpPr>
        <xdr:cNvPr id="87" name="楕円 86">
          <a:extLst>
            <a:ext uri="{FF2B5EF4-FFF2-40B4-BE49-F238E27FC236}">
              <a16:creationId xmlns:a16="http://schemas.microsoft.com/office/drawing/2014/main" id="{259A1A0B-1734-49A9-A247-0DECBBAA44A4}"/>
            </a:ext>
          </a:extLst>
        </xdr:cNvPr>
        <xdr:cNvSpPr/>
      </xdr:nvSpPr>
      <xdr:spPr>
        <a:xfrm>
          <a:off x="2244725" y="506645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128270</xdr:rowOff>
    </xdr:from>
    <xdr:to>
      <xdr:col>15</xdr:col>
      <xdr:colOff>136525</xdr:colOff>
      <xdr:row>30</xdr:row>
      <xdr:rowOff>164253</xdr:rowOff>
    </xdr:to>
    <xdr:cxnSp macro="">
      <xdr:nvCxnSpPr>
        <xdr:cNvPr id="88" name="直線コネクタ 87">
          <a:extLst>
            <a:ext uri="{FF2B5EF4-FFF2-40B4-BE49-F238E27FC236}">
              <a16:creationId xmlns:a16="http://schemas.microsoft.com/office/drawing/2014/main" id="{827C5189-F5C3-455B-ACA3-062AE8300846}"/>
            </a:ext>
          </a:extLst>
        </xdr:cNvPr>
        <xdr:cNvCxnSpPr/>
      </xdr:nvCxnSpPr>
      <xdr:spPr>
        <a:xfrm flipV="1">
          <a:off x="2295525" y="5081270"/>
          <a:ext cx="6858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95462</xdr:rowOff>
    </xdr:from>
    <xdr:to>
      <xdr:col>7</xdr:col>
      <xdr:colOff>187325</xdr:colOff>
      <xdr:row>31</xdr:row>
      <xdr:rowOff>25612</xdr:rowOff>
    </xdr:to>
    <xdr:sp macro="" textlink="">
      <xdr:nvSpPr>
        <xdr:cNvPr id="89" name="楕円 88">
          <a:extLst>
            <a:ext uri="{FF2B5EF4-FFF2-40B4-BE49-F238E27FC236}">
              <a16:creationId xmlns:a16="http://schemas.microsoft.com/office/drawing/2014/main" id="{31FBA984-25FC-4AAD-A2B8-9A6189B33F2E}"/>
            </a:ext>
          </a:extLst>
        </xdr:cNvPr>
        <xdr:cNvSpPr/>
      </xdr:nvSpPr>
      <xdr:spPr>
        <a:xfrm>
          <a:off x="1558925" y="504846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146262</xdr:rowOff>
    </xdr:from>
    <xdr:to>
      <xdr:col>11</xdr:col>
      <xdr:colOff>136525</xdr:colOff>
      <xdr:row>30</xdr:row>
      <xdr:rowOff>164253</xdr:rowOff>
    </xdr:to>
    <xdr:cxnSp macro="">
      <xdr:nvCxnSpPr>
        <xdr:cNvPr id="90" name="直線コネクタ 89">
          <a:extLst>
            <a:ext uri="{FF2B5EF4-FFF2-40B4-BE49-F238E27FC236}">
              <a16:creationId xmlns:a16="http://schemas.microsoft.com/office/drawing/2014/main" id="{2DFF6A93-F96D-4589-9F45-8466C5F013CA}"/>
            </a:ext>
          </a:extLst>
        </xdr:cNvPr>
        <xdr:cNvCxnSpPr/>
      </xdr:nvCxnSpPr>
      <xdr:spPr>
        <a:xfrm>
          <a:off x="1609725" y="5099262"/>
          <a:ext cx="6858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32931</xdr:rowOff>
    </xdr:from>
    <xdr:ext cx="405111" cy="259045"/>
    <xdr:sp macro="" textlink="">
      <xdr:nvSpPr>
        <xdr:cNvPr id="91" name="n_1aveValue有形固定資産減価償却率">
          <a:extLst>
            <a:ext uri="{FF2B5EF4-FFF2-40B4-BE49-F238E27FC236}">
              <a16:creationId xmlns:a16="http://schemas.microsoft.com/office/drawing/2014/main" id="{0A8A9CA2-7EFE-40FE-BA31-FB2AA7902B50}"/>
            </a:ext>
          </a:extLst>
        </xdr:cNvPr>
        <xdr:cNvSpPr txBox="1"/>
      </xdr:nvSpPr>
      <xdr:spPr>
        <a:xfrm>
          <a:off x="3470919" y="515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18538</xdr:rowOff>
    </xdr:from>
    <xdr:ext cx="405111" cy="259045"/>
    <xdr:sp macro="" textlink="">
      <xdr:nvSpPr>
        <xdr:cNvPr id="92" name="n_2aveValue有形固定資産減価償却率">
          <a:extLst>
            <a:ext uri="{FF2B5EF4-FFF2-40B4-BE49-F238E27FC236}">
              <a16:creationId xmlns:a16="http://schemas.microsoft.com/office/drawing/2014/main" id="{1372EBBD-E30D-4090-9CFF-9BB233DFAAE5}"/>
            </a:ext>
          </a:extLst>
        </xdr:cNvPr>
        <xdr:cNvSpPr txBox="1"/>
      </xdr:nvSpPr>
      <xdr:spPr>
        <a:xfrm>
          <a:off x="2797819" y="513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31344</xdr:rowOff>
    </xdr:from>
    <xdr:ext cx="405111" cy="259045"/>
    <xdr:sp macro="" textlink="">
      <xdr:nvSpPr>
        <xdr:cNvPr id="93" name="n_3aveValue有形固定資産減価償却率">
          <a:extLst>
            <a:ext uri="{FF2B5EF4-FFF2-40B4-BE49-F238E27FC236}">
              <a16:creationId xmlns:a16="http://schemas.microsoft.com/office/drawing/2014/main" id="{DEFF0401-8042-495D-A78D-30C1E7395B54}"/>
            </a:ext>
          </a:extLst>
        </xdr:cNvPr>
        <xdr:cNvSpPr txBox="1"/>
      </xdr:nvSpPr>
      <xdr:spPr>
        <a:xfrm>
          <a:off x="2112019" y="4819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27745</xdr:rowOff>
    </xdr:from>
    <xdr:ext cx="405111" cy="259045"/>
    <xdr:sp macro="" textlink="">
      <xdr:nvSpPr>
        <xdr:cNvPr id="94" name="n_4aveValue有形固定資産減価償却率">
          <a:extLst>
            <a:ext uri="{FF2B5EF4-FFF2-40B4-BE49-F238E27FC236}">
              <a16:creationId xmlns:a16="http://schemas.microsoft.com/office/drawing/2014/main" id="{2917447E-3849-4D5B-907D-E25915476340}"/>
            </a:ext>
          </a:extLst>
        </xdr:cNvPr>
        <xdr:cNvSpPr txBox="1"/>
      </xdr:nvSpPr>
      <xdr:spPr>
        <a:xfrm>
          <a:off x="1426219" y="4815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54733</xdr:rowOff>
    </xdr:from>
    <xdr:ext cx="405111" cy="259045"/>
    <xdr:sp macro="" textlink="">
      <xdr:nvSpPr>
        <xdr:cNvPr id="95" name="n_1mainValue有形固定資産減価償却率">
          <a:extLst>
            <a:ext uri="{FF2B5EF4-FFF2-40B4-BE49-F238E27FC236}">
              <a16:creationId xmlns:a16="http://schemas.microsoft.com/office/drawing/2014/main" id="{46E1D532-5F42-49B9-ACF7-0B00DAB4BDB0}"/>
            </a:ext>
          </a:extLst>
        </xdr:cNvPr>
        <xdr:cNvSpPr txBox="1"/>
      </xdr:nvSpPr>
      <xdr:spPr>
        <a:xfrm>
          <a:off x="3470919" y="484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24147</xdr:rowOff>
    </xdr:from>
    <xdr:ext cx="405111" cy="259045"/>
    <xdr:sp macro="" textlink="">
      <xdr:nvSpPr>
        <xdr:cNvPr id="96" name="n_2mainValue有形固定資産減価償却率">
          <a:extLst>
            <a:ext uri="{FF2B5EF4-FFF2-40B4-BE49-F238E27FC236}">
              <a16:creationId xmlns:a16="http://schemas.microsoft.com/office/drawing/2014/main" id="{051BFEC8-8454-4E5D-907E-D8E97F9CCD49}"/>
            </a:ext>
          </a:extLst>
        </xdr:cNvPr>
        <xdr:cNvSpPr txBox="1"/>
      </xdr:nvSpPr>
      <xdr:spPr>
        <a:xfrm>
          <a:off x="2797819" y="4812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34730</xdr:rowOff>
    </xdr:from>
    <xdr:ext cx="405111" cy="259045"/>
    <xdr:sp macro="" textlink="">
      <xdr:nvSpPr>
        <xdr:cNvPr id="97" name="n_3mainValue有形固定資産減価償却率">
          <a:extLst>
            <a:ext uri="{FF2B5EF4-FFF2-40B4-BE49-F238E27FC236}">
              <a16:creationId xmlns:a16="http://schemas.microsoft.com/office/drawing/2014/main" id="{75661AEE-229A-48B0-B315-EFD2B7AAE321}"/>
            </a:ext>
          </a:extLst>
        </xdr:cNvPr>
        <xdr:cNvSpPr txBox="1"/>
      </xdr:nvSpPr>
      <xdr:spPr>
        <a:xfrm>
          <a:off x="2112019" y="5152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16739</xdr:rowOff>
    </xdr:from>
    <xdr:ext cx="405111" cy="259045"/>
    <xdr:sp macro="" textlink="">
      <xdr:nvSpPr>
        <xdr:cNvPr id="98" name="n_4mainValue有形固定資産減価償却率">
          <a:extLst>
            <a:ext uri="{FF2B5EF4-FFF2-40B4-BE49-F238E27FC236}">
              <a16:creationId xmlns:a16="http://schemas.microsoft.com/office/drawing/2014/main" id="{E731B527-664B-4B78-AEB4-7A3DD597CA94}"/>
            </a:ext>
          </a:extLst>
        </xdr:cNvPr>
        <xdr:cNvSpPr txBox="1"/>
      </xdr:nvSpPr>
      <xdr:spPr>
        <a:xfrm>
          <a:off x="1426219" y="5134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5181E747-A327-4423-B9C0-89A4C103ED9D}"/>
            </a:ext>
          </a:extLst>
        </xdr:cNvPr>
        <xdr:cNvSpPr/>
      </xdr:nvSpPr>
      <xdr:spPr>
        <a:xfrm>
          <a:off x="10194925" y="3451225"/>
          <a:ext cx="3803650" cy="20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6B9EEBC8-8B36-45F3-B5D8-4B7520D4A564}"/>
            </a:ext>
          </a:extLst>
        </xdr:cNvPr>
        <xdr:cNvSpPr/>
      </xdr:nvSpPr>
      <xdr:spPr>
        <a:xfrm>
          <a:off x="11150868" y="371341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AD7C97C6-A074-4950-ACC0-B28C14FB1A80}"/>
            </a:ext>
          </a:extLst>
        </xdr:cNvPr>
        <xdr:cNvSpPr/>
      </xdr:nvSpPr>
      <xdr:spPr>
        <a:xfrm>
          <a:off x="12443365" y="369674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[ 948.1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5F128ABB-030B-43E2-A72C-C762E5A8B0BE}"/>
            </a:ext>
          </a:extLst>
        </xdr:cNvPr>
        <xdr:cNvSpPr/>
      </xdr:nvSpPr>
      <xdr:spPr>
        <a:xfrm>
          <a:off x="139668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11766609-82B4-4B7D-960C-624A9FCAC127}"/>
            </a:ext>
          </a:extLst>
        </xdr:cNvPr>
        <xdr:cNvSpPr/>
      </xdr:nvSpPr>
      <xdr:spPr>
        <a:xfrm>
          <a:off x="139668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4AE9313A-05D5-478C-91C6-523B6B7F3515}"/>
            </a:ext>
          </a:extLst>
        </xdr:cNvPr>
        <xdr:cNvSpPr/>
      </xdr:nvSpPr>
      <xdr:spPr>
        <a:xfrm>
          <a:off x="153384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A3E5529D-60C4-4E69-AA56-A0D14746BFE3}"/>
            </a:ext>
          </a:extLst>
        </xdr:cNvPr>
        <xdr:cNvSpPr/>
      </xdr:nvSpPr>
      <xdr:spPr>
        <a:xfrm>
          <a:off x="153384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88C762B0-1011-440F-913C-14F3AB75D575}"/>
            </a:ext>
          </a:extLst>
        </xdr:cNvPr>
        <xdr:cNvSpPr/>
      </xdr:nvSpPr>
      <xdr:spPr>
        <a:xfrm>
          <a:off x="1681797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7AE429E3-F833-4099-974A-E3D14E566287}"/>
            </a:ext>
          </a:extLst>
        </xdr:cNvPr>
        <xdr:cNvSpPr/>
      </xdr:nvSpPr>
      <xdr:spPr>
        <a:xfrm>
          <a:off x="1681797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D34B6D11-A926-409D-BE48-D2D0D318D626}"/>
            </a:ext>
          </a:extLst>
        </xdr:cNvPr>
        <xdr:cNvSpPr/>
      </xdr:nvSpPr>
      <xdr:spPr>
        <a:xfrm>
          <a:off x="10194925" y="402907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30287FD9-013D-468E-9802-CC4F5A0510D2}"/>
            </a:ext>
          </a:extLst>
        </xdr:cNvPr>
        <xdr:cNvSpPr/>
      </xdr:nvSpPr>
      <xdr:spPr>
        <a:xfrm>
          <a:off x="14246225" y="402907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7FA061D8-0C00-4A9B-96C5-36C4E18164C6}"/>
            </a:ext>
          </a:extLst>
        </xdr:cNvPr>
        <xdr:cNvSpPr/>
      </xdr:nvSpPr>
      <xdr:spPr>
        <a:xfrm>
          <a:off x="14246225" y="409257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71788D5A-753E-4EE6-914A-43EBC1457D9F}"/>
            </a:ext>
          </a:extLst>
        </xdr:cNvPr>
        <xdr:cNvSpPr txBox="1"/>
      </xdr:nvSpPr>
      <xdr:spPr>
        <a:xfrm>
          <a:off x="14322425" y="430847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類似団体と比較して高い水準である。要因として、庁舎等複合施設整備事業や給食センター整備事業などの大規模ハード事業に地方債を活用したため将来負担額が高いことが挙げられる。大規模ハード事業も一定の区切りとな</a:t>
          </a:r>
          <a:r>
            <a:rPr kumimoji="1" lang="ja-JP" altLang="en-US" sz="1100">
              <a:solidFill>
                <a:schemeClr val="dk1"/>
              </a:solidFill>
              <a:effectLst/>
              <a:latin typeface="+mn-lt"/>
              <a:ea typeface="+mn-ea"/>
              <a:cs typeface="+mn-cs"/>
            </a:rPr>
            <a:t>った</a:t>
          </a:r>
          <a:r>
            <a:rPr kumimoji="1" lang="ja-JP" altLang="ja-JP" sz="1100">
              <a:solidFill>
                <a:schemeClr val="dk1"/>
              </a:solidFill>
              <a:effectLst/>
              <a:latin typeface="+mn-lt"/>
              <a:ea typeface="+mn-ea"/>
              <a:cs typeface="+mn-cs"/>
            </a:rPr>
            <a:t>ことから地方債に依存しすぎることのない財政運営を推進し、数値の改善に努める。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1472AA4E-B773-454B-8657-7F24DA5D5CE0}"/>
            </a:ext>
          </a:extLst>
        </xdr:cNvPr>
        <xdr:cNvSpPr txBox="1"/>
      </xdr:nvSpPr>
      <xdr:spPr>
        <a:xfrm>
          <a:off x="10156825" y="38449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278FAF7D-607A-4AE2-BFDC-F1E17646822C}"/>
            </a:ext>
          </a:extLst>
        </xdr:cNvPr>
        <xdr:cNvCxnSpPr/>
      </xdr:nvCxnSpPr>
      <xdr:spPr>
        <a:xfrm>
          <a:off x="10194925" y="61055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9CF6BAEC-AD58-42A9-B8CA-042C09A457A3}"/>
            </a:ext>
          </a:extLst>
        </xdr:cNvPr>
        <xdr:cNvSpPr txBox="1"/>
      </xdr:nvSpPr>
      <xdr:spPr>
        <a:xfrm>
          <a:off x="9705751" y="60180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71C532B-8EF1-4228-AD61-F1F378C6B122}"/>
            </a:ext>
          </a:extLst>
        </xdr:cNvPr>
        <xdr:cNvCxnSpPr/>
      </xdr:nvCxnSpPr>
      <xdr:spPr>
        <a:xfrm>
          <a:off x="10194925" y="576474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EF3EEE0E-9546-4AAA-9341-729DD4432F23}"/>
            </a:ext>
          </a:extLst>
        </xdr:cNvPr>
        <xdr:cNvSpPr txBox="1"/>
      </xdr:nvSpPr>
      <xdr:spPr>
        <a:xfrm>
          <a:off x="9705751" y="56709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A75E99A3-679B-4691-A7DF-926C099BB3C5}"/>
            </a:ext>
          </a:extLst>
        </xdr:cNvPr>
        <xdr:cNvCxnSpPr/>
      </xdr:nvCxnSpPr>
      <xdr:spPr>
        <a:xfrm>
          <a:off x="10194925" y="541760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88475FCF-84D3-46C1-AFCA-A1ADC205376D}"/>
            </a:ext>
          </a:extLst>
        </xdr:cNvPr>
        <xdr:cNvSpPr txBox="1"/>
      </xdr:nvSpPr>
      <xdr:spPr>
        <a:xfrm>
          <a:off x="9758836" y="53238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960D1CAD-D94F-4616-A02C-00E1FBD475A4}"/>
            </a:ext>
          </a:extLst>
        </xdr:cNvPr>
        <xdr:cNvCxnSpPr/>
      </xdr:nvCxnSpPr>
      <xdr:spPr>
        <a:xfrm>
          <a:off x="10194925" y="50704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3842C08E-4C83-4731-8BA9-C8126334E16C}"/>
            </a:ext>
          </a:extLst>
        </xdr:cNvPr>
        <xdr:cNvSpPr txBox="1"/>
      </xdr:nvSpPr>
      <xdr:spPr>
        <a:xfrm>
          <a:off x="9758836" y="497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087CBFFB-5447-48A5-954C-919C7B91F722}"/>
            </a:ext>
          </a:extLst>
        </xdr:cNvPr>
        <xdr:cNvCxnSpPr/>
      </xdr:nvCxnSpPr>
      <xdr:spPr>
        <a:xfrm>
          <a:off x="10194925" y="472334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D0B89D8F-7FBC-490B-90AF-7A5A76276DB5}"/>
            </a:ext>
          </a:extLst>
        </xdr:cNvPr>
        <xdr:cNvSpPr txBox="1"/>
      </xdr:nvSpPr>
      <xdr:spPr>
        <a:xfrm>
          <a:off x="9758836" y="46295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A07788ED-A8F7-4C7C-99DB-0E9EA7E185D0}"/>
            </a:ext>
          </a:extLst>
        </xdr:cNvPr>
        <xdr:cNvCxnSpPr/>
      </xdr:nvCxnSpPr>
      <xdr:spPr>
        <a:xfrm>
          <a:off x="10194925" y="437620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F72C560A-AD6C-4732-AC08-178406DF950E}"/>
            </a:ext>
          </a:extLst>
        </xdr:cNvPr>
        <xdr:cNvSpPr txBox="1"/>
      </xdr:nvSpPr>
      <xdr:spPr>
        <a:xfrm>
          <a:off x="9861428" y="42887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AD940D3E-1344-47EC-A630-20E96CE74B31}"/>
            </a:ext>
          </a:extLst>
        </xdr:cNvPr>
        <xdr:cNvCxnSpPr/>
      </xdr:nvCxnSpPr>
      <xdr:spPr>
        <a:xfrm>
          <a:off x="10194925" y="40290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6F719CFE-68BE-4D4C-8D6C-69F1776E0A9A}"/>
            </a:ext>
          </a:extLst>
        </xdr:cNvPr>
        <xdr:cNvSpPr/>
      </xdr:nvSpPr>
      <xdr:spPr>
        <a:xfrm>
          <a:off x="10194925" y="402907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6329</xdr:rowOff>
    </xdr:to>
    <xdr:cxnSp macro="">
      <xdr:nvCxnSpPr>
        <xdr:cNvPr id="127" name="直線コネクタ 126">
          <a:extLst>
            <a:ext uri="{FF2B5EF4-FFF2-40B4-BE49-F238E27FC236}">
              <a16:creationId xmlns:a16="http://schemas.microsoft.com/office/drawing/2014/main" id="{BB18A082-C28B-46DD-971B-6A645B36D16B}"/>
            </a:ext>
          </a:extLst>
        </xdr:cNvPr>
        <xdr:cNvCxnSpPr/>
      </xdr:nvCxnSpPr>
      <xdr:spPr>
        <a:xfrm flipV="1">
          <a:off x="13323570" y="4376208"/>
          <a:ext cx="1269" cy="1243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10156</xdr:rowOff>
    </xdr:from>
    <xdr:ext cx="560923" cy="259045"/>
    <xdr:sp macro="" textlink="">
      <xdr:nvSpPr>
        <xdr:cNvPr id="128" name="債務償還比率最小値テキスト">
          <a:extLst>
            <a:ext uri="{FF2B5EF4-FFF2-40B4-BE49-F238E27FC236}">
              <a16:creationId xmlns:a16="http://schemas.microsoft.com/office/drawing/2014/main" id="{BCB96B9C-6A39-4604-B45E-60DB20039304}"/>
            </a:ext>
          </a:extLst>
        </xdr:cNvPr>
        <xdr:cNvSpPr txBox="1"/>
      </xdr:nvSpPr>
      <xdr:spPr>
        <a:xfrm>
          <a:off x="13376275" y="562355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6329</xdr:rowOff>
    </xdr:from>
    <xdr:to>
      <xdr:col>76</xdr:col>
      <xdr:colOff>111125</xdr:colOff>
      <xdr:row>34</xdr:row>
      <xdr:rowOff>6329</xdr:rowOff>
    </xdr:to>
    <xdr:cxnSp macro="">
      <xdr:nvCxnSpPr>
        <xdr:cNvPr id="129" name="直線コネクタ 128">
          <a:extLst>
            <a:ext uri="{FF2B5EF4-FFF2-40B4-BE49-F238E27FC236}">
              <a16:creationId xmlns:a16="http://schemas.microsoft.com/office/drawing/2014/main" id="{C4562B5E-BB22-48F0-971F-99D5E1FC2E18}"/>
            </a:ext>
          </a:extLst>
        </xdr:cNvPr>
        <xdr:cNvCxnSpPr/>
      </xdr:nvCxnSpPr>
      <xdr:spPr>
        <a:xfrm>
          <a:off x="13255625" y="56197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F0F82997-BA0F-4699-BC2A-9004184D51CE}"/>
            </a:ext>
          </a:extLst>
        </xdr:cNvPr>
        <xdr:cNvSpPr txBox="1"/>
      </xdr:nvSpPr>
      <xdr:spPr>
        <a:xfrm>
          <a:off x="13376275" y="41577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58FD204A-9576-4F9B-8520-04E6BC93E7AD}"/>
            </a:ext>
          </a:extLst>
        </xdr:cNvPr>
        <xdr:cNvCxnSpPr/>
      </xdr:nvCxnSpPr>
      <xdr:spPr>
        <a:xfrm>
          <a:off x="13255625" y="43762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35217</xdr:rowOff>
    </xdr:from>
    <xdr:ext cx="469744" cy="259045"/>
    <xdr:sp macro="" textlink="">
      <xdr:nvSpPr>
        <xdr:cNvPr id="132" name="債務償還比率平均値テキスト">
          <a:extLst>
            <a:ext uri="{FF2B5EF4-FFF2-40B4-BE49-F238E27FC236}">
              <a16:creationId xmlns:a16="http://schemas.microsoft.com/office/drawing/2014/main" id="{39B9774B-0B81-4E9C-AA44-A0D67AB041DC}"/>
            </a:ext>
          </a:extLst>
        </xdr:cNvPr>
        <xdr:cNvSpPr txBox="1"/>
      </xdr:nvSpPr>
      <xdr:spPr>
        <a:xfrm>
          <a:off x="13376275" y="4823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12340</xdr:rowOff>
    </xdr:from>
    <xdr:to>
      <xdr:col>76</xdr:col>
      <xdr:colOff>73025</xdr:colOff>
      <xdr:row>30</xdr:row>
      <xdr:rowOff>113940</xdr:rowOff>
    </xdr:to>
    <xdr:sp macro="" textlink="">
      <xdr:nvSpPr>
        <xdr:cNvPr id="133" name="フローチャート: 判断 132">
          <a:extLst>
            <a:ext uri="{FF2B5EF4-FFF2-40B4-BE49-F238E27FC236}">
              <a16:creationId xmlns:a16="http://schemas.microsoft.com/office/drawing/2014/main" id="{3959A589-F6F8-47D5-9B67-301BA650115D}"/>
            </a:ext>
          </a:extLst>
        </xdr:cNvPr>
        <xdr:cNvSpPr/>
      </xdr:nvSpPr>
      <xdr:spPr>
        <a:xfrm>
          <a:off x="13293725" y="49653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146847</xdr:rowOff>
    </xdr:from>
    <xdr:to>
      <xdr:col>72</xdr:col>
      <xdr:colOff>123825</xdr:colOff>
      <xdr:row>30</xdr:row>
      <xdr:rowOff>76997</xdr:rowOff>
    </xdr:to>
    <xdr:sp macro="" textlink="">
      <xdr:nvSpPr>
        <xdr:cNvPr id="134" name="フローチャート: 判断 133">
          <a:extLst>
            <a:ext uri="{FF2B5EF4-FFF2-40B4-BE49-F238E27FC236}">
              <a16:creationId xmlns:a16="http://schemas.microsoft.com/office/drawing/2014/main" id="{968246F5-D1AE-4B42-A234-21E1CA72F631}"/>
            </a:ext>
          </a:extLst>
        </xdr:cNvPr>
        <xdr:cNvSpPr/>
      </xdr:nvSpPr>
      <xdr:spPr>
        <a:xfrm>
          <a:off x="12639675" y="493474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147638</xdr:rowOff>
    </xdr:from>
    <xdr:to>
      <xdr:col>68</xdr:col>
      <xdr:colOff>123825</xdr:colOff>
      <xdr:row>31</xdr:row>
      <xdr:rowOff>77788</xdr:rowOff>
    </xdr:to>
    <xdr:sp macro="" textlink="">
      <xdr:nvSpPr>
        <xdr:cNvPr id="135" name="フローチャート: 判断 134">
          <a:extLst>
            <a:ext uri="{FF2B5EF4-FFF2-40B4-BE49-F238E27FC236}">
              <a16:creationId xmlns:a16="http://schemas.microsoft.com/office/drawing/2014/main" id="{0EF841EF-1F7A-467B-8EAD-EBC5B2A06B12}"/>
            </a:ext>
          </a:extLst>
        </xdr:cNvPr>
        <xdr:cNvSpPr/>
      </xdr:nvSpPr>
      <xdr:spPr>
        <a:xfrm>
          <a:off x="11953875" y="510063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34361</xdr:rowOff>
    </xdr:from>
    <xdr:to>
      <xdr:col>64</xdr:col>
      <xdr:colOff>123825</xdr:colOff>
      <xdr:row>31</xdr:row>
      <xdr:rowOff>135961</xdr:rowOff>
    </xdr:to>
    <xdr:sp macro="" textlink="">
      <xdr:nvSpPr>
        <xdr:cNvPr id="136" name="フローチャート: 判断 135">
          <a:extLst>
            <a:ext uri="{FF2B5EF4-FFF2-40B4-BE49-F238E27FC236}">
              <a16:creationId xmlns:a16="http://schemas.microsoft.com/office/drawing/2014/main" id="{6D13EEC5-F4E5-4A2D-8470-051716DE4468}"/>
            </a:ext>
          </a:extLst>
        </xdr:cNvPr>
        <xdr:cNvSpPr/>
      </xdr:nvSpPr>
      <xdr:spPr>
        <a:xfrm>
          <a:off x="11268075" y="515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7493</xdr:rowOff>
    </xdr:from>
    <xdr:to>
      <xdr:col>60</xdr:col>
      <xdr:colOff>123825</xdr:colOff>
      <xdr:row>31</xdr:row>
      <xdr:rowOff>109093</xdr:rowOff>
    </xdr:to>
    <xdr:sp macro="" textlink="">
      <xdr:nvSpPr>
        <xdr:cNvPr id="137" name="フローチャート: 判断 136">
          <a:extLst>
            <a:ext uri="{FF2B5EF4-FFF2-40B4-BE49-F238E27FC236}">
              <a16:creationId xmlns:a16="http://schemas.microsoft.com/office/drawing/2014/main" id="{8E86E125-5376-4BB9-84B2-72B3E430D019}"/>
            </a:ext>
          </a:extLst>
        </xdr:cNvPr>
        <xdr:cNvSpPr/>
      </xdr:nvSpPr>
      <xdr:spPr>
        <a:xfrm>
          <a:off x="10582275" y="512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FBA7F2D7-8FED-4FE5-81A1-7BF3E846ED21}"/>
            </a:ext>
          </a:extLst>
        </xdr:cNvPr>
        <xdr:cNvSpPr txBox="1"/>
      </xdr:nvSpPr>
      <xdr:spPr>
        <a:xfrm>
          <a:off x="131667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EBD6E854-7A0A-4108-A2B2-D8EC8C0E1DD9}"/>
            </a:ext>
          </a:extLst>
        </xdr:cNvPr>
        <xdr:cNvSpPr txBox="1"/>
      </xdr:nvSpPr>
      <xdr:spPr>
        <a:xfrm>
          <a:off x="125317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3D052B1F-CEC0-455F-9073-16F904C4B849}"/>
            </a:ext>
          </a:extLst>
        </xdr:cNvPr>
        <xdr:cNvSpPr txBox="1"/>
      </xdr:nvSpPr>
      <xdr:spPr>
        <a:xfrm>
          <a:off x="118459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4F921437-F6A8-44D6-825C-DC0A2559B115}"/>
            </a:ext>
          </a:extLst>
        </xdr:cNvPr>
        <xdr:cNvSpPr txBox="1"/>
      </xdr:nvSpPr>
      <xdr:spPr>
        <a:xfrm>
          <a:off x="111601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4D4D7BF8-C7C4-4898-9245-E0667028F72F}"/>
            </a:ext>
          </a:extLst>
        </xdr:cNvPr>
        <xdr:cNvSpPr txBox="1"/>
      </xdr:nvSpPr>
      <xdr:spPr>
        <a:xfrm>
          <a:off x="104743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141301</xdr:rowOff>
    </xdr:from>
    <xdr:to>
      <xdr:col>76</xdr:col>
      <xdr:colOff>73025</xdr:colOff>
      <xdr:row>33</xdr:row>
      <xdr:rowOff>71451</xdr:rowOff>
    </xdr:to>
    <xdr:sp macro="" textlink="">
      <xdr:nvSpPr>
        <xdr:cNvPr id="143" name="楕円 142">
          <a:extLst>
            <a:ext uri="{FF2B5EF4-FFF2-40B4-BE49-F238E27FC236}">
              <a16:creationId xmlns:a16="http://schemas.microsoft.com/office/drawing/2014/main" id="{4D9A225C-751A-444D-8BE0-C5F077F86376}"/>
            </a:ext>
          </a:extLst>
        </xdr:cNvPr>
        <xdr:cNvSpPr/>
      </xdr:nvSpPr>
      <xdr:spPr>
        <a:xfrm>
          <a:off x="13293725" y="542450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119728</xdr:rowOff>
    </xdr:from>
    <xdr:ext cx="469744" cy="259045"/>
    <xdr:sp macro="" textlink="">
      <xdr:nvSpPr>
        <xdr:cNvPr id="144" name="債務償還比率該当値テキスト">
          <a:extLst>
            <a:ext uri="{FF2B5EF4-FFF2-40B4-BE49-F238E27FC236}">
              <a16:creationId xmlns:a16="http://schemas.microsoft.com/office/drawing/2014/main" id="{35CF28F2-1E22-4099-A2E7-4B241744D931}"/>
            </a:ext>
          </a:extLst>
        </xdr:cNvPr>
        <xdr:cNvSpPr txBox="1"/>
      </xdr:nvSpPr>
      <xdr:spPr>
        <a:xfrm>
          <a:off x="13376275" y="540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66696</xdr:rowOff>
    </xdr:from>
    <xdr:to>
      <xdr:col>72</xdr:col>
      <xdr:colOff>123825</xdr:colOff>
      <xdr:row>32</xdr:row>
      <xdr:rowOff>168296</xdr:rowOff>
    </xdr:to>
    <xdr:sp macro="" textlink="">
      <xdr:nvSpPr>
        <xdr:cNvPr id="145" name="楕円 144">
          <a:extLst>
            <a:ext uri="{FF2B5EF4-FFF2-40B4-BE49-F238E27FC236}">
              <a16:creationId xmlns:a16="http://schemas.microsoft.com/office/drawing/2014/main" id="{829BCAF6-78D1-4310-A2A9-5B7BFDC2CC1B}"/>
            </a:ext>
          </a:extLst>
        </xdr:cNvPr>
        <xdr:cNvSpPr/>
      </xdr:nvSpPr>
      <xdr:spPr>
        <a:xfrm>
          <a:off x="12639675" y="53498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117496</xdr:rowOff>
    </xdr:from>
    <xdr:to>
      <xdr:col>76</xdr:col>
      <xdr:colOff>22225</xdr:colOff>
      <xdr:row>33</xdr:row>
      <xdr:rowOff>20651</xdr:rowOff>
    </xdr:to>
    <xdr:cxnSp macro="">
      <xdr:nvCxnSpPr>
        <xdr:cNvPr id="146" name="直線コネクタ 145">
          <a:extLst>
            <a:ext uri="{FF2B5EF4-FFF2-40B4-BE49-F238E27FC236}">
              <a16:creationId xmlns:a16="http://schemas.microsoft.com/office/drawing/2014/main" id="{CF777367-2790-4D54-9311-3632AAC8AD49}"/>
            </a:ext>
          </a:extLst>
        </xdr:cNvPr>
        <xdr:cNvCxnSpPr/>
      </xdr:nvCxnSpPr>
      <xdr:spPr>
        <a:xfrm>
          <a:off x="12690475" y="5400696"/>
          <a:ext cx="635000" cy="6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50405</xdr:rowOff>
    </xdr:from>
    <xdr:to>
      <xdr:col>68</xdr:col>
      <xdr:colOff>123825</xdr:colOff>
      <xdr:row>34</xdr:row>
      <xdr:rowOff>152005</xdr:rowOff>
    </xdr:to>
    <xdr:sp macro="" textlink="">
      <xdr:nvSpPr>
        <xdr:cNvPr id="147" name="楕円 146">
          <a:extLst>
            <a:ext uri="{FF2B5EF4-FFF2-40B4-BE49-F238E27FC236}">
              <a16:creationId xmlns:a16="http://schemas.microsoft.com/office/drawing/2014/main" id="{4DAF1299-9C98-432F-B815-A329809F1331}"/>
            </a:ext>
          </a:extLst>
        </xdr:cNvPr>
        <xdr:cNvSpPr/>
      </xdr:nvSpPr>
      <xdr:spPr>
        <a:xfrm>
          <a:off x="11953875" y="566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117496</xdr:rowOff>
    </xdr:from>
    <xdr:to>
      <xdr:col>72</xdr:col>
      <xdr:colOff>73025</xdr:colOff>
      <xdr:row>34</xdr:row>
      <xdr:rowOff>101205</xdr:rowOff>
    </xdr:to>
    <xdr:cxnSp macro="">
      <xdr:nvCxnSpPr>
        <xdr:cNvPr id="148" name="直線コネクタ 147">
          <a:extLst>
            <a:ext uri="{FF2B5EF4-FFF2-40B4-BE49-F238E27FC236}">
              <a16:creationId xmlns:a16="http://schemas.microsoft.com/office/drawing/2014/main" id="{1C78FE44-2D7C-490A-BA95-C7B636213F20}"/>
            </a:ext>
          </a:extLst>
        </xdr:cNvPr>
        <xdr:cNvCxnSpPr/>
      </xdr:nvCxnSpPr>
      <xdr:spPr>
        <a:xfrm flipV="1">
          <a:off x="12004675" y="5400696"/>
          <a:ext cx="685800" cy="31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5545</xdr:rowOff>
    </xdr:from>
    <xdr:to>
      <xdr:col>64</xdr:col>
      <xdr:colOff>123825</xdr:colOff>
      <xdr:row>34</xdr:row>
      <xdr:rowOff>107145</xdr:rowOff>
    </xdr:to>
    <xdr:sp macro="" textlink="">
      <xdr:nvSpPr>
        <xdr:cNvPr id="149" name="楕円 148">
          <a:extLst>
            <a:ext uri="{FF2B5EF4-FFF2-40B4-BE49-F238E27FC236}">
              <a16:creationId xmlns:a16="http://schemas.microsoft.com/office/drawing/2014/main" id="{051D8788-15D9-41C5-A6B1-E8F76CE9DC39}"/>
            </a:ext>
          </a:extLst>
        </xdr:cNvPr>
        <xdr:cNvSpPr/>
      </xdr:nvSpPr>
      <xdr:spPr>
        <a:xfrm>
          <a:off x="11268075" y="561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56345</xdr:rowOff>
    </xdr:from>
    <xdr:to>
      <xdr:col>68</xdr:col>
      <xdr:colOff>73025</xdr:colOff>
      <xdr:row>34</xdr:row>
      <xdr:rowOff>101205</xdr:rowOff>
    </xdr:to>
    <xdr:cxnSp macro="">
      <xdr:nvCxnSpPr>
        <xdr:cNvPr id="150" name="直線コネクタ 149">
          <a:extLst>
            <a:ext uri="{FF2B5EF4-FFF2-40B4-BE49-F238E27FC236}">
              <a16:creationId xmlns:a16="http://schemas.microsoft.com/office/drawing/2014/main" id="{6CC1D380-873B-41AC-93DF-AF1DB9FC8105}"/>
            </a:ext>
          </a:extLst>
        </xdr:cNvPr>
        <xdr:cNvCxnSpPr/>
      </xdr:nvCxnSpPr>
      <xdr:spPr>
        <a:xfrm>
          <a:off x="11318875" y="5669745"/>
          <a:ext cx="685800" cy="4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97042</xdr:rowOff>
    </xdr:from>
    <xdr:to>
      <xdr:col>60</xdr:col>
      <xdr:colOff>123825</xdr:colOff>
      <xdr:row>33</xdr:row>
      <xdr:rowOff>27192</xdr:rowOff>
    </xdr:to>
    <xdr:sp macro="" textlink="">
      <xdr:nvSpPr>
        <xdr:cNvPr id="151" name="楕円 150">
          <a:extLst>
            <a:ext uri="{FF2B5EF4-FFF2-40B4-BE49-F238E27FC236}">
              <a16:creationId xmlns:a16="http://schemas.microsoft.com/office/drawing/2014/main" id="{D9BF57C3-6830-4BC8-8130-B2EFCE9DF480}"/>
            </a:ext>
          </a:extLst>
        </xdr:cNvPr>
        <xdr:cNvSpPr/>
      </xdr:nvSpPr>
      <xdr:spPr>
        <a:xfrm>
          <a:off x="10582275" y="538024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147842</xdr:rowOff>
    </xdr:from>
    <xdr:to>
      <xdr:col>64</xdr:col>
      <xdr:colOff>73025</xdr:colOff>
      <xdr:row>34</xdr:row>
      <xdr:rowOff>56345</xdr:rowOff>
    </xdr:to>
    <xdr:cxnSp macro="">
      <xdr:nvCxnSpPr>
        <xdr:cNvPr id="152" name="直線コネクタ 151">
          <a:extLst>
            <a:ext uri="{FF2B5EF4-FFF2-40B4-BE49-F238E27FC236}">
              <a16:creationId xmlns:a16="http://schemas.microsoft.com/office/drawing/2014/main" id="{1EAAA334-DFF3-4154-8337-45CB3F6CE85F}"/>
            </a:ext>
          </a:extLst>
        </xdr:cNvPr>
        <xdr:cNvCxnSpPr/>
      </xdr:nvCxnSpPr>
      <xdr:spPr>
        <a:xfrm>
          <a:off x="10633075" y="5431042"/>
          <a:ext cx="685800" cy="23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93524</xdr:rowOff>
    </xdr:from>
    <xdr:ext cx="469744" cy="259045"/>
    <xdr:sp macro="" textlink="">
      <xdr:nvSpPr>
        <xdr:cNvPr id="153" name="n_1aveValue債務償還比率">
          <a:extLst>
            <a:ext uri="{FF2B5EF4-FFF2-40B4-BE49-F238E27FC236}">
              <a16:creationId xmlns:a16="http://schemas.microsoft.com/office/drawing/2014/main" id="{F43FDEB0-B83F-483D-97FC-26B1630EAD3F}"/>
            </a:ext>
          </a:extLst>
        </xdr:cNvPr>
        <xdr:cNvSpPr txBox="1"/>
      </xdr:nvSpPr>
      <xdr:spPr>
        <a:xfrm>
          <a:off x="12461952" y="4716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94315</xdr:rowOff>
    </xdr:from>
    <xdr:ext cx="469744" cy="259045"/>
    <xdr:sp macro="" textlink="">
      <xdr:nvSpPr>
        <xdr:cNvPr id="154" name="n_2aveValue債務償還比率">
          <a:extLst>
            <a:ext uri="{FF2B5EF4-FFF2-40B4-BE49-F238E27FC236}">
              <a16:creationId xmlns:a16="http://schemas.microsoft.com/office/drawing/2014/main" id="{09E3C882-A5ED-48C0-9F07-1BFC990ABC56}"/>
            </a:ext>
          </a:extLst>
        </xdr:cNvPr>
        <xdr:cNvSpPr txBox="1"/>
      </xdr:nvSpPr>
      <xdr:spPr>
        <a:xfrm>
          <a:off x="11788852" y="4882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152488</xdr:rowOff>
    </xdr:from>
    <xdr:ext cx="469744" cy="259045"/>
    <xdr:sp macro="" textlink="">
      <xdr:nvSpPr>
        <xdr:cNvPr id="155" name="n_3aveValue債務償還比率">
          <a:extLst>
            <a:ext uri="{FF2B5EF4-FFF2-40B4-BE49-F238E27FC236}">
              <a16:creationId xmlns:a16="http://schemas.microsoft.com/office/drawing/2014/main" id="{D293B1EB-81C8-448F-9E51-90E1572A372A}"/>
            </a:ext>
          </a:extLst>
        </xdr:cNvPr>
        <xdr:cNvSpPr txBox="1"/>
      </xdr:nvSpPr>
      <xdr:spPr>
        <a:xfrm>
          <a:off x="11103052" y="494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125620</xdr:rowOff>
    </xdr:from>
    <xdr:ext cx="469744" cy="259045"/>
    <xdr:sp macro="" textlink="">
      <xdr:nvSpPr>
        <xdr:cNvPr id="156" name="n_4aveValue債務償還比率">
          <a:extLst>
            <a:ext uri="{FF2B5EF4-FFF2-40B4-BE49-F238E27FC236}">
              <a16:creationId xmlns:a16="http://schemas.microsoft.com/office/drawing/2014/main" id="{68CAB4BF-3811-4F86-A71D-08F83492AE8F}"/>
            </a:ext>
          </a:extLst>
        </xdr:cNvPr>
        <xdr:cNvSpPr txBox="1"/>
      </xdr:nvSpPr>
      <xdr:spPr>
        <a:xfrm>
          <a:off x="10417252" y="491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159423</xdr:rowOff>
    </xdr:from>
    <xdr:ext cx="469744" cy="259045"/>
    <xdr:sp macro="" textlink="">
      <xdr:nvSpPr>
        <xdr:cNvPr id="157" name="n_1mainValue債務償還比率">
          <a:extLst>
            <a:ext uri="{FF2B5EF4-FFF2-40B4-BE49-F238E27FC236}">
              <a16:creationId xmlns:a16="http://schemas.microsoft.com/office/drawing/2014/main" id="{565B1A48-E5C1-4C5B-A3ED-FA3AD5D96BB3}"/>
            </a:ext>
          </a:extLst>
        </xdr:cNvPr>
        <xdr:cNvSpPr txBox="1"/>
      </xdr:nvSpPr>
      <xdr:spPr>
        <a:xfrm>
          <a:off x="12461952" y="5442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143132</xdr:rowOff>
    </xdr:from>
    <xdr:ext cx="560923" cy="259045"/>
    <xdr:sp macro="" textlink="">
      <xdr:nvSpPr>
        <xdr:cNvPr id="158" name="n_2mainValue債務償還比率">
          <a:extLst>
            <a:ext uri="{FF2B5EF4-FFF2-40B4-BE49-F238E27FC236}">
              <a16:creationId xmlns:a16="http://schemas.microsoft.com/office/drawing/2014/main" id="{CEBA3920-7FF6-4B81-92C1-B5C40A691EF1}"/>
            </a:ext>
          </a:extLst>
        </xdr:cNvPr>
        <xdr:cNvSpPr txBox="1"/>
      </xdr:nvSpPr>
      <xdr:spPr>
        <a:xfrm>
          <a:off x="11762313" y="575653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98272</xdr:rowOff>
    </xdr:from>
    <xdr:ext cx="560923" cy="259045"/>
    <xdr:sp macro="" textlink="">
      <xdr:nvSpPr>
        <xdr:cNvPr id="159" name="n_3mainValue債務償還比率">
          <a:extLst>
            <a:ext uri="{FF2B5EF4-FFF2-40B4-BE49-F238E27FC236}">
              <a16:creationId xmlns:a16="http://schemas.microsoft.com/office/drawing/2014/main" id="{522785E2-5BF1-4FF9-9E35-A6E5B2D6483C}"/>
            </a:ext>
          </a:extLst>
        </xdr:cNvPr>
        <xdr:cNvSpPr txBox="1"/>
      </xdr:nvSpPr>
      <xdr:spPr>
        <a:xfrm>
          <a:off x="11076513" y="571167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18319</xdr:rowOff>
    </xdr:from>
    <xdr:ext cx="469744" cy="259045"/>
    <xdr:sp macro="" textlink="">
      <xdr:nvSpPr>
        <xdr:cNvPr id="160" name="n_4mainValue債務償還比率">
          <a:extLst>
            <a:ext uri="{FF2B5EF4-FFF2-40B4-BE49-F238E27FC236}">
              <a16:creationId xmlns:a16="http://schemas.microsoft.com/office/drawing/2014/main" id="{FF352F6B-2C49-40E9-8282-78F3B0822B28}"/>
            </a:ext>
          </a:extLst>
        </xdr:cNvPr>
        <xdr:cNvSpPr txBox="1"/>
      </xdr:nvSpPr>
      <xdr:spPr>
        <a:xfrm>
          <a:off x="10417252" y="5466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3C3C321B-C675-4833-874B-0B0549E7B6A0}"/>
            </a:ext>
          </a:extLst>
        </xdr:cNvPr>
        <xdr:cNvSpPr/>
      </xdr:nvSpPr>
      <xdr:spPr>
        <a:xfrm>
          <a:off x="1152525" y="6921500"/>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EE840ED4-A847-4E75-B1F7-127EF123A4F5}"/>
            </a:ext>
          </a:extLst>
        </xdr:cNvPr>
        <xdr:cNvSpPr/>
      </xdr:nvSpPr>
      <xdr:spPr>
        <a:xfrm>
          <a:off x="1152525" y="1054417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B36A35A9-A87E-4255-98FA-48FF62CF4FCD}"/>
            </a:ext>
          </a:extLst>
        </xdr:cNvPr>
        <xdr:cNvSpPr txBox="1"/>
      </xdr:nvSpPr>
      <xdr:spPr>
        <a:xfrm>
          <a:off x="835025" y="71628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328C37F4-24A1-42E8-8CCD-0C1B8CC90275}"/>
            </a:ext>
          </a:extLst>
        </xdr:cNvPr>
        <xdr:cNvSpPr txBox="1"/>
      </xdr:nvSpPr>
      <xdr:spPr>
        <a:xfrm>
          <a:off x="6296025" y="97345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CACA1EA0-5738-4DF1-AF29-E860BEFFCFC5}"/>
            </a:ext>
          </a:extLst>
        </xdr:cNvPr>
        <xdr:cNvSpPr txBox="1"/>
      </xdr:nvSpPr>
      <xdr:spPr>
        <a:xfrm>
          <a:off x="835025" y="107600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5A17F49B-BB1D-4F6E-A03F-BF6CA6A4CBCB}"/>
            </a:ext>
          </a:extLst>
        </xdr:cNvPr>
        <xdr:cNvSpPr txBox="1"/>
      </xdr:nvSpPr>
      <xdr:spPr>
        <a:xfrm>
          <a:off x="6296025" y="13414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9F6BEB5-9E62-4FAC-9265-FB27D3720395}"/>
            </a:ext>
          </a:extLst>
        </xdr:cNvPr>
        <xdr:cNvSpPr/>
      </xdr:nvSpPr>
      <xdr:spPr>
        <a:xfrm>
          <a:off x="577850" y="127000"/>
          <a:ext cx="114236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93951A1-E361-4DA0-8337-B3BB6A0F1EA6}"/>
            </a:ext>
          </a:extLst>
        </xdr:cNvPr>
        <xdr:cNvSpPr/>
      </xdr:nvSpPr>
      <xdr:spPr>
        <a:xfrm>
          <a:off x="17145000" y="18415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D23D40B-324E-4D05-8B17-AA516409F3F3}"/>
            </a:ext>
          </a:extLst>
        </xdr:cNvPr>
        <xdr:cNvSpPr/>
      </xdr:nvSpPr>
      <xdr:spPr>
        <a:xfrm>
          <a:off x="17164050" y="20955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CDC884E-647A-4299-A05D-238F5376D2A9}"/>
            </a:ext>
          </a:extLst>
        </xdr:cNvPr>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群馬県沼田市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31E4B4C-967E-4C0E-A314-624D729316E0}"/>
            </a:ext>
          </a:extLst>
        </xdr:cNvPr>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83A8E3E-9E2A-4F6F-B77D-9E292FF2B934}"/>
            </a:ext>
          </a:extLst>
        </xdr:cNvPr>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851C813-9E34-4E48-B4E2-E0FC962D67DE}"/>
            </a:ext>
          </a:extLst>
        </xdr:cNvPr>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272B41B-465C-4F36-BDFD-0EFADB00BFDE}"/>
            </a:ext>
          </a:extLst>
        </xdr:cNvPr>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9F97A1A-E086-4EF4-83CA-63E62431BD8F}"/>
            </a:ext>
          </a:extLst>
        </xdr:cNvPr>
        <xdr:cNvSpPr/>
      </xdr:nvSpPr>
      <xdr:spPr>
        <a:xfrm>
          <a:off x="812800" y="88900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37B466B-9F67-453E-B7CD-029884B867D9}"/>
            </a:ext>
          </a:extLst>
        </xdr:cNvPr>
        <xdr:cNvSpPr/>
      </xdr:nvSpPr>
      <xdr:spPr>
        <a:xfrm>
          <a:off x="2012950" y="88900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45,305
44,538
443.46
24,721,811
23,519,303
856,469
14,070,679
27,516,658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4AC097F-A073-4B75-8F1C-A78418C39EB9}"/>
            </a:ext>
          </a:extLst>
        </xdr:cNvPr>
        <xdr:cNvSpPr/>
      </xdr:nvSpPr>
      <xdr:spPr>
        <a:xfrm>
          <a:off x="3213100" y="88900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46D3A95-A332-4A40-8039-D5656B5E70FC}"/>
            </a:ext>
          </a:extLst>
        </xdr:cNvPr>
        <xdr:cNvSpPr/>
      </xdr:nvSpPr>
      <xdr:spPr>
        <a:xfrm>
          <a:off x="4584700" y="90805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2BC7F3F-14C7-41DB-A6B8-3ADDEFBE4659}"/>
            </a:ext>
          </a:extLst>
        </xdr:cNvPr>
        <xdr:cNvSpPr/>
      </xdr:nvSpPr>
      <xdr:spPr>
        <a:xfrm>
          <a:off x="6407150" y="90805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55.0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3B06796-E659-44C5-ABAC-09C8CED79257}"/>
            </a:ext>
          </a:extLst>
        </xdr:cNvPr>
        <xdr:cNvSpPr/>
      </xdr:nvSpPr>
      <xdr:spPr>
        <a:xfrm>
          <a:off x="7607300" y="92075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E1F5900-CBA9-4871-86C0-180264684ACA}"/>
            </a:ext>
          </a:extLst>
        </xdr:cNvPr>
        <xdr:cNvSpPr/>
      </xdr:nvSpPr>
      <xdr:spPr>
        <a:xfrm>
          <a:off x="4584700" y="165100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0C24902-AFA9-4F7C-BC46-E5672365B6E1}"/>
            </a:ext>
          </a:extLst>
        </xdr:cNvPr>
        <xdr:cNvSpPr/>
      </xdr:nvSpPr>
      <xdr:spPr>
        <a:xfrm>
          <a:off x="6470650" y="165100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447681F-E45D-4AD5-AE51-72775B9BDFF7}"/>
            </a:ext>
          </a:extLst>
        </xdr:cNvPr>
        <xdr:cNvSpPr/>
      </xdr:nvSpPr>
      <xdr:spPr>
        <a:xfrm>
          <a:off x="9969500" y="85725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D41EBD2-4D1A-4477-A1AD-6EDC01648EA3}"/>
            </a:ext>
          </a:extLst>
        </xdr:cNvPr>
        <xdr:cNvSpPr/>
      </xdr:nvSpPr>
      <xdr:spPr>
        <a:xfrm>
          <a:off x="10210800" y="92075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6FF6E24-458C-4E06-80A5-D4250FEFF9C8}"/>
            </a:ext>
          </a:extLst>
        </xdr:cNvPr>
        <xdr:cNvSpPr/>
      </xdr:nvSpPr>
      <xdr:spPr>
        <a:xfrm>
          <a:off x="10210800" y="11747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8EFB0C2-D69C-4B68-B8A1-40300563493B}"/>
            </a:ext>
          </a:extLst>
        </xdr:cNvPr>
        <xdr:cNvSpPr/>
      </xdr:nvSpPr>
      <xdr:spPr>
        <a:xfrm>
          <a:off x="10210800" y="149225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3506C84-4B57-4A55-B1D3-FC382C937CDD}"/>
            </a:ext>
          </a:extLst>
        </xdr:cNvPr>
        <xdr:cNvCxnSpPr/>
      </xdr:nvCxnSpPr>
      <xdr:spPr>
        <a:xfrm flipH="1">
          <a:off x="10052050" y="10033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4EA792F-F4D4-47C0-AA5F-154113073A30}"/>
            </a:ext>
          </a:extLst>
        </xdr:cNvPr>
        <xdr:cNvSpPr/>
      </xdr:nvSpPr>
      <xdr:spPr>
        <a:xfrm>
          <a:off x="10106025" y="9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F07A62E-BA70-45CC-95D7-9515F3096E36}"/>
            </a:ext>
          </a:extLst>
        </xdr:cNvPr>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D25B4F5-13CB-45A1-AEE7-9656E9872299}"/>
            </a:ext>
          </a:extLst>
        </xdr:cNvPr>
        <xdr:cNvCxnSpPr/>
      </xdr:nvCxnSpPr>
      <xdr:spPr>
        <a:xfrm>
          <a:off x="10131425" y="14732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249177C-9D1C-4F8C-A6CA-4F1B6B4999E5}"/>
            </a:ext>
          </a:extLst>
        </xdr:cNvPr>
        <xdr:cNvCxnSpPr/>
      </xdr:nvCxnSpPr>
      <xdr:spPr>
        <a:xfrm>
          <a:off x="10071100" y="14732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3F53FB2-8D00-44E9-BF53-D5F42E2FA28A}"/>
            </a:ext>
          </a:extLst>
        </xdr:cNvPr>
        <xdr:cNvCxnSpPr/>
      </xdr:nvCxnSpPr>
      <xdr:spPr>
        <a:xfrm flipV="1">
          <a:off x="10131425" y="16986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F096E23-07FB-45D4-BB34-1870D5BA7FAD}"/>
            </a:ext>
          </a:extLst>
        </xdr:cNvPr>
        <xdr:cNvCxnSpPr/>
      </xdr:nvCxnSpPr>
      <xdr:spPr>
        <a:xfrm>
          <a:off x="10071100" y="18351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D0B0B4C-CF18-45E1-82B1-872078C2E110}"/>
            </a:ext>
          </a:extLst>
        </xdr:cNvPr>
        <xdr:cNvSpPr txBox="1"/>
      </xdr:nvSpPr>
      <xdr:spPr>
        <a:xfrm>
          <a:off x="641350" y="26924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4FBABAB-4A65-410E-99B0-1088293A3149}"/>
            </a:ext>
          </a:extLst>
        </xdr:cNvPr>
        <xdr:cNvSpPr txBox="1"/>
      </xdr:nvSpPr>
      <xdr:spPr>
        <a:xfrm>
          <a:off x="641350" y="2997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091A4EB-02E3-463F-B1F9-40F931E7C25E}"/>
            </a:ext>
          </a:extLst>
        </xdr:cNvPr>
        <xdr:cNvSpPr txBox="1"/>
      </xdr:nvSpPr>
      <xdr:spPr>
        <a:xfrm>
          <a:off x="641350" y="3302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1A1FD1C-311B-4423-9F9C-56C07BD2BCB5}"/>
            </a:ext>
          </a:extLst>
        </xdr:cNvPr>
        <xdr:cNvSpPr txBox="1"/>
      </xdr:nvSpPr>
      <xdr:spPr>
        <a:xfrm>
          <a:off x="641350" y="36131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AA43B50-7C6A-40E6-9190-206E3A59F4E1}"/>
            </a:ext>
          </a:extLst>
        </xdr:cNvPr>
        <xdr:cNvSpPr/>
      </xdr:nvSpPr>
      <xdr:spPr>
        <a:xfrm>
          <a:off x="6858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33CB7E6-802C-417A-ABB8-B4E5494D8F7D}"/>
            </a:ext>
          </a:extLst>
        </xdr:cNvPr>
        <xdr:cNvSpPr/>
      </xdr:nvSpPr>
      <xdr:spPr>
        <a:xfrm>
          <a:off x="8128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16E7D22-D427-4D9B-A3CD-6B12B3AE8E8A}"/>
            </a:ext>
          </a:extLst>
        </xdr:cNvPr>
        <xdr:cNvSpPr/>
      </xdr:nvSpPr>
      <xdr:spPr>
        <a:xfrm>
          <a:off x="8128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9AE6C6C-840F-41F3-8A8A-5132E37E1F9E}"/>
            </a:ext>
          </a:extLst>
        </xdr:cNvPr>
        <xdr:cNvSpPr/>
      </xdr:nvSpPr>
      <xdr:spPr>
        <a:xfrm>
          <a:off x="17145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E9D6FA0-C4D8-4D4E-91DB-5D4B4A6E6EB5}"/>
            </a:ext>
          </a:extLst>
        </xdr:cNvPr>
        <xdr:cNvSpPr/>
      </xdr:nvSpPr>
      <xdr:spPr>
        <a:xfrm>
          <a:off x="17145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C10483B-827D-4497-9D01-5F0F7314462B}"/>
            </a:ext>
          </a:extLst>
        </xdr:cNvPr>
        <xdr:cNvSpPr/>
      </xdr:nvSpPr>
      <xdr:spPr>
        <a:xfrm>
          <a:off x="2743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FFAE243-DC95-4AEB-9D32-96320A899342}"/>
            </a:ext>
          </a:extLst>
        </xdr:cNvPr>
        <xdr:cNvSpPr/>
      </xdr:nvSpPr>
      <xdr:spPr>
        <a:xfrm>
          <a:off x="2743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BC6FBAD-D7DB-453F-BDE2-81635D50496E}"/>
            </a:ext>
          </a:extLst>
        </xdr:cNvPr>
        <xdr:cNvSpPr/>
      </xdr:nvSpPr>
      <xdr:spPr>
        <a:xfrm>
          <a:off x="6858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579C772-CFF0-48A9-B0D9-FE60B3237CB2}"/>
            </a:ext>
          </a:extLst>
        </xdr:cNvPr>
        <xdr:cNvSpPr txBox="1"/>
      </xdr:nvSpPr>
      <xdr:spPr>
        <a:xfrm>
          <a:off x="6667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41C6783-8E91-4B3A-A5AF-3C7205A005FF}"/>
            </a:ext>
          </a:extLst>
        </xdr:cNvPr>
        <xdr:cNvCxnSpPr/>
      </xdr:nvCxnSpPr>
      <xdr:spPr>
        <a:xfrm>
          <a:off x="6858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1FF6AAE-2451-40BD-82E4-ADD58EAF93E8}"/>
            </a:ext>
          </a:extLst>
        </xdr:cNvPr>
        <xdr:cNvSpPr txBox="1"/>
      </xdr:nvSpPr>
      <xdr:spPr>
        <a:xfrm>
          <a:off x="27577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D1131B5E-77CA-41E6-94B5-7AF19D6D22A5}"/>
            </a:ext>
          </a:extLst>
        </xdr:cNvPr>
        <xdr:cNvCxnSpPr/>
      </xdr:nvCxnSpPr>
      <xdr:spPr>
        <a:xfrm>
          <a:off x="685800" y="6972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5F7D1BB5-1C1B-4C47-A006-76B01C45193C}"/>
            </a:ext>
          </a:extLst>
        </xdr:cNvPr>
        <xdr:cNvSpPr txBox="1"/>
      </xdr:nvSpPr>
      <xdr:spPr>
        <a:xfrm>
          <a:off x="27577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3C8583EC-33DA-4B7C-B0EE-30FE8E6FCAF0}"/>
            </a:ext>
          </a:extLst>
        </xdr:cNvPr>
        <xdr:cNvCxnSpPr/>
      </xdr:nvCxnSpPr>
      <xdr:spPr>
        <a:xfrm>
          <a:off x="685800" y="660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D76BA1D8-CC1E-4A7C-AE51-2DA2AFFCA7B5}"/>
            </a:ext>
          </a:extLst>
        </xdr:cNvPr>
        <xdr:cNvSpPr txBox="1"/>
      </xdr:nvSpPr>
      <xdr:spPr>
        <a:xfrm>
          <a:off x="339891" y="646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34A53C9D-B212-4C29-907A-31F2E8D7FB46}"/>
            </a:ext>
          </a:extLst>
        </xdr:cNvPr>
        <xdr:cNvCxnSpPr/>
      </xdr:nvCxnSpPr>
      <xdr:spPr>
        <a:xfrm>
          <a:off x="685800" y="6242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6B88075-618E-4171-8D24-48FB7C22C68C}"/>
            </a:ext>
          </a:extLst>
        </xdr:cNvPr>
        <xdr:cNvSpPr txBox="1"/>
      </xdr:nvSpPr>
      <xdr:spPr>
        <a:xfrm>
          <a:off x="33989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DBE0A670-62DC-4078-A510-5551F383AC53}"/>
            </a:ext>
          </a:extLst>
        </xdr:cNvPr>
        <xdr:cNvCxnSpPr/>
      </xdr:nvCxnSpPr>
      <xdr:spPr>
        <a:xfrm>
          <a:off x="685800" y="5873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8B7968A1-1F88-4FE4-9C7A-DA3FF900209B}"/>
            </a:ext>
          </a:extLst>
        </xdr:cNvPr>
        <xdr:cNvSpPr txBox="1"/>
      </xdr:nvSpPr>
      <xdr:spPr>
        <a:xfrm>
          <a:off x="339891" y="5737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E0A41710-2892-457F-980F-5BD6E59C5134}"/>
            </a:ext>
          </a:extLst>
        </xdr:cNvPr>
        <xdr:cNvCxnSpPr/>
      </xdr:nvCxnSpPr>
      <xdr:spPr>
        <a:xfrm>
          <a:off x="685800" y="5505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77931AF4-D8E9-4D67-B0B5-AE5839E7104F}"/>
            </a:ext>
          </a:extLst>
        </xdr:cNvPr>
        <xdr:cNvSpPr txBox="1"/>
      </xdr:nvSpPr>
      <xdr:spPr>
        <a:xfrm>
          <a:off x="339891" y="5369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CD45300-A0EF-4F3D-83E5-1DAC3B0799E7}"/>
            </a:ext>
          </a:extLst>
        </xdr:cNvPr>
        <xdr:cNvCxnSpPr/>
      </xdr:nvCxnSpPr>
      <xdr:spPr>
        <a:xfrm>
          <a:off x="6858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7194ECA9-217E-4223-92B8-4A538C31F5C8}"/>
            </a:ext>
          </a:extLst>
        </xdr:cNvPr>
        <xdr:cNvSpPr txBox="1"/>
      </xdr:nvSpPr>
      <xdr:spPr>
        <a:xfrm>
          <a:off x="384961" y="5001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C127B016-B790-47B8-B8DD-B2D0346A6DC4}"/>
            </a:ext>
          </a:extLst>
        </xdr:cNvPr>
        <xdr:cNvSpPr/>
      </xdr:nvSpPr>
      <xdr:spPr>
        <a:xfrm>
          <a:off x="6858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DEDAC4D3-9075-47C2-BE95-9A5043E7177A}"/>
            </a:ext>
          </a:extLst>
        </xdr:cNvPr>
        <xdr:cNvCxnSpPr/>
      </xdr:nvCxnSpPr>
      <xdr:spPr>
        <a:xfrm flipV="1">
          <a:off x="4177665" y="5591175"/>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a:extLst>
            <a:ext uri="{FF2B5EF4-FFF2-40B4-BE49-F238E27FC236}">
              <a16:creationId xmlns:a16="http://schemas.microsoft.com/office/drawing/2014/main" id="{28D567D8-C8F6-44CC-A39E-65DA13899A22}"/>
            </a:ext>
          </a:extLst>
        </xdr:cNvPr>
        <xdr:cNvSpPr txBox="1"/>
      </xdr:nvSpPr>
      <xdr:spPr>
        <a:xfrm>
          <a:off x="4216400" y="697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E4176EC1-EE2D-4434-B278-C80CC54D5CB0}"/>
            </a:ext>
          </a:extLst>
        </xdr:cNvPr>
        <xdr:cNvCxnSpPr/>
      </xdr:nvCxnSpPr>
      <xdr:spPr>
        <a:xfrm>
          <a:off x="4108450" y="69684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60" name="【道路】&#10;有形固定資産減価償却率最大値テキスト">
          <a:extLst>
            <a:ext uri="{FF2B5EF4-FFF2-40B4-BE49-F238E27FC236}">
              <a16:creationId xmlns:a16="http://schemas.microsoft.com/office/drawing/2014/main" id="{4EACE460-6D9B-43E2-9C94-19D94D6EB8BF}"/>
            </a:ext>
          </a:extLst>
        </xdr:cNvPr>
        <xdr:cNvSpPr txBox="1"/>
      </xdr:nvSpPr>
      <xdr:spPr>
        <a:xfrm>
          <a:off x="4216400" y="537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1" name="直線コネクタ 60">
          <a:extLst>
            <a:ext uri="{FF2B5EF4-FFF2-40B4-BE49-F238E27FC236}">
              <a16:creationId xmlns:a16="http://schemas.microsoft.com/office/drawing/2014/main" id="{21742194-09DE-4838-8E23-F8F482E72207}"/>
            </a:ext>
          </a:extLst>
        </xdr:cNvPr>
        <xdr:cNvCxnSpPr/>
      </xdr:nvCxnSpPr>
      <xdr:spPr>
        <a:xfrm>
          <a:off x="4108450" y="55911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67327</xdr:rowOff>
    </xdr:from>
    <xdr:ext cx="405111" cy="259045"/>
    <xdr:sp macro="" textlink="">
      <xdr:nvSpPr>
        <xdr:cNvPr id="62" name="【道路】&#10;有形固定資産減価償却率平均値テキスト">
          <a:extLst>
            <a:ext uri="{FF2B5EF4-FFF2-40B4-BE49-F238E27FC236}">
              <a16:creationId xmlns:a16="http://schemas.microsoft.com/office/drawing/2014/main" id="{56656C20-AFDF-46C0-9194-C112887208F3}"/>
            </a:ext>
          </a:extLst>
        </xdr:cNvPr>
        <xdr:cNvSpPr txBox="1"/>
      </xdr:nvSpPr>
      <xdr:spPr>
        <a:xfrm>
          <a:off x="4216400" y="617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63" name="フローチャート: 判断 62">
          <a:extLst>
            <a:ext uri="{FF2B5EF4-FFF2-40B4-BE49-F238E27FC236}">
              <a16:creationId xmlns:a16="http://schemas.microsoft.com/office/drawing/2014/main" id="{FF971F06-9A5B-4CB7-9467-5D025ED4CAF6}"/>
            </a:ext>
          </a:extLst>
        </xdr:cNvPr>
        <xdr:cNvSpPr/>
      </xdr:nvSpPr>
      <xdr:spPr>
        <a:xfrm>
          <a:off x="4127500" y="631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CDCB57DC-9E49-4E0C-BA1F-6AF5CA7C3A6A}"/>
            </a:ext>
          </a:extLst>
        </xdr:cNvPr>
        <xdr:cNvSpPr/>
      </xdr:nvSpPr>
      <xdr:spPr>
        <a:xfrm>
          <a:off x="3384550" y="62820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133985</xdr:rowOff>
    </xdr:from>
    <xdr:to>
      <xdr:col>15</xdr:col>
      <xdr:colOff>101600</xdr:colOff>
      <xdr:row>38</xdr:row>
      <xdr:rowOff>64135</xdr:rowOff>
    </xdr:to>
    <xdr:sp macro="" textlink="">
      <xdr:nvSpPr>
        <xdr:cNvPr id="65" name="フローチャート: 判断 64">
          <a:extLst>
            <a:ext uri="{FF2B5EF4-FFF2-40B4-BE49-F238E27FC236}">
              <a16:creationId xmlns:a16="http://schemas.microsoft.com/office/drawing/2014/main" id="{58671593-A3C5-4654-9E3F-3E0E58580625}"/>
            </a:ext>
          </a:extLst>
        </xdr:cNvPr>
        <xdr:cNvSpPr/>
      </xdr:nvSpPr>
      <xdr:spPr>
        <a:xfrm>
          <a:off x="2571750" y="62426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E96BA3A0-D2F2-4445-B8FB-796967BAED69}"/>
            </a:ext>
          </a:extLst>
        </xdr:cNvPr>
        <xdr:cNvSpPr/>
      </xdr:nvSpPr>
      <xdr:spPr>
        <a:xfrm>
          <a:off x="1778000" y="62217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105410</xdr:rowOff>
    </xdr:from>
    <xdr:to>
      <xdr:col>6</xdr:col>
      <xdr:colOff>38100</xdr:colOff>
      <xdr:row>38</xdr:row>
      <xdr:rowOff>35560</xdr:rowOff>
    </xdr:to>
    <xdr:sp macro="" textlink="">
      <xdr:nvSpPr>
        <xdr:cNvPr id="67" name="フローチャート: 判断 66">
          <a:extLst>
            <a:ext uri="{FF2B5EF4-FFF2-40B4-BE49-F238E27FC236}">
              <a16:creationId xmlns:a16="http://schemas.microsoft.com/office/drawing/2014/main" id="{9879C763-AAC0-4FED-8924-C41704A748BD}"/>
            </a:ext>
          </a:extLst>
        </xdr:cNvPr>
        <xdr:cNvSpPr/>
      </xdr:nvSpPr>
      <xdr:spPr>
        <a:xfrm>
          <a:off x="984250" y="62141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A51D62D-55DE-42EA-B220-1F7965B50C63}"/>
            </a:ext>
          </a:extLst>
        </xdr:cNvPr>
        <xdr:cNvSpPr txBox="1"/>
      </xdr:nvSpPr>
      <xdr:spPr>
        <a:xfrm>
          <a:off x="40068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5A5572F-9A94-4FE1-9800-01100324EB7B}"/>
            </a:ext>
          </a:extLst>
        </xdr:cNvPr>
        <xdr:cNvSpPr txBox="1"/>
      </xdr:nvSpPr>
      <xdr:spPr>
        <a:xfrm>
          <a:off x="32575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9B737D9-8D03-4FBD-AE94-55BD388B25C6}"/>
            </a:ext>
          </a:extLst>
        </xdr:cNvPr>
        <xdr:cNvSpPr txBox="1"/>
      </xdr:nvSpPr>
      <xdr:spPr>
        <a:xfrm>
          <a:off x="24511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D52936E-BC26-43EA-B27D-B0500A326D8A}"/>
            </a:ext>
          </a:extLst>
        </xdr:cNvPr>
        <xdr:cNvSpPr txBox="1"/>
      </xdr:nvSpPr>
      <xdr:spPr>
        <a:xfrm>
          <a:off x="1657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7AE2D0A-F749-4504-BEC3-AB617250A7A9}"/>
            </a:ext>
          </a:extLst>
        </xdr:cNvPr>
        <xdr:cNvSpPr txBox="1"/>
      </xdr:nvSpPr>
      <xdr:spPr>
        <a:xfrm>
          <a:off x="857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46355</xdr:rowOff>
    </xdr:from>
    <xdr:to>
      <xdr:col>24</xdr:col>
      <xdr:colOff>114300</xdr:colOff>
      <xdr:row>38</xdr:row>
      <xdr:rowOff>147955</xdr:rowOff>
    </xdr:to>
    <xdr:sp macro="" textlink="">
      <xdr:nvSpPr>
        <xdr:cNvPr id="73" name="楕円 72">
          <a:extLst>
            <a:ext uri="{FF2B5EF4-FFF2-40B4-BE49-F238E27FC236}">
              <a16:creationId xmlns:a16="http://schemas.microsoft.com/office/drawing/2014/main" id="{033FFDA1-D34F-45B1-9BC2-26264CA92F64}"/>
            </a:ext>
          </a:extLst>
        </xdr:cNvPr>
        <xdr:cNvSpPr/>
      </xdr:nvSpPr>
      <xdr:spPr>
        <a:xfrm>
          <a:off x="4127500" y="632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24782</xdr:rowOff>
    </xdr:from>
    <xdr:ext cx="405111" cy="259045"/>
    <xdr:sp macro="" textlink="">
      <xdr:nvSpPr>
        <xdr:cNvPr id="74" name="【道路】&#10;有形固定資産減価償却率該当値テキスト">
          <a:extLst>
            <a:ext uri="{FF2B5EF4-FFF2-40B4-BE49-F238E27FC236}">
              <a16:creationId xmlns:a16="http://schemas.microsoft.com/office/drawing/2014/main" id="{99A24739-9CCE-4296-97F6-6C5FC813DDFF}"/>
            </a:ext>
          </a:extLst>
        </xdr:cNvPr>
        <xdr:cNvSpPr txBox="1"/>
      </xdr:nvSpPr>
      <xdr:spPr>
        <a:xfrm>
          <a:off x="4216400"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13970</xdr:rowOff>
    </xdr:from>
    <xdr:to>
      <xdr:col>20</xdr:col>
      <xdr:colOff>38100</xdr:colOff>
      <xdr:row>38</xdr:row>
      <xdr:rowOff>115570</xdr:rowOff>
    </xdr:to>
    <xdr:sp macro="" textlink="">
      <xdr:nvSpPr>
        <xdr:cNvPr id="75" name="楕円 74">
          <a:extLst>
            <a:ext uri="{FF2B5EF4-FFF2-40B4-BE49-F238E27FC236}">
              <a16:creationId xmlns:a16="http://schemas.microsoft.com/office/drawing/2014/main" id="{ABAB0461-0056-4545-ACFE-9A32985AAF9B}"/>
            </a:ext>
          </a:extLst>
        </xdr:cNvPr>
        <xdr:cNvSpPr/>
      </xdr:nvSpPr>
      <xdr:spPr>
        <a:xfrm>
          <a:off x="3384550" y="62877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64770</xdr:rowOff>
    </xdr:from>
    <xdr:to>
      <xdr:col>24</xdr:col>
      <xdr:colOff>63500</xdr:colOff>
      <xdr:row>38</xdr:row>
      <xdr:rowOff>97155</xdr:rowOff>
    </xdr:to>
    <xdr:cxnSp macro="">
      <xdr:nvCxnSpPr>
        <xdr:cNvPr id="76" name="直線コネクタ 75">
          <a:extLst>
            <a:ext uri="{FF2B5EF4-FFF2-40B4-BE49-F238E27FC236}">
              <a16:creationId xmlns:a16="http://schemas.microsoft.com/office/drawing/2014/main" id="{25EF3DFA-51C5-425D-9A3A-97357852F565}"/>
            </a:ext>
          </a:extLst>
        </xdr:cNvPr>
        <xdr:cNvCxnSpPr/>
      </xdr:nvCxnSpPr>
      <xdr:spPr>
        <a:xfrm>
          <a:off x="3429000" y="6338570"/>
          <a:ext cx="7493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15875</xdr:rowOff>
    </xdr:from>
    <xdr:to>
      <xdr:col>15</xdr:col>
      <xdr:colOff>101600</xdr:colOff>
      <xdr:row>38</xdr:row>
      <xdr:rowOff>117475</xdr:rowOff>
    </xdr:to>
    <xdr:sp macro="" textlink="">
      <xdr:nvSpPr>
        <xdr:cNvPr id="77" name="楕円 76">
          <a:extLst>
            <a:ext uri="{FF2B5EF4-FFF2-40B4-BE49-F238E27FC236}">
              <a16:creationId xmlns:a16="http://schemas.microsoft.com/office/drawing/2014/main" id="{08C4B074-BC56-488B-93E5-E1FBC94EE84F}"/>
            </a:ext>
          </a:extLst>
        </xdr:cNvPr>
        <xdr:cNvSpPr/>
      </xdr:nvSpPr>
      <xdr:spPr>
        <a:xfrm>
          <a:off x="2571750" y="628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64770</xdr:rowOff>
    </xdr:from>
    <xdr:to>
      <xdr:col>19</xdr:col>
      <xdr:colOff>177800</xdr:colOff>
      <xdr:row>38</xdr:row>
      <xdr:rowOff>66675</xdr:rowOff>
    </xdr:to>
    <xdr:cxnSp macro="">
      <xdr:nvCxnSpPr>
        <xdr:cNvPr id="78" name="直線コネクタ 77">
          <a:extLst>
            <a:ext uri="{FF2B5EF4-FFF2-40B4-BE49-F238E27FC236}">
              <a16:creationId xmlns:a16="http://schemas.microsoft.com/office/drawing/2014/main" id="{A565B777-ED2A-4D26-ADA6-EC8FD84912F5}"/>
            </a:ext>
          </a:extLst>
        </xdr:cNvPr>
        <xdr:cNvCxnSpPr/>
      </xdr:nvCxnSpPr>
      <xdr:spPr>
        <a:xfrm flipV="1">
          <a:off x="2622550" y="6338570"/>
          <a:ext cx="80645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15875</xdr:rowOff>
    </xdr:from>
    <xdr:to>
      <xdr:col>10</xdr:col>
      <xdr:colOff>165100</xdr:colOff>
      <xdr:row>38</xdr:row>
      <xdr:rowOff>117475</xdr:rowOff>
    </xdr:to>
    <xdr:sp macro="" textlink="">
      <xdr:nvSpPr>
        <xdr:cNvPr id="79" name="楕円 78">
          <a:extLst>
            <a:ext uri="{FF2B5EF4-FFF2-40B4-BE49-F238E27FC236}">
              <a16:creationId xmlns:a16="http://schemas.microsoft.com/office/drawing/2014/main" id="{11F727BE-D7B1-4661-83E8-946B8736E20E}"/>
            </a:ext>
          </a:extLst>
        </xdr:cNvPr>
        <xdr:cNvSpPr/>
      </xdr:nvSpPr>
      <xdr:spPr>
        <a:xfrm>
          <a:off x="1778000" y="628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66675</xdr:rowOff>
    </xdr:from>
    <xdr:to>
      <xdr:col>15</xdr:col>
      <xdr:colOff>50800</xdr:colOff>
      <xdr:row>38</xdr:row>
      <xdr:rowOff>66675</xdr:rowOff>
    </xdr:to>
    <xdr:cxnSp macro="">
      <xdr:nvCxnSpPr>
        <xdr:cNvPr id="80" name="直線コネクタ 79">
          <a:extLst>
            <a:ext uri="{FF2B5EF4-FFF2-40B4-BE49-F238E27FC236}">
              <a16:creationId xmlns:a16="http://schemas.microsoft.com/office/drawing/2014/main" id="{74462A4C-7BAC-4A38-BA9E-48DE32AF0B7D}"/>
            </a:ext>
          </a:extLst>
        </xdr:cNvPr>
        <xdr:cNvCxnSpPr/>
      </xdr:nvCxnSpPr>
      <xdr:spPr>
        <a:xfrm>
          <a:off x="1828800" y="6340475"/>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151130</xdr:rowOff>
    </xdr:from>
    <xdr:to>
      <xdr:col>6</xdr:col>
      <xdr:colOff>38100</xdr:colOff>
      <xdr:row>38</xdr:row>
      <xdr:rowOff>81280</xdr:rowOff>
    </xdr:to>
    <xdr:sp macro="" textlink="">
      <xdr:nvSpPr>
        <xdr:cNvPr id="81" name="楕円 80">
          <a:extLst>
            <a:ext uri="{FF2B5EF4-FFF2-40B4-BE49-F238E27FC236}">
              <a16:creationId xmlns:a16="http://schemas.microsoft.com/office/drawing/2014/main" id="{FF000B53-D471-4211-A745-4D733CD226D8}"/>
            </a:ext>
          </a:extLst>
        </xdr:cNvPr>
        <xdr:cNvSpPr/>
      </xdr:nvSpPr>
      <xdr:spPr>
        <a:xfrm>
          <a:off x="984250" y="62598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30480</xdr:rowOff>
    </xdr:from>
    <xdr:to>
      <xdr:col>10</xdr:col>
      <xdr:colOff>114300</xdr:colOff>
      <xdr:row>38</xdr:row>
      <xdr:rowOff>66675</xdr:rowOff>
    </xdr:to>
    <xdr:cxnSp macro="">
      <xdr:nvCxnSpPr>
        <xdr:cNvPr id="82" name="直線コネクタ 81">
          <a:extLst>
            <a:ext uri="{FF2B5EF4-FFF2-40B4-BE49-F238E27FC236}">
              <a16:creationId xmlns:a16="http://schemas.microsoft.com/office/drawing/2014/main" id="{87A52F14-14B1-4135-B476-4DAADB8F72E7}"/>
            </a:ext>
          </a:extLst>
        </xdr:cNvPr>
        <xdr:cNvCxnSpPr/>
      </xdr:nvCxnSpPr>
      <xdr:spPr>
        <a:xfrm>
          <a:off x="1028700" y="6304280"/>
          <a:ext cx="8001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126382</xdr:rowOff>
    </xdr:from>
    <xdr:ext cx="405111" cy="259045"/>
    <xdr:sp macro="" textlink="">
      <xdr:nvSpPr>
        <xdr:cNvPr id="83" name="n_1aveValue【道路】&#10;有形固定資産減価償却率">
          <a:extLst>
            <a:ext uri="{FF2B5EF4-FFF2-40B4-BE49-F238E27FC236}">
              <a16:creationId xmlns:a16="http://schemas.microsoft.com/office/drawing/2014/main" id="{7E3F785C-891F-4712-A34E-BD3DEC38A05F}"/>
            </a:ext>
          </a:extLst>
        </xdr:cNvPr>
        <xdr:cNvSpPr txBox="1"/>
      </xdr:nvSpPr>
      <xdr:spPr>
        <a:xfrm>
          <a:off x="32391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80662</xdr:rowOff>
    </xdr:from>
    <xdr:ext cx="405111" cy="259045"/>
    <xdr:sp macro="" textlink="">
      <xdr:nvSpPr>
        <xdr:cNvPr id="84" name="n_2aveValue【道路】&#10;有形固定資産減価償却率">
          <a:extLst>
            <a:ext uri="{FF2B5EF4-FFF2-40B4-BE49-F238E27FC236}">
              <a16:creationId xmlns:a16="http://schemas.microsoft.com/office/drawing/2014/main" id="{6AD2CF15-8002-440B-A2A1-5E4D3D85CBB9}"/>
            </a:ext>
          </a:extLst>
        </xdr:cNvPr>
        <xdr:cNvSpPr txBox="1"/>
      </xdr:nvSpPr>
      <xdr:spPr>
        <a:xfrm>
          <a:off x="24390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59707</xdr:rowOff>
    </xdr:from>
    <xdr:ext cx="405111" cy="259045"/>
    <xdr:sp macro="" textlink="">
      <xdr:nvSpPr>
        <xdr:cNvPr id="85" name="n_3aveValue【道路】&#10;有形固定資産減価償却率">
          <a:extLst>
            <a:ext uri="{FF2B5EF4-FFF2-40B4-BE49-F238E27FC236}">
              <a16:creationId xmlns:a16="http://schemas.microsoft.com/office/drawing/2014/main" id="{14B1647A-4E3C-41CF-8196-55FFFAF92E8B}"/>
            </a:ext>
          </a:extLst>
        </xdr:cNvPr>
        <xdr:cNvSpPr txBox="1"/>
      </xdr:nvSpPr>
      <xdr:spPr>
        <a:xfrm>
          <a:off x="1645294"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52087</xdr:rowOff>
    </xdr:from>
    <xdr:ext cx="405111" cy="259045"/>
    <xdr:sp macro="" textlink="">
      <xdr:nvSpPr>
        <xdr:cNvPr id="86" name="n_4aveValue【道路】&#10;有形固定資産減価償却率">
          <a:extLst>
            <a:ext uri="{FF2B5EF4-FFF2-40B4-BE49-F238E27FC236}">
              <a16:creationId xmlns:a16="http://schemas.microsoft.com/office/drawing/2014/main" id="{96B26218-1008-465F-ABFF-D1F85B64883B}"/>
            </a:ext>
          </a:extLst>
        </xdr:cNvPr>
        <xdr:cNvSpPr txBox="1"/>
      </xdr:nvSpPr>
      <xdr:spPr>
        <a:xfrm>
          <a:off x="8515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106697</xdr:rowOff>
    </xdr:from>
    <xdr:ext cx="405111" cy="259045"/>
    <xdr:sp macro="" textlink="">
      <xdr:nvSpPr>
        <xdr:cNvPr id="87" name="n_1mainValue【道路】&#10;有形固定資産減価償却率">
          <a:extLst>
            <a:ext uri="{FF2B5EF4-FFF2-40B4-BE49-F238E27FC236}">
              <a16:creationId xmlns:a16="http://schemas.microsoft.com/office/drawing/2014/main" id="{6A0F859C-0AF4-45B0-8E36-77394A13E126}"/>
            </a:ext>
          </a:extLst>
        </xdr:cNvPr>
        <xdr:cNvSpPr txBox="1"/>
      </xdr:nvSpPr>
      <xdr:spPr>
        <a:xfrm>
          <a:off x="3239144" y="638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108602</xdr:rowOff>
    </xdr:from>
    <xdr:ext cx="405111" cy="259045"/>
    <xdr:sp macro="" textlink="">
      <xdr:nvSpPr>
        <xdr:cNvPr id="88" name="n_2mainValue【道路】&#10;有形固定資産減価償却率">
          <a:extLst>
            <a:ext uri="{FF2B5EF4-FFF2-40B4-BE49-F238E27FC236}">
              <a16:creationId xmlns:a16="http://schemas.microsoft.com/office/drawing/2014/main" id="{A9910DAC-973A-4EB4-A67B-37107B22A795}"/>
            </a:ext>
          </a:extLst>
        </xdr:cNvPr>
        <xdr:cNvSpPr txBox="1"/>
      </xdr:nvSpPr>
      <xdr:spPr>
        <a:xfrm>
          <a:off x="2439044" y="638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108602</xdr:rowOff>
    </xdr:from>
    <xdr:ext cx="405111" cy="259045"/>
    <xdr:sp macro="" textlink="">
      <xdr:nvSpPr>
        <xdr:cNvPr id="89" name="n_3mainValue【道路】&#10;有形固定資産減価償却率">
          <a:extLst>
            <a:ext uri="{FF2B5EF4-FFF2-40B4-BE49-F238E27FC236}">
              <a16:creationId xmlns:a16="http://schemas.microsoft.com/office/drawing/2014/main" id="{29FD0316-7ABF-4D39-BB50-55CE32DB3C89}"/>
            </a:ext>
          </a:extLst>
        </xdr:cNvPr>
        <xdr:cNvSpPr txBox="1"/>
      </xdr:nvSpPr>
      <xdr:spPr>
        <a:xfrm>
          <a:off x="1645294" y="638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72407</xdr:rowOff>
    </xdr:from>
    <xdr:ext cx="405111" cy="259045"/>
    <xdr:sp macro="" textlink="">
      <xdr:nvSpPr>
        <xdr:cNvPr id="90" name="n_4mainValue【道路】&#10;有形固定資産減価償却率">
          <a:extLst>
            <a:ext uri="{FF2B5EF4-FFF2-40B4-BE49-F238E27FC236}">
              <a16:creationId xmlns:a16="http://schemas.microsoft.com/office/drawing/2014/main" id="{5AA63FA5-65BE-45CB-9F8C-F54E1248A687}"/>
            </a:ext>
          </a:extLst>
        </xdr:cNvPr>
        <xdr:cNvSpPr txBox="1"/>
      </xdr:nvSpPr>
      <xdr:spPr>
        <a:xfrm>
          <a:off x="851544" y="634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A75A7B91-297A-4779-B71D-CA8F1883B58E}"/>
            </a:ext>
          </a:extLst>
        </xdr:cNvPr>
        <xdr:cNvSpPr/>
      </xdr:nvSpPr>
      <xdr:spPr>
        <a:xfrm>
          <a:off x="595630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F2CF7671-B61B-4A33-8D40-0F41B7F1F18C}"/>
            </a:ext>
          </a:extLst>
        </xdr:cNvPr>
        <xdr:cNvSpPr/>
      </xdr:nvSpPr>
      <xdr:spPr>
        <a:xfrm>
          <a:off x="60642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B323D2B7-F88C-437B-BE9C-66CCA061205E}"/>
            </a:ext>
          </a:extLst>
        </xdr:cNvPr>
        <xdr:cNvSpPr/>
      </xdr:nvSpPr>
      <xdr:spPr>
        <a:xfrm>
          <a:off x="60642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DC453165-B687-4602-A66E-DEACE2EE6D02}"/>
            </a:ext>
          </a:extLst>
        </xdr:cNvPr>
        <xdr:cNvSpPr/>
      </xdr:nvSpPr>
      <xdr:spPr>
        <a:xfrm>
          <a:off x="69850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9808579-0968-412F-8AB7-2E2BFCB03909}"/>
            </a:ext>
          </a:extLst>
        </xdr:cNvPr>
        <xdr:cNvSpPr/>
      </xdr:nvSpPr>
      <xdr:spPr>
        <a:xfrm>
          <a:off x="69850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D297EA93-3E1D-4F57-8A78-3A3963DB39E2}"/>
            </a:ext>
          </a:extLst>
        </xdr:cNvPr>
        <xdr:cNvSpPr/>
      </xdr:nvSpPr>
      <xdr:spPr>
        <a:xfrm>
          <a:off x="8013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D391E668-E5D6-42AD-835F-29B7AFE34390}"/>
            </a:ext>
          </a:extLst>
        </xdr:cNvPr>
        <xdr:cNvSpPr/>
      </xdr:nvSpPr>
      <xdr:spPr>
        <a:xfrm>
          <a:off x="8013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E8CA5955-701A-4163-97C6-170CEB732B05}"/>
            </a:ext>
          </a:extLst>
        </xdr:cNvPr>
        <xdr:cNvSpPr/>
      </xdr:nvSpPr>
      <xdr:spPr>
        <a:xfrm>
          <a:off x="595630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C055C492-A45F-45A5-B658-540B97F29E49}"/>
            </a:ext>
          </a:extLst>
        </xdr:cNvPr>
        <xdr:cNvSpPr txBox="1"/>
      </xdr:nvSpPr>
      <xdr:spPr>
        <a:xfrm>
          <a:off x="5918200" y="49530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6A0EDE-FC1F-4866-98D1-FE63A6B4A524}"/>
            </a:ext>
          </a:extLst>
        </xdr:cNvPr>
        <xdr:cNvCxnSpPr/>
      </xdr:nvCxnSpPr>
      <xdr:spPr>
        <a:xfrm>
          <a:off x="5956300" y="7340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443C721A-DF9E-4F68-BBDD-872F9796FFDA}"/>
            </a:ext>
          </a:extLst>
        </xdr:cNvPr>
        <xdr:cNvCxnSpPr/>
      </xdr:nvCxnSpPr>
      <xdr:spPr>
        <a:xfrm>
          <a:off x="5956300" y="6902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C6D0E28B-553E-40DA-9A16-D2B9037FD213}"/>
            </a:ext>
          </a:extLst>
        </xdr:cNvPr>
        <xdr:cNvSpPr txBox="1"/>
      </xdr:nvSpPr>
      <xdr:spPr>
        <a:xfrm>
          <a:off x="5527221" y="6766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88ADFF61-8E0E-473F-8584-701C46E73B1F}"/>
            </a:ext>
          </a:extLst>
        </xdr:cNvPr>
        <xdr:cNvCxnSpPr/>
      </xdr:nvCxnSpPr>
      <xdr:spPr>
        <a:xfrm>
          <a:off x="5956300" y="6457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609508F7-29A2-4D19-814C-41E117960DA4}"/>
            </a:ext>
          </a:extLst>
        </xdr:cNvPr>
        <xdr:cNvSpPr txBox="1"/>
      </xdr:nvSpPr>
      <xdr:spPr>
        <a:xfrm>
          <a:off x="5482151" y="63220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775553A9-0EBC-4138-81E2-FBFD07371ECA}"/>
            </a:ext>
          </a:extLst>
        </xdr:cNvPr>
        <xdr:cNvCxnSpPr/>
      </xdr:nvCxnSpPr>
      <xdr:spPr>
        <a:xfrm>
          <a:off x="5956300" y="6019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CA3C6C8C-833B-4423-AD8B-0D5D06AF4DBC}"/>
            </a:ext>
          </a:extLst>
        </xdr:cNvPr>
        <xdr:cNvSpPr txBox="1"/>
      </xdr:nvSpPr>
      <xdr:spPr>
        <a:xfrm>
          <a:off x="5418031" y="5883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873BAE6B-71A3-4014-AF74-BBCC6309A3DE}"/>
            </a:ext>
          </a:extLst>
        </xdr:cNvPr>
        <xdr:cNvCxnSpPr/>
      </xdr:nvCxnSpPr>
      <xdr:spPr>
        <a:xfrm>
          <a:off x="5956300" y="5581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FBB57DC0-4B06-4BA5-9279-B52B4A90B832}"/>
            </a:ext>
          </a:extLst>
        </xdr:cNvPr>
        <xdr:cNvSpPr txBox="1"/>
      </xdr:nvSpPr>
      <xdr:spPr>
        <a:xfrm>
          <a:off x="541803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4E96E8FA-8BF8-4CD1-A7D5-FFDB473A3A8D}"/>
            </a:ext>
          </a:extLst>
        </xdr:cNvPr>
        <xdr:cNvCxnSpPr/>
      </xdr:nvCxnSpPr>
      <xdr:spPr>
        <a:xfrm>
          <a:off x="5956300" y="5137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86934B9D-4983-451B-AD1C-934F8E12F66D}"/>
            </a:ext>
          </a:extLst>
        </xdr:cNvPr>
        <xdr:cNvSpPr txBox="1"/>
      </xdr:nvSpPr>
      <xdr:spPr>
        <a:xfrm>
          <a:off x="5418031" y="500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3C8B2050-8364-4832-B37C-AE34FBC8F382}"/>
            </a:ext>
          </a:extLst>
        </xdr:cNvPr>
        <xdr:cNvSpPr/>
      </xdr:nvSpPr>
      <xdr:spPr>
        <a:xfrm>
          <a:off x="595630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37960</xdr:rowOff>
    </xdr:from>
    <xdr:to>
      <xdr:col>54</xdr:col>
      <xdr:colOff>189865</xdr:colOff>
      <xdr:row>41</xdr:row>
      <xdr:rowOff>129299</xdr:rowOff>
    </xdr:to>
    <xdr:cxnSp macro="">
      <xdr:nvCxnSpPr>
        <xdr:cNvPr id="112" name="直線コネクタ 111">
          <a:extLst>
            <a:ext uri="{FF2B5EF4-FFF2-40B4-BE49-F238E27FC236}">
              <a16:creationId xmlns:a16="http://schemas.microsoft.com/office/drawing/2014/main" id="{050A3B84-D2A7-4679-BE9D-1F506CEDBDAE}"/>
            </a:ext>
          </a:extLst>
        </xdr:cNvPr>
        <xdr:cNvCxnSpPr/>
      </xdr:nvCxnSpPr>
      <xdr:spPr>
        <a:xfrm flipV="1">
          <a:off x="9429115" y="5486260"/>
          <a:ext cx="0" cy="1412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133126</xdr:rowOff>
    </xdr:from>
    <xdr:ext cx="469744" cy="259045"/>
    <xdr:sp macro="" textlink="">
      <xdr:nvSpPr>
        <xdr:cNvPr id="113" name="【道路】&#10;一人当たり延長最小値テキスト">
          <a:extLst>
            <a:ext uri="{FF2B5EF4-FFF2-40B4-BE49-F238E27FC236}">
              <a16:creationId xmlns:a16="http://schemas.microsoft.com/office/drawing/2014/main" id="{3B079A9E-7DB5-4D3A-B408-2E2CAA35346C}"/>
            </a:ext>
          </a:extLst>
        </xdr:cNvPr>
        <xdr:cNvSpPr txBox="1"/>
      </xdr:nvSpPr>
      <xdr:spPr>
        <a:xfrm>
          <a:off x="9467850" y="6902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129299</xdr:rowOff>
    </xdr:from>
    <xdr:to>
      <xdr:col>55</xdr:col>
      <xdr:colOff>88900</xdr:colOff>
      <xdr:row>41</xdr:row>
      <xdr:rowOff>129299</xdr:rowOff>
    </xdr:to>
    <xdr:cxnSp macro="">
      <xdr:nvCxnSpPr>
        <xdr:cNvPr id="114" name="直線コネクタ 113">
          <a:extLst>
            <a:ext uri="{FF2B5EF4-FFF2-40B4-BE49-F238E27FC236}">
              <a16:creationId xmlns:a16="http://schemas.microsoft.com/office/drawing/2014/main" id="{DFBC6468-D14D-48F8-9E7F-25EF8B91CC09}"/>
            </a:ext>
          </a:extLst>
        </xdr:cNvPr>
        <xdr:cNvCxnSpPr/>
      </xdr:nvCxnSpPr>
      <xdr:spPr>
        <a:xfrm>
          <a:off x="9359900" y="68983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156087</xdr:rowOff>
    </xdr:from>
    <xdr:ext cx="599010" cy="259045"/>
    <xdr:sp macro="" textlink="">
      <xdr:nvSpPr>
        <xdr:cNvPr id="115" name="【道路】&#10;一人当たり延長最大値テキスト">
          <a:extLst>
            <a:ext uri="{FF2B5EF4-FFF2-40B4-BE49-F238E27FC236}">
              <a16:creationId xmlns:a16="http://schemas.microsoft.com/office/drawing/2014/main" id="{1711E9C1-C733-417C-B91B-7BA1B1896EE8}"/>
            </a:ext>
          </a:extLst>
        </xdr:cNvPr>
        <xdr:cNvSpPr txBox="1"/>
      </xdr:nvSpPr>
      <xdr:spPr>
        <a:xfrm>
          <a:off x="9467850" y="52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37960</xdr:rowOff>
    </xdr:from>
    <xdr:to>
      <xdr:col>55</xdr:col>
      <xdr:colOff>88900</xdr:colOff>
      <xdr:row>33</xdr:row>
      <xdr:rowOff>37960</xdr:rowOff>
    </xdr:to>
    <xdr:cxnSp macro="">
      <xdr:nvCxnSpPr>
        <xdr:cNvPr id="116" name="直線コネクタ 115">
          <a:extLst>
            <a:ext uri="{FF2B5EF4-FFF2-40B4-BE49-F238E27FC236}">
              <a16:creationId xmlns:a16="http://schemas.microsoft.com/office/drawing/2014/main" id="{A492EBB4-D1CB-4010-9917-6FA047DCFDBF}"/>
            </a:ext>
          </a:extLst>
        </xdr:cNvPr>
        <xdr:cNvCxnSpPr/>
      </xdr:nvCxnSpPr>
      <xdr:spPr>
        <a:xfrm>
          <a:off x="9359900" y="54862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142029</xdr:rowOff>
    </xdr:from>
    <xdr:ext cx="534377" cy="259045"/>
    <xdr:sp macro="" textlink="">
      <xdr:nvSpPr>
        <xdr:cNvPr id="117" name="【道路】&#10;一人当たり延長平均値テキスト">
          <a:extLst>
            <a:ext uri="{FF2B5EF4-FFF2-40B4-BE49-F238E27FC236}">
              <a16:creationId xmlns:a16="http://schemas.microsoft.com/office/drawing/2014/main" id="{4B47BC54-D3A4-457B-A5A0-F7271F12F6FB}"/>
            </a:ext>
          </a:extLst>
        </xdr:cNvPr>
        <xdr:cNvSpPr txBox="1"/>
      </xdr:nvSpPr>
      <xdr:spPr>
        <a:xfrm>
          <a:off x="9467850" y="6580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163602</xdr:rowOff>
    </xdr:from>
    <xdr:to>
      <xdr:col>55</xdr:col>
      <xdr:colOff>50800</xdr:colOff>
      <xdr:row>40</xdr:row>
      <xdr:rowOff>93752</xdr:rowOff>
    </xdr:to>
    <xdr:sp macro="" textlink="">
      <xdr:nvSpPr>
        <xdr:cNvPr id="118" name="フローチャート: 判断 117">
          <a:extLst>
            <a:ext uri="{FF2B5EF4-FFF2-40B4-BE49-F238E27FC236}">
              <a16:creationId xmlns:a16="http://schemas.microsoft.com/office/drawing/2014/main" id="{B4E0D45E-2D2B-4817-B240-551A09DF0FD7}"/>
            </a:ext>
          </a:extLst>
        </xdr:cNvPr>
        <xdr:cNvSpPr/>
      </xdr:nvSpPr>
      <xdr:spPr>
        <a:xfrm>
          <a:off x="9398000" y="660250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170195</xdr:rowOff>
    </xdr:from>
    <xdr:to>
      <xdr:col>50</xdr:col>
      <xdr:colOff>165100</xdr:colOff>
      <xdr:row>40</xdr:row>
      <xdr:rowOff>100345</xdr:rowOff>
    </xdr:to>
    <xdr:sp macro="" textlink="">
      <xdr:nvSpPr>
        <xdr:cNvPr id="119" name="フローチャート: 判断 118">
          <a:extLst>
            <a:ext uri="{FF2B5EF4-FFF2-40B4-BE49-F238E27FC236}">
              <a16:creationId xmlns:a16="http://schemas.microsoft.com/office/drawing/2014/main" id="{7517FBE6-9293-458A-9244-72AE4E74299F}"/>
            </a:ext>
          </a:extLst>
        </xdr:cNvPr>
        <xdr:cNvSpPr/>
      </xdr:nvSpPr>
      <xdr:spPr>
        <a:xfrm>
          <a:off x="8636000" y="660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14756</xdr:rowOff>
    </xdr:from>
    <xdr:to>
      <xdr:col>46</xdr:col>
      <xdr:colOff>38100</xdr:colOff>
      <xdr:row>40</xdr:row>
      <xdr:rowOff>116356</xdr:rowOff>
    </xdr:to>
    <xdr:sp macro="" textlink="">
      <xdr:nvSpPr>
        <xdr:cNvPr id="120" name="フローチャート: 判断 119">
          <a:extLst>
            <a:ext uri="{FF2B5EF4-FFF2-40B4-BE49-F238E27FC236}">
              <a16:creationId xmlns:a16="http://schemas.microsoft.com/office/drawing/2014/main" id="{14BDD20B-BB26-463C-8353-EB0C195483AF}"/>
            </a:ext>
          </a:extLst>
        </xdr:cNvPr>
        <xdr:cNvSpPr/>
      </xdr:nvSpPr>
      <xdr:spPr>
        <a:xfrm>
          <a:off x="7842250" y="661875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18890</xdr:rowOff>
    </xdr:from>
    <xdr:to>
      <xdr:col>41</xdr:col>
      <xdr:colOff>101600</xdr:colOff>
      <xdr:row>40</xdr:row>
      <xdr:rowOff>120490</xdr:rowOff>
    </xdr:to>
    <xdr:sp macro="" textlink="">
      <xdr:nvSpPr>
        <xdr:cNvPr id="121" name="フローチャート: 判断 120">
          <a:extLst>
            <a:ext uri="{FF2B5EF4-FFF2-40B4-BE49-F238E27FC236}">
              <a16:creationId xmlns:a16="http://schemas.microsoft.com/office/drawing/2014/main" id="{DCA64D17-A31B-41E0-9B9C-FBE2A554807B}"/>
            </a:ext>
          </a:extLst>
        </xdr:cNvPr>
        <xdr:cNvSpPr/>
      </xdr:nvSpPr>
      <xdr:spPr>
        <a:xfrm>
          <a:off x="7029450" y="66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25775</xdr:rowOff>
    </xdr:from>
    <xdr:to>
      <xdr:col>36</xdr:col>
      <xdr:colOff>165100</xdr:colOff>
      <xdr:row>40</xdr:row>
      <xdr:rowOff>127375</xdr:rowOff>
    </xdr:to>
    <xdr:sp macro="" textlink="">
      <xdr:nvSpPr>
        <xdr:cNvPr id="122" name="フローチャート: 判断 121">
          <a:extLst>
            <a:ext uri="{FF2B5EF4-FFF2-40B4-BE49-F238E27FC236}">
              <a16:creationId xmlns:a16="http://schemas.microsoft.com/office/drawing/2014/main" id="{32EB01E6-DC1A-4209-9043-64D4FB9DB69F}"/>
            </a:ext>
          </a:extLst>
        </xdr:cNvPr>
        <xdr:cNvSpPr/>
      </xdr:nvSpPr>
      <xdr:spPr>
        <a:xfrm>
          <a:off x="6235700" y="662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77CC1BA6-F42D-4017-9808-417C1537E4B4}"/>
            </a:ext>
          </a:extLst>
        </xdr:cNvPr>
        <xdr:cNvSpPr txBox="1"/>
      </xdr:nvSpPr>
      <xdr:spPr>
        <a:xfrm>
          <a:off x="9258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691967D4-1D35-470D-8DDA-5CF86BFAA8A4}"/>
            </a:ext>
          </a:extLst>
        </xdr:cNvPr>
        <xdr:cNvSpPr txBox="1"/>
      </xdr:nvSpPr>
      <xdr:spPr>
        <a:xfrm>
          <a:off x="8515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E32B1AD-CCFD-461E-B0E9-18D2EA52E62F}"/>
            </a:ext>
          </a:extLst>
        </xdr:cNvPr>
        <xdr:cNvSpPr txBox="1"/>
      </xdr:nvSpPr>
      <xdr:spPr>
        <a:xfrm>
          <a:off x="7715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666CE54-5DBD-43B0-9AFE-80332FB85336}"/>
            </a:ext>
          </a:extLst>
        </xdr:cNvPr>
        <xdr:cNvSpPr txBox="1"/>
      </xdr:nvSpPr>
      <xdr:spPr>
        <a:xfrm>
          <a:off x="690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A9DC1E3-AE40-407B-B93A-981D5CD78DFA}"/>
            </a:ext>
          </a:extLst>
        </xdr:cNvPr>
        <xdr:cNvSpPr txBox="1"/>
      </xdr:nvSpPr>
      <xdr:spPr>
        <a:xfrm>
          <a:off x="6115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118925</xdr:rowOff>
    </xdr:from>
    <xdr:to>
      <xdr:col>55</xdr:col>
      <xdr:colOff>50800</xdr:colOff>
      <xdr:row>40</xdr:row>
      <xdr:rowOff>49075</xdr:rowOff>
    </xdr:to>
    <xdr:sp macro="" textlink="">
      <xdr:nvSpPr>
        <xdr:cNvPr id="128" name="楕円 127">
          <a:extLst>
            <a:ext uri="{FF2B5EF4-FFF2-40B4-BE49-F238E27FC236}">
              <a16:creationId xmlns:a16="http://schemas.microsoft.com/office/drawing/2014/main" id="{7FA634B0-4417-47FF-A548-19BC1989B9F9}"/>
            </a:ext>
          </a:extLst>
        </xdr:cNvPr>
        <xdr:cNvSpPr/>
      </xdr:nvSpPr>
      <xdr:spPr>
        <a:xfrm>
          <a:off x="9398000" y="655782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141802</xdr:rowOff>
    </xdr:from>
    <xdr:ext cx="534377" cy="259045"/>
    <xdr:sp macro="" textlink="">
      <xdr:nvSpPr>
        <xdr:cNvPr id="129" name="【道路】&#10;一人当たり延長該当値テキスト">
          <a:extLst>
            <a:ext uri="{FF2B5EF4-FFF2-40B4-BE49-F238E27FC236}">
              <a16:creationId xmlns:a16="http://schemas.microsoft.com/office/drawing/2014/main" id="{D70BFA21-9CBD-4D41-A1BD-0E1733E67D99}"/>
            </a:ext>
          </a:extLst>
        </xdr:cNvPr>
        <xdr:cNvSpPr txBox="1"/>
      </xdr:nvSpPr>
      <xdr:spPr>
        <a:xfrm>
          <a:off x="9467850" y="641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123534</xdr:rowOff>
    </xdr:from>
    <xdr:to>
      <xdr:col>50</xdr:col>
      <xdr:colOff>165100</xdr:colOff>
      <xdr:row>40</xdr:row>
      <xdr:rowOff>53684</xdr:rowOff>
    </xdr:to>
    <xdr:sp macro="" textlink="">
      <xdr:nvSpPr>
        <xdr:cNvPr id="130" name="楕円 129">
          <a:extLst>
            <a:ext uri="{FF2B5EF4-FFF2-40B4-BE49-F238E27FC236}">
              <a16:creationId xmlns:a16="http://schemas.microsoft.com/office/drawing/2014/main" id="{3BA09A67-FB40-4246-AE75-282F50D11BD5}"/>
            </a:ext>
          </a:extLst>
        </xdr:cNvPr>
        <xdr:cNvSpPr/>
      </xdr:nvSpPr>
      <xdr:spPr>
        <a:xfrm>
          <a:off x="8636000" y="656243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169725</xdr:rowOff>
    </xdr:from>
    <xdr:to>
      <xdr:col>55</xdr:col>
      <xdr:colOff>0</xdr:colOff>
      <xdr:row>40</xdr:row>
      <xdr:rowOff>2884</xdr:rowOff>
    </xdr:to>
    <xdr:cxnSp macro="">
      <xdr:nvCxnSpPr>
        <xdr:cNvPr id="131" name="直線コネクタ 130">
          <a:extLst>
            <a:ext uri="{FF2B5EF4-FFF2-40B4-BE49-F238E27FC236}">
              <a16:creationId xmlns:a16="http://schemas.microsoft.com/office/drawing/2014/main" id="{056CEBAC-C699-425E-AD60-034FB95E6C43}"/>
            </a:ext>
          </a:extLst>
        </xdr:cNvPr>
        <xdr:cNvCxnSpPr/>
      </xdr:nvCxnSpPr>
      <xdr:spPr>
        <a:xfrm flipV="1">
          <a:off x="8686800" y="6602275"/>
          <a:ext cx="742950" cy="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153891</xdr:rowOff>
    </xdr:from>
    <xdr:to>
      <xdr:col>46</xdr:col>
      <xdr:colOff>38100</xdr:colOff>
      <xdr:row>40</xdr:row>
      <xdr:rowOff>84041</xdr:rowOff>
    </xdr:to>
    <xdr:sp macro="" textlink="">
      <xdr:nvSpPr>
        <xdr:cNvPr id="132" name="楕円 131">
          <a:extLst>
            <a:ext uri="{FF2B5EF4-FFF2-40B4-BE49-F238E27FC236}">
              <a16:creationId xmlns:a16="http://schemas.microsoft.com/office/drawing/2014/main" id="{BA00626C-AB48-494C-AAD7-2A2CD3336798}"/>
            </a:ext>
          </a:extLst>
        </xdr:cNvPr>
        <xdr:cNvSpPr/>
      </xdr:nvSpPr>
      <xdr:spPr>
        <a:xfrm>
          <a:off x="7842250" y="659279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2884</xdr:rowOff>
    </xdr:from>
    <xdr:to>
      <xdr:col>50</xdr:col>
      <xdr:colOff>114300</xdr:colOff>
      <xdr:row>40</xdr:row>
      <xdr:rowOff>33241</xdr:rowOff>
    </xdr:to>
    <xdr:cxnSp macro="">
      <xdr:nvCxnSpPr>
        <xdr:cNvPr id="133" name="直線コネクタ 132">
          <a:extLst>
            <a:ext uri="{FF2B5EF4-FFF2-40B4-BE49-F238E27FC236}">
              <a16:creationId xmlns:a16="http://schemas.microsoft.com/office/drawing/2014/main" id="{1AA581DF-71C9-4D8B-BA9A-A63A4F0C8901}"/>
            </a:ext>
          </a:extLst>
        </xdr:cNvPr>
        <xdr:cNvCxnSpPr/>
      </xdr:nvCxnSpPr>
      <xdr:spPr>
        <a:xfrm flipV="1">
          <a:off x="7886700" y="6606884"/>
          <a:ext cx="800100" cy="30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154833</xdr:rowOff>
    </xdr:from>
    <xdr:to>
      <xdr:col>41</xdr:col>
      <xdr:colOff>101600</xdr:colOff>
      <xdr:row>40</xdr:row>
      <xdr:rowOff>84983</xdr:rowOff>
    </xdr:to>
    <xdr:sp macro="" textlink="">
      <xdr:nvSpPr>
        <xdr:cNvPr id="134" name="楕円 133">
          <a:extLst>
            <a:ext uri="{FF2B5EF4-FFF2-40B4-BE49-F238E27FC236}">
              <a16:creationId xmlns:a16="http://schemas.microsoft.com/office/drawing/2014/main" id="{A543FDD9-8B60-480C-9808-5C105CDFF365}"/>
            </a:ext>
          </a:extLst>
        </xdr:cNvPr>
        <xdr:cNvSpPr/>
      </xdr:nvSpPr>
      <xdr:spPr>
        <a:xfrm>
          <a:off x="7029450" y="659373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33241</xdr:rowOff>
    </xdr:from>
    <xdr:to>
      <xdr:col>45</xdr:col>
      <xdr:colOff>177800</xdr:colOff>
      <xdr:row>40</xdr:row>
      <xdr:rowOff>34183</xdr:rowOff>
    </xdr:to>
    <xdr:cxnSp macro="">
      <xdr:nvCxnSpPr>
        <xdr:cNvPr id="135" name="直線コネクタ 134">
          <a:extLst>
            <a:ext uri="{FF2B5EF4-FFF2-40B4-BE49-F238E27FC236}">
              <a16:creationId xmlns:a16="http://schemas.microsoft.com/office/drawing/2014/main" id="{8041CCDC-2EC2-4E01-9515-0D0A34801993}"/>
            </a:ext>
          </a:extLst>
        </xdr:cNvPr>
        <xdr:cNvCxnSpPr/>
      </xdr:nvCxnSpPr>
      <xdr:spPr>
        <a:xfrm flipV="1">
          <a:off x="7080250" y="6637241"/>
          <a:ext cx="806450" cy="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159268</xdr:rowOff>
    </xdr:from>
    <xdr:to>
      <xdr:col>36</xdr:col>
      <xdr:colOff>165100</xdr:colOff>
      <xdr:row>40</xdr:row>
      <xdr:rowOff>89418</xdr:rowOff>
    </xdr:to>
    <xdr:sp macro="" textlink="">
      <xdr:nvSpPr>
        <xdr:cNvPr id="136" name="楕円 135">
          <a:extLst>
            <a:ext uri="{FF2B5EF4-FFF2-40B4-BE49-F238E27FC236}">
              <a16:creationId xmlns:a16="http://schemas.microsoft.com/office/drawing/2014/main" id="{301290BA-DC2A-407C-B089-22A5D6742FC3}"/>
            </a:ext>
          </a:extLst>
        </xdr:cNvPr>
        <xdr:cNvSpPr/>
      </xdr:nvSpPr>
      <xdr:spPr>
        <a:xfrm>
          <a:off x="6235700" y="659816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34183</xdr:rowOff>
    </xdr:from>
    <xdr:to>
      <xdr:col>41</xdr:col>
      <xdr:colOff>50800</xdr:colOff>
      <xdr:row>40</xdr:row>
      <xdr:rowOff>38618</xdr:rowOff>
    </xdr:to>
    <xdr:cxnSp macro="">
      <xdr:nvCxnSpPr>
        <xdr:cNvPr id="137" name="直線コネクタ 136">
          <a:extLst>
            <a:ext uri="{FF2B5EF4-FFF2-40B4-BE49-F238E27FC236}">
              <a16:creationId xmlns:a16="http://schemas.microsoft.com/office/drawing/2014/main" id="{ED8599C8-CE4E-42EA-89BF-9E08CA85F6DB}"/>
            </a:ext>
          </a:extLst>
        </xdr:cNvPr>
        <xdr:cNvCxnSpPr/>
      </xdr:nvCxnSpPr>
      <xdr:spPr>
        <a:xfrm flipV="1">
          <a:off x="6286500" y="6638183"/>
          <a:ext cx="793750" cy="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91472</xdr:rowOff>
    </xdr:from>
    <xdr:ext cx="534377" cy="259045"/>
    <xdr:sp macro="" textlink="">
      <xdr:nvSpPr>
        <xdr:cNvPr id="138" name="n_1aveValue【道路】&#10;一人当たり延長">
          <a:extLst>
            <a:ext uri="{FF2B5EF4-FFF2-40B4-BE49-F238E27FC236}">
              <a16:creationId xmlns:a16="http://schemas.microsoft.com/office/drawing/2014/main" id="{908E311E-C795-4825-8761-112F3B4BC6D8}"/>
            </a:ext>
          </a:extLst>
        </xdr:cNvPr>
        <xdr:cNvSpPr txBox="1"/>
      </xdr:nvSpPr>
      <xdr:spPr>
        <a:xfrm>
          <a:off x="8425961" y="669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107483</xdr:rowOff>
    </xdr:from>
    <xdr:ext cx="534377" cy="259045"/>
    <xdr:sp macro="" textlink="">
      <xdr:nvSpPr>
        <xdr:cNvPr id="139" name="n_2aveValue【道路】&#10;一人当たり延長">
          <a:extLst>
            <a:ext uri="{FF2B5EF4-FFF2-40B4-BE49-F238E27FC236}">
              <a16:creationId xmlns:a16="http://schemas.microsoft.com/office/drawing/2014/main" id="{82B008D4-8135-494D-BCA3-7BE643C6197D}"/>
            </a:ext>
          </a:extLst>
        </xdr:cNvPr>
        <xdr:cNvSpPr txBox="1"/>
      </xdr:nvSpPr>
      <xdr:spPr>
        <a:xfrm>
          <a:off x="7644911" y="671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111617</xdr:rowOff>
    </xdr:from>
    <xdr:ext cx="534377" cy="259045"/>
    <xdr:sp macro="" textlink="">
      <xdr:nvSpPr>
        <xdr:cNvPr id="140" name="n_3aveValue【道路】&#10;一人当たり延長">
          <a:extLst>
            <a:ext uri="{FF2B5EF4-FFF2-40B4-BE49-F238E27FC236}">
              <a16:creationId xmlns:a16="http://schemas.microsoft.com/office/drawing/2014/main" id="{ECD1D5DE-AAE4-429D-92B5-DB0D9556004D}"/>
            </a:ext>
          </a:extLst>
        </xdr:cNvPr>
        <xdr:cNvSpPr txBox="1"/>
      </xdr:nvSpPr>
      <xdr:spPr>
        <a:xfrm>
          <a:off x="6851161" y="671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118502</xdr:rowOff>
    </xdr:from>
    <xdr:ext cx="534377" cy="259045"/>
    <xdr:sp macro="" textlink="">
      <xdr:nvSpPr>
        <xdr:cNvPr id="141" name="n_4aveValue【道路】&#10;一人当たり延長">
          <a:extLst>
            <a:ext uri="{FF2B5EF4-FFF2-40B4-BE49-F238E27FC236}">
              <a16:creationId xmlns:a16="http://schemas.microsoft.com/office/drawing/2014/main" id="{84C73EF5-1D9F-4B6F-9BD4-C4372B3EA593}"/>
            </a:ext>
          </a:extLst>
        </xdr:cNvPr>
        <xdr:cNvSpPr txBox="1"/>
      </xdr:nvSpPr>
      <xdr:spPr>
        <a:xfrm>
          <a:off x="6038361" y="672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70211</xdr:rowOff>
    </xdr:from>
    <xdr:ext cx="534377" cy="259045"/>
    <xdr:sp macro="" textlink="">
      <xdr:nvSpPr>
        <xdr:cNvPr id="142" name="n_1mainValue【道路】&#10;一人当たり延長">
          <a:extLst>
            <a:ext uri="{FF2B5EF4-FFF2-40B4-BE49-F238E27FC236}">
              <a16:creationId xmlns:a16="http://schemas.microsoft.com/office/drawing/2014/main" id="{ECFA8836-5A3C-492B-A8B9-F31F6A7294A2}"/>
            </a:ext>
          </a:extLst>
        </xdr:cNvPr>
        <xdr:cNvSpPr txBox="1"/>
      </xdr:nvSpPr>
      <xdr:spPr>
        <a:xfrm>
          <a:off x="8425961" y="634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100568</xdr:rowOff>
    </xdr:from>
    <xdr:ext cx="534377" cy="259045"/>
    <xdr:sp macro="" textlink="">
      <xdr:nvSpPr>
        <xdr:cNvPr id="143" name="n_2mainValue【道路】&#10;一人当たり延長">
          <a:extLst>
            <a:ext uri="{FF2B5EF4-FFF2-40B4-BE49-F238E27FC236}">
              <a16:creationId xmlns:a16="http://schemas.microsoft.com/office/drawing/2014/main" id="{F1666B0B-146F-44C5-9517-A698EB54E360}"/>
            </a:ext>
          </a:extLst>
        </xdr:cNvPr>
        <xdr:cNvSpPr txBox="1"/>
      </xdr:nvSpPr>
      <xdr:spPr>
        <a:xfrm>
          <a:off x="7644911" y="637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101510</xdr:rowOff>
    </xdr:from>
    <xdr:ext cx="534377" cy="259045"/>
    <xdr:sp macro="" textlink="">
      <xdr:nvSpPr>
        <xdr:cNvPr id="144" name="n_3mainValue【道路】&#10;一人当たり延長">
          <a:extLst>
            <a:ext uri="{FF2B5EF4-FFF2-40B4-BE49-F238E27FC236}">
              <a16:creationId xmlns:a16="http://schemas.microsoft.com/office/drawing/2014/main" id="{44994225-5504-4762-B048-78A05CAE3122}"/>
            </a:ext>
          </a:extLst>
        </xdr:cNvPr>
        <xdr:cNvSpPr txBox="1"/>
      </xdr:nvSpPr>
      <xdr:spPr>
        <a:xfrm>
          <a:off x="6851161" y="637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105945</xdr:rowOff>
    </xdr:from>
    <xdr:ext cx="534377" cy="259045"/>
    <xdr:sp macro="" textlink="">
      <xdr:nvSpPr>
        <xdr:cNvPr id="145" name="n_4mainValue【道路】&#10;一人当たり延長">
          <a:extLst>
            <a:ext uri="{FF2B5EF4-FFF2-40B4-BE49-F238E27FC236}">
              <a16:creationId xmlns:a16="http://schemas.microsoft.com/office/drawing/2014/main" id="{2BD7304F-9A6E-474B-BE83-F699FC0BA24F}"/>
            </a:ext>
          </a:extLst>
        </xdr:cNvPr>
        <xdr:cNvSpPr txBox="1"/>
      </xdr:nvSpPr>
      <xdr:spPr>
        <a:xfrm>
          <a:off x="6038361" y="637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970E6764-79CE-4327-86A7-0F254ECAC64F}"/>
            </a:ext>
          </a:extLst>
        </xdr:cNvPr>
        <xdr:cNvSpPr/>
      </xdr:nvSpPr>
      <xdr:spPr>
        <a:xfrm>
          <a:off x="6858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29A5FF85-F3D9-4B72-A9B7-AF464A11DA8B}"/>
            </a:ext>
          </a:extLst>
        </xdr:cNvPr>
        <xdr:cNvSpPr/>
      </xdr:nvSpPr>
      <xdr:spPr>
        <a:xfrm>
          <a:off x="8128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91B56F2E-1BCB-4FD9-A116-50DEB631F96E}"/>
            </a:ext>
          </a:extLst>
        </xdr:cNvPr>
        <xdr:cNvSpPr/>
      </xdr:nvSpPr>
      <xdr:spPr>
        <a:xfrm>
          <a:off x="8128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AAD68CD0-8E0A-4D6B-AFEC-42F424928291}"/>
            </a:ext>
          </a:extLst>
        </xdr:cNvPr>
        <xdr:cNvSpPr/>
      </xdr:nvSpPr>
      <xdr:spPr>
        <a:xfrm>
          <a:off x="17145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C5745AF3-2FC5-49CF-81E4-EF9A8056366C}"/>
            </a:ext>
          </a:extLst>
        </xdr:cNvPr>
        <xdr:cNvSpPr/>
      </xdr:nvSpPr>
      <xdr:spPr>
        <a:xfrm>
          <a:off x="17145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BE8F76A3-EB69-407C-BA25-FA114CF81D02}"/>
            </a:ext>
          </a:extLst>
        </xdr:cNvPr>
        <xdr:cNvSpPr/>
      </xdr:nvSpPr>
      <xdr:spPr>
        <a:xfrm>
          <a:off x="2743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5802A355-E5C4-4FF5-A749-20AE9CF538E4}"/>
            </a:ext>
          </a:extLst>
        </xdr:cNvPr>
        <xdr:cNvSpPr/>
      </xdr:nvSpPr>
      <xdr:spPr>
        <a:xfrm>
          <a:off x="2743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F6B58B76-2B97-4C20-845D-347DC6257E35}"/>
            </a:ext>
          </a:extLst>
        </xdr:cNvPr>
        <xdr:cNvSpPr/>
      </xdr:nvSpPr>
      <xdr:spPr>
        <a:xfrm>
          <a:off x="6858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8CB86980-D0D6-4E1F-BF21-AEF7C970E94A}"/>
            </a:ext>
          </a:extLst>
        </xdr:cNvPr>
        <xdr:cNvSpPr txBox="1"/>
      </xdr:nvSpPr>
      <xdr:spPr>
        <a:xfrm>
          <a:off x="6667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A3019294-01AC-4460-BE7E-5EE162558AD4}"/>
            </a:ext>
          </a:extLst>
        </xdr:cNvPr>
        <xdr:cNvCxnSpPr/>
      </xdr:nvCxnSpPr>
      <xdr:spPr>
        <a:xfrm>
          <a:off x="6858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1EFA3183-3B36-4FE6-A814-3B620BC3031B}"/>
            </a:ext>
          </a:extLst>
        </xdr:cNvPr>
        <xdr:cNvSpPr txBox="1"/>
      </xdr:nvSpPr>
      <xdr:spPr>
        <a:xfrm>
          <a:off x="2757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4C13DD48-7A86-4403-8095-0E341B412634}"/>
            </a:ext>
          </a:extLst>
        </xdr:cNvPr>
        <xdr:cNvCxnSpPr/>
      </xdr:nvCxnSpPr>
      <xdr:spPr>
        <a:xfrm>
          <a:off x="685800" y="106970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AB4ADA1D-41A6-4728-B67D-EE3335D45F97}"/>
            </a:ext>
          </a:extLst>
        </xdr:cNvPr>
        <xdr:cNvSpPr txBox="1"/>
      </xdr:nvSpPr>
      <xdr:spPr>
        <a:xfrm>
          <a:off x="275771" y="105611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730DFDD2-D2C2-4B1A-B6EF-8DFDE4ADFC35}"/>
            </a:ext>
          </a:extLst>
        </xdr:cNvPr>
        <xdr:cNvCxnSpPr/>
      </xdr:nvCxnSpPr>
      <xdr:spPr>
        <a:xfrm>
          <a:off x="685800" y="103831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D6FF06B1-2F0D-4799-899D-E4840BFA9742}"/>
            </a:ext>
          </a:extLst>
        </xdr:cNvPr>
        <xdr:cNvSpPr txBox="1"/>
      </xdr:nvSpPr>
      <xdr:spPr>
        <a:xfrm>
          <a:off x="339891" y="102409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E7830786-27F8-47AD-947F-7E7B123E1CC4}"/>
            </a:ext>
          </a:extLst>
        </xdr:cNvPr>
        <xdr:cNvCxnSpPr/>
      </xdr:nvCxnSpPr>
      <xdr:spPr>
        <a:xfrm>
          <a:off x="685800" y="100692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AE97294F-C128-4497-B2F8-05CC78FE9283}"/>
            </a:ext>
          </a:extLst>
        </xdr:cNvPr>
        <xdr:cNvSpPr txBox="1"/>
      </xdr:nvSpPr>
      <xdr:spPr>
        <a:xfrm>
          <a:off x="339891" y="9927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C384B440-E128-4007-869B-33F9F1B7C1FB}"/>
            </a:ext>
          </a:extLst>
        </xdr:cNvPr>
        <xdr:cNvCxnSpPr/>
      </xdr:nvCxnSpPr>
      <xdr:spPr>
        <a:xfrm>
          <a:off x="685800" y="974906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30427CDB-4D69-4CED-A2E0-811106F50349}"/>
            </a:ext>
          </a:extLst>
        </xdr:cNvPr>
        <xdr:cNvSpPr txBox="1"/>
      </xdr:nvSpPr>
      <xdr:spPr>
        <a:xfrm>
          <a:off x="339891" y="96131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A2195780-E874-4855-90D3-EE74B19C116D}"/>
            </a:ext>
          </a:extLst>
        </xdr:cNvPr>
        <xdr:cNvCxnSpPr/>
      </xdr:nvCxnSpPr>
      <xdr:spPr>
        <a:xfrm>
          <a:off x="685800" y="94351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551A667C-3E17-465D-A388-9179A8F931A1}"/>
            </a:ext>
          </a:extLst>
        </xdr:cNvPr>
        <xdr:cNvSpPr txBox="1"/>
      </xdr:nvSpPr>
      <xdr:spPr>
        <a:xfrm>
          <a:off x="339891" y="9299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F15C454B-6DA6-4028-B264-8968FBAD1825}"/>
            </a:ext>
          </a:extLst>
        </xdr:cNvPr>
        <xdr:cNvCxnSpPr/>
      </xdr:nvCxnSpPr>
      <xdr:spPr>
        <a:xfrm>
          <a:off x="685800" y="91213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EDAE86AC-0C1B-471A-A484-81448D379B6A}"/>
            </a:ext>
          </a:extLst>
        </xdr:cNvPr>
        <xdr:cNvSpPr txBox="1"/>
      </xdr:nvSpPr>
      <xdr:spPr>
        <a:xfrm>
          <a:off x="384961" y="89854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24EE2C0-8702-4E04-8EEC-5DA1AC9661CC}"/>
            </a:ext>
          </a:extLst>
        </xdr:cNvPr>
        <xdr:cNvCxnSpPr/>
      </xdr:nvCxnSpPr>
      <xdr:spPr>
        <a:xfrm>
          <a:off x="6858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878238BD-A541-4BB8-A87B-34B8E02DDE63}"/>
            </a:ext>
          </a:extLst>
        </xdr:cNvPr>
        <xdr:cNvSpPr/>
      </xdr:nvSpPr>
      <xdr:spPr>
        <a:xfrm>
          <a:off x="6858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64</xdr:row>
      <xdr:rowOff>19594</xdr:rowOff>
    </xdr:to>
    <xdr:cxnSp macro="">
      <xdr:nvCxnSpPr>
        <xdr:cNvPr id="171" name="直線コネクタ 170">
          <a:extLst>
            <a:ext uri="{FF2B5EF4-FFF2-40B4-BE49-F238E27FC236}">
              <a16:creationId xmlns:a16="http://schemas.microsoft.com/office/drawing/2014/main" id="{94A648B7-0C6D-42E8-8739-DA2952178805}"/>
            </a:ext>
          </a:extLst>
        </xdr:cNvPr>
        <xdr:cNvCxnSpPr/>
      </xdr:nvCxnSpPr>
      <xdr:spPr>
        <a:xfrm flipV="1">
          <a:off x="4177665" y="9206230"/>
          <a:ext cx="0" cy="1379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23421</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BD82DCAF-3F6F-47C9-A9F6-29A4D7456FFE}"/>
            </a:ext>
          </a:extLst>
        </xdr:cNvPr>
        <xdr:cNvSpPr txBox="1"/>
      </xdr:nvSpPr>
      <xdr:spPr>
        <a:xfrm>
          <a:off x="4216400" y="10589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19594</xdr:rowOff>
    </xdr:from>
    <xdr:to>
      <xdr:col>24</xdr:col>
      <xdr:colOff>152400</xdr:colOff>
      <xdr:row>64</xdr:row>
      <xdr:rowOff>19594</xdr:rowOff>
    </xdr:to>
    <xdr:cxnSp macro="">
      <xdr:nvCxnSpPr>
        <xdr:cNvPr id="173" name="直線コネクタ 172">
          <a:extLst>
            <a:ext uri="{FF2B5EF4-FFF2-40B4-BE49-F238E27FC236}">
              <a16:creationId xmlns:a16="http://schemas.microsoft.com/office/drawing/2014/main" id="{44643558-9146-47CE-A6DA-3C55E7DA7B9E}"/>
            </a:ext>
          </a:extLst>
        </xdr:cNvPr>
        <xdr:cNvCxnSpPr/>
      </xdr:nvCxnSpPr>
      <xdr:spPr>
        <a:xfrm>
          <a:off x="4108450" y="105859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72407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1BCD2B02-4DDB-4201-AD6A-0C256930088E}"/>
            </a:ext>
          </a:extLst>
        </xdr:cNvPr>
        <xdr:cNvSpPr txBox="1"/>
      </xdr:nvSpPr>
      <xdr:spPr>
        <a:xfrm>
          <a:off x="4216400" y="89878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75" name="直線コネクタ 174">
          <a:extLst>
            <a:ext uri="{FF2B5EF4-FFF2-40B4-BE49-F238E27FC236}">
              <a16:creationId xmlns:a16="http://schemas.microsoft.com/office/drawing/2014/main" id="{8D6CBC3D-A621-4000-BD20-C07E0ACABC7E}"/>
            </a:ext>
          </a:extLst>
        </xdr:cNvPr>
        <xdr:cNvCxnSpPr/>
      </xdr:nvCxnSpPr>
      <xdr:spPr>
        <a:xfrm>
          <a:off x="4108450" y="92062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149696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59D2BFC7-6D18-4E16-9B61-ADF93650B2F7}"/>
            </a:ext>
          </a:extLst>
        </xdr:cNvPr>
        <xdr:cNvSpPr txBox="1"/>
      </xdr:nvSpPr>
      <xdr:spPr>
        <a:xfrm>
          <a:off x="4216400" y="10055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171269</xdr:rowOff>
    </xdr:from>
    <xdr:to>
      <xdr:col>24</xdr:col>
      <xdr:colOff>114300</xdr:colOff>
      <xdr:row>61</xdr:row>
      <xdr:rowOff>101419</xdr:rowOff>
    </xdr:to>
    <xdr:sp macro="" textlink="">
      <xdr:nvSpPr>
        <xdr:cNvPr id="177" name="フローチャート: 判断 176">
          <a:extLst>
            <a:ext uri="{FF2B5EF4-FFF2-40B4-BE49-F238E27FC236}">
              <a16:creationId xmlns:a16="http://schemas.microsoft.com/office/drawing/2014/main" id="{FD38E1F0-64FB-4F12-BCDE-1FB64D18B839}"/>
            </a:ext>
          </a:extLst>
        </xdr:cNvPr>
        <xdr:cNvSpPr/>
      </xdr:nvSpPr>
      <xdr:spPr>
        <a:xfrm>
          <a:off x="4127500" y="10070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148409</xdr:rowOff>
    </xdr:from>
    <xdr:to>
      <xdr:col>20</xdr:col>
      <xdr:colOff>38100</xdr:colOff>
      <xdr:row>61</xdr:row>
      <xdr:rowOff>78559</xdr:rowOff>
    </xdr:to>
    <xdr:sp macro="" textlink="">
      <xdr:nvSpPr>
        <xdr:cNvPr id="178" name="フローチャート: 判断 177">
          <a:extLst>
            <a:ext uri="{FF2B5EF4-FFF2-40B4-BE49-F238E27FC236}">
              <a16:creationId xmlns:a16="http://schemas.microsoft.com/office/drawing/2014/main" id="{08EDCC7F-E1EB-4563-8A3E-7777FD4CD87E}"/>
            </a:ext>
          </a:extLst>
        </xdr:cNvPr>
        <xdr:cNvSpPr/>
      </xdr:nvSpPr>
      <xdr:spPr>
        <a:xfrm>
          <a:off x="3384550" y="1005440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119017</xdr:rowOff>
    </xdr:from>
    <xdr:to>
      <xdr:col>15</xdr:col>
      <xdr:colOff>101600</xdr:colOff>
      <xdr:row>61</xdr:row>
      <xdr:rowOff>49167</xdr:rowOff>
    </xdr:to>
    <xdr:sp macro="" textlink="">
      <xdr:nvSpPr>
        <xdr:cNvPr id="179" name="フローチャート: 判断 178">
          <a:extLst>
            <a:ext uri="{FF2B5EF4-FFF2-40B4-BE49-F238E27FC236}">
              <a16:creationId xmlns:a16="http://schemas.microsoft.com/office/drawing/2014/main" id="{CDA1FCEE-672F-4049-978B-A9165E29FFA0}"/>
            </a:ext>
          </a:extLst>
        </xdr:cNvPr>
        <xdr:cNvSpPr/>
      </xdr:nvSpPr>
      <xdr:spPr>
        <a:xfrm>
          <a:off x="2571750" y="1002501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0" name="フローチャート: 判断 179">
          <a:extLst>
            <a:ext uri="{FF2B5EF4-FFF2-40B4-BE49-F238E27FC236}">
              <a16:creationId xmlns:a16="http://schemas.microsoft.com/office/drawing/2014/main" id="{957AF160-40BC-4E9B-8D40-162A00C51E4B}"/>
            </a:ext>
          </a:extLst>
        </xdr:cNvPr>
        <xdr:cNvSpPr/>
      </xdr:nvSpPr>
      <xdr:spPr>
        <a:xfrm>
          <a:off x="1778000" y="1001685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1" name="フローチャート: 判断 180">
          <a:extLst>
            <a:ext uri="{FF2B5EF4-FFF2-40B4-BE49-F238E27FC236}">
              <a16:creationId xmlns:a16="http://schemas.microsoft.com/office/drawing/2014/main" id="{D12589EF-C413-4018-A58B-D0B2E433B4C9}"/>
            </a:ext>
          </a:extLst>
        </xdr:cNvPr>
        <xdr:cNvSpPr/>
      </xdr:nvSpPr>
      <xdr:spPr>
        <a:xfrm>
          <a:off x="984250" y="100037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64AF5E77-BA36-42A2-A03E-08D8E2E57AE6}"/>
            </a:ext>
          </a:extLst>
        </xdr:cNvPr>
        <xdr:cNvSpPr txBox="1"/>
      </xdr:nvSpPr>
      <xdr:spPr>
        <a:xfrm>
          <a:off x="40068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AB049FC6-F911-4D73-80C0-09030A6E6BA9}"/>
            </a:ext>
          </a:extLst>
        </xdr:cNvPr>
        <xdr:cNvSpPr txBox="1"/>
      </xdr:nvSpPr>
      <xdr:spPr>
        <a:xfrm>
          <a:off x="32575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55521B5-86E6-47DF-A702-AA1A0D1C94A3}"/>
            </a:ext>
          </a:extLst>
        </xdr:cNvPr>
        <xdr:cNvSpPr txBox="1"/>
      </xdr:nvSpPr>
      <xdr:spPr>
        <a:xfrm>
          <a:off x="24511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AE8FBE2-FDE8-4781-8D8D-B9839833F74A}"/>
            </a:ext>
          </a:extLst>
        </xdr:cNvPr>
        <xdr:cNvSpPr txBox="1"/>
      </xdr:nvSpPr>
      <xdr:spPr>
        <a:xfrm>
          <a:off x="1657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05F8AE0-5BEE-4B51-96B9-6B4556DEFCE2}"/>
            </a:ext>
          </a:extLst>
        </xdr:cNvPr>
        <xdr:cNvSpPr txBox="1"/>
      </xdr:nvSpPr>
      <xdr:spPr>
        <a:xfrm>
          <a:off x="857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87" name="楕円 186">
          <a:extLst>
            <a:ext uri="{FF2B5EF4-FFF2-40B4-BE49-F238E27FC236}">
              <a16:creationId xmlns:a16="http://schemas.microsoft.com/office/drawing/2014/main" id="{1703CF71-2B25-4804-ABB0-6A1B02F53508}"/>
            </a:ext>
          </a:extLst>
        </xdr:cNvPr>
        <xdr:cNvSpPr/>
      </xdr:nvSpPr>
      <xdr:spPr>
        <a:xfrm>
          <a:off x="4127500" y="1002338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140261</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56A0A822-723D-4290-B7C3-D03202621EF5}"/>
            </a:ext>
          </a:extLst>
        </xdr:cNvPr>
        <xdr:cNvSpPr txBox="1"/>
      </xdr:nvSpPr>
      <xdr:spPr>
        <a:xfrm>
          <a:off x="4216400" y="9881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94524</xdr:rowOff>
    </xdr:from>
    <xdr:to>
      <xdr:col>20</xdr:col>
      <xdr:colOff>38100</xdr:colOff>
      <xdr:row>61</xdr:row>
      <xdr:rowOff>24674</xdr:rowOff>
    </xdr:to>
    <xdr:sp macro="" textlink="">
      <xdr:nvSpPr>
        <xdr:cNvPr id="189" name="楕円 188">
          <a:extLst>
            <a:ext uri="{FF2B5EF4-FFF2-40B4-BE49-F238E27FC236}">
              <a16:creationId xmlns:a16="http://schemas.microsoft.com/office/drawing/2014/main" id="{F288072E-16F2-49CD-9EB3-FCEE343DDEB8}"/>
            </a:ext>
          </a:extLst>
        </xdr:cNvPr>
        <xdr:cNvSpPr/>
      </xdr:nvSpPr>
      <xdr:spPr>
        <a:xfrm>
          <a:off x="3384550" y="1000052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145324</xdr:rowOff>
    </xdr:from>
    <xdr:to>
      <xdr:col>24</xdr:col>
      <xdr:colOff>63500</xdr:colOff>
      <xdr:row>60</xdr:row>
      <xdr:rowOff>168184</xdr:rowOff>
    </xdr:to>
    <xdr:cxnSp macro="">
      <xdr:nvCxnSpPr>
        <xdr:cNvPr id="190" name="直線コネクタ 189">
          <a:extLst>
            <a:ext uri="{FF2B5EF4-FFF2-40B4-BE49-F238E27FC236}">
              <a16:creationId xmlns:a16="http://schemas.microsoft.com/office/drawing/2014/main" id="{CFF8A8D2-C347-4222-8B12-014386550B03}"/>
            </a:ext>
          </a:extLst>
        </xdr:cNvPr>
        <xdr:cNvCxnSpPr/>
      </xdr:nvCxnSpPr>
      <xdr:spPr>
        <a:xfrm>
          <a:off x="3429000" y="10051324"/>
          <a:ext cx="7493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71665</xdr:rowOff>
    </xdr:from>
    <xdr:to>
      <xdr:col>15</xdr:col>
      <xdr:colOff>101600</xdr:colOff>
      <xdr:row>61</xdr:row>
      <xdr:rowOff>1815</xdr:rowOff>
    </xdr:to>
    <xdr:sp macro="" textlink="">
      <xdr:nvSpPr>
        <xdr:cNvPr id="191" name="楕円 190">
          <a:extLst>
            <a:ext uri="{FF2B5EF4-FFF2-40B4-BE49-F238E27FC236}">
              <a16:creationId xmlns:a16="http://schemas.microsoft.com/office/drawing/2014/main" id="{F6A9F624-2566-43E0-96BA-39BF3D7458F9}"/>
            </a:ext>
          </a:extLst>
        </xdr:cNvPr>
        <xdr:cNvSpPr/>
      </xdr:nvSpPr>
      <xdr:spPr>
        <a:xfrm>
          <a:off x="2571750" y="99776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122465</xdr:rowOff>
    </xdr:from>
    <xdr:to>
      <xdr:col>19</xdr:col>
      <xdr:colOff>177800</xdr:colOff>
      <xdr:row>60</xdr:row>
      <xdr:rowOff>145324</xdr:rowOff>
    </xdr:to>
    <xdr:cxnSp macro="">
      <xdr:nvCxnSpPr>
        <xdr:cNvPr id="192" name="直線コネクタ 191">
          <a:extLst>
            <a:ext uri="{FF2B5EF4-FFF2-40B4-BE49-F238E27FC236}">
              <a16:creationId xmlns:a16="http://schemas.microsoft.com/office/drawing/2014/main" id="{7A8ED6C7-2AAF-4759-9A69-8FB0E41A7928}"/>
            </a:ext>
          </a:extLst>
        </xdr:cNvPr>
        <xdr:cNvCxnSpPr/>
      </xdr:nvCxnSpPr>
      <xdr:spPr>
        <a:xfrm>
          <a:off x="2622550" y="10028465"/>
          <a:ext cx="80645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70031</xdr:rowOff>
    </xdr:from>
    <xdr:to>
      <xdr:col>10</xdr:col>
      <xdr:colOff>165100</xdr:colOff>
      <xdr:row>61</xdr:row>
      <xdr:rowOff>181</xdr:rowOff>
    </xdr:to>
    <xdr:sp macro="" textlink="">
      <xdr:nvSpPr>
        <xdr:cNvPr id="193" name="楕円 192">
          <a:extLst>
            <a:ext uri="{FF2B5EF4-FFF2-40B4-BE49-F238E27FC236}">
              <a16:creationId xmlns:a16="http://schemas.microsoft.com/office/drawing/2014/main" id="{29876A32-6D53-412E-9B3A-FD08C74F7A50}"/>
            </a:ext>
          </a:extLst>
        </xdr:cNvPr>
        <xdr:cNvSpPr/>
      </xdr:nvSpPr>
      <xdr:spPr>
        <a:xfrm>
          <a:off x="1778000" y="997603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120831</xdr:rowOff>
    </xdr:from>
    <xdr:to>
      <xdr:col>15</xdr:col>
      <xdr:colOff>50800</xdr:colOff>
      <xdr:row>60</xdr:row>
      <xdr:rowOff>122465</xdr:rowOff>
    </xdr:to>
    <xdr:cxnSp macro="">
      <xdr:nvCxnSpPr>
        <xdr:cNvPr id="194" name="直線コネクタ 193">
          <a:extLst>
            <a:ext uri="{FF2B5EF4-FFF2-40B4-BE49-F238E27FC236}">
              <a16:creationId xmlns:a16="http://schemas.microsoft.com/office/drawing/2014/main" id="{27D07C93-1D81-4E1B-9C98-9CF2EF879168}"/>
            </a:ext>
          </a:extLst>
        </xdr:cNvPr>
        <xdr:cNvCxnSpPr/>
      </xdr:nvCxnSpPr>
      <xdr:spPr>
        <a:xfrm>
          <a:off x="1828800" y="10026831"/>
          <a:ext cx="79375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47172</xdr:rowOff>
    </xdr:from>
    <xdr:to>
      <xdr:col>6</xdr:col>
      <xdr:colOff>38100</xdr:colOff>
      <xdr:row>60</xdr:row>
      <xdr:rowOff>148772</xdr:rowOff>
    </xdr:to>
    <xdr:sp macro="" textlink="">
      <xdr:nvSpPr>
        <xdr:cNvPr id="195" name="楕円 194">
          <a:extLst>
            <a:ext uri="{FF2B5EF4-FFF2-40B4-BE49-F238E27FC236}">
              <a16:creationId xmlns:a16="http://schemas.microsoft.com/office/drawing/2014/main" id="{AC3EFF6D-B6E4-4D85-94EE-78A43C212835}"/>
            </a:ext>
          </a:extLst>
        </xdr:cNvPr>
        <xdr:cNvSpPr/>
      </xdr:nvSpPr>
      <xdr:spPr>
        <a:xfrm>
          <a:off x="984250" y="995317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97972</xdr:rowOff>
    </xdr:from>
    <xdr:to>
      <xdr:col>10</xdr:col>
      <xdr:colOff>114300</xdr:colOff>
      <xdr:row>60</xdr:row>
      <xdr:rowOff>120831</xdr:rowOff>
    </xdr:to>
    <xdr:cxnSp macro="">
      <xdr:nvCxnSpPr>
        <xdr:cNvPr id="196" name="直線コネクタ 195">
          <a:extLst>
            <a:ext uri="{FF2B5EF4-FFF2-40B4-BE49-F238E27FC236}">
              <a16:creationId xmlns:a16="http://schemas.microsoft.com/office/drawing/2014/main" id="{2C99C5EF-AD24-4B43-A0C7-753532576A9C}"/>
            </a:ext>
          </a:extLst>
        </xdr:cNvPr>
        <xdr:cNvCxnSpPr/>
      </xdr:nvCxnSpPr>
      <xdr:spPr>
        <a:xfrm>
          <a:off x="1028700" y="10003972"/>
          <a:ext cx="8001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69686</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76D62AE7-0653-4664-8242-BFDBF57EE527}"/>
            </a:ext>
          </a:extLst>
        </xdr:cNvPr>
        <xdr:cNvSpPr txBox="1"/>
      </xdr:nvSpPr>
      <xdr:spPr>
        <a:xfrm>
          <a:off x="3239144" y="10140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40294</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B2ADBFBB-FD61-45B1-AFC3-C495ED4B57BC}"/>
            </a:ext>
          </a:extLst>
        </xdr:cNvPr>
        <xdr:cNvSpPr txBox="1"/>
      </xdr:nvSpPr>
      <xdr:spPr>
        <a:xfrm>
          <a:off x="2439044" y="10111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32130</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7A66903A-BD92-4487-9E10-C87D8B55D1FB}"/>
            </a:ext>
          </a:extLst>
        </xdr:cNvPr>
        <xdr:cNvSpPr txBox="1"/>
      </xdr:nvSpPr>
      <xdr:spPr>
        <a:xfrm>
          <a:off x="1645294" y="10103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19067</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12DEDEEA-13CB-4E39-9D03-35147084AD77}"/>
            </a:ext>
          </a:extLst>
        </xdr:cNvPr>
        <xdr:cNvSpPr txBox="1"/>
      </xdr:nvSpPr>
      <xdr:spPr>
        <a:xfrm>
          <a:off x="851544" y="10090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41201</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A478F1DE-9C69-4930-92D7-E87BF9D12E38}"/>
            </a:ext>
          </a:extLst>
        </xdr:cNvPr>
        <xdr:cNvSpPr txBox="1"/>
      </xdr:nvSpPr>
      <xdr:spPr>
        <a:xfrm>
          <a:off x="3239144" y="9782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18342</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A6C9F9C3-1930-41A8-BC49-40851C9F5D0C}"/>
            </a:ext>
          </a:extLst>
        </xdr:cNvPr>
        <xdr:cNvSpPr txBox="1"/>
      </xdr:nvSpPr>
      <xdr:spPr>
        <a:xfrm>
          <a:off x="2439044" y="9759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16708</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83832662-FB44-484C-A55A-78583DBC515A}"/>
            </a:ext>
          </a:extLst>
        </xdr:cNvPr>
        <xdr:cNvSpPr txBox="1"/>
      </xdr:nvSpPr>
      <xdr:spPr>
        <a:xfrm>
          <a:off x="1645294" y="9757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165299</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4A45343D-A90F-4998-B1C8-BFEBC6931DDC}"/>
            </a:ext>
          </a:extLst>
        </xdr:cNvPr>
        <xdr:cNvSpPr txBox="1"/>
      </xdr:nvSpPr>
      <xdr:spPr>
        <a:xfrm>
          <a:off x="851544" y="9741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13DAD656-C0AE-4D43-996E-4D754EA6EB48}"/>
            </a:ext>
          </a:extLst>
        </xdr:cNvPr>
        <xdr:cNvSpPr/>
      </xdr:nvSpPr>
      <xdr:spPr>
        <a:xfrm>
          <a:off x="595630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F47E5F19-A26C-485B-9850-AFE24C646226}"/>
            </a:ext>
          </a:extLst>
        </xdr:cNvPr>
        <xdr:cNvSpPr/>
      </xdr:nvSpPr>
      <xdr:spPr>
        <a:xfrm>
          <a:off x="60642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67FA6FB5-938E-410B-AF4E-F6566E569C51}"/>
            </a:ext>
          </a:extLst>
        </xdr:cNvPr>
        <xdr:cNvSpPr/>
      </xdr:nvSpPr>
      <xdr:spPr>
        <a:xfrm>
          <a:off x="60642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52A13624-C1E2-4B2B-968A-C508582983D2}"/>
            </a:ext>
          </a:extLst>
        </xdr:cNvPr>
        <xdr:cNvSpPr/>
      </xdr:nvSpPr>
      <xdr:spPr>
        <a:xfrm>
          <a:off x="69850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B0DD3137-C632-4FFE-88BC-3A75F5F2FA41}"/>
            </a:ext>
          </a:extLst>
        </xdr:cNvPr>
        <xdr:cNvSpPr/>
      </xdr:nvSpPr>
      <xdr:spPr>
        <a:xfrm>
          <a:off x="69850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DDC8FE76-9C12-4C3F-A45E-8F7D9BAF484F}"/>
            </a:ext>
          </a:extLst>
        </xdr:cNvPr>
        <xdr:cNvSpPr/>
      </xdr:nvSpPr>
      <xdr:spPr>
        <a:xfrm>
          <a:off x="8013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EBC9B83D-4E6D-45D0-B262-73AA434EC23A}"/>
            </a:ext>
          </a:extLst>
        </xdr:cNvPr>
        <xdr:cNvSpPr/>
      </xdr:nvSpPr>
      <xdr:spPr>
        <a:xfrm>
          <a:off x="8013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299091A5-F806-492D-BBD8-66D193EBB728}"/>
            </a:ext>
          </a:extLst>
        </xdr:cNvPr>
        <xdr:cNvSpPr/>
      </xdr:nvSpPr>
      <xdr:spPr>
        <a:xfrm>
          <a:off x="595630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9EB5A2EB-8CFA-42E2-B841-8E016704F205}"/>
            </a:ext>
          </a:extLst>
        </xdr:cNvPr>
        <xdr:cNvSpPr txBox="1"/>
      </xdr:nvSpPr>
      <xdr:spPr>
        <a:xfrm>
          <a:off x="591820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45F20346-8627-4F48-ADB7-A28126CE4C2A}"/>
            </a:ext>
          </a:extLst>
        </xdr:cNvPr>
        <xdr:cNvCxnSpPr/>
      </xdr:nvCxnSpPr>
      <xdr:spPr>
        <a:xfrm>
          <a:off x="5956300" y="1101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EE944415-8302-4748-8FB6-D04157E4D8FB}"/>
            </a:ext>
          </a:extLst>
        </xdr:cNvPr>
        <xdr:cNvCxnSpPr/>
      </xdr:nvCxnSpPr>
      <xdr:spPr>
        <a:xfrm>
          <a:off x="5956300" y="10642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A856642F-FA3A-4333-9768-7A0D2FE16595}"/>
            </a:ext>
          </a:extLst>
        </xdr:cNvPr>
        <xdr:cNvSpPr txBox="1"/>
      </xdr:nvSpPr>
      <xdr:spPr>
        <a:xfrm>
          <a:off x="5726564" y="105067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7FC86B59-6197-4F89-BB4C-DAC1979C7A7B}"/>
            </a:ext>
          </a:extLst>
        </xdr:cNvPr>
        <xdr:cNvCxnSpPr/>
      </xdr:nvCxnSpPr>
      <xdr:spPr>
        <a:xfrm>
          <a:off x="5956300" y="1027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B8B9596F-F8C1-418C-B99A-79AEACD2D218}"/>
            </a:ext>
          </a:extLst>
        </xdr:cNvPr>
        <xdr:cNvSpPr txBox="1"/>
      </xdr:nvSpPr>
      <xdr:spPr>
        <a:xfrm>
          <a:off x="5418031" y="10138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1C1580C2-44B1-42A4-9763-9EB7F9A14E99}"/>
            </a:ext>
          </a:extLst>
        </xdr:cNvPr>
        <xdr:cNvCxnSpPr/>
      </xdr:nvCxnSpPr>
      <xdr:spPr>
        <a:xfrm>
          <a:off x="5956300" y="990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7AE7278F-BD8B-4700-A339-1F7F315ECD60}"/>
            </a:ext>
          </a:extLst>
        </xdr:cNvPr>
        <xdr:cNvSpPr txBox="1"/>
      </xdr:nvSpPr>
      <xdr:spPr>
        <a:xfrm>
          <a:off x="5327878" y="97701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E2C6E98E-DBF4-42E1-9208-FD1B64CFD8BA}"/>
            </a:ext>
          </a:extLst>
        </xdr:cNvPr>
        <xdr:cNvCxnSpPr/>
      </xdr:nvCxnSpPr>
      <xdr:spPr>
        <a:xfrm>
          <a:off x="5956300" y="9544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E267483D-C64A-4679-8984-9253901D57B3}"/>
            </a:ext>
          </a:extLst>
        </xdr:cNvPr>
        <xdr:cNvSpPr txBox="1"/>
      </xdr:nvSpPr>
      <xdr:spPr>
        <a:xfrm>
          <a:off x="5327878" y="9408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42D787CB-714A-477D-99B9-AD0AC45FCFD4}"/>
            </a:ext>
          </a:extLst>
        </xdr:cNvPr>
        <xdr:cNvCxnSpPr/>
      </xdr:nvCxnSpPr>
      <xdr:spPr>
        <a:xfrm>
          <a:off x="5956300" y="9175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F1BF399A-6F6E-4111-B32F-44A0968B3D55}"/>
            </a:ext>
          </a:extLst>
        </xdr:cNvPr>
        <xdr:cNvSpPr txBox="1"/>
      </xdr:nvSpPr>
      <xdr:spPr>
        <a:xfrm>
          <a:off x="5327878" y="90398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333CEBF0-7123-48ED-B87A-6ACB312ECA81}"/>
            </a:ext>
          </a:extLst>
        </xdr:cNvPr>
        <xdr:cNvCxnSpPr/>
      </xdr:nvCxnSpPr>
      <xdr:spPr>
        <a:xfrm>
          <a:off x="5956300" y="880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DD6CD9C2-6285-4E8C-8BB4-ECB7626A2A11}"/>
            </a:ext>
          </a:extLst>
        </xdr:cNvPr>
        <xdr:cNvSpPr txBox="1"/>
      </xdr:nvSpPr>
      <xdr:spPr>
        <a:xfrm>
          <a:off x="5327878" y="86715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4375C315-E057-4E38-9875-3F440B40958E}"/>
            </a:ext>
          </a:extLst>
        </xdr:cNvPr>
        <xdr:cNvSpPr/>
      </xdr:nvSpPr>
      <xdr:spPr>
        <a:xfrm>
          <a:off x="595630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136968</xdr:rowOff>
    </xdr:from>
    <xdr:to>
      <xdr:col>54</xdr:col>
      <xdr:colOff>189865</xdr:colOff>
      <xdr:row>64</xdr:row>
      <xdr:rowOff>68169</xdr:rowOff>
    </xdr:to>
    <xdr:cxnSp macro="">
      <xdr:nvCxnSpPr>
        <xdr:cNvPr id="228" name="直線コネクタ 227">
          <a:extLst>
            <a:ext uri="{FF2B5EF4-FFF2-40B4-BE49-F238E27FC236}">
              <a16:creationId xmlns:a16="http://schemas.microsoft.com/office/drawing/2014/main" id="{18AC0955-249F-4D4E-B35F-DC2FBA750983}"/>
            </a:ext>
          </a:extLst>
        </xdr:cNvPr>
        <xdr:cNvCxnSpPr/>
      </xdr:nvCxnSpPr>
      <xdr:spPr>
        <a:xfrm flipV="1">
          <a:off x="9429115" y="9382568"/>
          <a:ext cx="0" cy="1252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71996</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E9D586E8-CE0D-47CB-A069-4255AC9C72C6}"/>
            </a:ext>
          </a:extLst>
        </xdr:cNvPr>
        <xdr:cNvSpPr txBox="1"/>
      </xdr:nvSpPr>
      <xdr:spPr>
        <a:xfrm>
          <a:off x="9467850" y="1063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68169</xdr:rowOff>
    </xdr:from>
    <xdr:to>
      <xdr:col>55</xdr:col>
      <xdr:colOff>88900</xdr:colOff>
      <xdr:row>64</xdr:row>
      <xdr:rowOff>68169</xdr:rowOff>
    </xdr:to>
    <xdr:cxnSp macro="">
      <xdr:nvCxnSpPr>
        <xdr:cNvPr id="230" name="直線コネクタ 229">
          <a:extLst>
            <a:ext uri="{FF2B5EF4-FFF2-40B4-BE49-F238E27FC236}">
              <a16:creationId xmlns:a16="http://schemas.microsoft.com/office/drawing/2014/main" id="{BEE09223-C24D-4EB4-8222-81CE2CB6BEE6}"/>
            </a:ext>
          </a:extLst>
        </xdr:cNvPr>
        <xdr:cNvCxnSpPr/>
      </xdr:nvCxnSpPr>
      <xdr:spPr>
        <a:xfrm>
          <a:off x="9359900" y="106345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83645</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2ECA4981-739F-4428-A0E3-C48BF9890D08}"/>
            </a:ext>
          </a:extLst>
        </xdr:cNvPr>
        <xdr:cNvSpPr txBox="1"/>
      </xdr:nvSpPr>
      <xdr:spPr>
        <a:xfrm>
          <a:off x="9467850" y="91641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136968</xdr:rowOff>
    </xdr:from>
    <xdr:to>
      <xdr:col>55</xdr:col>
      <xdr:colOff>88900</xdr:colOff>
      <xdr:row>56</xdr:row>
      <xdr:rowOff>136968</xdr:rowOff>
    </xdr:to>
    <xdr:cxnSp macro="">
      <xdr:nvCxnSpPr>
        <xdr:cNvPr id="232" name="直線コネクタ 231">
          <a:extLst>
            <a:ext uri="{FF2B5EF4-FFF2-40B4-BE49-F238E27FC236}">
              <a16:creationId xmlns:a16="http://schemas.microsoft.com/office/drawing/2014/main" id="{C79AC0A2-4B6A-49B0-BA9A-F7AA7E8AF716}"/>
            </a:ext>
          </a:extLst>
        </xdr:cNvPr>
        <xdr:cNvCxnSpPr/>
      </xdr:nvCxnSpPr>
      <xdr:spPr>
        <a:xfrm>
          <a:off x="9359900" y="93825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92585</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990BA4F6-FAB9-4DA8-8D64-7096C023C84C}"/>
            </a:ext>
          </a:extLst>
        </xdr:cNvPr>
        <xdr:cNvSpPr txBox="1"/>
      </xdr:nvSpPr>
      <xdr:spPr>
        <a:xfrm>
          <a:off x="9467850" y="10163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69708</xdr:rowOff>
    </xdr:from>
    <xdr:to>
      <xdr:col>55</xdr:col>
      <xdr:colOff>50800</xdr:colOff>
      <xdr:row>62</xdr:row>
      <xdr:rowOff>171308</xdr:rowOff>
    </xdr:to>
    <xdr:sp macro="" textlink="">
      <xdr:nvSpPr>
        <xdr:cNvPr id="234" name="フローチャート: 判断 233">
          <a:extLst>
            <a:ext uri="{FF2B5EF4-FFF2-40B4-BE49-F238E27FC236}">
              <a16:creationId xmlns:a16="http://schemas.microsoft.com/office/drawing/2014/main" id="{BC4175A1-4262-4AE8-9F2B-A56F1B5FA691}"/>
            </a:ext>
          </a:extLst>
        </xdr:cNvPr>
        <xdr:cNvSpPr/>
      </xdr:nvSpPr>
      <xdr:spPr>
        <a:xfrm>
          <a:off x="9398000" y="1030590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78432</xdr:rowOff>
    </xdr:from>
    <xdr:to>
      <xdr:col>50</xdr:col>
      <xdr:colOff>165100</xdr:colOff>
      <xdr:row>63</xdr:row>
      <xdr:rowOff>8582</xdr:rowOff>
    </xdr:to>
    <xdr:sp macro="" textlink="">
      <xdr:nvSpPr>
        <xdr:cNvPr id="235" name="フローチャート: 判断 234">
          <a:extLst>
            <a:ext uri="{FF2B5EF4-FFF2-40B4-BE49-F238E27FC236}">
              <a16:creationId xmlns:a16="http://schemas.microsoft.com/office/drawing/2014/main" id="{D74066A5-ABF0-4CA5-A2BF-2A969AEC5663}"/>
            </a:ext>
          </a:extLst>
        </xdr:cNvPr>
        <xdr:cNvSpPr/>
      </xdr:nvSpPr>
      <xdr:spPr>
        <a:xfrm>
          <a:off x="8636000" y="1031463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91170</xdr:rowOff>
    </xdr:from>
    <xdr:to>
      <xdr:col>46</xdr:col>
      <xdr:colOff>38100</xdr:colOff>
      <xdr:row>63</xdr:row>
      <xdr:rowOff>21320</xdr:rowOff>
    </xdr:to>
    <xdr:sp macro="" textlink="">
      <xdr:nvSpPr>
        <xdr:cNvPr id="236" name="フローチャート: 判断 235">
          <a:extLst>
            <a:ext uri="{FF2B5EF4-FFF2-40B4-BE49-F238E27FC236}">
              <a16:creationId xmlns:a16="http://schemas.microsoft.com/office/drawing/2014/main" id="{CA65F971-4D28-4F89-A2B9-79CA4513CC4C}"/>
            </a:ext>
          </a:extLst>
        </xdr:cNvPr>
        <xdr:cNvSpPr/>
      </xdr:nvSpPr>
      <xdr:spPr>
        <a:xfrm>
          <a:off x="7842250" y="103273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90906</xdr:rowOff>
    </xdr:from>
    <xdr:to>
      <xdr:col>41</xdr:col>
      <xdr:colOff>101600</xdr:colOff>
      <xdr:row>63</xdr:row>
      <xdr:rowOff>21056</xdr:rowOff>
    </xdr:to>
    <xdr:sp macro="" textlink="">
      <xdr:nvSpPr>
        <xdr:cNvPr id="237" name="フローチャート: 判断 236">
          <a:extLst>
            <a:ext uri="{FF2B5EF4-FFF2-40B4-BE49-F238E27FC236}">
              <a16:creationId xmlns:a16="http://schemas.microsoft.com/office/drawing/2014/main" id="{36318B4F-AA13-4C25-BDAF-1F0098C692F9}"/>
            </a:ext>
          </a:extLst>
        </xdr:cNvPr>
        <xdr:cNvSpPr/>
      </xdr:nvSpPr>
      <xdr:spPr>
        <a:xfrm>
          <a:off x="7029450" y="1032710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93907</xdr:rowOff>
    </xdr:from>
    <xdr:to>
      <xdr:col>36</xdr:col>
      <xdr:colOff>165100</xdr:colOff>
      <xdr:row>63</xdr:row>
      <xdr:rowOff>24057</xdr:rowOff>
    </xdr:to>
    <xdr:sp macro="" textlink="">
      <xdr:nvSpPr>
        <xdr:cNvPr id="238" name="フローチャート: 判断 237">
          <a:extLst>
            <a:ext uri="{FF2B5EF4-FFF2-40B4-BE49-F238E27FC236}">
              <a16:creationId xmlns:a16="http://schemas.microsoft.com/office/drawing/2014/main" id="{CD418CAF-A769-4B4B-BAAC-A3FD369C5C4C}"/>
            </a:ext>
          </a:extLst>
        </xdr:cNvPr>
        <xdr:cNvSpPr/>
      </xdr:nvSpPr>
      <xdr:spPr>
        <a:xfrm>
          <a:off x="6235700" y="103301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9C7C4606-A70F-4ECC-B160-51D4381D8183}"/>
            </a:ext>
          </a:extLst>
        </xdr:cNvPr>
        <xdr:cNvSpPr txBox="1"/>
      </xdr:nvSpPr>
      <xdr:spPr>
        <a:xfrm>
          <a:off x="92583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ED950F7-5DD0-42C1-BA58-B41FE5410188}"/>
            </a:ext>
          </a:extLst>
        </xdr:cNvPr>
        <xdr:cNvSpPr txBox="1"/>
      </xdr:nvSpPr>
      <xdr:spPr>
        <a:xfrm>
          <a:off x="8515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EAC6512-572A-4B0F-A823-4B5352DAC68F}"/>
            </a:ext>
          </a:extLst>
        </xdr:cNvPr>
        <xdr:cNvSpPr txBox="1"/>
      </xdr:nvSpPr>
      <xdr:spPr>
        <a:xfrm>
          <a:off x="7715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697DF8E-92FA-43F3-85C3-18DCDA999DB8}"/>
            </a:ext>
          </a:extLst>
        </xdr:cNvPr>
        <xdr:cNvSpPr txBox="1"/>
      </xdr:nvSpPr>
      <xdr:spPr>
        <a:xfrm>
          <a:off x="690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D98EFBE-0D59-49E3-A43D-FE60B2BF69DA}"/>
            </a:ext>
          </a:extLst>
        </xdr:cNvPr>
        <xdr:cNvSpPr txBox="1"/>
      </xdr:nvSpPr>
      <xdr:spPr>
        <a:xfrm>
          <a:off x="6115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117268</xdr:rowOff>
    </xdr:from>
    <xdr:to>
      <xdr:col>55</xdr:col>
      <xdr:colOff>50800</xdr:colOff>
      <xdr:row>63</xdr:row>
      <xdr:rowOff>47418</xdr:rowOff>
    </xdr:to>
    <xdr:sp macro="" textlink="">
      <xdr:nvSpPr>
        <xdr:cNvPr id="244" name="楕円 243">
          <a:extLst>
            <a:ext uri="{FF2B5EF4-FFF2-40B4-BE49-F238E27FC236}">
              <a16:creationId xmlns:a16="http://schemas.microsoft.com/office/drawing/2014/main" id="{2A51E2FA-8772-4150-8CE3-89B3DC8E03CB}"/>
            </a:ext>
          </a:extLst>
        </xdr:cNvPr>
        <xdr:cNvSpPr/>
      </xdr:nvSpPr>
      <xdr:spPr>
        <a:xfrm>
          <a:off x="9398000" y="1035346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95695</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C2007CC2-F53B-418C-9B0E-3A9C50D98747}"/>
            </a:ext>
          </a:extLst>
        </xdr:cNvPr>
        <xdr:cNvSpPr txBox="1"/>
      </xdr:nvSpPr>
      <xdr:spPr>
        <a:xfrm>
          <a:off x="9467850" y="10331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121110</xdr:rowOff>
    </xdr:from>
    <xdr:to>
      <xdr:col>50</xdr:col>
      <xdr:colOff>165100</xdr:colOff>
      <xdr:row>63</xdr:row>
      <xdr:rowOff>51260</xdr:rowOff>
    </xdr:to>
    <xdr:sp macro="" textlink="">
      <xdr:nvSpPr>
        <xdr:cNvPr id="246" name="楕円 245">
          <a:extLst>
            <a:ext uri="{FF2B5EF4-FFF2-40B4-BE49-F238E27FC236}">
              <a16:creationId xmlns:a16="http://schemas.microsoft.com/office/drawing/2014/main" id="{6E4068DA-5556-45BD-83F8-5A560CFF7179}"/>
            </a:ext>
          </a:extLst>
        </xdr:cNvPr>
        <xdr:cNvSpPr/>
      </xdr:nvSpPr>
      <xdr:spPr>
        <a:xfrm>
          <a:off x="8636000" y="103573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168068</xdr:rowOff>
    </xdr:from>
    <xdr:to>
      <xdr:col>55</xdr:col>
      <xdr:colOff>0</xdr:colOff>
      <xdr:row>63</xdr:row>
      <xdr:rowOff>460</xdr:rowOff>
    </xdr:to>
    <xdr:cxnSp macro="">
      <xdr:nvCxnSpPr>
        <xdr:cNvPr id="247" name="直線コネクタ 246">
          <a:extLst>
            <a:ext uri="{FF2B5EF4-FFF2-40B4-BE49-F238E27FC236}">
              <a16:creationId xmlns:a16="http://schemas.microsoft.com/office/drawing/2014/main" id="{A18BE810-3837-448A-B2A1-479EB506BD67}"/>
            </a:ext>
          </a:extLst>
        </xdr:cNvPr>
        <xdr:cNvCxnSpPr/>
      </xdr:nvCxnSpPr>
      <xdr:spPr>
        <a:xfrm flipV="1">
          <a:off x="8686800" y="10404268"/>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124697</xdr:rowOff>
    </xdr:from>
    <xdr:to>
      <xdr:col>46</xdr:col>
      <xdr:colOff>38100</xdr:colOff>
      <xdr:row>63</xdr:row>
      <xdr:rowOff>54847</xdr:rowOff>
    </xdr:to>
    <xdr:sp macro="" textlink="">
      <xdr:nvSpPr>
        <xdr:cNvPr id="248" name="楕円 247">
          <a:extLst>
            <a:ext uri="{FF2B5EF4-FFF2-40B4-BE49-F238E27FC236}">
              <a16:creationId xmlns:a16="http://schemas.microsoft.com/office/drawing/2014/main" id="{53ADBDF7-8480-4536-9BB8-C45D66D18F75}"/>
            </a:ext>
          </a:extLst>
        </xdr:cNvPr>
        <xdr:cNvSpPr/>
      </xdr:nvSpPr>
      <xdr:spPr>
        <a:xfrm>
          <a:off x="7842250" y="1036089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460</xdr:rowOff>
    </xdr:from>
    <xdr:to>
      <xdr:col>50</xdr:col>
      <xdr:colOff>114300</xdr:colOff>
      <xdr:row>63</xdr:row>
      <xdr:rowOff>4047</xdr:rowOff>
    </xdr:to>
    <xdr:cxnSp macro="">
      <xdr:nvCxnSpPr>
        <xdr:cNvPr id="249" name="直線コネクタ 248">
          <a:extLst>
            <a:ext uri="{FF2B5EF4-FFF2-40B4-BE49-F238E27FC236}">
              <a16:creationId xmlns:a16="http://schemas.microsoft.com/office/drawing/2014/main" id="{68724687-EA03-44B2-8F51-F0A9D43E015D}"/>
            </a:ext>
          </a:extLst>
        </xdr:cNvPr>
        <xdr:cNvCxnSpPr/>
      </xdr:nvCxnSpPr>
      <xdr:spPr>
        <a:xfrm flipV="1">
          <a:off x="7886700" y="10401760"/>
          <a:ext cx="800100" cy="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128267</xdr:rowOff>
    </xdr:from>
    <xdr:to>
      <xdr:col>41</xdr:col>
      <xdr:colOff>101600</xdr:colOff>
      <xdr:row>63</xdr:row>
      <xdr:rowOff>58417</xdr:rowOff>
    </xdr:to>
    <xdr:sp macro="" textlink="">
      <xdr:nvSpPr>
        <xdr:cNvPr id="250" name="楕円 249">
          <a:extLst>
            <a:ext uri="{FF2B5EF4-FFF2-40B4-BE49-F238E27FC236}">
              <a16:creationId xmlns:a16="http://schemas.microsoft.com/office/drawing/2014/main" id="{709D6AE2-ECD5-4B88-8750-472BAD7BBF94}"/>
            </a:ext>
          </a:extLst>
        </xdr:cNvPr>
        <xdr:cNvSpPr/>
      </xdr:nvSpPr>
      <xdr:spPr>
        <a:xfrm>
          <a:off x="7029450" y="1036446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4047</xdr:rowOff>
    </xdr:from>
    <xdr:to>
      <xdr:col>45</xdr:col>
      <xdr:colOff>177800</xdr:colOff>
      <xdr:row>63</xdr:row>
      <xdr:rowOff>7617</xdr:rowOff>
    </xdr:to>
    <xdr:cxnSp macro="">
      <xdr:nvCxnSpPr>
        <xdr:cNvPr id="251" name="直線コネクタ 250">
          <a:extLst>
            <a:ext uri="{FF2B5EF4-FFF2-40B4-BE49-F238E27FC236}">
              <a16:creationId xmlns:a16="http://schemas.microsoft.com/office/drawing/2014/main" id="{C7711FC0-14E9-4724-85C9-1565571B9539}"/>
            </a:ext>
          </a:extLst>
        </xdr:cNvPr>
        <xdr:cNvCxnSpPr/>
      </xdr:nvCxnSpPr>
      <xdr:spPr>
        <a:xfrm flipV="1">
          <a:off x="7080250" y="10405347"/>
          <a:ext cx="806450" cy="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132199</xdr:rowOff>
    </xdr:from>
    <xdr:to>
      <xdr:col>36</xdr:col>
      <xdr:colOff>165100</xdr:colOff>
      <xdr:row>63</xdr:row>
      <xdr:rowOff>62349</xdr:rowOff>
    </xdr:to>
    <xdr:sp macro="" textlink="">
      <xdr:nvSpPr>
        <xdr:cNvPr id="252" name="楕円 251">
          <a:extLst>
            <a:ext uri="{FF2B5EF4-FFF2-40B4-BE49-F238E27FC236}">
              <a16:creationId xmlns:a16="http://schemas.microsoft.com/office/drawing/2014/main" id="{AFCA490D-7014-41FD-B1B3-CFA534769560}"/>
            </a:ext>
          </a:extLst>
        </xdr:cNvPr>
        <xdr:cNvSpPr/>
      </xdr:nvSpPr>
      <xdr:spPr>
        <a:xfrm>
          <a:off x="6235700" y="1036839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7617</xdr:rowOff>
    </xdr:from>
    <xdr:to>
      <xdr:col>41</xdr:col>
      <xdr:colOff>50800</xdr:colOff>
      <xdr:row>63</xdr:row>
      <xdr:rowOff>11549</xdr:rowOff>
    </xdr:to>
    <xdr:cxnSp macro="">
      <xdr:nvCxnSpPr>
        <xdr:cNvPr id="253" name="直線コネクタ 252">
          <a:extLst>
            <a:ext uri="{FF2B5EF4-FFF2-40B4-BE49-F238E27FC236}">
              <a16:creationId xmlns:a16="http://schemas.microsoft.com/office/drawing/2014/main" id="{A6D5F731-3C6A-405A-BEDC-3FE04C676470}"/>
            </a:ext>
          </a:extLst>
        </xdr:cNvPr>
        <xdr:cNvCxnSpPr/>
      </xdr:nvCxnSpPr>
      <xdr:spPr>
        <a:xfrm flipV="1">
          <a:off x="6286500" y="10408917"/>
          <a:ext cx="79375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25109</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50065267-2A32-464C-9EA2-4B5BEAEA07B2}"/>
            </a:ext>
          </a:extLst>
        </xdr:cNvPr>
        <xdr:cNvSpPr txBox="1"/>
      </xdr:nvSpPr>
      <xdr:spPr>
        <a:xfrm>
          <a:off x="8399995" y="10096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37847</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9ECD61DA-EF24-4D5D-BEB6-E66CF8B67E25}"/>
            </a:ext>
          </a:extLst>
        </xdr:cNvPr>
        <xdr:cNvSpPr txBox="1"/>
      </xdr:nvSpPr>
      <xdr:spPr>
        <a:xfrm>
          <a:off x="7612595" y="1010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37583</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F2F76384-C086-481C-A6AE-9EA552D29C0E}"/>
            </a:ext>
          </a:extLst>
        </xdr:cNvPr>
        <xdr:cNvSpPr txBox="1"/>
      </xdr:nvSpPr>
      <xdr:spPr>
        <a:xfrm>
          <a:off x="6818845" y="10108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40584</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28F3B0AC-932B-4BE0-AC1E-1F7EDF05F401}"/>
            </a:ext>
          </a:extLst>
        </xdr:cNvPr>
        <xdr:cNvSpPr txBox="1"/>
      </xdr:nvSpPr>
      <xdr:spPr>
        <a:xfrm>
          <a:off x="6006045" y="1011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42387</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577722CB-4785-4185-ABC1-5C80CD2D4580}"/>
            </a:ext>
          </a:extLst>
        </xdr:cNvPr>
        <xdr:cNvSpPr txBox="1"/>
      </xdr:nvSpPr>
      <xdr:spPr>
        <a:xfrm>
          <a:off x="8399995" y="10443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45974</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73A294A6-D9C9-46C8-B488-A6D27AD70DBD}"/>
            </a:ext>
          </a:extLst>
        </xdr:cNvPr>
        <xdr:cNvSpPr txBox="1"/>
      </xdr:nvSpPr>
      <xdr:spPr>
        <a:xfrm>
          <a:off x="7612595" y="10447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49544</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F30BEAB2-9511-4EE9-9460-0D69323D9B13}"/>
            </a:ext>
          </a:extLst>
        </xdr:cNvPr>
        <xdr:cNvSpPr txBox="1"/>
      </xdr:nvSpPr>
      <xdr:spPr>
        <a:xfrm>
          <a:off x="6818845" y="10450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53476</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3E6433D9-1683-4EEA-BA94-14D70A7B165B}"/>
            </a:ext>
          </a:extLst>
        </xdr:cNvPr>
        <xdr:cNvSpPr txBox="1"/>
      </xdr:nvSpPr>
      <xdr:spPr>
        <a:xfrm>
          <a:off x="6006045" y="1045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734C0E90-7315-434C-942E-EDADE67B4BCB}"/>
            </a:ext>
          </a:extLst>
        </xdr:cNvPr>
        <xdr:cNvSpPr/>
      </xdr:nvSpPr>
      <xdr:spPr>
        <a:xfrm>
          <a:off x="6858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2E5A088A-8E79-4623-8696-944638297522}"/>
            </a:ext>
          </a:extLst>
        </xdr:cNvPr>
        <xdr:cNvSpPr/>
      </xdr:nvSpPr>
      <xdr:spPr>
        <a:xfrm>
          <a:off x="8128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AE01256C-F827-4428-83F8-17C9512B29E2}"/>
            </a:ext>
          </a:extLst>
        </xdr:cNvPr>
        <xdr:cNvSpPr/>
      </xdr:nvSpPr>
      <xdr:spPr>
        <a:xfrm>
          <a:off x="8128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ED7CF2AB-6798-4DFF-8DD4-8F2A6509DE92}"/>
            </a:ext>
          </a:extLst>
        </xdr:cNvPr>
        <xdr:cNvSpPr/>
      </xdr:nvSpPr>
      <xdr:spPr>
        <a:xfrm>
          <a:off x="17145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7AE06943-3485-4DA9-8C75-A9668F542D5D}"/>
            </a:ext>
          </a:extLst>
        </xdr:cNvPr>
        <xdr:cNvSpPr/>
      </xdr:nvSpPr>
      <xdr:spPr>
        <a:xfrm>
          <a:off x="17145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186D9CD4-C485-44CA-A085-0D1A042B1446}"/>
            </a:ext>
          </a:extLst>
        </xdr:cNvPr>
        <xdr:cNvSpPr/>
      </xdr:nvSpPr>
      <xdr:spPr>
        <a:xfrm>
          <a:off x="2743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F4656451-7381-4353-8DE1-4C32961AA9C4}"/>
            </a:ext>
          </a:extLst>
        </xdr:cNvPr>
        <xdr:cNvSpPr/>
      </xdr:nvSpPr>
      <xdr:spPr>
        <a:xfrm>
          <a:off x="2743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8527BC04-45E3-42D6-9A74-6BFDD39BD3A9}"/>
            </a:ext>
          </a:extLst>
        </xdr:cNvPr>
        <xdr:cNvSpPr/>
      </xdr:nvSpPr>
      <xdr:spPr>
        <a:xfrm>
          <a:off x="6858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BE29CBAC-5FF6-4F60-95A4-AF28461825FA}"/>
            </a:ext>
          </a:extLst>
        </xdr:cNvPr>
        <xdr:cNvSpPr txBox="1"/>
      </xdr:nvSpPr>
      <xdr:spPr>
        <a:xfrm>
          <a:off x="6667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856B5FC2-DE68-4CFA-82B4-BE0421D75B36}"/>
            </a:ext>
          </a:extLst>
        </xdr:cNvPr>
        <xdr:cNvCxnSpPr/>
      </xdr:nvCxnSpPr>
      <xdr:spPr>
        <a:xfrm>
          <a:off x="6858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E92DB777-76C4-49E0-88C0-EFA889EE1E4A}"/>
            </a:ext>
          </a:extLst>
        </xdr:cNvPr>
        <xdr:cNvSpPr txBox="1"/>
      </xdr:nvSpPr>
      <xdr:spPr>
        <a:xfrm>
          <a:off x="27577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F03F37EC-3C86-4893-AD6C-E47F2A7607E3}"/>
            </a:ext>
          </a:extLst>
        </xdr:cNvPr>
        <xdr:cNvCxnSpPr/>
      </xdr:nvCxnSpPr>
      <xdr:spPr>
        <a:xfrm>
          <a:off x="685800" y="14312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7CB83CE6-1FD2-4AC5-8809-55007A9DBF21}"/>
            </a:ext>
          </a:extLst>
        </xdr:cNvPr>
        <xdr:cNvSpPr txBox="1"/>
      </xdr:nvSpPr>
      <xdr:spPr>
        <a:xfrm>
          <a:off x="27577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E15DC3C8-4B66-4AB8-B439-FAEE7AA626A2}"/>
            </a:ext>
          </a:extLst>
        </xdr:cNvPr>
        <xdr:cNvCxnSpPr/>
      </xdr:nvCxnSpPr>
      <xdr:spPr>
        <a:xfrm>
          <a:off x="685800" y="1394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6575EC29-B4DC-48CD-950A-3BC15CEACE6F}"/>
            </a:ext>
          </a:extLst>
        </xdr:cNvPr>
        <xdr:cNvSpPr txBox="1"/>
      </xdr:nvSpPr>
      <xdr:spPr>
        <a:xfrm>
          <a:off x="339891" y="1380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4DF4BD4C-E723-49BB-A2AE-17CACDC7677C}"/>
            </a:ext>
          </a:extLst>
        </xdr:cNvPr>
        <xdr:cNvCxnSpPr/>
      </xdr:nvCxnSpPr>
      <xdr:spPr>
        <a:xfrm>
          <a:off x="685800" y="13576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906E93EE-EC88-47BE-9E2E-F5EDDFC515FA}"/>
            </a:ext>
          </a:extLst>
        </xdr:cNvPr>
        <xdr:cNvSpPr txBox="1"/>
      </xdr:nvSpPr>
      <xdr:spPr>
        <a:xfrm>
          <a:off x="339891" y="13440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F40A6D-D81B-4204-A5BE-7270438D6224}"/>
            </a:ext>
          </a:extLst>
        </xdr:cNvPr>
        <xdr:cNvCxnSpPr/>
      </xdr:nvCxnSpPr>
      <xdr:spPr>
        <a:xfrm>
          <a:off x="685800" y="1320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9FB76949-2FE9-4BF4-A4F2-D5EE9420E049}"/>
            </a:ext>
          </a:extLst>
        </xdr:cNvPr>
        <xdr:cNvSpPr txBox="1"/>
      </xdr:nvSpPr>
      <xdr:spPr>
        <a:xfrm>
          <a:off x="339891" y="1307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4C353AC8-DE7D-4DC8-8CD2-C7CA0ADFB214}"/>
            </a:ext>
          </a:extLst>
        </xdr:cNvPr>
        <xdr:cNvCxnSpPr/>
      </xdr:nvCxnSpPr>
      <xdr:spPr>
        <a:xfrm>
          <a:off x="685800" y="12846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C4D935F-2F7C-4A49-9F14-021EAF0FEF4B}"/>
            </a:ext>
          </a:extLst>
        </xdr:cNvPr>
        <xdr:cNvSpPr txBox="1"/>
      </xdr:nvSpPr>
      <xdr:spPr>
        <a:xfrm>
          <a:off x="339891" y="12710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CD1CBEB7-7330-4865-B279-7C31A82946C0}"/>
            </a:ext>
          </a:extLst>
        </xdr:cNvPr>
        <xdr:cNvCxnSpPr/>
      </xdr:nvCxnSpPr>
      <xdr:spPr>
        <a:xfrm>
          <a:off x="6858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82CE258F-EB1B-4DB2-966B-AB1E40076ACF}"/>
            </a:ext>
          </a:extLst>
        </xdr:cNvPr>
        <xdr:cNvSpPr txBox="1"/>
      </xdr:nvSpPr>
      <xdr:spPr>
        <a:xfrm>
          <a:off x="384961" y="123418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214A91A9-B8CB-4422-9E08-2B758164E75F}"/>
            </a:ext>
          </a:extLst>
        </xdr:cNvPr>
        <xdr:cNvSpPr/>
      </xdr:nvSpPr>
      <xdr:spPr>
        <a:xfrm>
          <a:off x="6858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1F00FA51-C135-4130-BDE6-542A8A9B3A23}"/>
            </a:ext>
          </a:extLst>
        </xdr:cNvPr>
        <xdr:cNvCxnSpPr/>
      </xdr:nvCxnSpPr>
      <xdr:spPr>
        <a:xfrm flipV="1">
          <a:off x="4177665" y="12971145"/>
          <a:ext cx="0" cy="1341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05BE50D0-F0CC-4E8D-8A5B-ADD22312EC14}"/>
            </a:ext>
          </a:extLst>
        </xdr:cNvPr>
        <xdr:cNvSpPr txBox="1"/>
      </xdr:nvSpPr>
      <xdr:spPr>
        <a:xfrm>
          <a:off x="4216400"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3B5E0435-8C3C-44D1-9F7E-FD4A29422254}"/>
            </a:ext>
          </a:extLst>
        </xdr:cNvPr>
        <xdr:cNvCxnSpPr/>
      </xdr:nvCxnSpPr>
      <xdr:spPr>
        <a:xfrm>
          <a:off x="4108450" y="14312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40022</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F9015F0A-40E0-4BED-BC0C-3DD6320BABBC}"/>
            </a:ext>
          </a:extLst>
        </xdr:cNvPr>
        <xdr:cNvSpPr txBox="1"/>
      </xdr:nvSpPr>
      <xdr:spPr>
        <a:xfrm>
          <a:off x="4216400" y="1275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90" name="直線コネクタ 289">
          <a:extLst>
            <a:ext uri="{FF2B5EF4-FFF2-40B4-BE49-F238E27FC236}">
              <a16:creationId xmlns:a16="http://schemas.microsoft.com/office/drawing/2014/main" id="{F1DB5326-02C7-4D10-9F26-8CCD8596577D}"/>
            </a:ext>
          </a:extLst>
        </xdr:cNvPr>
        <xdr:cNvCxnSpPr/>
      </xdr:nvCxnSpPr>
      <xdr:spPr>
        <a:xfrm>
          <a:off x="4108450" y="129711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160038</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733E6298-8C0B-476C-8C09-7D8101AC82C4}"/>
            </a:ext>
          </a:extLst>
        </xdr:cNvPr>
        <xdr:cNvSpPr txBox="1"/>
      </xdr:nvSpPr>
      <xdr:spPr>
        <a:xfrm>
          <a:off x="4216400" y="13698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10161</xdr:rowOff>
    </xdr:from>
    <xdr:to>
      <xdr:col>24</xdr:col>
      <xdr:colOff>114300</xdr:colOff>
      <xdr:row>83</xdr:row>
      <xdr:rowOff>111761</xdr:rowOff>
    </xdr:to>
    <xdr:sp macro="" textlink="">
      <xdr:nvSpPr>
        <xdr:cNvPr id="292" name="フローチャート: 判断 291">
          <a:extLst>
            <a:ext uri="{FF2B5EF4-FFF2-40B4-BE49-F238E27FC236}">
              <a16:creationId xmlns:a16="http://schemas.microsoft.com/office/drawing/2014/main" id="{EC49D718-4446-48BD-A03C-CA4F886245AF}"/>
            </a:ext>
          </a:extLst>
        </xdr:cNvPr>
        <xdr:cNvSpPr/>
      </xdr:nvSpPr>
      <xdr:spPr>
        <a:xfrm>
          <a:off x="4127500" y="13713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93" name="フローチャート: 判断 292">
          <a:extLst>
            <a:ext uri="{FF2B5EF4-FFF2-40B4-BE49-F238E27FC236}">
              <a16:creationId xmlns:a16="http://schemas.microsoft.com/office/drawing/2014/main" id="{EB49BFFF-1DF2-43E0-849E-28F6AD2349E3}"/>
            </a:ext>
          </a:extLst>
        </xdr:cNvPr>
        <xdr:cNvSpPr/>
      </xdr:nvSpPr>
      <xdr:spPr>
        <a:xfrm>
          <a:off x="3384550" y="136855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94" name="フローチャート: 判断 293">
          <a:extLst>
            <a:ext uri="{FF2B5EF4-FFF2-40B4-BE49-F238E27FC236}">
              <a16:creationId xmlns:a16="http://schemas.microsoft.com/office/drawing/2014/main" id="{349BBD13-2788-4875-828A-361DA9D3A88A}"/>
            </a:ext>
          </a:extLst>
        </xdr:cNvPr>
        <xdr:cNvSpPr/>
      </xdr:nvSpPr>
      <xdr:spPr>
        <a:xfrm>
          <a:off x="2571750" y="136798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95" name="フローチャート: 判断 294">
          <a:extLst>
            <a:ext uri="{FF2B5EF4-FFF2-40B4-BE49-F238E27FC236}">
              <a16:creationId xmlns:a16="http://schemas.microsoft.com/office/drawing/2014/main" id="{A2C0D56F-2966-41A3-919F-1F1B58CABBAD}"/>
            </a:ext>
          </a:extLst>
        </xdr:cNvPr>
        <xdr:cNvSpPr/>
      </xdr:nvSpPr>
      <xdr:spPr>
        <a:xfrm>
          <a:off x="1778000" y="136664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105411</xdr:rowOff>
    </xdr:from>
    <xdr:to>
      <xdr:col>6</xdr:col>
      <xdr:colOff>38100</xdr:colOff>
      <xdr:row>83</xdr:row>
      <xdr:rowOff>35561</xdr:rowOff>
    </xdr:to>
    <xdr:sp macro="" textlink="">
      <xdr:nvSpPr>
        <xdr:cNvPr id="296" name="フローチャート: 判断 295">
          <a:extLst>
            <a:ext uri="{FF2B5EF4-FFF2-40B4-BE49-F238E27FC236}">
              <a16:creationId xmlns:a16="http://schemas.microsoft.com/office/drawing/2014/main" id="{DC8D61E1-2ED0-41CD-9236-5C897A534690}"/>
            </a:ext>
          </a:extLst>
        </xdr:cNvPr>
        <xdr:cNvSpPr/>
      </xdr:nvSpPr>
      <xdr:spPr>
        <a:xfrm>
          <a:off x="984250" y="1364361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D2C49FFB-22E5-42B3-BD2B-8C571BF753FB}"/>
            </a:ext>
          </a:extLst>
        </xdr:cNvPr>
        <xdr:cNvSpPr txBox="1"/>
      </xdr:nvSpPr>
      <xdr:spPr>
        <a:xfrm>
          <a:off x="40068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44B3979-F14D-408D-B0DA-4DF51BC13852}"/>
            </a:ext>
          </a:extLst>
        </xdr:cNvPr>
        <xdr:cNvSpPr txBox="1"/>
      </xdr:nvSpPr>
      <xdr:spPr>
        <a:xfrm>
          <a:off x="32575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2FC53D2C-4BC3-4125-9DDE-91745244ADFA}"/>
            </a:ext>
          </a:extLst>
        </xdr:cNvPr>
        <xdr:cNvSpPr txBox="1"/>
      </xdr:nvSpPr>
      <xdr:spPr>
        <a:xfrm>
          <a:off x="24511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47D1F89-7C51-461F-80EE-6F185FE6BF45}"/>
            </a:ext>
          </a:extLst>
        </xdr:cNvPr>
        <xdr:cNvSpPr txBox="1"/>
      </xdr:nvSpPr>
      <xdr:spPr>
        <a:xfrm>
          <a:off x="1657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493B04D-28FB-4CEE-840D-33AC41D4B529}"/>
            </a:ext>
          </a:extLst>
        </xdr:cNvPr>
        <xdr:cNvSpPr txBox="1"/>
      </xdr:nvSpPr>
      <xdr:spPr>
        <a:xfrm>
          <a:off x="857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90170</xdr:rowOff>
    </xdr:from>
    <xdr:to>
      <xdr:col>24</xdr:col>
      <xdr:colOff>114300</xdr:colOff>
      <xdr:row>83</xdr:row>
      <xdr:rowOff>20320</xdr:rowOff>
    </xdr:to>
    <xdr:sp macro="" textlink="">
      <xdr:nvSpPr>
        <xdr:cNvPr id="302" name="楕円 301">
          <a:extLst>
            <a:ext uri="{FF2B5EF4-FFF2-40B4-BE49-F238E27FC236}">
              <a16:creationId xmlns:a16="http://schemas.microsoft.com/office/drawing/2014/main" id="{DF068551-46BE-4A67-8822-8FD7F80839D2}"/>
            </a:ext>
          </a:extLst>
        </xdr:cNvPr>
        <xdr:cNvSpPr/>
      </xdr:nvSpPr>
      <xdr:spPr>
        <a:xfrm>
          <a:off x="4127500" y="136283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113047</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D4106177-FC98-4763-8BC6-606141F9D5F5}"/>
            </a:ext>
          </a:extLst>
        </xdr:cNvPr>
        <xdr:cNvSpPr txBox="1"/>
      </xdr:nvSpPr>
      <xdr:spPr>
        <a:xfrm>
          <a:off x="4216400" y="1348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168275</xdr:rowOff>
    </xdr:from>
    <xdr:to>
      <xdr:col>20</xdr:col>
      <xdr:colOff>38100</xdr:colOff>
      <xdr:row>82</xdr:row>
      <xdr:rowOff>98425</xdr:rowOff>
    </xdr:to>
    <xdr:sp macro="" textlink="">
      <xdr:nvSpPr>
        <xdr:cNvPr id="304" name="楕円 303">
          <a:extLst>
            <a:ext uri="{FF2B5EF4-FFF2-40B4-BE49-F238E27FC236}">
              <a16:creationId xmlns:a16="http://schemas.microsoft.com/office/drawing/2014/main" id="{6968F0F1-F92F-43E2-9EC4-2153D1DD9939}"/>
            </a:ext>
          </a:extLst>
        </xdr:cNvPr>
        <xdr:cNvSpPr/>
      </xdr:nvSpPr>
      <xdr:spPr>
        <a:xfrm>
          <a:off x="3384550" y="135350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47625</xdr:rowOff>
    </xdr:from>
    <xdr:to>
      <xdr:col>24</xdr:col>
      <xdr:colOff>63500</xdr:colOff>
      <xdr:row>82</xdr:row>
      <xdr:rowOff>140970</xdr:rowOff>
    </xdr:to>
    <xdr:cxnSp macro="">
      <xdr:nvCxnSpPr>
        <xdr:cNvPr id="305" name="直線コネクタ 304">
          <a:extLst>
            <a:ext uri="{FF2B5EF4-FFF2-40B4-BE49-F238E27FC236}">
              <a16:creationId xmlns:a16="http://schemas.microsoft.com/office/drawing/2014/main" id="{99623580-979F-4C68-ACFF-0F0FD8D2560A}"/>
            </a:ext>
          </a:extLst>
        </xdr:cNvPr>
        <xdr:cNvCxnSpPr/>
      </xdr:nvCxnSpPr>
      <xdr:spPr>
        <a:xfrm>
          <a:off x="3429000" y="13585825"/>
          <a:ext cx="7493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61595</xdr:rowOff>
    </xdr:from>
    <xdr:to>
      <xdr:col>15</xdr:col>
      <xdr:colOff>101600</xdr:colOff>
      <xdr:row>82</xdr:row>
      <xdr:rowOff>163195</xdr:rowOff>
    </xdr:to>
    <xdr:sp macro="" textlink="">
      <xdr:nvSpPr>
        <xdr:cNvPr id="306" name="楕円 305">
          <a:extLst>
            <a:ext uri="{FF2B5EF4-FFF2-40B4-BE49-F238E27FC236}">
              <a16:creationId xmlns:a16="http://schemas.microsoft.com/office/drawing/2014/main" id="{A6A18FD7-756C-4752-A9B9-1D719D2A8088}"/>
            </a:ext>
          </a:extLst>
        </xdr:cNvPr>
        <xdr:cNvSpPr/>
      </xdr:nvSpPr>
      <xdr:spPr>
        <a:xfrm>
          <a:off x="2571750" y="1359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47625</xdr:rowOff>
    </xdr:from>
    <xdr:to>
      <xdr:col>19</xdr:col>
      <xdr:colOff>177800</xdr:colOff>
      <xdr:row>82</xdr:row>
      <xdr:rowOff>112395</xdr:rowOff>
    </xdr:to>
    <xdr:cxnSp macro="">
      <xdr:nvCxnSpPr>
        <xdr:cNvPr id="307" name="直線コネクタ 306">
          <a:extLst>
            <a:ext uri="{FF2B5EF4-FFF2-40B4-BE49-F238E27FC236}">
              <a16:creationId xmlns:a16="http://schemas.microsoft.com/office/drawing/2014/main" id="{EF6A19CF-3D49-451B-AFE7-0EDEA4A838B7}"/>
            </a:ext>
          </a:extLst>
        </xdr:cNvPr>
        <xdr:cNvCxnSpPr/>
      </xdr:nvCxnSpPr>
      <xdr:spPr>
        <a:xfrm flipV="1">
          <a:off x="2622550" y="13585825"/>
          <a:ext cx="80645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19686</xdr:rowOff>
    </xdr:from>
    <xdr:to>
      <xdr:col>10</xdr:col>
      <xdr:colOff>165100</xdr:colOff>
      <xdr:row>83</xdr:row>
      <xdr:rowOff>121286</xdr:rowOff>
    </xdr:to>
    <xdr:sp macro="" textlink="">
      <xdr:nvSpPr>
        <xdr:cNvPr id="308" name="楕円 307">
          <a:extLst>
            <a:ext uri="{FF2B5EF4-FFF2-40B4-BE49-F238E27FC236}">
              <a16:creationId xmlns:a16="http://schemas.microsoft.com/office/drawing/2014/main" id="{37AB0CD8-3022-42A9-9F60-CE7BAB270825}"/>
            </a:ext>
          </a:extLst>
        </xdr:cNvPr>
        <xdr:cNvSpPr/>
      </xdr:nvSpPr>
      <xdr:spPr>
        <a:xfrm>
          <a:off x="1778000" y="1372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112395</xdr:rowOff>
    </xdr:from>
    <xdr:to>
      <xdr:col>15</xdr:col>
      <xdr:colOff>50800</xdr:colOff>
      <xdr:row>83</xdr:row>
      <xdr:rowOff>70486</xdr:rowOff>
    </xdr:to>
    <xdr:cxnSp macro="">
      <xdr:nvCxnSpPr>
        <xdr:cNvPr id="309" name="直線コネクタ 308">
          <a:extLst>
            <a:ext uri="{FF2B5EF4-FFF2-40B4-BE49-F238E27FC236}">
              <a16:creationId xmlns:a16="http://schemas.microsoft.com/office/drawing/2014/main" id="{5BCE6280-AFC8-4EA8-8F3C-6D11536412E1}"/>
            </a:ext>
          </a:extLst>
        </xdr:cNvPr>
        <xdr:cNvCxnSpPr/>
      </xdr:nvCxnSpPr>
      <xdr:spPr>
        <a:xfrm flipV="1">
          <a:off x="1828800" y="13650595"/>
          <a:ext cx="793750" cy="12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160655</xdr:rowOff>
    </xdr:from>
    <xdr:to>
      <xdr:col>6</xdr:col>
      <xdr:colOff>38100</xdr:colOff>
      <xdr:row>83</xdr:row>
      <xdr:rowOff>90805</xdr:rowOff>
    </xdr:to>
    <xdr:sp macro="" textlink="">
      <xdr:nvSpPr>
        <xdr:cNvPr id="310" name="楕円 309">
          <a:extLst>
            <a:ext uri="{FF2B5EF4-FFF2-40B4-BE49-F238E27FC236}">
              <a16:creationId xmlns:a16="http://schemas.microsoft.com/office/drawing/2014/main" id="{7C2EBA57-CF5C-4923-B2D3-780F1006E517}"/>
            </a:ext>
          </a:extLst>
        </xdr:cNvPr>
        <xdr:cNvSpPr/>
      </xdr:nvSpPr>
      <xdr:spPr>
        <a:xfrm>
          <a:off x="984250" y="1369885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40005</xdr:rowOff>
    </xdr:from>
    <xdr:to>
      <xdr:col>10</xdr:col>
      <xdr:colOff>114300</xdr:colOff>
      <xdr:row>83</xdr:row>
      <xdr:rowOff>70486</xdr:rowOff>
    </xdr:to>
    <xdr:cxnSp macro="">
      <xdr:nvCxnSpPr>
        <xdr:cNvPr id="311" name="直線コネクタ 310">
          <a:extLst>
            <a:ext uri="{FF2B5EF4-FFF2-40B4-BE49-F238E27FC236}">
              <a16:creationId xmlns:a16="http://schemas.microsoft.com/office/drawing/2014/main" id="{DA19AD04-9ECB-4BF8-8811-AF064AC5F90A}"/>
            </a:ext>
          </a:extLst>
        </xdr:cNvPr>
        <xdr:cNvCxnSpPr/>
      </xdr:nvCxnSpPr>
      <xdr:spPr>
        <a:xfrm>
          <a:off x="1028700" y="13743305"/>
          <a:ext cx="8001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68597</xdr:rowOff>
    </xdr:from>
    <xdr:ext cx="405111" cy="259045"/>
    <xdr:sp macro="" textlink="">
      <xdr:nvSpPr>
        <xdr:cNvPr id="312" name="n_1aveValue【公営住宅】&#10;有形固定資産減価償却率">
          <a:extLst>
            <a:ext uri="{FF2B5EF4-FFF2-40B4-BE49-F238E27FC236}">
              <a16:creationId xmlns:a16="http://schemas.microsoft.com/office/drawing/2014/main" id="{C2EF7B2C-FCBC-49AB-A041-850B0B7745D2}"/>
            </a:ext>
          </a:extLst>
        </xdr:cNvPr>
        <xdr:cNvSpPr txBox="1"/>
      </xdr:nvSpPr>
      <xdr:spPr>
        <a:xfrm>
          <a:off x="32391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62882</xdr:rowOff>
    </xdr:from>
    <xdr:ext cx="405111" cy="259045"/>
    <xdr:sp macro="" textlink="">
      <xdr:nvSpPr>
        <xdr:cNvPr id="313" name="n_2aveValue【公営住宅】&#10;有形固定資産減価償却率">
          <a:extLst>
            <a:ext uri="{FF2B5EF4-FFF2-40B4-BE49-F238E27FC236}">
              <a16:creationId xmlns:a16="http://schemas.microsoft.com/office/drawing/2014/main" id="{B91FF300-FEDE-40B4-BF36-6994A69CAB05}"/>
            </a:ext>
          </a:extLst>
        </xdr:cNvPr>
        <xdr:cNvSpPr txBox="1"/>
      </xdr:nvSpPr>
      <xdr:spPr>
        <a:xfrm>
          <a:off x="24390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74947</xdr:rowOff>
    </xdr:from>
    <xdr:ext cx="405111" cy="259045"/>
    <xdr:sp macro="" textlink="">
      <xdr:nvSpPr>
        <xdr:cNvPr id="314" name="n_3aveValue【公営住宅】&#10;有形固定資産減価償却率">
          <a:extLst>
            <a:ext uri="{FF2B5EF4-FFF2-40B4-BE49-F238E27FC236}">
              <a16:creationId xmlns:a16="http://schemas.microsoft.com/office/drawing/2014/main" id="{187EA39B-2A98-4A1D-81F4-93C2DBEAEE9F}"/>
            </a:ext>
          </a:extLst>
        </xdr:cNvPr>
        <xdr:cNvSpPr txBox="1"/>
      </xdr:nvSpPr>
      <xdr:spPr>
        <a:xfrm>
          <a:off x="1645294"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52088</xdr:rowOff>
    </xdr:from>
    <xdr:ext cx="405111" cy="259045"/>
    <xdr:sp macro="" textlink="">
      <xdr:nvSpPr>
        <xdr:cNvPr id="315" name="n_4aveValue【公営住宅】&#10;有形固定資産減価償却率">
          <a:extLst>
            <a:ext uri="{FF2B5EF4-FFF2-40B4-BE49-F238E27FC236}">
              <a16:creationId xmlns:a16="http://schemas.microsoft.com/office/drawing/2014/main" id="{9D2F2352-1E7A-4F5E-BB15-A892A3F3661B}"/>
            </a:ext>
          </a:extLst>
        </xdr:cNvPr>
        <xdr:cNvSpPr txBox="1"/>
      </xdr:nvSpPr>
      <xdr:spPr>
        <a:xfrm>
          <a:off x="851544"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114952</xdr:rowOff>
    </xdr:from>
    <xdr:ext cx="405111" cy="259045"/>
    <xdr:sp macro="" textlink="">
      <xdr:nvSpPr>
        <xdr:cNvPr id="316" name="n_1mainValue【公営住宅】&#10;有形固定資産減価償却率">
          <a:extLst>
            <a:ext uri="{FF2B5EF4-FFF2-40B4-BE49-F238E27FC236}">
              <a16:creationId xmlns:a16="http://schemas.microsoft.com/office/drawing/2014/main" id="{966EE4F8-B934-436B-AEF4-59736C78C52A}"/>
            </a:ext>
          </a:extLst>
        </xdr:cNvPr>
        <xdr:cNvSpPr txBox="1"/>
      </xdr:nvSpPr>
      <xdr:spPr>
        <a:xfrm>
          <a:off x="3239144" y="1332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8272</xdr:rowOff>
    </xdr:from>
    <xdr:ext cx="405111" cy="259045"/>
    <xdr:sp macro="" textlink="">
      <xdr:nvSpPr>
        <xdr:cNvPr id="317" name="n_2mainValue【公営住宅】&#10;有形固定資産減価償却率">
          <a:extLst>
            <a:ext uri="{FF2B5EF4-FFF2-40B4-BE49-F238E27FC236}">
              <a16:creationId xmlns:a16="http://schemas.microsoft.com/office/drawing/2014/main" id="{0B6C1FCA-5F4B-485A-8462-898426470E28}"/>
            </a:ext>
          </a:extLst>
        </xdr:cNvPr>
        <xdr:cNvSpPr txBox="1"/>
      </xdr:nvSpPr>
      <xdr:spPr>
        <a:xfrm>
          <a:off x="2439044" y="1338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112413</xdr:rowOff>
    </xdr:from>
    <xdr:ext cx="405111" cy="259045"/>
    <xdr:sp macro="" textlink="">
      <xdr:nvSpPr>
        <xdr:cNvPr id="318" name="n_3mainValue【公営住宅】&#10;有形固定資産減価償却率">
          <a:extLst>
            <a:ext uri="{FF2B5EF4-FFF2-40B4-BE49-F238E27FC236}">
              <a16:creationId xmlns:a16="http://schemas.microsoft.com/office/drawing/2014/main" id="{04CD148D-F22A-4EE4-A2DE-F49D9074ED94}"/>
            </a:ext>
          </a:extLst>
        </xdr:cNvPr>
        <xdr:cNvSpPr txBox="1"/>
      </xdr:nvSpPr>
      <xdr:spPr>
        <a:xfrm>
          <a:off x="1645294"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81932</xdr:rowOff>
    </xdr:from>
    <xdr:ext cx="405111" cy="259045"/>
    <xdr:sp macro="" textlink="">
      <xdr:nvSpPr>
        <xdr:cNvPr id="319" name="n_4mainValue【公営住宅】&#10;有形固定資産減価償却率">
          <a:extLst>
            <a:ext uri="{FF2B5EF4-FFF2-40B4-BE49-F238E27FC236}">
              <a16:creationId xmlns:a16="http://schemas.microsoft.com/office/drawing/2014/main" id="{CFC27007-98B5-4D96-8B15-49CF57C8F389}"/>
            </a:ext>
          </a:extLst>
        </xdr:cNvPr>
        <xdr:cNvSpPr txBox="1"/>
      </xdr:nvSpPr>
      <xdr:spPr>
        <a:xfrm>
          <a:off x="8515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67C387C8-D538-4AF8-B404-D074EA754958}"/>
            </a:ext>
          </a:extLst>
        </xdr:cNvPr>
        <xdr:cNvSpPr/>
      </xdr:nvSpPr>
      <xdr:spPr>
        <a:xfrm>
          <a:off x="595630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95525E5B-E6A2-4024-B2BB-B1A539A67C04}"/>
            </a:ext>
          </a:extLst>
        </xdr:cNvPr>
        <xdr:cNvSpPr/>
      </xdr:nvSpPr>
      <xdr:spPr>
        <a:xfrm>
          <a:off x="60642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56E3859F-F369-45F6-A052-45A40EA566BD}"/>
            </a:ext>
          </a:extLst>
        </xdr:cNvPr>
        <xdr:cNvSpPr/>
      </xdr:nvSpPr>
      <xdr:spPr>
        <a:xfrm>
          <a:off x="60642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69BCDA87-91F8-4576-98C2-0D3A1FC09FF2}"/>
            </a:ext>
          </a:extLst>
        </xdr:cNvPr>
        <xdr:cNvSpPr/>
      </xdr:nvSpPr>
      <xdr:spPr>
        <a:xfrm>
          <a:off x="69850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52B5DB40-78AA-41C1-ACE3-1A42B218CF79}"/>
            </a:ext>
          </a:extLst>
        </xdr:cNvPr>
        <xdr:cNvSpPr/>
      </xdr:nvSpPr>
      <xdr:spPr>
        <a:xfrm>
          <a:off x="69850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67035525-FC43-4904-899B-BE930F0891DE}"/>
            </a:ext>
          </a:extLst>
        </xdr:cNvPr>
        <xdr:cNvSpPr/>
      </xdr:nvSpPr>
      <xdr:spPr>
        <a:xfrm>
          <a:off x="8013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1A4AD8E3-052A-4511-9CAC-FAA344B6326E}"/>
            </a:ext>
          </a:extLst>
        </xdr:cNvPr>
        <xdr:cNvSpPr/>
      </xdr:nvSpPr>
      <xdr:spPr>
        <a:xfrm>
          <a:off x="8013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170457E7-A7C9-46A3-B829-DA790EC33840}"/>
            </a:ext>
          </a:extLst>
        </xdr:cNvPr>
        <xdr:cNvSpPr/>
      </xdr:nvSpPr>
      <xdr:spPr>
        <a:xfrm>
          <a:off x="595630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76109FD5-BE89-4091-96B7-B49771FD9AC1}"/>
            </a:ext>
          </a:extLst>
        </xdr:cNvPr>
        <xdr:cNvSpPr txBox="1"/>
      </xdr:nvSpPr>
      <xdr:spPr>
        <a:xfrm>
          <a:off x="591820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ECC461FF-32E7-47F7-918C-67C678FAB9C5}"/>
            </a:ext>
          </a:extLst>
        </xdr:cNvPr>
        <xdr:cNvCxnSpPr/>
      </xdr:nvCxnSpPr>
      <xdr:spPr>
        <a:xfrm>
          <a:off x="5956300" y="1468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1800A57A-B9E0-4600-BA9D-E2676F88F463}"/>
            </a:ext>
          </a:extLst>
        </xdr:cNvPr>
        <xdr:cNvCxnSpPr/>
      </xdr:nvCxnSpPr>
      <xdr:spPr>
        <a:xfrm>
          <a:off x="5956300" y="14236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129D154A-6F84-4F34-A0EE-4CE0E2FFA9D4}"/>
            </a:ext>
          </a:extLst>
        </xdr:cNvPr>
        <xdr:cNvSpPr txBox="1"/>
      </xdr:nvSpPr>
      <xdr:spPr>
        <a:xfrm>
          <a:off x="5527221" y="14100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7634AF8D-D86E-4D66-A7FC-5E4E96BCC308}"/>
            </a:ext>
          </a:extLst>
        </xdr:cNvPr>
        <xdr:cNvCxnSpPr/>
      </xdr:nvCxnSpPr>
      <xdr:spPr>
        <a:xfrm>
          <a:off x="5956300" y="13798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AC089BD3-B696-45DB-8E04-A4782DFFECD7}"/>
            </a:ext>
          </a:extLst>
        </xdr:cNvPr>
        <xdr:cNvSpPr txBox="1"/>
      </xdr:nvSpPr>
      <xdr:spPr>
        <a:xfrm>
          <a:off x="5482151" y="13662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8D44A501-0482-4894-8F9A-8DE136416340}"/>
            </a:ext>
          </a:extLst>
        </xdr:cNvPr>
        <xdr:cNvCxnSpPr/>
      </xdr:nvCxnSpPr>
      <xdr:spPr>
        <a:xfrm>
          <a:off x="5956300" y="1336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55FB80E9-CDB7-4FB5-878C-005F4938A208}"/>
            </a:ext>
          </a:extLst>
        </xdr:cNvPr>
        <xdr:cNvSpPr txBox="1"/>
      </xdr:nvSpPr>
      <xdr:spPr>
        <a:xfrm>
          <a:off x="5482151" y="1321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2CB3AAEA-C60F-4C24-A8F3-6E96C82BF4F2}"/>
            </a:ext>
          </a:extLst>
        </xdr:cNvPr>
        <xdr:cNvCxnSpPr/>
      </xdr:nvCxnSpPr>
      <xdr:spPr>
        <a:xfrm>
          <a:off x="5956300" y="12915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0B397C9B-B0E0-43FA-9C4A-438392406585}"/>
            </a:ext>
          </a:extLst>
        </xdr:cNvPr>
        <xdr:cNvSpPr txBox="1"/>
      </xdr:nvSpPr>
      <xdr:spPr>
        <a:xfrm>
          <a:off x="5482151" y="1278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F20E4CD5-3746-4E24-A946-88708D2B6BB6}"/>
            </a:ext>
          </a:extLst>
        </xdr:cNvPr>
        <xdr:cNvCxnSpPr/>
      </xdr:nvCxnSpPr>
      <xdr:spPr>
        <a:xfrm>
          <a:off x="5956300" y="1247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352CACCF-6F36-4473-8A8D-48CE310A52DC}"/>
            </a:ext>
          </a:extLst>
        </xdr:cNvPr>
        <xdr:cNvSpPr txBox="1"/>
      </xdr:nvSpPr>
      <xdr:spPr>
        <a:xfrm>
          <a:off x="5482151" y="123418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7B12A5FD-DD67-4D9B-BEE9-D760FCA9D04F}"/>
            </a:ext>
          </a:extLst>
        </xdr:cNvPr>
        <xdr:cNvSpPr/>
      </xdr:nvSpPr>
      <xdr:spPr>
        <a:xfrm>
          <a:off x="595630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46375</xdr:rowOff>
    </xdr:from>
    <xdr:to>
      <xdr:col>54</xdr:col>
      <xdr:colOff>189865</xdr:colOff>
      <xdr:row>86</xdr:row>
      <xdr:rowOff>34122</xdr:rowOff>
    </xdr:to>
    <xdr:cxnSp macro="">
      <xdr:nvCxnSpPr>
        <xdr:cNvPr id="341" name="直線コネクタ 340">
          <a:extLst>
            <a:ext uri="{FF2B5EF4-FFF2-40B4-BE49-F238E27FC236}">
              <a16:creationId xmlns:a16="http://schemas.microsoft.com/office/drawing/2014/main" id="{8DD779A2-8367-4FE8-86F9-479A932C0D26}"/>
            </a:ext>
          </a:extLst>
        </xdr:cNvPr>
        <xdr:cNvCxnSpPr/>
      </xdr:nvCxnSpPr>
      <xdr:spPr>
        <a:xfrm flipV="1">
          <a:off x="9429115" y="13089275"/>
          <a:ext cx="0" cy="11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37949</xdr:rowOff>
    </xdr:from>
    <xdr:ext cx="469744" cy="259045"/>
    <xdr:sp macro="" textlink="">
      <xdr:nvSpPr>
        <xdr:cNvPr id="342" name="【公営住宅】&#10;一人当たり面積最小値テキスト">
          <a:extLst>
            <a:ext uri="{FF2B5EF4-FFF2-40B4-BE49-F238E27FC236}">
              <a16:creationId xmlns:a16="http://schemas.microsoft.com/office/drawing/2014/main" id="{A0B32147-1CE1-47C3-8EB6-1106E9DFDC7E}"/>
            </a:ext>
          </a:extLst>
        </xdr:cNvPr>
        <xdr:cNvSpPr txBox="1"/>
      </xdr:nvSpPr>
      <xdr:spPr>
        <a:xfrm>
          <a:off x="9467850" y="1423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34122</xdr:rowOff>
    </xdr:from>
    <xdr:to>
      <xdr:col>55</xdr:col>
      <xdr:colOff>88900</xdr:colOff>
      <xdr:row>86</xdr:row>
      <xdr:rowOff>34122</xdr:rowOff>
    </xdr:to>
    <xdr:cxnSp macro="">
      <xdr:nvCxnSpPr>
        <xdr:cNvPr id="343" name="直線コネクタ 342">
          <a:extLst>
            <a:ext uri="{FF2B5EF4-FFF2-40B4-BE49-F238E27FC236}">
              <a16:creationId xmlns:a16="http://schemas.microsoft.com/office/drawing/2014/main" id="{321BAD6F-C2F3-42D1-A9AE-CD85879DE168}"/>
            </a:ext>
          </a:extLst>
        </xdr:cNvPr>
        <xdr:cNvCxnSpPr/>
      </xdr:nvCxnSpPr>
      <xdr:spPr>
        <a:xfrm>
          <a:off x="9359900" y="142327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164502</xdr:rowOff>
    </xdr:from>
    <xdr:ext cx="534377" cy="259045"/>
    <xdr:sp macro="" textlink="">
      <xdr:nvSpPr>
        <xdr:cNvPr id="344" name="【公営住宅】&#10;一人当たり面積最大値テキスト">
          <a:extLst>
            <a:ext uri="{FF2B5EF4-FFF2-40B4-BE49-F238E27FC236}">
              <a16:creationId xmlns:a16="http://schemas.microsoft.com/office/drawing/2014/main" id="{B13E2BE4-9A73-4060-AB38-8A886C67416D}"/>
            </a:ext>
          </a:extLst>
        </xdr:cNvPr>
        <xdr:cNvSpPr txBox="1"/>
      </xdr:nvSpPr>
      <xdr:spPr>
        <a:xfrm>
          <a:off x="9467850" y="1287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46375</xdr:rowOff>
    </xdr:from>
    <xdr:to>
      <xdr:col>55</xdr:col>
      <xdr:colOff>88900</xdr:colOff>
      <xdr:row>79</xdr:row>
      <xdr:rowOff>46375</xdr:rowOff>
    </xdr:to>
    <xdr:cxnSp macro="">
      <xdr:nvCxnSpPr>
        <xdr:cNvPr id="345" name="直線コネクタ 344">
          <a:extLst>
            <a:ext uri="{FF2B5EF4-FFF2-40B4-BE49-F238E27FC236}">
              <a16:creationId xmlns:a16="http://schemas.microsoft.com/office/drawing/2014/main" id="{ABC20DF2-26AD-42E8-A709-9DD74519DCED}"/>
            </a:ext>
          </a:extLst>
        </xdr:cNvPr>
        <xdr:cNvCxnSpPr/>
      </xdr:nvCxnSpPr>
      <xdr:spPr>
        <a:xfrm>
          <a:off x="9359900" y="130892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123426</xdr:rowOff>
    </xdr:from>
    <xdr:ext cx="469744" cy="259045"/>
    <xdr:sp macro="" textlink="">
      <xdr:nvSpPr>
        <xdr:cNvPr id="346" name="【公営住宅】&#10;一人当たり面積平均値テキスト">
          <a:extLst>
            <a:ext uri="{FF2B5EF4-FFF2-40B4-BE49-F238E27FC236}">
              <a16:creationId xmlns:a16="http://schemas.microsoft.com/office/drawing/2014/main" id="{26F267F8-458D-45FD-A3F4-3AEBA92644B9}"/>
            </a:ext>
          </a:extLst>
        </xdr:cNvPr>
        <xdr:cNvSpPr txBox="1"/>
      </xdr:nvSpPr>
      <xdr:spPr>
        <a:xfrm>
          <a:off x="9467850" y="13991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100549</xdr:rowOff>
    </xdr:from>
    <xdr:to>
      <xdr:col>55</xdr:col>
      <xdr:colOff>50800</xdr:colOff>
      <xdr:row>86</xdr:row>
      <xdr:rowOff>30699</xdr:rowOff>
    </xdr:to>
    <xdr:sp macro="" textlink="">
      <xdr:nvSpPr>
        <xdr:cNvPr id="347" name="フローチャート: 判断 346">
          <a:extLst>
            <a:ext uri="{FF2B5EF4-FFF2-40B4-BE49-F238E27FC236}">
              <a16:creationId xmlns:a16="http://schemas.microsoft.com/office/drawing/2014/main" id="{4469C5E3-8EAC-48C6-BB50-3667E1CAC1E7}"/>
            </a:ext>
          </a:extLst>
        </xdr:cNvPr>
        <xdr:cNvSpPr/>
      </xdr:nvSpPr>
      <xdr:spPr>
        <a:xfrm>
          <a:off x="9398000" y="1413404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100594</xdr:rowOff>
    </xdr:from>
    <xdr:to>
      <xdr:col>50</xdr:col>
      <xdr:colOff>165100</xdr:colOff>
      <xdr:row>86</xdr:row>
      <xdr:rowOff>30744</xdr:rowOff>
    </xdr:to>
    <xdr:sp macro="" textlink="">
      <xdr:nvSpPr>
        <xdr:cNvPr id="348" name="フローチャート: 判断 347">
          <a:extLst>
            <a:ext uri="{FF2B5EF4-FFF2-40B4-BE49-F238E27FC236}">
              <a16:creationId xmlns:a16="http://schemas.microsoft.com/office/drawing/2014/main" id="{17D22734-676E-49DC-9E00-CD3DE3B49091}"/>
            </a:ext>
          </a:extLst>
        </xdr:cNvPr>
        <xdr:cNvSpPr/>
      </xdr:nvSpPr>
      <xdr:spPr>
        <a:xfrm>
          <a:off x="8636000" y="141340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101966</xdr:rowOff>
    </xdr:from>
    <xdr:to>
      <xdr:col>46</xdr:col>
      <xdr:colOff>38100</xdr:colOff>
      <xdr:row>86</xdr:row>
      <xdr:rowOff>32116</xdr:rowOff>
    </xdr:to>
    <xdr:sp macro="" textlink="">
      <xdr:nvSpPr>
        <xdr:cNvPr id="349" name="フローチャート: 判断 348">
          <a:extLst>
            <a:ext uri="{FF2B5EF4-FFF2-40B4-BE49-F238E27FC236}">
              <a16:creationId xmlns:a16="http://schemas.microsoft.com/office/drawing/2014/main" id="{2774736A-FF10-4F4D-9AD1-F1CA39E030C5}"/>
            </a:ext>
          </a:extLst>
        </xdr:cNvPr>
        <xdr:cNvSpPr/>
      </xdr:nvSpPr>
      <xdr:spPr>
        <a:xfrm>
          <a:off x="7842250" y="1413546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100457</xdr:rowOff>
    </xdr:from>
    <xdr:to>
      <xdr:col>41</xdr:col>
      <xdr:colOff>101600</xdr:colOff>
      <xdr:row>86</xdr:row>
      <xdr:rowOff>30607</xdr:rowOff>
    </xdr:to>
    <xdr:sp macro="" textlink="">
      <xdr:nvSpPr>
        <xdr:cNvPr id="350" name="フローチャート: 判断 349">
          <a:extLst>
            <a:ext uri="{FF2B5EF4-FFF2-40B4-BE49-F238E27FC236}">
              <a16:creationId xmlns:a16="http://schemas.microsoft.com/office/drawing/2014/main" id="{C18E2829-EAEA-4C58-90EF-F631D180AE62}"/>
            </a:ext>
          </a:extLst>
        </xdr:cNvPr>
        <xdr:cNvSpPr/>
      </xdr:nvSpPr>
      <xdr:spPr>
        <a:xfrm>
          <a:off x="7029450" y="141339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101828</xdr:rowOff>
    </xdr:from>
    <xdr:to>
      <xdr:col>36</xdr:col>
      <xdr:colOff>165100</xdr:colOff>
      <xdr:row>86</xdr:row>
      <xdr:rowOff>31978</xdr:rowOff>
    </xdr:to>
    <xdr:sp macro="" textlink="">
      <xdr:nvSpPr>
        <xdr:cNvPr id="351" name="フローチャート: 判断 350">
          <a:extLst>
            <a:ext uri="{FF2B5EF4-FFF2-40B4-BE49-F238E27FC236}">
              <a16:creationId xmlns:a16="http://schemas.microsoft.com/office/drawing/2014/main" id="{ADEE5A72-D0BA-4CBF-9938-6A9E74A21F32}"/>
            </a:ext>
          </a:extLst>
        </xdr:cNvPr>
        <xdr:cNvSpPr/>
      </xdr:nvSpPr>
      <xdr:spPr>
        <a:xfrm>
          <a:off x="6235700" y="141353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3FA93E43-FE91-4B81-973A-E7BCD8A99F61}"/>
            </a:ext>
          </a:extLst>
        </xdr:cNvPr>
        <xdr:cNvSpPr txBox="1"/>
      </xdr:nvSpPr>
      <xdr:spPr>
        <a:xfrm>
          <a:off x="92583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B6B81DD0-3AAE-4A0F-B6FF-4533C1CB4F27}"/>
            </a:ext>
          </a:extLst>
        </xdr:cNvPr>
        <xdr:cNvSpPr txBox="1"/>
      </xdr:nvSpPr>
      <xdr:spPr>
        <a:xfrm>
          <a:off x="8515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5E0D6662-23E9-48F6-8943-3769D5BAEE3F}"/>
            </a:ext>
          </a:extLst>
        </xdr:cNvPr>
        <xdr:cNvSpPr txBox="1"/>
      </xdr:nvSpPr>
      <xdr:spPr>
        <a:xfrm>
          <a:off x="7715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37B7A9CC-C1A8-473A-BFC8-7804D2AB0122}"/>
            </a:ext>
          </a:extLst>
        </xdr:cNvPr>
        <xdr:cNvSpPr txBox="1"/>
      </xdr:nvSpPr>
      <xdr:spPr>
        <a:xfrm>
          <a:off x="690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BDCC36E0-07B7-4A6F-AC24-6E54D99D1E6D}"/>
            </a:ext>
          </a:extLst>
        </xdr:cNvPr>
        <xdr:cNvSpPr txBox="1"/>
      </xdr:nvSpPr>
      <xdr:spPr>
        <a:xfrm>
          <a:off x="6115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136851</xdr:rowOff>
    </xdr:from>
    <xdr:to>
      <xdr:col>55</xdr:col>
      <xdr:colOff>50800</xdr:colOff>
      <xdr:row>86</xdr:row>
      <xdr:rowOff>67001</xdr:rowOff>
    </xdr:to>
    <xdr:sp macro="" textlink="">
      <xdr:nvSpPr>
        <xdr:cNvPr id="357" name="楕円 356">
          <a:extLst>
            <a:ext uri="{FF2B5EF4-FFF2-40B4-BE49-F238E27FC236}">
              <a16:creationId xmlns:a16="http://schemas.microsoft.com/office/drawing/2014/main" id="{6C649666-8A2F-4C41-8F48-D2605417F6F4}"/>
            </a:ext>
          </a:extLst>
        </xdr:cNvPr>
        <xdr:cNvSpPr/>
      </xdr:nvSpPr>
      <xdr:spPr>
        <a:xfrm>
          <a:off x="9398000" y="1417035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78976</xdr:rowOff>
    </xdr:from>
    <xdr:ext cx="469744" cy="259045"/>
    <xdr:sp macro="" textlink="">
      <xdr:nvSpPr>
        <xdr:cNvPr id="358" name="【公営住宅】&#10;一人当たり面積該当値テキスト">
          <a:extLst>
            <a:ext uri="{FF2B5EF4-FFF2-40B4-BE49-F238E27FC236}">
              <a16:creationId xmlns:a16="http://schemas.microsoft.com/office/drawing/2014/main" id="{323B8468-6E8A-4C61-B834-1006B809FAA9}"/>
            </a:ext>
          </a:extLst>
        </xdr:cNvPr>
        <xdr:cNvSpPr txBox="1"/>
      </xdr:nvSpPr>
      <xdr:spPr>
        <a:xfrm>
          <a:off x="9467850" y="1411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136851</xdr:rowOff>
    </xdr:from>
    <xdr:to>
      <xdr:col>50</xdr:col>
      <xdr:colOff>165100</xdr:colOff>
      <xdr:row>86</xdr:row>
      <xdr:rowOff>67001</xdr:rowOff>
    </xdr:to>
    <xdr:sp macro="" textlink="">
      <xdr:nvSpPr>
        <xdr:cNvPr id="359" name="楕円 358">
          <a:extLst>
            <a:ext uri="{FF2B5EF4-FFF2-40B4-BE49-F238E27FC236}">
              <a16:creationId xmlns:a16="http://schemas.microsoft.com/office/drawing/2014/main" id="{F2C717E4-59C9-42CD-BAF5-E25A77E397AF}"/>
            </a:ext>
          </a:extLst>
        </xdr:cNvPr>
        <xdr:cNvSpPr/>
      </xdr:nvSpPr>
      <xdr:spPr>
        <a:xfrm>
          <a:off x="8636000" y="1417035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16201</xdr:rowOff>
    </xdr:from>
    <xdr:to>
      <xdr:col>55</xdr:col>
      <xdr:colOff>0</xdr:colOff>
      <xdr:row>86</xdr:row>
      <xdr:rowOff>16201</xdr:rowOff>
    </xdr:to>
    <xdr:cxnSp macro="">
      <xdr:nvCxnSpPr>
        <xdr:cNvPr id="360" name="直線コネクタ 359">
          <a:extLst>
            <a:ext uri="{FF2B5EF4-FFF2-40B4-BE49-F238E27FC236}">
              <a16:creationId xmlns:a16="http://schemas.microsoft.com/office/drawing/2014/main" id="{88518012-8FEA-463E-9BEF-AE7F56D6E139}"/>
            </a:ext>
          </a:extLst>
        </xdr:cNvPr>
        <xdr:cNvCxnSpPr/>
      </xdr:nvCxnSpPr>
      <xdr:spPr>
        <a:xfrm>
          <a:off x="8686800" y="14214801"/>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137216</xdr:rowOff>
    </xdr:from>
    <xdr:to>
      <xdr:col>46</xdr:col>
      <xdr:colOff>38100</xdr:colOff>
      <xdr:row>86</xdr:row>
      <xdr:rowOff>67366</xdr:rowOff>
    </xdr:to>
    <xdr:sp macro="" textlink="">
      <xdr:nvSpPr>
        <xdr:cNvPr id="361" name="楕円 360">
          <a:extLst>
            <a:ext uri="{FF2B5EF4-FFF2-40B4-BE49-F238E27FC236}">
              <a16:creationId xmlns:a16="http://schemas.microsoft.com/office/drawing/2014/main" id="{3B1BB01C-033E-4ED7-A162-2D8E3A1A46BC}"/>
            </a:ext>
          </a:extLst>
        </xdr:cNvPr>
        <xdr:cNvSpPr/>
      </xdr:nvSpPr>
      <xdr:spPr>
        <a:xfrm>
          <a:off x="7842250" y="1417071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16201</xdr:rowOff>
    </xdr:from>
    <xdr:to>
      <xdr:col>50</xdr:col>
      <xdr:colOff>114300</xdr:colOff>
      <xdr:row>86</xdr:row>
      <xdr:rowOff>16566</xdr:rowOff>
    </xdr:to>
    <xdr:cxnSp macro="">
      <xdr:nvCxnSpPr>
        <xdr:cNvPr id="362" name="直線コネクタ 361">
          <a:extLst>
            <a:ext uri="{FF2B5EF4-FFF2-40B4-BE49-F238E27FC236}">
              <a16:creationId xmlns:a16="http://schemas.microsoft.com/office/drawing/2014/main" id="{BFB67F81-D1DC-4405-958C-67B96BA37724}"/>
            </a:ext>
          </a:extLst>
        </xdr:cNvPr>
        <xdr:cNvCxnSpPr/>
      </xdr:nvCxnSpPr>
      <xdr:spPr>
        <a:xfrm flipV="1">
          <a:off x="7886700" y="14214801"/>
          <a:ext cx="8001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137536</xdr:rowOff>
    </xdr:from>
    <xdr:to>
      <xdr:col>41</xdr:col>
      <xdr:colOff>101600</xdr:colOff>
      <xdr:row>86</xdr:row>
      <xdr:rowOff>67686</xdr:rowOff>
    </xdr:to>
    <xdr:sp macro="" textlink="">
      <xdr:nvSpPr>
        <xdr:cNvPr id="363" name="楕円 362">
          <a:extLst>
            <a:ext uri="{FF2B5EF4-FFF2-40B4-BE49-F238E27FC236}">
              <a16:creationId xmlns:a16="http://schemas.microsoft.com/office/drawing/2014/main" id="{8ED6F3C7-2F36-410A-9CD9-C4CDD19C249B}"/>
            </a:ext>
          </a:extLst>
        </xdr:cNvPr>
        <xdr:cNvSpPr/>
      </xdr:nvSpPr>
      <xdr:spPr>
        <a:xfrm>
          <a:off x="7029450" y="141710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16566</xdr:rowOff>
    </xdr:from>
    <xdr:to>
      <xdr:col>45</xdr:col>
      <xdr:colOff>177800</xdr:colOff>
      <xdr:row>86</xdr:row>
      <xdr:rowOff>16886</xdr:rowOff>
    </xdr:to>
    <xdr:cxnSp macro="">
      <xdr:nvCxnSpPr>
        <xdr:cNvPr id="364" name="直線コネクタ 363">
          <a:extLst>
            <a:ext uri="{FF2B5EF4-FFF2-40B4-BE49-F238E27FC236}">
              <a16:creationId xmlns:a16="http://schemas.microsoft.com/office/drawing/2014/main" id="{1299FA1F-BB2C-45EE-B10F-0A7830276253}"/>
            </a:ext>
          </a:extLst>
        </xdr:cNvPr>
        <xdr:cNvCxnSpPr/>
      </xdr:nvCxnSpPr>
      <xdr:spPr>
        <a:xfrm flipV="1">
          <a:off x="7080250" y="14215166"/>
          <a:ext cx="80645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137536</xdr:rowOff>
    </xdr:from>
    <xdr:to>
      <xdr:col>36</xdr:col>
      <xdr:colOff>165100</xdr:colOff>
      <xdr:row>86</xdr:row>
      <xdr:rowOff>67686</xdr:rowOff>
    </xdr:to>
    <xdr:sp macro="" textlink="">
      <xdr:nvSpPr>
        <xdr:cNvPr id="365" name="楕円 364">
          <a:extLst>
            <a:ext uri="{FF2B5EF4-FFF2-40B4-BE49-F238E27FC236}">
              <a16:creationId xmlns:a16="http://schemas.microsoft.com/office/drawing/2014/main" id="{B029D7EB-FD55-4EFA-AC5B-9D2D4B934CFE}"/>
            </a:ext>
          </a:extLst>
        </xdr:cNvPr>
        <xdr:cNvSpPr/>
      </xdr:nvSpPr>
      <xdr:spPr>
        <a:xfrm>
          <a:off x="6235700" y="141710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16886</xdr:rowOff>
    </xdr:from>
    <xdr:to>
      <xdr:col>41</xdr:col>
      <xdr:colOff>50800</xdr:colOff>
      <xdr:row>86</xdr:row>
      <xdr:rowOff>16886</xdr:rowOff>
    </xdr:to>
    <xdr:cxnSp macro="">
      <xdr:nvCxnSpPr>
        <xdr:cNvPr id="366" name="直線コネクタ 365">
          <a:extLst>
            <a:ext uri="{FF2B5EF4-FFF2-40B4-BE49-F238E27FC236}">
              <a16:creationId xmlns:a16="http://schemas.microsoft.com/office/drawing/2014/main" id="{5F3C53DD-F07D-43CA-B327-B6EC04F8545A}"/>
            </a:ext>
          </a:extLst>
        </xdr:cNvPr>
        <xdr:cNvCxnSpPr/>
      </xdr:nvCxnSpPr>
      <xdr:spPr>
        <a:xfrm>
          <a:off x="6286500" y="14215486"/>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47271</xdr:rowOff>
    </xdr:from>
    <xdr:ext cx="469744" cy="259045"/>
    <xdr:sp macro="" textlink="">
      <xdr:nvSpPr>
        <xdr:cNvPr id="367" name="n_1aveValue【公営住宅】&#10;一人当たり面積">
          <a:extLst>
            <a:ext uri="{FF2B5EF4-FFF2-40B4-BE49-F238E27FC236}">
              <a16:creationId xmlns:a16="http://schemas.microsoft.com/office/drawing/2014/main" id="{47FF99B2-9CDD-4E6C-BCE3-C1DB32FB7094}"/>
            </a:ext>
          </a:extLst>
        </xdr:cNvPr>
        <xdr:cNvSpPr txBox="1"/>
      </xdr:nvSpPr>
      <xdr:spPr>
        <a:xfrm>
          <a:off x="8458277" y="1391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48643</xdr:rowOff>
    </xdr:from>
    <xdr:ext cx="469744" cy="259045"/>
    <xdr:sp macro="" textlink="">
      <xdr:nvSpPr>
        <xdr:cNvPr id="368" name="n_2aveValue【公営住宅】&#10;一人当たり面積">
          <a:extLst>
            <a:ext uri="{FF2B5EF4-FFF2-40B4-BE49-F238E27FC236}">
              <a16:creationId xmlns:a16="http://schemas.microsoft.com/office/drawing/2014/main" id="{CFBA4120-4F3E-4B0C-A449-CFE2E8FF0703}"/>
            </a:ext>
          </a:extLst>
        </xdr:cNvPr>
        <xdr:cNvSpPr txBox="1"/>
      </xdr:nvSpPr>
      <xdr:spPr>
        <a:xfrm>
          <a:off x="7677227" y="1391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47134</xdr:rowOff>
    </xdr:from>
    <xdr:ext cx="469744" cy="259045"/>
    <xdr:sp macro="" textlink="">
      <xdr:nvSpPr>
        <xdr:cNvPr id="369" name="n_3aveValue【公営住宅】&#10;一人当たり面積">
          <a:extLst>
            <a:ext uri="{FF2B5EF4-FFF2-40B4-BE49-F238E27FC236}">
              <a16:creationId xmlns:a16="http://schemas.microsoft.com/office/drawing/2014/main" id="{21096C17-32C7-4BC0-A5B5-BC03F074B930}"/>
            </a:ext>
          </a:extLst>
        </xdr:cNvPr>
        <xdr:cNvSpPr txBox="1"/>
      </xdr:nvSpPr>
      <xdr:spPr>
        <a:xfrm>
          <a:off x="6864427" y="1391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48505</xdr:rowOff>
    </xdr:from>
    <xdr:ext cx="469744" cy="259045"/>
    <xdr:sp macro="" textlink="">
      <xdr:nvSpPr>
        <xdr:cNvPr id="370" name="n_4aveValue【公営住宅】&#10;一人当たり面積">
          <a:extLst>
            <a:ext uri="{FF2B5EF4-FFF2-40B4-BE49-F238E27FC236}">
              <a16:creationId xmlns:a16="http://schemas.microsoft.com/office/drawing/2014/main" id="{7873C739-7903-4EE9-90DD-058807C87FB6}"/>
            </a:ext>
          </a:extLst>
        </xdr:cNvPr>
        <xdr:cNvSpPr txBox="1"/>
      </xdr:nvSpPr>
      <xdr:spPr>
        <a:xfrm>
          <a:off x="6070677" y="1391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58128</xdr:rowOff>
    </xdr:from>
    <xdr:ext cx="469744" cy="259045"/>
    <xdr:sp macro="" textlink="">
      <xdr:nvSpPr>
        <xdr:cNvPr id="371" name="n_1mainValue【公営住宅】&#10;一人当たり面積">
          <a:extLst>
            <a:ext uri="{FF2B5EF4-FFF2-40B4-BE49-F238E27FC236}">
              <a16:creationId xmlns:a16="http://schemas.microsoft.com/office/drawing/2014/main" id="{A40ECD6C-DBED-4F3C-9203-3E96B4E8470D}"/>
            </a:ext>
          </a:extLst>
        </xdr:cNvPr>
        <xdr:cNvSpPr txBox="1"/>
      </xdr:nvSpPr>
      <xdr:spPr>
        <a:xfrm>
          <a:off x="8458277" y="14256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58493</xdr:rowOff>
    </xdr:from>
    <xdr:ext cx="469744" cy="259045"/>
    <xdr:sp macro="" textlink="">
      <xdr:nvSpPr>
        <xdr:cNvPr id="372" name="n_2mainValue【公営住宅】&#10;一人当たり面積">
          <a:extLst>
            <a:ext uri="{FF2B5EF4-FFF2-40B4-BE49-F238E27FC236}">
              <a16:creationId xmlns:a16="http://schemas.microsoft.com/office/drawing/2014/main" id="{6A41ED04-A048-44F0-9793-3E9BCFC5F5AD}"/>
            </a:ext>
          </a:extLst>
        </xdr:cNvPr>
        <xdr:cNvSpPr txBox="1"/>
      </xdr:nvSpPr>
      <xdr:spPr>
        <a:xfrm>
          <a:off x="7677227" y="1425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58813</xdr:rowOff>
    </xdr:from>
    <xdr:ext cx="469744" cy="259045"/>
    <xdr:sp macro="" textlink="">
      <xdr:nvSpPr>
        <xdr:cNvPr id="373" name="n_3mainValue【公営住宅】&#10;一人当たり面積">
          <a:extLst>
            <a:ext uri="{FF2B5EF4-FFF2-40B4-BE49-F238E27FC236}">
              <a16:creationId xmlns:a16="http://schemas.microsoft.com/office/drawing/2014/main" id="{51A54CCD-EEF8-47AD-B54C-C3CC95E7323D}"/>
            </a:ext>
          </a:extLst>
        </xdr:cNvPr>
        <xdr:cNvSpPr txBox="1"/>
      </xdr:nvSpPr>
      <xdr:spPr>
        <a:xfrm>
          <a:off x="6864427" y="1425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58813</xdr:rowOff>
    </xdr:from>
    <xdr:ext cx="469744" cy="259045"/>
    <xdr:sp macro="" textlink="">
      <xdr:nvSpPr>
        <xdr:cNvPr id="374" name="n_4mainValue【公営住宅】&#10;一人当たり面積">
          <a:extLst>
            <a:ext uri="{FF2B5EF4-FFF2-40B4-BE49-F238E27FC236}">
              <a16:creationId xmlns:a16="http://schemas.microsoft.com/office/drawing/2014/main" id="{01AB99D5-99BA-4C7B-B7D3-AB05BBCE4952}"/>
            </a:ext>
          </a:extLst>
        </xdr:cNvPr>
        <xdr:cNvSpPr txBox="1"/>
      </xdr:nvSpPr>
      <xdr:spPr>
        <a:xfrm>
          <a:off x="6070677" y="1425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196F69CA-9418-4A7D-AD44-487FBBEC621B}"/>
            </a:ext>
          </a:extLst>
        </xdr:cNvPr>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93504766-8248-4BCB-BE94-F1CF4FEE30D8}"/>
            </a:ext>
          </a:extLst>
        </xdr:cNvPr>
        <xdr:cNvSpPr/>
      </xdr:nvSpPr>
      <xdr:spPr>
        <a:xfrm>
          <a:off x="8128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D106696E-C0E6-43D3-BF96-5010E1FC8D00}"/>
            </a:ext>
          </a:extLst>
        </xdr:cNvPr>
        <xdr:cNvSpPr/>
      </xdr:nvSpPr>
      <xdr:spPr>
        <a:xfrm>
          <a:off x="8128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1F3AB7C3-1A27-444B-A435-B2F3FF4A1A12}"/>
            </a:ext>
          </a:extLst>
        </xdr:cNvPr>
        <xdr:cNvSpPr/>
      </xdr:nvSpPr>
      <xdr:spPr>
        <a:xfrm>
          <a:off x="17145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176FFCBA-FD7E-4C16-B9EF-36B870F3B938}"/>
            </a:ext>
          </a:extLst>
        </xdr:cNvPr>
        <xdr:cNvSpPr/>
      </xdr:nvSpPr>
      <xdr:spPr>
        <a:xfrm>
          <a:off x="17145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1FFC65A8-CF3F-4C53-9AF4-3E5B9E6C7EC4}"/>
            </a:ext>
          </a:extLst>
        </xdr:cNvPr>
        <xdr:cNvSpPr/>
      </xdr:nvSpPr>
      <xdr:spPr>
        <a:xfrm>
          <a:off x="2743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E773A7AD-B8CD-4113-911D-BC955C5D09A5}"/>
            </a:ext>
          </a:extLst>
        </xdr:cNvPr>
        <xdr:cNvSpPr/>
      </xdr:nvSpPr>
      <xdr:spPr>
        <a:xfrm>
          <a:off x="2743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4E8070D8-8D54-4BD7-9F53-9C138755A942}"/>
            </a:ext>
          </a:extLst>
        </xdr:cNvPr>
        <xdr:cNvSpPr/>
      </xdr:nvSpPr>
      <xdr:spPr>
        <a:xfrm>
          <a:off x="685800" y="16148050"/>
          <a:ext cx="42672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37EA5B8C-4094-40A4-8D1D-ADE1D08E0F8D}"/>
            </a:ext>
          </a:extLst>
        </xdr:cNvPr>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22994BE8-BC7E-4B0E-8267-20799C6D15B5}"/>
            </a:ext>
          </a:extLst>
        </xdr:cNvPr>
        <xdr:cNvSpPr/>
      </xdr:nvSpPr>
      <xdr:spPr>
        <a:xfrm>
          <a:off x="60642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A5D4B3C9-5E00-4DB8-9092-3D51502A4494}"/>
            </a:ext>
          </a:extLst>
        </xdr:cNvPr>
        <xdr:cNvSpPr/>
      </xdr:nvSpPr>
      <xdr:spPr>
        <a:xfrm>
          <a:off x="60642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4DE52AAD-02A1-4E73-AA09-F406D2A7A459}"/>
            </a:ext>
          </a:extLst>
        </xdr:cNvPr>
        <xdr:cNvSpPr/>
      </xdr:nvSpPr>
      <xdr:spPr>
        <a:xfrm>
          <a:off x="69850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760194F1-0A81-47DA-A673-67BD99B7F492}"/>
            </a:ext>
          </a:extLst>
        </xdr:cNvPr>
        <xdr:cNvSpPr/>
      </xdr:nvSpPr>
      <xdr:spPr>
        <a:xfrm>
          <a:off x="69850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DAE65731-8D6A-4B77-A491-D77A75153D54}"/>
            </a:ext>
          </a:extLst>
        </xdr:cNvPr>
        <xdr:cNvSpPr/>
      </xdr:nvSpPr>
      <xdr:spPr>
        <a:xfrm>
          <a:off x="8013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E938231C-CB32-47A4-9477-239C0C9FF15A}"/>
            </a:ext>
          </a:extLst>
        </xdr:cNvPr>
        <xdr:cNvSpPr/>
      </xdr:nvSpPr>
      <xdr:spPr>
        <a:xfrm>
          <a:off x="8013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3D8CE89A-A8F8-4377-8A3C-1F81297E2EDC}"/>
            </a:ext>
          </a:extLst>
        </xdr:cNvPr>
        <xdr:cNvSpPr/>
      </xdr:nvSpPr>
      <xdr:spPr>
        <a:xfrm>
          <a:off x="5956300" y="16148050"/>
          <a:ext cx="424815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54E2B464-BCE3-411C-BA5B-04E5FDE0311A}"/>
            </a:ext>
          </a:extLst>
        </xdr:cNvPr>
        <xdr:cNvSpPr/>
      </xdr:nvSpPr>
      <xdr:spPr>
        <a:xfrm>
          <a:off x="1120775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80347E1C-0282-4FE0-9381-9855445E8861}"/>
            </a:ext>
          </a:extLst>
        </xdr:cNvPr>
        <xdr:cNvSpPr/>
      </xdr:nvSpPr>
      <xdr:spPr>
        <a:xfrm>
          <a:off x="11315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CDFE50B1-42C9-4158-932B-16F0B8B772AB}"/>
            </a:ext>
          </a:extLst>
        </xdr:cNvPr>
        <xdr:cNvSpPr/>
      </xdr:nvSpPr>
      <xdr:spPr>
        <a:xfrm>
          <a:off x="11315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C1C0BA06-7693-469C-AA8B-0CDE08F6E4EB}"/>
            </a:ext>
          </a:extLst>
        </xdr:cNvPr>
        <xdr:cNvSpPr/>
      </xdr:nvSpPr>
      <xdr:spPr>
        <a:xfrm>
          <a:off x="122364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EBF1B4C9-7116-49CA-B357-513234845C13}"/>
            </a:ext>
          </a:extLst>
        </xdr:cNvPr>
        <xdr:cNvSpPr/>
      </xdr:nvSpPr>
      <xdr:spPr>
        <a:xfrm>
          <a:off x="122364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BAE37A84-3BAD-4670-9F4D-D57CEFA6DE2C}"/>
            </a:ext>
          </a:extLst>
        </xdr:cNvPr>
        <xdr:cNvSpPr/>
      </xdr:nvSpPr>
      <xdr:spPr>
        <a:xfrm>
          <a:off x="132651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52643377-9093-4786-B636-3BE381F865D1}"/>
            </a:ext>
          </a:extLst>
        </xdr:cNvPr>
        <xdr:cNvSpPr/>
      </xdr:nvSpPr>
      <xdr:spPr>
        <a:xfrm>
          <a:off x="132651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86B5343D-7707-442A-A4F2-CEEBE62EB9AD}"/>
            </a:ext>
          </a:extLst>
        </xdr:cNvPr>
        <xdr:cNvSpPr/>
      </xdr:nvSpPr>
      <xdr:spPr>
        <a:xfrm>
          <a:off x="1120775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6281BDA8-BF63-465A-8D1A-6E228B70F280}"/>
            </a:ext>
          </a:extLst>
        </xdr:cNvPr>
        <xdr:cNvSpPr txBox="1"/>
      </xdr:nvSpPr>
      <xdr:spPr>
        <a:xfrm>
          <a:off x="111696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1867B755-588C-4B2E-A0FE-9D3F331CC3C9}"/>
            </a:ext>
          </a:extLst>
        </xdr:cNvPr>
        <xdr:cNvCxnSpPr/>
      </xdr:nvCxnSpPr>
      <xdr:spPr>
        <a:xfrm>
          <a:off x="11207750" y="7340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EA1F1E41-F357-436F-9474-50D439B2EE33}"/>
            </a:ext>
          </a:extLst>
        </xdr:cNvPr>
        <xdr:cNvSpPr txBox="1"/>
      </xdr:nvSpPr>
      <xdr:spPr>
        <a:xfrm>
          <a:off x="1079772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2" name="直線コネクタ 401">
          <a:extLst>
            <a:ext uri="{FF2B5EF4-FFF2-40B4-BE49-F238E27FC236}">
              <a16:creationId xmlns:a16="http://schemas.microsoft.com/office/drawing/2014/main" id="{A8D39132-FFBF-46CD-A6AC-35DE59CB8CC0}"/>
            </a:ext>
          </a:extLst>
        </xdr:cNvPr>
        <xdr:cNvCxnSpPr/>
      </xdr:nvCxnSpPr>
      <xdr:spPr>
        <a:xfrm>
          <a:off x="11207750" y="702672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3" name="テキスト ボックス 402">
          <a:extLst>
            <a:ext uri="{FF2B5EF4-FFF2-40B4-BE49-F238E27FC236}">
              <a16:creationId xmlns:a16="http://schemas.microsoft.com/office/drawing/2014/main" id="{C7CD4BB8-3FB5-4869-A7C5-640CCBA4FE7A}"/>
            </a:ext>
          </a:extLst>
        </xdr:cNvPr>
        <xdr:cNvSpPr txBox="1"/>
      </xdr:nvSpPr>
      <xdr:spPr>
        <a:xfrm>
          <a:off x="10797721" y="6890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4" name="直線コネクタ 403">
          <a:extLst>
            <a:ext uri="{FF2B5EF4-FFF2-40B4-BE49-F238E27FC236}">
              <a16:creationId xmlns:a16="http://schemas.microsoft.com/office/drawing/2014/main" id="{358B97C2-FE1F-4F03-93C1-62939A664EC2}"/>
            </a:ext>
          </a:extLst>
        </xdr:cNvPr>
        <xdr:cNvCxnSpPr/>
      </xdr:nvCxnSpPr>
      <xdr:spPr>
        <a:xfrm>
          <a:off x="11207750" y="67128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5" name="テキスト ボックス 404">
          <a:extLst>
            <a:ext uri="{FF2B5EF4-FFF2-40B4-BE49-F238E27FC236}">
              <a16:creationId xmlns:a16="http://schemas.microsoft.com/office/drawing/2014/main" id="{F4A049C1-5B42-442E-84BA-946F79D3D853}"/>
            </a:ext>
          </a:extLst>
        </xdr:cNvPr>
        <xdr:cNvSpPr txBox="1"/>
      </xdr:nvSpPr>
      <xdr:spPr>
        <a:xfrm>
          <a:off x="10842791" y="65769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6" name="直線コネクタ 405">
          <a:extLst>
            <a:ext uri="{FF2B5EF4-FFF2-40B4-BE49-F238E27FC236}">
              <a16:creationId xmlns:a16="http://schemas.microsoft.com/office/drawing/2014/main" id="{164973E4-53FC-45B4-BC7F-FB09E420ECFD}"/>
            </a:ext>
          </a:extLst>
        </xdr:cNvPr>
        <xdr:cNvCxnSpPr/>
      </xdr:nvCxnSpPr>
      <xdr:spPr>
        <a:xfrm>
          <a:off x="11207750" y="63989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7" name="テキスト ボックス 406">
          <a:extLst>
            <a:ext uri="{FF2B5EF4-FFF2-40B4-BE49-F238E27FC236}">
              <a16:creationId xmlns:a16="http://schemas.microsoft.com/office/drawing/2014/main" id="{F88394EE-E612-4929-B78E-33588F904822}"/>
            </a:ext>
          </a:extLst>
        </xdr:cNvPr>
        <xdr:cNvSpPr txBox="1"/>
      </xdr:nvSpPr>
      <xdr:spPr>
        <a:xfrm>
          <a:off x="10842791" y="62631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8" name="直線コネクタ 407">
          <a:extLst>
            <a:ext uri="{FF2B5EF4-FFF2-40B4-BE49-F238E27FC236}">
              <a16:creationId xmlns:a16="http://schemas.microsoft.com/office/drawing/2014/main" id="{92125227-6EB0-4CB9-A58C-DA374A5CD43F}"/>
            </a:ext>
          </a:extLst>
        </xdr:cNvPr>
        <xdr:cNvCxnSpPr/>
      </xdr:nvCxnSpPr>
      <xdr:spPr>
        <a:xfrm>
          <a:off x="11207750" y="60851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9" name="テキスト ボックス 408">
          <a:extLst>
            <a:ext uri="{FF2B5EF4-FFF2-40B4-BE49-F238E27FC236}">
              <a16:creationId xmlns:a16="http://schemas.microsoft.com/office/drawing/2014/main" id="{DB009DEA-6CEF-4C4E-8628-F8A50FE8D2ED}"/>
            </a:ext>
          </a:extLst>
        </xdr:cNvPr>
        <xdr:cNvSpPr txBox="1"/>
      </xdr:nvSpPr>
      <xdr:spPr>
        <a:xfrm>
          <a:off x="10842791" y="59428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0" name="直線コネクタ 409">
          <a:extLst>
            <a:ext uri="{FF2B5EF4-FFF2-40B4-BE49-F238E27FC236}">
              <a16:creationId xmlns:a16="http://schemas.microsoft.com/office/drawing/2014/main" id="{F2B61F79-5F4E-457C-98AD-F1463F8A466A}"/>
            </a:ext>
          </a:extLst>
        </xdr:cNvPr>
        <xdr:cNvCxnSpPr/>
      </xdr:nvCxnSpPr>
      <xdr:spPr>
        <a:xfrm>
          <a:off x="11207750" y="57712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1" name="テキスト ボックス 410">
          <a:extLst>
            <a:ext uri="{FF2B5EF4-FFF2-40B4-BE49-F238E27FC236}">
              <a16:creationId xmlns:a16="http://schemas.microsoft.com/office/drawing/2014/main" id="{D4360CA7-E343-4B01-9212-B02D4D7F02D9}"/>
            </a:ext>
          </a:extLst>
        </xdr:cNvPr>
        <xdr:cNvSpPr txBox="1"/>
      </xdr:nvSpPr>
      <xdr:spPr>
        <a:xfrm>
          <a:off x="10842791" y="56290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2" name="直線コネクタ 411">
          <a:extLst>
            <a:ext uri="{FF2B5EF4-FFF2-40B4-BE49-F238E27FC236}">
              <a16:creationId xmlns:a16="http://schemas.microsoft.com/office/drawing/2014/main" id="{0197A22D-0F25-4B20-A0C7-7C8A406D1B2D}"/>
            </a:ext>
          </a:extLst>
        </xdr:cNvPr>
        <xdr:cNvCxnSpPr/>
      </xdr:nvCxnSpPr>
      <xdr:spPr>
        <a:xfrm>
          <a:off x="11207750" y="54510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3" name="テキスト ボックス 412">
          <a:extLst>
            <a:ext uri="{FF2B5EF4-FFF2-40B4-BE49-F238E27FC236}">
              <a16:creationId xmlns:a16="http://schemas.microsoft.com/office/drawing/2014/main" id="{E92828C8-19C4-47F6-B81A-1CA7E21D3CEF}"/>
            </a:ext>
          </a:extLst>
        </xdr:cNvPr>
        <xdr:cNvSpPr txBox="1"/>
      </xdr:nvSpPr>
      <xdr:spPr>
        <a:xfrm>
          <a:off x="10906911" y="53151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114407ED-81A0-4467-9A32-1CB0F0468FB8}"/>
            </a:ext>
          </a:extLst>
        </xdr:cNvPr>
        <xdr:cNvCxnSpPr/>
      </xdr:nvCxnSpPr>
      <xdr:spPr>
        <a:xfrm>
          <a:off x="11207750" y="5137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id="{79C9BBFF-6D3C-4BFE-9F5C-BDEC0883CEE2}"/>
            </a:ext>
          </a:extLst>
        </xdr:cNvPr>
        <xdr:cNvSpPr/>
      </xdr:nvSpPr>
      <xdr:spPr>
        <a:xfrm>
          <a:off x="1120775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416" name="直線コネクタ 415">
          <a:extLst>
            <a:ext uri="{FF2B5EF4-FFF2-40B4-BE49-F238E27FC236}">
              <a16:creationId xmlns:a16="http://schemas.microsoft.com/office/drawing/2014/main" id="{E2C2F952-8D65-4559-9C07-A048F4EE3827}"/>
            </a:ext>
          </a:extLst>
        </xdr:cNvPr>
        <xdr:cNvCxnSpPr/>
      </xdr:nvCxnSpPr>
      <xdr:spPr>
        <a:xfrm flipV="1">
          <a:off x="14699614" y="5522867"/>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7" name="【認定こども園・幼稚園・保育所】&#10;有形固定資産減価償却率最小値テキスト">
          <a:extLst>
            <a:ext uri="{FF2B5EF4-FFF2-40B4-BE49-F238E27FC236}">
              <a16:creationId xmlns:a16="http://schemas.microsoft.com/office/drawing/2014/main" id="{D0E3E3AF-6115-46B3-B509-81106A36322B}"/>
            </a:ext>
          </a:extLst>
        </xdr:cNvPr>
        <xdr:cNvSpPr txBox="1"/>
      </xdr:nvSpPr>
      <xdr:spPr>
        <a:xfrm>
          <a:off x="14738350" y="703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8" name="直線コネクタ 417">
          <a:extLst>
            <a:ext uri="{FF2B5EF4-FFF2-40B4-BE49-F238E27FC236}">
              <a16:creationId xmlns:a16="http://schemas.microsoft.com/office/drawing/2014/main" id="{634A211C-F7EF-4BFF-A196-E669F19D0D28}"/>
            </a:ext>
          </a:extLst>
        </xdr:cNvPr>
        <xdr:cNvCxnSpPr/>
      </xdr:nvCxnSpPr>
      <xdr:spPr>
        <a:xfrm>
          <a:off x="14611350" y="70267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419" name="【認定こども園・幼稚園・保育所】&#10;有形固定資産減価償却率最大値テキスト">
          <a:extLst>
            <a:ext uri="{FF2B5EF4-FFF2-40B4-BE49-F238E27FC236}">
              <a16:creationId xmlns:a16="http://schemas.microsoft.com/office/drawing/2014/main" id="{D5ED4217-5A32-44DF-9E18-CD750C1ED95F}"/>
            </a:ext>
          </a:extLst>
        </xdr:cNvPr>
        <xdr:cNvSpPr txBox="1"/>
      </xdr:nvSpPr>
      <xdr:spPr>
        <a:xfrm>
          <a:off x="14738350" y="53044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420" name="直線コネクタ 419">
          <a:extLst>
            <a:ext uri="{FF2B5EF4-FFF2-40B4-BE49-F238E27FC236}">
              <a16:creationId xmlns:a16="http://schemas.microsoft.com/office/drawing/2014/main" id="{C816F76B-79E3-4092-BAA9-763B2E533544}"/>
            </a:ext>
          </a:extLst>
        </xdr:cNvPr>
        <xdr:cNvCxnSpPr/>
      </xdr:nvCxnSpPr>
      <xdr:spPr>
        <a:xfrm>
          <a:off x="14611350" y="55228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40113</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id="{C0E49AF1-B315-4B31-9803-0F4CFC37C5F0}"/>
            </a:ext>
          </a:extLst>
        </xdr:cNvPr>
        <xdr:cNvSpPr txBox="1"/>
      </xdr:nvSpPr>
      <xdr:spPr>
        <a:xfrm>
          <a:off x="14738350" y="6148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422" name="フローチャート: 判断 421">
          <a:extLst>
            <a:ext uri="{FF2B5EF4-FFF2-40B4-BE49-F238E27FC236}">
              <a16:creationId xmlns:a16="http://schemas.microsoft.com/office/drawing/2014/main" id="{E12B0A7A-ED16-4945-94D7-3B2D683E1828}"/>
            </a:ext>
          </a:extLst>
        </xdr:cNvPr>
        <xdr:cNvSpPr/>
      </xdr:nvSpPr>
      <xdr:spPr>
        <a:xfrm>
          <a:off x="14649450" y="629103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4173</xdr:rowOff>
    </xdr:from>
    <xdr:to>
      <xdr:col>81</xdr:col>
      <xdr:colOff>101600</xdr:colOff>
      <xdr:row>38</xdr:row>
      <xdr:rowOff>105773</xdr:rowOff>
    </xdr:to>
    <xdr:sp macro="" textlink="">
      <xdr:nvSpPr>
        <xdr:cNvPr id="423" name="フローチャート: 判断 422">
          <a:extLst>
            <a:ext uri="{FF2B5EF4-FFF2-40B4-BE49-F238E27FC236}">
              <a16:creationId xmlns:a16="http://schemas.microsoft.com/office/drawing/2014/main" id="{46AD8EAE-5870-410C-B3A8-8514732D02FD}"/>
            </a:ext>
          </a:extLst>
        </xdr:cNvPr>
        <xdr:cNvSpPr/>
      </xdr:nvSpPr>
      <xdr:spPr>
        <a:xfrm>
          <a:off x="13887450" y="627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424" name="フローチャート: 判断 423">
          <a:extLst>
            <a:ext uri="{FF2B5EF4-FFF2-40B4-BE49-F238E27FC236}">
              <a16:creationId xmlns:a16="http://schemas.microsoft.com/office/drawing/2014/main" id="{1CBB6D38-BA0F-49EE-B604-FBA53A706F19}"/>
            </a:ext>
          </a:extLst>
        </xdr:cNvPr>
        <xdr:cNvSpPr/>
      </xdr:nvSpPr>
      <xdr:spPr>
        <a:xfrm>
          <a:off x="13093700" y="632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46627</xdr:rowOff>
    </xdr:from>
    <xdr:to>
      <xdr:col>72</xdr:col>
      <xdr:colOff>38100</xdr:colOff>
      <xdr:row>38</xdr:row>
      <xdr:rowOff>148227</xdr:rowOff>
    </xdr:to>
    <xdr:sp macro="" textlink="">
      <xdr:nvSpPr>
        <xdr:cNvPr id="425" name="フローチャート: 判断 424">
          <a:extLst>
            <a:ext uri="{FF2B5EF4-FFF2-40B4-BE49-F238E27FC236}">
              <a16:creationId xmlns:a16="http://schemas.microsoft.com/office/drawing/2014/main" id="{F97EACF0-C990-4BE0-9631-91347F8F0AE9}"/>
            </a:ext>
          </a:extLst>
        </xdr:cNvPr>
        <xdr:cNvSpPr/>
      </xdr:nvSpPr>
      <xdr:spPr>
        <a:xfrm>
          <a:off x="12299950" y="632042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18869</xdr:rowOff>
    </xdr:from>
    <xdr:to>
      <xdr:col>67</xdr:col>
      <xdr:colOff>101600</xdr:colOff>
      <xdr:row>38</xdr:row>
      <xdr:rowOff>120469</xdr:rowOff>
    </xdr:to>
    <xdr:sp macro="" textlink="">
      <xdr:nvSpPr>
        <xdr:cNvPr id="426" name="フローチャート: 判断 425">
          <a:extLst>
            <a:ext uri="{FF2B5EF4-FFF2-40B4-BE49-F238E27FC236}">
              <a16:creationId xmlns:a16="http://schemas.microsoft.com/office/drawing/2014/main" id="{8CDE0ED0-A19F-4FC2-92D4-ED2F8A9B6214}"/>
            </a:ext>
          </a:extLst>
        </xdr:cNvPr>
        <xdr:cNvSpPr/>
      </xdr:nvSpPr>
      <xdr:spPr>
        <a:xfrm>
          <a:off x="11487150" y="629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48AF2748-ECD1-4C1A-A55A-5D3FF0FA26FE}"/>
            </a:ext>
          </a:extLst>
        </xdr:cNvPr>
        <xdr:cNvSpPr txBox="1"/>
      </xdr:nvSpPr>
      <xdr:spPr>
        <a:xfrm>
          <a:off x="1452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1268B29F-3069-4A23-BC42-5A76FE30FB8D}"/>
            </a:ext>
          </a:extLst>
        </xdr:cNvPr>
        <xdr:cNvSpPr txBox="1"/>
      </xdr:nvSpPr>
      <xdr:spPr>
        <a:xfrm>
          <a:off x="13766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17C490C0-A968-4FF3-AFCA-069D4093087A}"/>
            </a:ext>
          </a:extLst>
        </xdr:cNvPr>
        <xdr:cNvSpPr txBox="1"/>
      </xdr:nvSpPr>
      <xdr:spPr>
        <a:xfrm>
          <a:off x="12973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A15691B-CDE6-46B3-9209-DC8A150926FC}"/>
            </a:ext>
          </a:extLst>
        </xdr:cNvPr>
        <xdr:cNvSpPr txBox="1"/>
      </xdr:nvSpPr>
      <xdr:spPr>
        <a:xfrm>
          <a:off x="12172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69AAA8A-0C72-4E68-854A-9B26C6F7BEA2}"/>
            </a:ext>
          </a:extLst>
        </xdr:cNvPr>
        <xdr:cNvSpPr txBox="1"/>
      </xdr:nvSpPr>
      <xdr:spPr>
        <a:xfrm>
          <a:off x="11366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82550</xdr:rowOff>
    </xdr:from>
    <xdr:to>
      <xdr:col>85</xdr:col>
      <xdr:colOff>177800</xdr:colOff>
      <xdr:row>42</xdr:row>
      <xdr:rowOff>12700</xdr:rowOff>
    </xdr:to>
    <xdr:sp macro="" textlink="">
      <xdr:nvSpPr>
        <xdr:cNvPr id="432" name="楕円 431">
          <a:extLst>
            <a:ext uri="{FF2B5EF4-FFF2-40B4-BE49-F238E27FC236}">
              <a16:creationId xmlns:a16="http://schemas.microsoft.com/office/drawing/2014/main" id="{349DD446-F80C-45E0-90AA-C3DD20C770F1}"/>
            </a:ext>
          </a:extLst>
        </xdr:cNvPr>
        <xdr:cNvSpPr/>
      </xdr:nvSpPr>
      <xdr:spPr>
        <a:xfrm>
          <a:off x="14649450" y="68516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60977</xdr:rowOff>
    </xdr:from>
    <xdr:ext cx="405111" cy="259045"/>
    <xdr:sp macro="" textlink="">
      <xdr:nvSpPr>
        <xdr:cNvPr id="433" name="【認定こども園・幼稚園・保育所】&#10;有形固定資産減価償却率該当値テキスト">
          <a:extLst>
            <a:ext uri="{FF2B5EF4-FFF2-40B4-BE49-F238E27FC236}">
              <a16:creationId xmlns:a16="http://schemas.microsoft.com/office/drawing/2014/main" id="{DDA41FE5-1992-4FA1-AF8B-784338ABB47F}"/>
            </a:ext>
          </a:extLst>
        </xdr:cNvPr>
        <xdr:cNvSpPr txBox="1"/>
      </xdr:nvSpPr>
      <xdr:spPr>
        <a:xfrm>
          <a:off x="14738350" y="6830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44994</xdr:rowOff>
    </xdr:from>
    <xdr:to>
      <xdr:col>81</xdr:col>
      <xdr:colOff>101600</xdr:colOff>
      <xdr:row>41</xdr:row>
      <xdr:rowOff>146594</xdr:rowOff>
    </xdr:to>
    <xdr:sp macro="" textlink="">
      <xdr:nvSpPr>
        <xdr:cNvPr id="434" name="楕円 433">
          <a:extLst>
            <a:ext uri="{FF2B5EF4-FFF2-40B4-BE49-F238E27FC236}">
              <a16:creationId xmlns:a16="http://schemas.microsoft.com/office/drawing/2014/main" id="{83E630CE-78E9-45CF-80EF-74367C11E19A}"/>
            </a:ext>
          </a:extLst>
        </xdr:cNvPr>
        <xdr:cNvSpPr/>
      </xdr:nvSpPr>
      <xdr:spPr>
        <a:xfrm>
          <a:off x="13887450" y="681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95794</xdr:rowOff>
    </xdr:from>
    <xdr:to>
      <xdr:col>85</xdr:col>
      <xdr:colOff>127000</xdr:colOff>
      <xdr:row>41</xdr:row>
      <xdr:rowOff>133350</xdr:rowOff>
    </xdr:to>
    <xdr:cxnSp macro="">
      <xdr:nvCxnSpPr>
        <xdr:cNvPr id="435" name="直線コネクタ 434">
          <a:extLst>
            <a:ext uri="{FF2B5EF4-FFF2-40B4-BE49-F238E27FC236}">
              <a16:creationId xmlns:a16="http://schemas.microsoft.com/office/drawing/2014/main" id="{68041E78-C26F-46A0-A109-02E6B1DBF90B}"/>
            </a:ext>
          </a:extLst>
        </xdr:cNvPr>
        <xdr:cNvCxnSpPr/>
      </xdr:nvCxnSpPr>
      <xdr:spPr>
        <a:xfrm>
          <a:off x="13938250" y="6864894"/>
          <a:ext cx="762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4173</xdr:rowOff>
    </xdr:from>
    <xdr:to>
      <xdr:col>76</xdr:col>
      <xdr:colOff>165100</xdr:colOff>
      <xdr:row>41</xdr:row>
      <xdr:rowOff>105773</xdr:rowOff>
    </xdr:to>
    <xdr:sp macro="" textlink="">
      <xdr:nvSpPr>
        <xdr:cNvPr id="436" name="楕円 435">
          <a:extLst>
            <a:ext uri="{FF2B5EF4-FFF2-40B4-BE49-F238E27FC236}">
              <a16:creationId xmlns:a16="http://schemas.microsoft.com/office/drawing/2014/main" id="{3FF5E733-E1B5-4222-9600-A68CEA58D601}"/>
            </a:ext>
          </a:extLst>
        </xdr:cNvPr>
        <xdr:cNvSpPr/>
      </xdr:nvSpPr>
      <xdr:spPr>
        <a:xfrm>
          <a:off x="13093700" y="677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54973</xdr:rowOff>
    </xdr:from>
    <xdr:to>
      <xdr:col>81</xdr:col>
      <xdr:colOff>50800</xdr:colOff>
      <xdr:row>41</xdr:row>
      <xdr:rowOff>95794</xdr:rowOff>
    </xdr:to>
    <xdr:cxnSp macro="">
      <xdr:nvCxnSpPr>
        <xdr:cNvPr id="437" name="直線コネクタ 436">
          <a:extLst>
            <a:ext uri="{FF2B5EF4-FFF2-40B4-BE49-F238E27FC236}">
              <a16:creationId xmlns:a16="http://schemas.microsoft.com/office/drawing/2014/main" id="{3500823B-F6BB-43FD-881D-6B8928812348}"/>
            </a:ext>
          </a:extLst>
        </xdr:cNvPr>
        <xdr:cNvCxnSpPr/>
      </xdr:nvCxnSpPr>
      <xdr:spPr>
        <a:xfrm>
          <a:off x="13144500" y="6824073"/>
          <a:ext cx="79375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2540</xdr:rowOff>
    </xdr:from>
    <xdr:to>
      <xdr:col>72</xdr:col>
      <xdr:colOff>38100</xdr:colOff>
      <xdr:row>41</xdr:row>
      <xdr:rowOff>104140</xdr:rowOff>
    </xdr:to>
    <xdr:sp macro="" textlink="">
      <xdr:nvSpPr>
        <xdr:cNvPr id="438" name="楕円 437">
          <a:extLst>
            <a:ext uri="{FF2B5EF4-FFF2-40B4-BE49-F238E27FC236}">
              <a16:creationId xmlns:a16="http://schemas.microsoft.com/office/drawing/2014/main" id="{7626CDB1-3224-4369-8A3D-D7BBB554CA0A}"/>
            </a:ext>
          </a:extLst>
        </xdr:cNvPr>
        <xdr:cNvSpPr/>
      </xdr:nvSpPr>
      <xdr:spPr>
        <a:xfrm>
          <a:off x="12299950" y="67716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53340</xdr:rowOff>
    </xdr:from>
    <xdr:to>
      <xdr:col>76</xdr:col>
      <xdr:colOff>114300</xdr:colOff>
      <xdr:row>41</xdr:row>
      <xdr:rowOff>54973</xdr:rowOff>
    </xdr:to>
    <xdr:cxnSp macro="">
      <xdr:nvCxnSpPr>
        <xdr:cNvPr id="439" name="直線コネクタ 438">
          <a:extLst>
            <a:ext uri="{FF2B5EF4-FFF2-40B4-BE49-F238E27FC236}">
              <a16:creationId xmlns:a16="http://schemas.microsoft.com/office/drawing/2014/main" id="{DEC60550-291E-4913-92A2-3223A577D95C}"/>
            </a:ext>
          </a:extLst>
        </xdr:cNvPr>
        <xdr:cNvCxnSpPr/>
      </xdr:nvCxnSpPr>
      <xdr:spPr>
        <a:xfrm>
          <a:off x="12344400" y="6822440"/>
          <a:ext cx="8001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131535</xdr:rowOff>
    </xdr:from>
    <xdr:to>
      <xdr:col>67</xdr:col>
      <xdr:colOff>101600</xdr:colOff>
      <xdr:row>41</xdr:row>
      <xdr:rowOff>61685</xdr:rowOff>
    </xdr:to>
    <xdr:sp macro="" textlink="">
      <xdr:nvSpPr>
        <xdr:cNvPr id="440" name="楕円 439">
          <a:extLst>
            <a:ext uri="{FF2B5EF4-FFF2-40B4-BE49-F238E27FC236}">
              <a16:creationId xmlns:a16="http://schemas.microsoft.com/office/drawing/2014/main" id="{4AC54919-A1A8-4A5B-BD34-9B3088156BA3}"/>
            </a:ext>
          </a:extLst>
        </xdr:cNvPr>
        <xdr:cNvSpPr/>
      </xdr:nvSpPr>
      <xdr:spPr>
        <a:xfrm>
          <a:off x="11487150" y="67355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10885</xdr:rowOff>
    </xdr:from>
    <xdr:to>
      <xdr:col>71</xdr:col>
      <xdr:colOff>177800</xdr:colOff>
      <xdr:row>41</xdr:row>
      <xdr:rowOff>53340</xdr:rowOff>
    </xdr:to>
    <xdr:cxnSp macro="">
      <xdr:nvCxnSpPr>
        <xdr:cNvPr id="441" name="直線コネクタ 440">
          <a:extLst>
            <a:ext uri="{FF2B5EF4-FFF2-40B4-BE49-F238E27FC236}">
              <a16:creationId xmlns:a16="http://schemas.microsoft.com/office/drawing/2014/main" id="{30D7EF9F-65B1-4246-A3AA-DB9DCF63FEE0}"/>
            </a:ext>
          </a:extLst>
        </xdr:cNvPr>
        <xdr:cNvCxnSpPr/>
      </xdr:nvCxnSpPr>
      <xdr:spPr>
        <a:xfrm>
          <a:off x="11537950" y="6779985"/>
          <a:ext cx="80645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122300</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id="{2CF5CCF5-16E9-41DE-9C03-9C88CCAE093F}"/>
            </a:ext>
          </a:extLst>
        </xdr:cNvPr>
        <xdr:cNvSpPr txBox="1"/>
      </xdr:nvSpPr>
      <xdr:spPr>
        <a:xfrm>
          <a:off x="13742044" y="606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168020</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id="{74B8885B-3EB3-4B15-ACF0-A04144A40B00}"/>
            </a:ext>
          </a:extLst>
        </xdr:cNvPr>
        <xdr:cNvSpPr txBox="1"/>
      </xdr:nvSpPr>
      <xdr:spPr>
        <a:xfrm>
          <a:off x="1296099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164754</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id="{A947502D-BD60-48DD-A273-3DFA66A9777A}"/>
            </a:ext>
          </a:extLst>
        </xdr:cNvPr>
        <xdr:cNvSpPr txBox="1"/>
      </xdr:nvSpPr>
      <xdr:spPr>
        <a:xfrm>
          <a:off x="121672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136996</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id="{F92A9D4A-13CF-4A10-BC5C-EA220D17DF12}"/>
            </a:ext>
          </a:extLst>
        </xdr:cNvPr>
        <xdr:cNvSpPr txBox="1"/>
      </xdr:nvSpPr>
      <xdr:spPr>
        <a:xfrm>
          <a:off x="113544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137721</xdr:rowOff>
    </xdr:from>
    <xdr:ext cx="405111" cy="259045"/>
    <xdr:sp macro="" textlink="">
      <xdr:nvSpPr>
        <xdr:cNvPr id="446" name="n_1mainValue【認定こども園・幼稚園・保育所】&#10;有形固定資産減価償却率">
          <a:extLst>
            <a:ext uri="{FF2B5EF4-FFF2-40B4-BE49-F238E27FC236}">
              <a16:creationId xmlns:a16="http://schemas.microsoft.com/office/drawing/2014/main" id="{3F9E7514-F393-4F57-A86B-0CD3E511D013}"/>
            </a:ext>
          </a:extLst>
        </xdr:cNvPr>
        <xdr:cNvSpPr txBox="1"/>
      </xdr:nvSpPr>
      <xdr:spPr>
        <a:xfrm>
          <a:off x="13742044" y="6906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96900</xdr:rowOff>
    </xdr:from>
    <xdr:ext cx="405111" cy="259045"/>
    <xdr:sp macro="" textlink="">
      <xdr:nvSpPr>
        <xdr:cNvPr id="447" name="n_2mainValue【認定こども園・幼稚園・保育所】&#10;有形固定資産減価償却率">
          <a:extLst>
            <a:ext uri="{FF2B5EF4-FFF2-40B4-BE49-F238E27FC236}">
              <a16:creationId xmlns:a16="http://schemas.microsoft.com/office/drawing/2014/main" id="{762EE838-D256-4AC7-9625-D5CE9FFB3509}"/>
            </a:ext>
          </a:extLst>
        </xdr:cNvPr>
        <xdr:cNvSpPr txBox="1"/>
      </xdr:nvSpPr>
      <xdr:spPr>
        <a:xfrm>
          <a:off x="12960994" y="6866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95267</xdr:rowOff>
    </xdr:from>
    <xdr:ext cx="405111" cy="259045"/>
    <xdr:sp macro="" textlink="">
      <xdr:nvSpPr>
        <xdr:cNvPr id="448" name="n_3mainValue【認定こども園・幼稚園・保育所】&#10;有形固定資産減価償却率">
          <a:extLst>
            <a:ext uri="{FF2B5EF4-FFF2-40B4-BE49-F238E27FC236}">
              <a16:creationId xmlns:a16="http://schemas.microsoft.com/office/drawing/2014/main" id="{28E8F604-8AA2-49E6-9479-8F5ED2D0CF1F}"/>
            </a:ext>
          </a:extLst>
        </xdr:cNvPr>
        <xdr:cNvSpPr txBox="1"/>
      </xdr:nvSpPr>
      <xdr:spPr>
        <a:xfrm>
          <a:off x="12167244" y="6864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52812</xdr:rowOff>
    </xdr:from>
    <xdr:ext cx="405111" cy="259045"/>
    <xdr:sp macro="" textlink="">
      <xdr:nvSpPr>
        <xdr:cNvPr id="449" name="n_4mainValue【認定こども園・幼稚園・保育所】&#10;有形固定資産減価償却率">
          <a:extLst>
            <a:ext uri="{FF2B5EF4-FFF2-40B4-BE49-F238E27FC236}">
              <a16:creationId xmlns:a16="http://schemas.microsoft.com/office/drawing/2014/main" id="{765264D8-64E1-434C-9E67-44C6954747E7}"/>
            </a:ext>
          </a:extLst>
        </xdr:cNvPr>
        <xdr:cNvSpPr txBox="1"/>
      </xdr:nvSpPr>
      <xdr:spPr>
        <a:xfrm>
          <a:off x="11354444" y="682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EC048FE0-733C-4554-A978-1B8B076FEA79}"/>
            </a:ext>
          </a:extLst>
        </xdr:cNvPr>
        <xdr:cNvSpPr/>
      </xdr:nvSpPr>
      <xdr:spPr>
        <a:xfrm>
          <a:off x="164592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D7093F41-2979-48D2-9D88-0E193F6DEBDF}"/>
            </a:ext>
          </a:extLst>
        </xdr:cNvPr>
        <xdr:cNvSpPr/>
      </xdr:nvSpPr>
      <xdr:spPr>
        <a:xfrm>
          <a:off x="16586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9EB2C2DE-2145-4BDD-9D50-80491547C95C}"/>
            </a:ext>
          </a:extLst>
        </xdr:cNvPr>
        <xdr:cNvSpPr/>
      </xdr:nvSpPr>
      <xdr:spPr>
        <a:xfrm>
          <a:off x="16586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8A673066-4B5A-4453-8709-3AFA48F80B5D}"/>
            </a:ext>
          </a:extLst>
        </xdr:cNvPr>
        <xdr:cNvSpPr/>
      </xdr:nvSpPr>
      <xdr:spPr>
        <a:xfrm>
          <a:off x="174879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1B71B976-B79A-42A2-8A8D-E827221F757C}"/>
            </a:ext>
          </a:extLst>
        </xdr:cNvPr>
        <xdr:cNvSpPr/>
      </xdr:nvSpPr>
      <xdr:spPr>
        <a:xfrm>
          <a:off x="174879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3791D95D-5A79-4198-BF92-A0AB5E5667F5}"/>
            </a:ext>
          </a:extLst>
        </xdr:cNvPr>
        <xdr:cNvSpPr/>
      </xdr:nvSpPr>
      <xdr:spPr>
        <a:xfrm>
          <a:off x="185166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8C4CEB73-4A5C-4D67-A995-0C9BAC84ADEB}"/>
            </a:ext>
          </a:extLst>
        </xdr:cNvPr>
        <xdr:cNvSpPr/>
      </xdr:nvSpPr>
      <xdr:spPr>
        <a:xfrm>
          <a:off x="185166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964D186A-5CB9-4D1B-9644-22BCEF30E2A0}"/>
            </a:ext>
          </a:extLst>
        </xdr:cNvPr>
        <xdr:cNvSpPr/>
      </xdr:nvSpPr>
      <xdr:spPr>
        <a:xfrm>
          <a:off x="164592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B60A444F-849B-47A8-BFCE-3C5E5524BF7B}"/>
            </a:ext>
          </a:extLst>
        </xdr:cNvPr>
        <xdr:cNvSpPr txBox="1"/>
      </xdr:nvSpPr>
      <xdr:spPr>
        <a:xfrm>
          <a:off x="1644015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5589E615-F5C6-44C1-926D-9D2A7E899E52}"/>
            </a:ext>
          </a:extLst>
        </xdr:cNvPr>
        <xdr:cNvCxnSpPr/>
      </xdr:nvCxnSpPr>
      <xdr:spPr>
        <a:xfrm>
          <a:off x="164592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a:extLst>
            <a:ext uri="{FF2B5EF4-FFF2-40B4-BE49-F238E27FC236}">
              <a16:creationId xmlns:a16="http://schemas.microsoft.com/office/drawing/2014/main" id="{05B2839B-0430-416D-86E2-E9A2275CE6F3}"/>
            </a:ext>
          </a:extLst>
        </xdr:cNvPr>
        <xdr:cNvCxnSpPr/>
      </xdr:nvCxnSpPr>
      <xdr:spPr>
        <a:xfrm>
          <a:off x="16459200" y="6902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1" name="テキスト ボックス 460">
          <a:extLst>
            <a:ext uri="{FF2B5EF4-FFF2-40B4-BE49-F238E27FC236}">
              <a16:creationId xmlns:a16="http://schemas.microsoft.com/office/drawing/2014/main" id="{A66B9481-7E62-4005-996B-E9F0F8DF8826}"/>
            </a:ext>
          </a:extLst>
        </xdr:cNvPr>
        <xdr:cNvSpPr txBox="1"/>
      </xdr:nvSpPr>
      <xdr:spPr>
        <a:xfrm>
          <a:off x="16049171" y="6766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a:extLst>
            <a:ext uri="{FF2B5EF4-FFF2-40B4-BE49-F238E27FC236}">
              <a16:creationId xmlns:a16="http://schemas.microsoft.com/office/drawing/2014/main" id="{9236529A-EE38-4E70-96F4-7553A5E98C3F}"/>
            </a:ext>
          </a:extLst>
        </xdr:cNvPr>
        <xdr:cNvCxnSpPr/>
      </xdr:nvCxnSpPr>
      <xdr:spPr>
        <a:xfrm>
          <a:off x="16459200" y="6457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3" name="テキスト ボックス 462">
          <a:extLst>
            <a:ext uri="{FF2B5EF4-FFF2-40B4-BE49-F238E27FC236}">
              <a16:creationId xmlns:a16="http://schemas.microsoft.com/office/drawing/2014/main" id="{C503C3BC-22B8-4CD6-9121-55CE7A83736D}"/>
            </a:ext>
          </a:extLst>
        </xdr:cNvPr>
        <xdr:cNvSpPr txBox="1"/>
      </xdr:nvSpPr>
      <xdr:spPr>
        <a:xfrm>
          <a:off x="16049171" y="6322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a:extLst>
            <a:ext uri="{FF2B5EF4-FFF2-40B4-BE49-F238E27FC236}">
              <a16:creationId xmlns:a16="http://schemas.microsoft.com/office/drawing/2014/main" id="{4EDC615C-E21F-40CB-B591-E99F1EE79A68}"/>
            </a:ext>
          </a:extLst>
        </xdr:cNvPr>
        <xdr:cNvCxnSpPr/>
      </xdr:nvCxnSpPr>
      <xdr:spPr>
        <a:xfrm>
          <a:off x="16459200" y="6019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5" name="テキスト ボックス 464">
          <a:extLst>
            <a:ext uri="{FF2B5EF4-FFF2-40B4-BE49-F238E27FC236}">
              <a16:creationId xmlns:a16="http://schemas.microsoft.com/office/drawing/2014/main" id="{9A1E4479-963C-41D1-95AE-1DAFC2D47D54}"/>
            </a:ext>
          </a:extLst>
        </xdr:cNvPr>
        <xdr:cNvSpPr txBox="1"/>
      </xdr:nvSpPr>
      <xdr:spPr>
        <a:xfrm>
          <a:off x="16049171" y="5883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a:extLst>
            <a:ext uri="{FF2B5EF4-FFF2-40B4-BE49-F238E27FC236}">
              <a16:creationId xmlns:a16="http://schemas.microsoft.com/office/drawing/2014/main" id="{6F6BD8EF-4D3A-433E-83FA-55BADB252ACE}"/>
            </a:ext>
          </a:extLst>
        </xdr:cNvPr>
        <xdr:cNvCxnSpPr/>
      </xdr:nvCxnSpPr>
      <xdr:spPr>
        <a:xfrm>
          <a:off x="16459200" y="5581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7" name="テキスト ボックス 466">
          <a:extLst>
            <a:ext uri="{FF2B5EF4-FFF2-40B4-BE49-F238E27FC236}">
              <a16:creationId xmlns:a16="http://schemas.microsoft.com/office/drawing/2014/main" id="{7BE30A5B-56EF-45BF-B86E-532635DB5183}"/>
            </a:ext>
          </a:extLst>
        </xdr:cNvPr>
        <xdr:cNvSpPr txBox="1"/>
      </xdr:nvSpPr>
      <xdr:spPr>
        <a:xfrm>
          <a:off x="1604917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7D24A677-418B-46BB-86C1-B24BAA6C2BAC}"/>
            </a:ext>
          </a:extLst>
        </xdr:cNvPr>
        <xdr:cNvCxnSpPr/>
      </xdr:nvCxnSpPr>
      <xdr:spPr>
        <a:xfrm>
          <a:off x="164592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a:extLst>
            <a:ext uri="{FF2B5EF4-FFF2-40B4-BE49-F238E27FC236}">
              <a16:creationId xmlns:a16="http://schemas.microsoft.com/office/drawing/2014/main" id="{17D0FC6A-6788-4A4A-A04A-E234A8ECAB0F}"/>
            </a:ext>
          </a:extLst>
        </xdr:cNvPr>
        <xdr:cNvSpPr txBox="1"/>
      </xdr:nvSpPr>
      <xdr:spPr>
        <a:xfrm>
          <a:off x="16049171" y="500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a:extLst>
            <a:ext uri="{FF2B5EF4-FFF2-40B4-BE49-F238E27FC236}">
              <a16:creationId xmlns:a16="http://schemas.microsoft.com/office/drawing/2014/main" id="{9F2C8F69-DDFF-4221-8606-AC03D11D7EC1}"/>
            </a:ext>
          </a:extLst>
        </xdr:cNvPr>
        <xdr:cNvSpPr/>
      </xdr:nvSpPr>
      <xdr:spPr>
        <a:xfrm>
          <a:off x="164592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117348</xdr:rowOff>
    </xdr:to>
    <xdr:cxnSp macro="">
      <xdr:nvCxnSpPr>
        <xdr:cNvPr id="471" name="直線コネクタ 470">
          <a:extLst>
            <a:ext uri="{FF2B5EF4-FFF2-40B4-BE49-F238E27FC236}">
              <a16:creationId xmlns:a16="http://schemas.microsoft.com/office/drawing/2014/main" id="{36280DAA-AA10-4F86-9BBA-79907161B965}"/>
            </a:ext>
          </a:extLst>
        </xdr:cNvPr>
        <xdr:cNvCxnSpPr/>
      </xdr:nvCxnSpPr>
      <xdr:spPr>
        <a:xfrm flipV="1">
          <a:off x="19951064" y="5577078"/>
          <a:ext cx="0" cy="130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72" name="【認定こども園・幼稚園・保育所】&#10;一人当たり面積最小値テキスト">
          <a:extLst>
            <a:ext uri="{FF2B5EF4-FFF2-40B4-BE49-F238E27FC236}">
              <a16:creationId xmlns:a16="http://schemas.microsoft.com/office/drawing/2014/main" id="{F8CC1D60-EEE7-4D7A-A64A-4C2C98116178}"/>
            </a:ext>
          </a:extLst>
        </xdr:cNvPr>
        <xdr:cNvSpPr txBox="1"/>
      </xdr:nvSpPr>
      <xdr:spPr>
        <a:xfrm>
          <a:off x="19989800" y="6890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73" name="直線コネクタ 472">
          <a:extLst>
            <a:ext uri="{FF2B5EF4-FFF2-40B4-BE49-F238E27FC236}">
              <a16:creationId xmlns:a16="http://schemas.microsoft.com/office/drawing/2014/main" id="{C1C548B5-A196-4471-8A77-032F4B6FC0B3}"/>
            </a:ext>
          </a:extLst>
        </xdr:cNvPr>
        <xdr:cNvCxnSpPr/>
      </xdr:nvCxnSpPr>
      <xdr:spPr>
        <a:xfrm>
          <a:off x="19881850" y="68864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474" name="【認定こども園・幼稚園・保育所】&#10;一人当たり面積最大値テキスト">
          <a:extLst>
            <a:ext uri="{FF2B5EF4-FFF2-40B4-BE49-F238E27FC236}">
              <a16:creationId xmlns:a16="http://schemas.microsoft.com/office/drawing/2014/main" id="{7917C1CE-1AE9-4D22-B0C3-6A7D1D1D290D}"/>
            </a:ext>
          </a:extLst>
        </xdr:cNvPr>
        <xdr:cNvSpPr txBox="1"/>
      </xdr:nvSpPr>
      <xdr:spPr>
        <a:xfrm>
          <a:off x="19989800" y="535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475" name="直線コネクタ 474">
          <a:extLst>
            <a:ext uri="{FF2B5EF4-FFF2-40B4-BE49-F238E27FC236}">
              <a16:creationId xmlns:a16="http://schemas.microsoft.com/office/drawing/2014/main" id="{763650E9-B011-444D-A8C6-FAF177C088F9}"/>
            </a:ext>
          </a:extLst>
        </xdr:cNvPr>
        <xdr:cNvCxnSpPr/>
      </xdr:nvCxnSpPr>
      <xdr:spPr>
        <a:xfrm>
          <a:off x="19881850" y="55770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4843</xdr:rowOff>
    </xdr:from>
    <xdr:ext cx="469744" cy="259045"/>
    <xdr:sp macro="" textlink="">
      <xdr:nvSpPr>
        <xdr:cNvPr id="476" name="【認定こども園・幼稚園・保育所】&#10;一人当たり面積平均値テキスト">
          <a:extLst>
            <a:ext uri="{FF2B5EF4-FFF2-40B4-BE49-F238E27FC236}">
              <a16:creationId xmlns:a16="http://schemas.microsoft.com/office/drawing/2014/main" id="{67D45168-0B98-4A02-8556-BF288AD50E53}"/>
            </a:ext>
          </a:extLst>
        </xdr:cNvPr>
        <xdr:cNvSpPr txBox="1"/>
      </xdr:nvSpPr>
      <xdr:spPr>
        <a:xfrm>
          <a:off x="19989800" y="62786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477" name="フローチャート: 判断 476">
          <a:extLst>
            <a:ext uri="{FF2B5EF4-FFF2-40B4-BE49-F238E27FC236}">
              <a16:creationId xmlns:a16="http://schemas.microsoft.com/office/drawing/2014/main" id="{453E0CC1-AC03-42DF-BAD6-568DC947BCC1}"/>
            </a:ext>
          </a:extLst>
        </xdr:cNvPr>
        <xdr:cNvSpPr/>
      </xdr:nvSpPr>
      <xdr:spPr>
        <a:xfrm>
          <a:off x="19900900" y="64272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153416</xdr:rowOff>
    </xdr:from>
    <xdr:to>
      <xdr:col>112</xdr:col>
      <xdr:colOff>38100</xdr:colOff>
      <xdr:row>39</xdr:row>
      <xdr:rowOff>83566</xdr:rowOff>
    </xdr:to>
    <xdr:sp macro="" textlink="">
      <xdr:nvSpPr>
        <xdr:cNvPr id="478" name="フローチャート: 判断 477">
          <a:extLst>
            <a:ext uri="{FF2B5EF4-FFF2-40B4-BE49-F238E27FC236}">
              <a16:creationId xmlns:a16="http://schemas.microsoft.com/office/drawing/2014/main" id="{894B99D8-9E41-47F2-B7A7-EF4FBB3ECBC2}"/>
            </a:ext>
          </a:extLst>
        </xdr:cNvPr>
        <xdr:cNvSpPr/>
      </xdr:nvSpPr>
      <xdr:spPr>
        <a:xfrm>
          <a:off x="19157950" y="642721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xdr:rowOff>
    </xdr:from>
    <xdr:to>
      <xdr:col>107</xdr:col>
      <xdr:colOff>101600</xdr:colOff>
      <xdr:row>39</xdr:row>
      <xdr:rowOff>101854</xdr:rowOff>
    </xdr:to>
    <xdr:sp macro="" textlink="">
      <xdr:nvSpPr>
        <xdr:cNvPr id="479" name="フローチャート: 判断 478">
          <a:extLst>
            <a:ext uri="{FF2B5EF4-FFF2-40B4-BE49-F238E27FC236}">
              <a16:creationId xmlns:a16="http://schemas.microsoft.com/office/drawing/2014/main" id="{BDD23717-FF7C-49B1-A678-F1E72285110F}"/>
            </a:ext>
          </a:extLst>
        </xdr:cNvPr>
        <xdr:cNvSpPr/>
      </xdr:nvSpPr>
      <xdr:spPr>
        <a:xfrm>
          <a:off x="18345150" y="643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11684</xdr:rowOff>
    </xdr:from>
    <xdr:to>
      <xdr:col>102</xdr:col>
      <xdr:colOff>165100</xdr:colOff>
      <xdr:row>39</xdr:row>
      <xdr:rowOff>113284</xdr:rowOff>
    </xdr:to>
    <xdr:sp macro="" textlink="">
      <xdr:nvSpPr>
        <xdr:cNvPr id="480" name="フローチャート: 判断 479">
          <a:extLst>
            <a:ext uri="{FF2B5EF4-FFF2-40B4-BE49-F238E27FC236}">
              <a16:creationId xmlns:a16="http://schemas.microsoft.com/office/drawing/2014/main" id="{76134766-7CD2-4CFB-9A86-B02D2CBA558E}"/>
            </a:ext>
          </a:extLst>
        </xdr:cNvPr>
        <xdr:cNvSpPr/>
      </xdr:nvSpPr>
      <xdr:spPr>
        <a:xfrm>
          <a:off x="17551400" y="6450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7112</xdr:rowOff>
    </xdr:from>
    <xdr:to>
      <xdr:col>98</xdr:col>
      <xdr:colOff>38100</xdr:colOff>
      <xdr:row>39</xdr:row>
      <xdr:rowOff>108712</xdr:rowOff>
    </xdr:to>
    <xdr:sp macro="" textlink="">
      <xdr:nvSpPr>
        <xdr:cNvPr id="481" name="フローチャート: 判断 480">
          <a:extLst>
            <a:ext uri="{FF2B5EF4-FFF2-40B4-BE49-F238E27FC236}">
              <a16:creationId xmlns:a16="http://schemas.microsoft.com/office/drawing/2014/main" id="{EAE9391D-CF7B-47D2-A9F3-F781E1321558}"/>
            </a:ext>
          </a:extLst>
        </xdr:cNvPr>
        <xdr:cNvSpPr/>
      </xdr:nvSpPr>
      <xdr:spPr>
        <a:xfrm>
          <a:off x="16757650" y="644601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A2CA2DB-3362-4930-AEE0-B194D43EC383}"/>
            </a:ext>
          </a:extLst>
        </xdr:cNvPr>
        <xdr:cNvSpPr txBox="1"/>
      </xdr:nvSpPr>
      <xdr:spPr>
        <a:xfrm>
          <a:off x="19780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955ACD7-E1B9-4DED-9332-F130ED05F15F}"/>
            </a:ext>
          </a:extLst>
        </xdr:cNvPr>
        <xdr:cNvSpPr txBox="1"/>
      </xdr:nvSpPr>
      <xdr:spPr>
        <a:xfrm>
          <a:off x="19030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76DB2507-AAFE-4689-B514-57944B4DBAA0}"/>
            </a:ext>
          </a:extLst>
        </xdr:cNvPr>
        <xdr:cNvSpPr txBox="1"/>
      </xdr:nvSpPr>
      <xdr:spPr>
        <a:xfrm>
          <a:off x="18224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1C02B87A-8C7F-4662-A370-B54CABD46D84}"/>
            </a:ext>
          </a:extLst>
        </xdr:cNvPr>
        <xdr:cNvSpPr txBox="1"/>
      </xdr:nvSpPr>
      <xdr:spPr>
        <a:xfrm>
          <a:off x="174307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D94673B4-F018-49D7-B27D-F477F32B553D}"/>
            </a:ext>
          </a:extLst>
        </xdr:cNvPr>
        <xdr:cNvSpPr txBox="1"/>
      </xdr:nvSpPr>
      <xdr:spPr>
        <a:xfrm>
          <a:off x="166306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157988</xdr:rowOff>
    </xdr:from>
    <xdr:to>
      <xdr:col>116</xdr:col>
      <xdr:colOff>114300</xdr:colOff>
      <xdr:row>40</xdr:row>
      <xdr:rowOff>88138</xdr:rowOff>
    </xdr:to>
    <xdr:sp macro="" textlink="">
      <xdr:nvSpPr>
        <xdr:cNvPr id="487" name="楕円 486">
          <a:extLst>
            <a:ext uri="{FF2B5EF4-FFF2-40B4-BE49-F238E27FC236}">
              <a16:creationId xmlns:a16="http://schemas.microsoft.com/office/drawing/2014/main" id="{E6166164-359D-40BE-89F3-F6C293E1369B}"/>
            </a:ext>
          </a:extLst>
        </xdr:cNvPr>
        <xdr:cNvSpPr/>
      </xdr:nvSpPr>
      <xdr:spPr>
        <a:xfrm>
          <a:off x="19900900" y="659688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136415</xdr:rowOff>
    </xdr:from>
    <xdr:ext cx="469744" cy="259045"/>
    <xdr:sp macro="" textlink="">
      <xdr:nvSpPr>
        <xdr:cNvPr id="488" name="【認定こども園・幼稚園・保育所】&#10;一人当たり面積該当値テキスト">
          <a:extLst>
            <a:ext uri="{FF2B5EF4-FFF2-40B4-BE49-F238E27FC236}">
              <a16:creationId xmlns:a16="http://schemas.microsoft.com/office/drawing/2014/main" id="{53F86D4F-4F7C-45D4-A07A-50B2E14E4971}"/>
            </a:ext>
          </a:extLst>
        </xdr:cNvPr>
        <xdr:cNvSpPr txBox="1"/>
      </xdr:nvSpPr>
      <xdr:spPr>
        <a:xfrm>
          <a:off x="19989800" y="657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162560</xdr:rowOff>
    </xdr:from>
    <xdr:to>
      <xdr:col>112</xdr:col>
      <xdr:colOff>38100</xdr:colOff>
      <xdr:row>40</xdr:row>
      <xdr:rowOff>92710</xdr:rowOff>
    </xdr:to>
    <xdr:sp macro="" textlink="">
      <xdr:nvSpPr>
        <xdr:cNvPr id="489" name="楕円 488">
          <a:extLst>
            <a:ext uri="{FF2B5EF4-FFF2-40B4-BE49-F238E27FC236}">
              <a16:creationId xmlns:a16="http://schemas.microsoft.com/office/drawing/2014/main" id="{D2DE3D2C-3F49-433A-8B75-3923ED5258B6}"/>
            </a:ext>
          </a:extLst>
        </xdr:cNvPr>
        <xdr:cNvSpPr/>
      </xdr:nvSpPr>
      <xdr:spPr>
        <a:xfrm>
          <a:off x="19157950" y="66014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37338</xdr:rowOff>
    </xdr:from>
    <xdr:to>
      <xdr:col>116</xdr:col>
      <xdr:colOff>63500</xdr:colOff>
      <xdr:row>40</xdr:row>
      <xdr:rowOff>41910</xdr:rowOff>
    </xdr:to>
    <xdr:cxnSp macro="">
      <xdr:nvCxnSpPr>
        <xdr:cNvPr id="490" name="直線コネクタ 489">
          <a:extLst>
            <a:ext uri="{FF2B5EF4-FFF2-40B4-BE49-F238E27FC236}">
              <a16:creationId xmlns:a16="http://schemas.microsoft.com/office/drawing/2014/main" id="{4F48EE37-EB3B-4180-B43E-531A16429E4B}"/>
            </a:ext>
          </a:extLst>
        </xdr:cNvPr>
        <xdr:cNvCxnSpPr/>
      </xdr:nvCxnSpPr>
      <xdr:spPr>
        <a:xfrm flipV="1">
          <a:off x="19202400" y="6641338"/>
          <a:ext cx="7493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164846</xdr:rowOff>
    </xdr:from>
    <xdr:to>
      <xdr:col>107</xdr:col>
      <xdr:colOff>101600</xdr:colOff>
      <xdr:row>40</xdr:row>
      <xdr:rowOff>94996</xdr:rowOff>
    </xdr:to>
    <xdr:sp macro="" textlink="">
      <xdr:nvSpPr>
        <xdr:cNvPr id="491" name="楕円 490">
          <a:extLst>
            <a:ext uri="{FF2B5EF4-FFF2-40B4-BE49-F238E27FC236}">
              <a16:creationId xmlns:a16="http://schemas.microsoft.com/office/drawing/2014/main" id="{FEBE74DA-779A-4532-92B4-50D807AE9D61}"/>
            </a:ext>
          </a:extLst>
        </xdr:cNvPr>
        <xdr:cNvSpPr/>
      </xdr:nvSpPr>
      <xdr:spPr>
        <a:xfrm>
          <a:off x="18345150" y="660374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41910</xdr:rowOff>
    </xdr:from>
    <xdr:to>
      <xdr:col>111</xdr:col>
      <xdr:colOff>177800</xdr:colOff>
      <xdr:row>40</xdr:row>
      <xdr:rowOff>44196</xdr:rowOff>
    </xdr:to>
    <xdr:cxnSp macro="">
      <xdr:nvCxnSpPr>
        <xdr:cNvPr id="492" name="直線コネクタ 491">
          <a:extLst>
            <a:ext uri="{FF2B5EF4-FFF2-40B4-BE49-F238E27FC236}">
              <a16:creationId xmlns:a16="http://schemas.microsoft.com/office/drawing/2014/main" id="{E58358E9-D3FD-482A-AB4E-DE7AD7F230D4}"/>
            </a:ext>
          </a:extLst>
        </xdr:cNvPr>
        <xdr:cNvCxnSpPr/>
      </xdr:nvCxnSpPr>
      <xdr:spPr>
        <a:xfrm flipV="1">
          <a:off x="18395950" y="6645910"/>
          <a:ext cx="8064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96266</xdr:rowOff>
    </xdr:from>
    <xdr:to>
      <xdr:col>102</xdr:col>
      <xdr:colOff>165100</xdr:colOff>
      <xdr:row>40</xdr:row>
      <xdr:rowOff>26416</xdr:rowOff>
    </xdr:to>
    <xdr:sp macro="" textlink="">
      <xdr:nvSpPr>
        <xdr:cNvPr id="493" name="楕円 492">
          <a:extLst>
            <a:ext uri="{FF2B5EF4-FFF2-40B4-BE49-F238E27FC236}">
              <a16:creationId xmlns:a16="http://schemas.microsoft.com/office/drawing/2014/main" id="{264C7D9D-1B16-4E70-AE5C-A020B91BC987}"/>
            </a:ext>
          </a:extLst>
        </xdr:cNvPr>
        <xdr:cNvSpPr/>
      </xdr:nvSpPr>
      <xdr:spPr>
        <a:xfrm>
          <a:off x="17551400" y="653516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147066</xdr:rowOff>
    </xdr:from>
    <xdr:to>
      <xdr:col>107</xdr:col>
      <xdr:colOff>50800</xdr:colOff>
      <xdr:row>40</xdr:row>
      <xdr:rowOff>44196</xdr:rowOff>
    </xdr:to>
    <xdr:cxnSp macro="">
      <xdr:nvCxnSpPr>
        <xdr:cNvPr id="494" name="直線コネクタ 493">
          <a:extLst>
            <a:ext uri="{FF2B5EF4-FFF2-40B4-BE49-F238E27FC236}">
              <a16:creationId xmlns:a16="http://schemas.microsoft.com/office/drawing/2014/main" id="{DD505102-E416-4155-8EE1-38E2795697DA}"/>
            </a:ext>
          </a:extLst>
        </xdr:cNvPr>
        <xdr:cNvCxnSpPr/>
      </xdr:nvCxnSpPr>
      <xdr:spPr>
        <a:xfrm>
          <a:off x="17602200" y="6585966"/>
          <a:ext cx="79375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100838</xdr:rowOff>
    </xdr:from>
    <xdr:to>
      <xdr:col>98</xdr:col>
      <xdr:colOff>38100</xdr:colOff>
      <xdr:row>40</xdr:row>
      <xdr:rowOff>30988</xdr:rowOff>
    </xdr:to>
    <xdr:sp macro="" textlink="">
      <xdr:nvSpPr>
        <xdr:cNvPr id="495" name="楕円 494">
          <a:extLst>
            <a:ext uri="{FF2B5EF4-FFF2-40B4-BE49-F238E27FC236}">
              <a16:creationId xmlns:a16="http://schemas.microsoft.com/office/drawing/2014/main" id="{10A6F89E-893C-4F09-9B4E-781E3B8FD3EF}"/>
            </a:ext>
          </a:extLst>
        </xdr:cNvPr>
        <xdr:cNvSpPr/>
      </xdr:nvSpPr>
      <xdr:spPr>
        <a:xfrm>
          <a:off x="16757650" y="653973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147066</xdr:rowOff>
    </xdr:from>
    <xdr:to>
      <xdr:col>102</xdr:col>
      <xdr:colOff>114300</xdr:colOff>
      <xdr:row>39</xdr:row>
      <xdr:rowOff>151638</xdr:rowOff>
    </xdr:to>
    <xdr:cxnSp macro="">
      <xdr:nvCxnSpPr>
        <xdr:cNvPr id="496" name="直線コネクタ 495">
          <a:extLst>
            <a:ext uri="{FF2B5EF4-FFF2-40B4-BE49-F238E27FC236}">
              <a16:creationId xmlns:a16="http://schemas.microsoft.com/office/drawing/2014/main" id="{8B582C5F-2BB1-4201-BDBD-956A26AC8C31}"/>
            </a:ext>
          </a:extLst>
        </xdr:cNvPr>
        <xdr:cNvCxnSpPr/>
      </xdr:nvCxnSpPr>
      <xdr:spPr>
        <a:xfrm flipV="1">
          <a:off x="16802100" y="6585966"/>
          <a:ext cx="8001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100093</xdr:rowOff>
    </xdr:from>
    <xdr:ext cx="469744" cy="259045"/>
    <xdr:sp macro="" textlink="">
      <xdr:nvSpPr>
        <xdr:cNvPr id="497" name="n_1aveValue【認定こども園・幼稚園・保育所】&#10;一人当たり面積">
          <a:extLst>
            <a:ext uri="{FF2B5EF4-FFF2-40B4-BE49-F238E27FC236}">
              <a16:creationId xmlns:a16="http://schemas.microsoft.com/office/drawing/2014/main" id="{99BA1269-0A1F-4707-8904-7AB3A158FB0D}"/>
            </a:ext>
          </a:extLst>
        </xdr:cNvPr>
        <xdr:cNvSpPr txBox="1"/>
      </xdr:nvSpPr>
      <xdr:spPr>
        <a:xfrm>
          <a:off x="18980227" y="6208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118381</xdr:rowOff>
    </xdr:from>
    <xdr:ext cx="469744" cy="259045"/>
    <xdr:sp macro="" textlink="">
      <xdr:nvSpPr>
        <xdr:cNvPr id="498" name="n_2aveValue【認定こども園・幼稚園・保育所】&#10;一人当たり面積">
          <a:extLst>
            <a:ext uri="{FF2B5EF4-FFF2-40B4-BE49-F238E27FC236}">
              <a16:creationId xmlns:a16="http://schemas.microsoft.com/office/drawing/2014/main" id="{AE5BC000-EB8D-4EEF-9852-D664D7345859}"/>
            </a:ext>
          </a:extLst>
        </xdr:cNvPr>
        <xdr:cNvSpPr txBox="1"/>
      </xdr:nvSpPr>
      <xdr:spPr>
        <a:xfrm>
          <a:off x="18180127" y="622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129811</xdr:rowOff>
    </xdr:from>
    <xdr:ext cx="469744" cy="259045"/>
    <xdr:sp macro="" textlink="">
      <xdr:nvSpPr>
        <xdr:cNvPr id="499" name="n_3aveValue【認定こども園・幼稚園・保育所】&#10;一人当たり面積">
          <a:extLst>
            <a:ext uri="{FF2B5EF4-FFF2-40B4-BE49-F238E27FC236}">
              <a16:creationId xmlns:a16="http://schemas.microsoft.com/office/drawing/2014/main" id="{FE7A6493-47A3-49E2-888B-3F579B60E978}"/>
            </a:ext>
          </a:extLst>
        </xdr:cNvPr>
        <xdr:cNvSpPr txBox="1"/>
      </xdr:nvSpPr>
      <xdr:spPr>
        <a:xfrm>
          <a:off x="17386377" y="6238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125239</xdr:rowOff>
    </xdr:from>
    <xdr:ext cx="469744" cy="259045"/>
    <xdr:sp macro="" textlink="">
      <xdr:nvSpPr>
        <xdr:cNvPr id="500" name="n_4aveValue【認定こども園・幼稚園・保育所】&#10;一人当たり面積">
          <a:extLst>
            <a:ext uri="{FF2B5EF4-FFF2-40B4-BE49-F238E27FC236}">
              <a16:creationId xmlns:a16="http://schemas.microsoft.com/office/drawing/2014/main" id="{0B3BA5A2-A94C-4802-8E0B-1442AB32ECDD}"/>
            </a:ext>
          </a:extLst>
        </xdr:cNvPr>
        <xdr:cNvSpPr txBox="1"/>
      </xdr:nvSpPr>
      <xdr:spPr>
        <a:xfrm>
          <a:off x="16592627" y="623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83837</xdr:rowOff>
    </xdr:from>
    <xdr:ext cx="469744" cy="259045"/>
    <xdr:sp macro="" textlink="">
      <xdr:nvSpPr>
        <xdr:cNvPr id="501" name="n_1mainValue【認定こども園・幼稚園・保育所】&#10;一人当たり面積">
          <a:extLst>
            <a:ext uri="{FF2B5EF4-FFF2-40B4-BE49-F238E27FC236}">
              <a16:creationId xmlns:a16="http://schemas.microsoft.com/office/drawing/2014/main" id="{BF785F38-3E0F-4304-A7E2-B1E66011AC7A}"/>
            </a:ext>
          </a:extLst>
        </xdr:cNvPr>
        <xdr:cNvSpPr txBox="1"/>
      </xdr:nvSpPr>
      <xdr:spPr>
        <a:xfrm>
          <a:off x="18980227" y="668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86123</xdr:rowOff>
    </xdr:from>
    <xdr:ext cx="469744" cy="259045"/>
    <xdr:sp macro="" textlink="">
      <xdr:nvSpPr>
        <xdr:cNvPr id="502" name="n_2mainValue【認定こども園・幼稚園・保育所】&#10;一人当たり面積">
          <a:extLst>
            <a:ext uri="{FF2B5EF4-FFF2-40B4-BE49-F238E27FC236}">
              <a16:creationId xmlns:a16="http://schemas.microsoft.com/office/drawing/2014/main" id="{CE2B9ADF-FBFB-48F9-A2D5-47C38CFB89C7}"/>
            </a:ext>
          </a:extLst>
        </xdr:cNvPr>
        <xdr:cNvSpPr txBox="1"/>
      </xdr:nvSpPr>
      <xdr:spPr>
        <a:xfrm>
          <a:off x="18180127" y="6690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17543</xdr:rowOff>
    </xdr:from>
    <xdr:ext cx="469744" cy="259045"/>
    <xdr:sp macro="" textlink="">
      <xdr:nvSpPr>
        <xdr:cNvPr id="503" name="n_3mainValue【認定こども園・幼稚園・保育所】&#10;一人当たり面積">
          <a:extLst>
            <a:ext uri="{FF2B5EF4-FFF2-40B4-BE49-F238E27FC236}">
              <a16:creationId xmlns:a16="http://schemas.microsoft.com/office/drawing/2014/main" id="{373DCD9E-DC66-4D10-82DA-366A6FF61744}"/>
            </a:ext>
          </a:extLst>
        </xdr:cNvPr>
        <xdr:cNvSpPr txBox="1"/>
      </xdr:nvSpPr>
      <xdr:spPr>
        <a:xfrm>
          <a:off x="17386377" y="662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22115</xdr:rowOff>
    </xdr:from>
    <xdr:ext cx="469744" cy="259045"/>
    <xdr:sp macro="" textlink="">
      <xdr:nvSpPr>
        <xdr:cNvPr id="504" name="n_4mainValue【認定こども園・幼稚園・保育所】&#10;一人当たり面積">
          <a:extLst>
            <a:ext uri="{FF2B5EF4-FFF2-40B4-BE49-F238E27FC236}">
              <a16:creationId xmlns:a16="http://schemas.microsoft.com/office/drawing/2014/main" id="{964B646F-2D30-4C4A-BE09-F73431AD7123}"/>
            </a:ext>
          </a:extLst>
        </xdr:cNvPr>
        <xdr:cNvSpPr txBox="1"/>
      </xdr:nvSpPr>
      <xdr:spPr>
        <a:xfrm>
          <a:off x="16592627" y="662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F9B99B0B-D42E-4E24-AF32-EA1DDF7B01EB}"/>
            </a:ext>
          </a:extLst>
        </xdr:cNvPr>
        <xdr:cNvSpPr/>
      </xdr:nvSpPr>
      <xdr:spPr>
        <a:xfrm>
          <a:off x="1120775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AD7999C4-0FE7-4C4F-AF55-60BE86EDD329}"/>
            </a:ext>
          </a:extLst>
        </xdr:cNvPr>
        <xdr:cNvSpPr/>
      </xdr:nvSpPr>
      <xdr:spPr>
        <a:xfrm>
          <a:off x="11315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07EDC0DE-1A8F-4711-8C4A-21DB8BDC7D28}"/>
            </a:ext>
          </a:extLst>
        </xdr:cNvPr>
        <xdr:cNvSpPr/>
      </xdr:nvSpPr>
      <xdr:spPr>
        <a:xfrm>
          <a:off x="11315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9E4C406E-51C7-49BD-B24E-04A8ACD94C8D}"/>
            </a:ext>
          </a:extLst>
        </xdr:cNvPr>
        <xdr:cNvSpPr/>
      </xdr:nvSpPr>
      <xdr:spPr>
        <a:xfrm>
          <a:off x="122364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B01EE50B-2862-4667-A95E-89F30FEA635E}"/>
            </a:ext>
          </a:extLst>
        </xdr:cNvPr>
        <xdr:cNvSpPr/>
      </xdr:nvSpPr>
      <xdr:spPr>
        <a:xfrm>
          <a:off x="122364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9F7A4A77-6391-4BFD-B7B4-A5329560856E}"/>
            </a:ext>
          </a:extLst>
        </xdr:cNvPr>
        <xdr:cNvSpPr/>
      </xdr:nvSpPr>
      <xdr:spPr>
        <a:xfrm>
          <a:off x="132651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34138D5F-9A4B-4D2E-BA70-514092563CD0}"/>
            </a:ext>
          </a:extLst>
        </xdr:cNvPr>
        <xdr:cNvSpPr/>
      </xdr:nvSpPr>
      <xdr:spPr>
        <a:xfrm>
          <a:off x="132651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0CECF4B2-9335-41C7-B23A-1E880A20F3C7}"/>
            </a:ext>
          </a:extLst>
        </xdr:cNvPr>
        <xdr:cNvSpPr/>
      </xdr:nvSpPr>
      <xdr:spPr>
        <a:xfrm>
          <a:off x="1120775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id="{59FE3A82-4535-47FF-8D42-1417CF51523E}"/>
            </a:ext>
          </a:extLst>
        </xdr:cNvPr>
        <xdr:cNvSpPr txBox="1"/>
      </xdr:nvSpPr>
      <xdr:spPr>
        <a:xfrm>
          <a:off x="111696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61D08D30-6C95-472E-BD75-D6243843BD1D}"/>
            </a:ext>
          </a:extLst>
        </xdr:cNvPr>
        <xdr:cNvCxnSpPr/>
      </xdr:nvCxnSpPr>
      <xdr:spPr>
        <a:xfrm>
          <a:off x="11207750" y="11010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a:extLst>
            <a:ext uri="{FF2B5EF4-FFF2-40B4-BE49-F238E27FC236}">
              <a16:creationId xmlns:a16="http://schemas.microsoft.com/office/drawing/2014/main" id="{CE6225C4-62CF-4239-93FC-0D0FF776BDCB}"/>
            </a:ext>
          </a:extLst>
        </xdr:cNvPr>
        <xdr:cNvSpPr txBox="1"/>
      </xdr:nvSpPr>
      <xdr:spPr>
        <a:xfrm>
          <a:off x="1079772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6" name="直線コネクタ 515">
          <a:extLst>
            <a:ext uri="{FF2B5EF4-FFF2-40B4-BE49-F238E27FC236}">
              <a16:creationId xmlns:a16="http://schemas.microsoft.com/office/drawing/2014/main" id="{E1D44757-C754-4D77-9FE2-67E715777A3C}"/>
            </a:ext>
          </a:extLst>
        </xdr:cNvPr>
        <xdr:cNvCxnSpPr/>
      </xdr:nvCxnSpPr>
      <xdr:spPr>
        <a:xfrm>
          <a:off x="11207750" y="10566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7" name="テキスト ボックス 516">
          <a:extLst>
            <a:ext uri="{FF2B5EF4-FFF2-40B4-BE49-F238E27FC236}">
              <a16:creationId xmlns:a16="http://schemas.microsoft.com/office/drawing/2014/main" id="{266F5CD0-1F9B-4290-81C3-4A5F2F5A497A}"/>
            </a:ext>
          </a:extLst>
        </xdr:cNvPr>
        <xdr:cNvSpPr txBox="1"/>
      </xdr:nvSpPr>
      <xdr:spPr>
        <a:xfrm>
          <a:off x="107977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8" name="直線コネクタ 517">
          <a:extLst>
            <a:ext uri="{FF2B5EF4-FFF2-40B4-BE49-F238E27FC236}">
              <a16:creationId xmlns:a16="http://schemas.microsoft.com/office/drawing/2014/main" id="{128F7018-9755-4B5B-AA31-8E016319B60C}"/>
            </a:ext>
          </a:extLst>
        </xdr:cNvPr>
        <xdr:cNvCxnSpPr/>
      </xdr:nvCxnSpPr>
      <xdr:spPr>
        <a:xfrm>
          <a:off x="11207750" y="10128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9" name="テキスト ボックス 518">
          <a:extLst>
            <a:ext uri="{FF2B5EF4-FFF2-40B4-BE49-F238E27FC236}">
              <a16:creationId xmlns:a16="http://schemas.microsoft.com/office/drawing/2014/main" id="{E843E7E4-825E-40BB-882E-C5BC2F8B9C6C}"/>
            </a:ext>
          </a:extLst>
        </xdr:cNvPr>
        <xdr:cNvSpPr txBox="1"/>
      </xdr:nvSpPr>
      <xdr:spPr>
        <a:xfrm>
          <a:off x="10842791" y="999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0" name="直線コネクタ 519">
          <a:extLst>
            <a:ext uri="{FF2B5EF4-FFF2-40B4-BE49-F238E27FC236}">
              <a16:creationId xmlns:a16="http://schemas.microsoft.com/office/drawing/2014/main" id="{CBF26C1D-DDA2-45A9-B8CD-5C1371ADE523}"/>
            </a:ext>
          </a:extLst>
        </xdr:cNvPr>
        <xdr:cNvCxnSpPr/>
      </xdr:nvCxnSpPr>
      <xdr:spPr>
        <a:xfrm>
          <a:off x="11207750" y="969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1" name="テキスト ボックス 520">
          <a:extLst>
            <a:ext uri="{FF2B5EF4-FFF2-40B4-BE49-F238E27FC236}">
              <a16:creationId xmlns:a16="http://schemas.microsoft.com/office/drawing/2014/main" id="{45019125-7361-4B3F-B58F-87CC9C4EB916}"/>
            </a:ext>
          </a:extLst>
        </xdr:cNvPr>
        <xdr:cNvSpPr txBox="1"/>
      </xdr:nvSpPr>
      <xdr:spPr>
        <a:xfrm>
          <a:off x="10842791" y="955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2" name="直線コネクタ 521">
          <a:extLst>
            <a:ext uri="{FF2B5EF4-FFF2-40B4-BE49-F238E27FC236}">
              <a16:creationId xmlns:a16="http://schemas.microsoft.com/office/drawing/2014/main" id="{49FB4699-9C56-49E9-B593-78F14349E9E3}"/>
            </a:ext>
          </a:extLst>
        </xdr:cNvPr>
        <xdr:cNvCxnSpPr/>
      </xdr:nvCxnSpPr>
      <xdr:spPr>
        <a:xfrm>
          <a:off x="11207750" y="9245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3" name="テキスト ボックス 522">
          <a:extLst>
            <a:ext uri="{FF2B5EF4-FFF2-40B4-BE49-F238E27FC236}">
              <a16:creationId xmlns:a16="http://schemas.microsoft.com/office/drawing/2014/main" id="{9E1587D7-761C-412D-90A7-68A2FDC01C0C}"/>
            </a:ext>
          </a:extLst>
        </xdr:cNvPr>
        <xdr:cNvSpPr txBox="1"/>
      </xdr:nvSpPr>
      <xdr:spPr>
        <a:xfrm>
          <a:off x="10842791" y="9109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a:extLst>
            <a:ext uri="{FF2B5EF4-FFF2-40B4-BE49-F238E27FC236}">
              <a16:creationId xmlns:a16="http://schemas.microsoft.com/office/drawing/2014/main" id="{6A03BABA-BE53-42F5-8F08-949A61319867}"/>
            </a:ext>
          </a:extLst>
        </xdr:cNvPr>
        <xdr:cNvCxnSpPr/>
      </xdr:nvCxnSpPr>
      <xdr:spPr>
        <a:xfrm>
          <a:off x="11207750" y="8807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5" name="テキスト ボックス 524">
          <a:extLst>
            <a:ext uri="{FF2B5EF4-FFF2-40B4-BE49-F238E27FC236}">
              <a16:creationId xmlns:a16="http://schemas.microsoft.com/office/drawing/2014/main" id="{BA9FD9C9-095B-4F26-9C9D-C7C41DE37E55}"/>
            </a:ext>
          </a:extLst>
        </xdr:cNvPr>
        <xdr:cNvSpPr txBox="1"/>
      </xdr:nvSpPr>
      <xdr:spPr>
        <a:xfrm>
          <a:off x="10842791" y="867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a:extLst>
            <a:ext uri="{FF2B5EF4-FFF2-40B4-BE49-F238E27FC236}">
              <a16:creationId xmlns:a16="http://schemas.microsoft.com/office/drawing/2014/main" id="{303D2EF8-5A57-4CDE-98F1-BAE2E88CF95C}"/>
            </a:ext>
          </a:extLst>
        </xdr:cNvPr>
        <xdr:cNvSpPr/>
      </xdr:nvSpPr>
      <xdr:spPr>
        <a:xfrm>
          <a:off x="1120775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62</xdr:row>
      <xdr:rowOff>64008</xdr:rowOff>
    </xdr:to>
    <xdr:cxnSp macro="">
      <xdr:nvCxnSpPr>
        <xdr:cNvPr id="527" name="直線コネクタ 526">
          <a:extLst>
            <a:ext uri="{FF2B5EF4-FFF2-40B4-BE49-F238E27FC236}">
              <a16:creationId xmlns:a16="http://schemas.microsoft.com/office/drawing/2014/main" id="{E53F7689-7EE5-49E4-9BF8-2986D34058BD}"/>
            </a:ext>
          </a:extLst>
        </xdr:cNvPr>
        <xdr:cNvCxnSpPr/>
      </xdr:nvCxnSpPr>
      <xdr:spPr>
        <a:xfrm flipV="1">
          <a:off x="14699614" y="9169654"/>
          <a:ext cx="0" cy="113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67835</xdr:rowOff>
    </xdr:from>
    <xdr:ext cx="405111" cy="259045"/>
    <xdr:sp macro="" textlink="">
      <xdr:nvSpPr>
        <xdr:cNvPr id="528" name="【学校施設】&#10;有形固定資産減価償却率最小値テキスト">
          <a:extLst>
            <a:ext uri="{FF2B5EF4-FFF2-40B4-BE49-F238E27FC236}">
              <a16:creationId xmlns:a16="http://schemas.microsoft.com/office/drawing/2014/main" id="{A41E0860-BBC8-42E0-9B7F-CC1153C9343C}"/>
            </a:ext>
          </a:extLst>
        </xdr:cNvPr>
        <xdr:cNvSpPr txBox="1"/>
      </xdr:nvSpPr>
      <xdr:spPr>
        <a:xfrm>
          <a:off x="14738350" y="10304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64008</xdr:rowOff>
    </xdr:from>
    <xdr:to>
      <xdr:col>86</xdr:col>
      <xdr:colOff>25400</xdr:colOff>
      <xdr:row>62</xdr:row>
      <xdr:rowOff>64008</xdr:rowOff>
    </xdr:to>
    <xdr:cxnSp macro="">
      <xdr:nvCxnSpPr>
        <xdr:cNvPr id="529" name="直線コネクタ 528">
          <a:extLst>
            <a:ext uri="{FF2B5EF4-FFF2-40B4-BE49-F238E27FC236}">
              <a16:creationId xmlns:a16="http://schemas.microsoft.com/office/drawing/2014/main" id="{FE7FAFBD-3AB2-4FF0-9D84-E983E1CD5DFF}"/>
            </a:ext>
          </a:extLst>
        </xdr:cNvPr>
        <xdr:cNvCxnSpPr/>
      </xdr:nvCxnSpPr>
      <xdr:spPr>
        <a:xfrm>
          <a:off x="14611350" y="103002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530" name="【学校施設】&#10;有形固定資産減価償却率最大値テキスト">
          <a:extLst>
            <a:ext uri="{FF2B5EF4-FFF2-40B4-BE49-F238E27FC236}">
              <a16:creationId xmlns:a16="http://schemas.microsoft.com/office/drawing/2014/main" id="{C2DEC2D4-E97E-4326-A173-7FB0E6B077B2}"/>
            </a:ext>
          </a:extLst>
        </xdr:cNvPr>
        <xdr:cNvSpPr txBox="1"/>
      </xdr:nvSpPr>
      <xdr:spPr>
        <a:xfrm>
          <a:off x="14738350" y="8951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531" name="直線コネクタ 530">
          <a:extLst>
            <a:ext uri="{FF2B5EF4-FFF2-40B4-BE49-F238E27FC236}">
              <a16:creationId xmlns:a16="http://schemas.microsoft.com/office/drawing/2014/main" id="{E2238829-DB8B-4EAC-914A-56DE9083BA38}"/>
            </a:ext>
          </a:extLst>
        </xdr:cNvPr>
        <xdr:cNvCxnSpPr/>
      </xdr:nvCxnSpPr>
      <xdr:spPr>
        <a:xfrm>
          <a:off x="14611350" y="91696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166387</xdr:rowOff>
    </xdr:from>
    <xdr:ext cx="405111" cy="259045"/>
    <xdr:sp macro="" textlink="">
      <xdr:nvSpPr>
        <xdr:cNvPr id="532" name="【学校施設】&#10;有形固定資産減価償却率平均値テキスト">
          <a:extLst>
            <a:ext uri="{FF2B5EF4-FFF2-40B4-BE49-F238E27FC236}">
              <a16:creationId xmlns:a16="http://schemas.microsoft.com/office/drawing/2014/main" id="{94759B76-8751-4003-8F49-550213D6DF30}"/>
            </a:ext>
          </a:extLst>
        </xdr:cNvPr>
        <xdr:cNvSpPr txBox="1"/>
      </xdr:nvSpPr>
      <xdr:spPr>
        <a:xfrm>
          <a:off x="14738350" y="9577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533" name="フローチャート: 判断 532">
          <a:extLst>
            <a:ext uri="{FF2B5EF4-FFF2-40B4-BE49-F238E27FC236}">
              <a16:creationId xmlns:a16="http://schemas.microsoft.com/office/drawing/2014/main" id="{5D70AF12-43F8-435E-BDD6-F9833DE9C433}"/>
            </a:ext>
          </a:extLst>
        </xdr:cNvPr>
        <xdr:cNvSpPr/>
      </xdr:nvSpPr>
      <xdr:spPr>
        <a:xfrm>
          <a:off x="14649450" y="97193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534" name="フローチャート: 判断 533">
          <a:extLst>
            <a:ext uri="{FF2B5EF4-FFF2-40B4-BE49-F238E27FC236}">
              <a16:creationId xmlns:a16="http://schemas.microsoft.com/office/drawing/2014/main" id="{6CBA08B1-8DDE-4B0D-A2EE-3348225C44E5}"/>
            </a:ext>
          </a:extLst>
        </xdr:cNvPr>
        <xdr:cNvSpPr/>
      </xdr:nvSpPr>
      <xdr:spPr>
        <a:xfrm>
          <a:off x="13887450" y="96850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111506</xdr:rowOff>
    </xdr:from>
    <xdr:to>
      <xdr:col>76</xdr:col>
      <xdr:colOff>165100</xdr:colOff>
      <xdr:row>59</xdr:row>
      <xdr:rowOff>41656</xdr:rowOff>
    </xdr:to>
    <xdr:sp macro="" textlink="">
      <xdr:nvSpPr>
        <xdr:cNvPr id="535" name="フローチャート: 判断 534">
          <a:extLst>
            <a:ext uri="{FF2B5EF4-FFF2-40B4-BE49-F238E27FC236}">
              <a16:creationId xmlns:a16="http://schemas.microsoft.com/office/drawing/2014/main" id="{F82550DF-C779-48C3-BD0B-F090CD5582DA}"/>
            </a:ext>
          </a:extLst>
        </xdr:cNvPr>
        <xdr:cNvSpPr/>
      </xdr:nvSpPr>
      <xdr:spPr>
        <a:xfrm>
          <a:off x="13093700" y="968730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88646</xdr:rowOff>
    </xdr:from>
    <xdr:to>
      <xdr:col>72</xdr:col>
      <xdr:colOff>38100</xdr:colOff>
      <xdr:row>59</xdr:row>
      <xdr:rowOff>18796</xdr:rowOff>
    </xdr:to>
    <xdr:sp macro="" textlink="">
      <xdr:nvSpPr>
        <xdr:cNvPr id="536" name="フローチャート: 判断 535">
          <a:extLst>
            <a:ext uri="{FF2B5EF4-FFF2-40B4-BE49-F238E27FC236}">
              <a16:creationId xmlns:a16="http://schemas.microsoft.com/office/drawing/2014/main" id="{40F8C825-8AF5-471E-A7B8-12FC818D090E}"/>
            </a:ext>
          </a:extLst>
        </xdr:cNvPr>
        <xdr:cNvSpPr/>
      </xdr:nvSpPr>
      <xdr:spPr>
        <a:xfrm>
          <a:off x="12299950" y="966444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74930</xdr:rowOff>
    </xdr:from>
    <xdr:to>
      <xdr:col>67</xdr:col>
      <xdr:colOff>101600</xdr:colOff>
      <xdr:row>59</xdr:row>
      <xdr:rowOff>5080</xdr:rowOff>
    </xdr:to>
    <xdr:sp macro="" textlink="">
      <xdr:nvSpPr>
        <xdr:cNvPr id="537" name="フローチャート: 判断 536">
          <a:extLst>
            <a:ext uri="{FF2B5EF4-FFF2-40B4-BE49-F238E27FC236}">
              <a16:creationId xmlns:a16="http://schemas.microsoft.com/office/drawing/2014/main" id="{71FE4405-6BB2-420D-8746-24F7E708BB88}"/>
            </a:ext>
          </a:extLst>
        </xdr:cNvPr>
        <xdr:cNvSpPr/>
      </xdr:nvSpPr>
      <xdr:spPr>
        <a:xfrm>
          <a:off x="11487150" y="96507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0EAD054D-46DD-4596-99FF-6869EB12489F}"/>
            </a:ext>
          </a:extLst>
        </xdr:cNvPr>
        <xdr:cNvSpPr txBox="1"/>
      </xdr:nvSpPr>
      <xdr:spPr>
        <a:xfrm>
          <a:off x="1452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DFC502CB-22C2-4429-9808-731E3D028CC1}"/>
            </a:ext>
          </a:extLst>
        </xdr:cNvPr>
        <xdr:cNvSpPr txBox="1"/>
      </xdr:nvSpPr>
      <xdr:spPr>
        <a:xfrm>
          <a:off x="13766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9F36B0DE-3877-40D8-A484-785A9637A508}"/>
            </a:ext>
          </a:extLst>
        </xdr:cNvPr>
        <xdr:cNvSpPr txBox="1"/>
      </xdr:nvSpPr>
      <xdr:spPr>
        <a:xfrm>
          <a:off x="12973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DD593791-4184-4462-A337-FD340C45F026}"/>
            </a:ext>
          </a:extLst>
        </xdr:cNvPr>
        <xdr:cNvSpPr txBox="1"/>
      </xdr:nvSpPr>
      <xdr:spPr>
        <a:xfrm>
          <a:off x="12172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7B54B1BD-1864-4425-84DE-F3BC507E8CAB}"/>
            </a:ext>
          </a:extLst>
        </xdr:cNvPr>
        <xdr:cNvSpPr txBox="1"/>
      </xdr:nvSpPr>
      <xdr:spPr>
        <a:xfrm>
          <a:off x="11366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61214</xdr:rowOff>
    </xdr:from>
    <xdr:to>
      <xdr:col>85</xdr:col>
      <xdr:colOff>177800</xdr:colOff>
      <xdr:row>59</xdr:row>
      <xdr:rowOff>162814</xdr:rowOff>
    </xdr:to>
    <xdr:sp macro="" textlink="">
      <xdr:nvSpPr>
        <xdr:cNvPr id="543" name="楕円 542">
          <a:extLst>
            <a:ext uri="{FF2B5EF4-FFF2-40B4-BE49-F238E27FC236}">
              <a16:creationId xmlns:a16="http://schemas.microsoft.com/office/drawing/2014/main" id="{48775196-B225-4068-A929-C3B064716EB3}"/>
            </a:ext>
          </a:extLst>
        </xdr:cNvPr>
        <xdr:cNvSpPr/>
      </xdr:nvSpPr>
      <xdr:spPr>
        <a:xfrm>
          <a:off x="14649450" y="980211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39641</xdr:rowOff>
    </xdr:from>
    <xdr:ext cx="405111" cy="259045"/>
    <xdr:sp macro="" textlink="">
      <xdr:nvSpPr>
        <xdr:cNvPr id="544" name="【学校施設】&#10;有形固定資産減価償却率該当値テキスト">
          <a:extLst>
            <a:ext uri="{FF2B5EF4-FFF2-40B4-BE49-F238E27FC236}">
              <a16:creationId xmlns:a16="http://schemas.microsoft.com/office/drawing/2014/main" id="{0A3F4387-F7B4-43B5-AACF-40F9DE4F56FB}"/>
            </a:ext>
          </a:extLst>
        </xdr:cNvPr>
        <xdr:cNvSpPr txBox="1"/>
      </xdr:nvSpPr>
      <xdr:spPr>
        <a:xfrm>
          <a:off x="14738350" y="978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20066</xdr:rowOff>
    </xdr:from>
    <xdr:to>
      <xdr:col>81</xdr:col>
      <xdr:colOff>101600</xdr:colOff>
      <xdr:row>59</xdr:row>
      <xdr:rowOff>121666</xdr:rowOff>
    </xdr:to>
    <xdr:sp macro="" textlink="">
      <xdr:nvSpPr>
        <xdr:cNvPr id="545" name="楕円 544">
          <a:extLst>
            <a:ext uri="{FF2B5EF4-FFF2-40B4-BE49-F238E27FC236}">
              <a16:creationId xmlns:a16="http://schemas.microsoft.com/office/drawing/2014/main" id="{37FFB805-3955-4DB2-9BD3-B6C83D8636D0}"/>
            </a:ext>
          </a:extLst>
        </xdr:cNvPr>
        <xdr:cNvSpPr/>
      </xdr:nvSpPr>
      <xdr:spPr>
        <a:xfrm>
          <a:off x="13887450" y="976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70866</xdr:rowOff>
    </xdr:from>
    <xdr:to>
      <xdr:col>85</xdr:col>
      <xdr:colOff>127000</xdr:colOff>
      <xdr:row>59</xdr:row>
      <xdr:rowOff>112014</xdr:rowOff>
    </xdr:to>
    <xdr:cxnSp macro="">
      <xdr:nvCxnSpPr>
        <xdr:cNvPr id="546" name="直線コネクタ 545">
          <a:extLst>
            <a:ext uri="{FF2B5EF4-FFF2-40B4-BE49-F238E27FC236}">
              <a16:creationId xmlns:a16="http://schemas.microsoft.com/office/drawing/2014/main" id="{29ADAB15-A4BD-428D-AC58-45D416F9EAA2}"/>
            </a:ext>
          </a:extLst>
        </xdr:cNvPr>
        <xdr:cNvCxnSpPr/>
      </xdr:nvCxnSpPr>
      <xdr:spPr>
        <a:xfrm>
          <a:off x="13938250" y="9811766"/>
          <a:ext cx="762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143510</xdr:rowOff>
    </xdr:from>
    <xdr:to>
      <xdr:col>76</xdr:col>
      <xdr:colOff>165100</xdr:colOff>
      <xdr:row>59</xdr:row>
      <xdr:rowOff>73660</xdr:rowOff>
    </xdr:to>
    <xdr:sp macro="" textlink="">
      <xdr:nvSpPr>
        <xdr:cNvPr id="547" name="楕円 546">
          <a:extLst>
            <a:ext uri="{FF2B5EF4-FFF2-40B4-BE49-F238E27FC236}">
              <a16:creationId xmlns:a16="http://schemas.microsoft.com/office/drawing/2014/main" id="{C125636C-2B77-48D3-B22D-A264DE905F75}"/>
            </a:ext>
          </a:extLst>
        </xdr:cNvPr>
        <xdr:cNvSpPr/>
      </xdr:nvSpPr>
      <xdr:spPr>
        <a:xfrm>
          <a:off x="13093700" y="97193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22860</xdr:rowOff>
    </xdr:from>
    <xdr:to>
      <xdr:col>81</xdr:col>
      <xdr:colOff>50800</xdr:colOff>
      <xdr:row>59</xdr:row>
      <xdr:rowOff>70866</xdr:rowOff>
    </xdr:to>
    <xdr:cxnSp macro="">
      <xdr:nvCxnSpPr>
        <xdr:cNvPr id="548" name="直線コネクタ 547">
          <a:extLst>
            <a:ext uri="{FF2B5EF4-FFF2-40B4-BE49-F238E27FC236}">
              <a16:creationId xmlns:a16="http://schemas.microsoft.com/office/drawing/2014/main" id="{474DD609-241B-4C3E-BBCD-E101DFF4D549}"/>
            </a:ext>
          </a:extLst>
        </xdr:cNvPr>
        <xdr:cNvCxnSpPr/>
      </xdr:nvCxnSpPr>
      <xdr:spPr>
        <a:xfrm>
          <a:off x="13144500" y="9763760"/>
          <a:ext cx="79375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4064</xdr:rowOff>
    </xdr:from>
    <xdr:to>
      <xdr:col>72</xdr:col>
      <xdr:colOff>38100</xdr:colOff>
      <xdr:row>59</xdr:row>
      <xdr:rowOff>105664</xdr:rowOff>
    </xdr:to>
    <xdr:sp macro="" textlink="">
      <xdr:nvSpPr>
        <xdr:cNvPr id="549" name="楕円 548">
          <a:extLst>
            <a:ext uri="{FF2B5EF4-FFF2-40B4-BE49-F238E27FC236}">
              <a16:creationId xmlns:a16="http://schemas.microsoft.com/office/drawing/2014/main" id="{F55ED158-FA60-42A7-B426-CB5C6312ECFD}"/>
            </a:ext>
          </a:extLst>
        </xdr:cNvPr>
        <xdr:cNvSpPr/>
      </xdr:nvSpPr>
      <xdr:spPr>
        <a:xfrm>
          <a:off x="12299950" y="97449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22860</xdr:rowOff>
    </xdr:from>
    <xdr:to>
      <xdr:col>76</xdr:col>
      <xdr:colOff>114300</xdr:colOff>
      <xdr:row>59</xdr:row>
      <xdr:rowOff>54864</xdr:rowOff>
    </xdr:to>
    <xdr:cxnSp macro="">
      <xdr:nvCxnSpPr>
        <xdr:cNvPr id="550" name="直線コネクタ 549">
          <a:extLst>
            <a:ext uri="{FF2B5EF4-FFF2-40B4-BE49-F238E27FC236}">
              <a16:creationId xmlns:a16="http://schemas.microsoft.com/office/drawing/2014/main" id="{3059816A-E3C7-4B2B-8FDE-FA74FF0470D3}"/>
            </a:ext>
          </a:extLst>
        </xdr:cNvPr>
        <xdr:cNvCxnSpPr/>
      </xdr:nvCxnSpPr>
      <xdr:spPr>
        <a:xfrm flipV="1">
          <a:off x="12344400" y="9763760"/>
          <a:ext cx="8001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125222</xdr:rowOff>
    </xdr:from>
    <xdr:to>
      <xdr:col>67</xdr:col>
      <xdr:colOff>101600</xdr:colOff>
      <xdr:row>59</xdr:row>
      <xdr:rowOff>55372</xdr:rowOff>
    </xdr:to>
    <xdr:sp macro="" textlink="">
      <xdr:nvSpPr>
        <xdr:cNvPr id="551" name="楕円 550">
          <a:extLst>
            <a:ext uri="{FF2B5EF4-FFF2-40B4-BE49-F238E27FC236}">
              <a16:creationId xmlns:a16="http://schemas.microsoft.com/office/drawing/2014/main" id="{239C0B13-F658-47E8-B5C2-DB3236F58385}"/>
            </a:ext>
          </a:extLst>
        </xdr:cNvPr>
        <xdr:cNvSpPr/>
      </xdr:nvSpPr>
      <xdr:spPr>
        <a:xfrm>
          <a:off x="11487150" y="97010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4572</xdr:rowOff>
    </xdr:from>
    <xdr:to>
      <xdr:col>71</xdr:col>
      <xdr:colOff>177800</xdr:colOff>
      <xdr:row>59</xdr:row>
      <xdr:rowOff>54864</xdr:rowOff>
    </xdr:to>
    <xdr:cxnSp macro="">
      <xdr:nvCxnSpPr>
        <xdr:cNvPr id="552" name="直線コネクタ 551">
          <a:extLst>
            <a:ext uri="{FF2B5EF4-FFF2-40B4-BE49-F238E27FC236}">
              <a16:creationId xmlns:a16="http://schemas.microsoft.com/office/drawing/2014/main" id="{8E9A21E5-0541-4AFF-8B7C-A4DE25DDDDD8}"/>
            </a:ext>
          </a:extLst>
        </xdr:cNvPr>
        <xdr:cNvCxnSpPr/>
      </xdr:nvCxnSpPr>
      <xdr:spPr>
        <a:xfrm>
          <a:off x="11537950" y="9745472"/>
          <a:ext cx="80645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55897</xdr:rowOff>
    </xdr:from>
    <xdr:ext cx="405111" cy="259045"/>
    <xdr:sp macro="" textlink="">
      <xdr:nvSpPr>
        <xdr:cNvPr id="553" name="n_1aveValue【学校施設】&#10;有形固定資産減価償却率">
          <a:extLst>
            <a:ext uri="{FF2B5EF4-FFF2-40B4-BE49-F238E27FC236}">
              <a16:creationId xmlns:a16="http://schemas.microsoft.com/office/drawing/2014/main" id="{F5F3A0AB-54B2-45CE-A948-856110E65422}"/>
            </a:ext>
          </a:extLst>
        </xdr:cNvPr>
        <xdr:cNvSpPr txBox="1"/>
      </xdr:nvSpPr>
      <xdr:spPr>
        <a:xfrm>
          <a:off x="13742044" y="946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58183</xdr:rowOff>
    </xdr:from>
    <xdr:ext cx="405111" cy="259045"/>
    <xdr:sp macro="" textlink="">
      <xdr:nvSpPr>
        <xdr:cNvPr id="554" name="n_2aveValue【学校施設】&#10;有形固定資産減価償却率">
          <a:extLst>
            <a:ext uri="{FF2B5EF4-FFF2-40B4-BE49-F238E27FC236}">
              <a16:creationId xmlns:a16="http://schemas.microsoft.com/office/drawing/2014/main" id="{4C7C2DB0-F765-4C10-A44E-592F44E0D0A9}"/>
            </a:ext>
          </a:extLst>
        </xdr:cNvPr>
        <xdr:cNvSpPr txBox="1"/>
      </xdr:nvSpPr>
      <xdr:spPr>
        <a:xfrm>
          <a:off x="12960994" y="9468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35323</xdr:rowOff>
    </xdr:from>
    <xdr:ext cx="405111" cy="259045"/>
    <xdr:sp macro="" textlink="">
      <xdr:nvSpPr>
        <xdr:cNvPr id="555" name="n_3aveValue【学校施設】&#10;有形固定資産減価償却率">
          <a:extLst>
            <a:ext uri="{FF2B5EF4-FFF2-40B4-BE49-F238E27FC236}">
              <a16:creationId xmlns:a16="http://schemas.microsoft.com/office/drawing/2014/main" id="{8A1BA7BB-2125-4019-AEFE-EEEDC809BADC}"/>
            </a:ext>
          </a:extLst>
        </xdr:cNvPr>
        <xdr:cNvSpPr txBox="1"/>
      </xdr:nvSpPr>
      <xdr:spPr>
        <a:xfrm>
          <a:off x="12167244" y="9446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21607</xdr:rowOff>
    </xdr:from>
    <xdr:ext cx="405111" cy="259045"/>
    <xdr:sp macro="" textlink="">
      <xdr:nvSpPr>
        <xdr:cNvPr id="556" name="n_4aveValue【学校施設】&#10;有形固定資産減価償却率">
          <a:extLst>
            <a:ext uri="{FF2B5EF4-FFF2-40B4-BE49-F238E27FC236}">
              <a16:creationId xmlns:a16="http://schemas.microsoft.com/office/drawing/2014/main" id="{7086AA49-C2AF-4DBE-8ABF-72481E54B0B4}"/>
            </a:ext>
          </a:extLst>
        </xdr:cNvPr>
        <xdr:cNvSpPr txBox="1"/>
      </xdr:nvSpPr>
      <xdr:spPr>
        <a:xfrm>
          <a:off x="11354444" y="943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112793</xdr:rowOff>
    </xdr:from>
    <xdr:ext cx="405111" cy="259045"/>
    <xdr:sp macro="" textlink="">
      <xdr:nvSpPr>
        <xdr:cNvPr id="557" name="n_1mainValue【学校施設】&#10;有形固定資産減価償却率">
          <a:extLst>
            <a:ext uri="{FF2B5EF4-FFF2-40B4-BE49-F238E27FC236}">
              <a16:creationId xmlns:a16="http://schemas.microsoft.com/office/drawing/2014/main" id="{4EE824FB-D02C-408F-9572-11BB4F8E06A0}"/>
            </a:ext>
          </a:extLst>
        </xdr:cNvPr>
        <xdr:cNvSpPr txBox="1"/>
      </xdr:nvSpPr>
      <xdr:spPr>
        <a:xfrm>
          <a:off x="13742044" y="985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64787</xdr:rowOff>
    </xdr:from>
    <xdr:ext cx="405111" cy="259045"/>
    <xdr:sp macro="" textlink="">
      <xdr:nvSpPr>
        <xdr:cNvPr id="558" name="n_2mainValue【学校施設】&#10;有形固定資産減価償却率">
          <a:extLst>
            <a:ext uri="{FF2B5EF4-FFF2-40B4-BE49-F238E27FC236}">
              <a16:creationId xmlns:a16="http://schemas.microsoft.com/office/drawing/2014/main" id="{3106B23B-C83C-4B3F-B10D-31D740E38C6A}"/>
            </a:ext>
          </a:extLst>
        </xdr:cNvPr>
        <xdr:cNvSpPr txBox="1"/>
      </xdr:nvSpPr>
      <xdr:spPr>
        <a:xfrm>
          <a:off x="1296099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96791</xdr:rowOff>
    </xdr:from>
    <xdr:ext cx="405111" cy="259045"/>
    <xdr:sp macro="" textlink="">
      <xdr:nvSpPr>
        <xdr:cNvPr id="559" name="n_3mainValue【学校施設】&#10;有形固定資産減価償却率">
          <a:extLst>
            <a:ext uri="{FF2B5EF4-FFF2-40B4-BE49-F238E27FC236}">
              <a16:creationId xmlns:a16="http://schemas.microsoft.com/office/drawing/2014/main" id="{EB5F1394-1CCD-4A5D-9951-BA9E666F54C8}"/>
            </a:ext>
          </a:extLst>
        </xdr:cNvPr>
        <xdr:cNvSpPr txBox="1"/>
      </xdr:nvSpPr>
      <xdr:spPr>
        <a:xfrm>
          <a:off x="12167244" y="983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46499</xdr:rowOff>
    </xdr:from>
    <xdr:ext cx="405111" cy="259045"/>
    <xdr:sp macro="" textlink="">
      <xdr:nvSpPr>
        <xdr:cNvPr id="560" name="n_4mainValue【学校施設】&#10;有形固定資産減価償却率">
          <a:extLst>
            <a:ext uri="{FF2B5EF4-FFF2-40B4-BE49-F238E27FC236}">
              <a16:creationId xmlns:a16="http://schemas.microsoft.com/office/drawing/2014/main" id="{522D6093-F5C6-47E7-85B0-B40B283AECCB}"/>
            </a:ext>
          </a:extLst>
        </xdr:cNvPr>
        <xdr:cNvSpPr txBox="1"/>
      </xdr:nvSpPr>
      <xdr:spPr>
        <a:xfrm>
          <a:off x="11354444" y="978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a:extLst>
            <a:ext uri="{FF2B5EF4-FFF2-40B4-BE49-F238E27FC236}">
              <a16:creationId xmlns:a16="http://schemas.microsoft.com/office/drawing/2014/main" id="{87333D24-3F4C-4EFC-84E6-DB32544AB191}"/>
            </a:ext>
          </a:extLst>
        </xdr:cNvPr>
        <xdr:cNvSpPr/>
      </xdr:nvSpPr>
      <xdr:spPr>
        <a:xfrm>
          <a:off x="164592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a:extLst>
            <a:ext uri="{FF2B5EF4-FFF2-40B4-BE49-F238E27FC236}">
              <a16:creationId xmlns:a16="http://schemas.microsoft.com/office/drawing/2014/main" id="{11C5F3BD-8AEA-46AA-908E-002B33840E76}"/>
            </a:ext>
          </a:extLst>
        </xdr:cNvPr>
        <xdr:cNvSpPr/>
      </xdr:nvSpPr>
      <xdr:spPr>
        <a:xfrm>
          <a:off x="16586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a:extLst>
            <a:ext uri="{FF2B5EF4-FFF2-40B4-BE49-F238E27FC236}">
              <a16:creationId xmlns:a16="http://schemas.microsoft.com/office/drawing/2014/main" id="{2ED485B7-4EB2-4A22-B620-666006DFFD07}"/>
            </a:ext>
          </a:extLst>
        </xdr:cNvPr>
        <xdr:cNvSpPr/>
      </xdr:nvSpPr>
      <xdr:spPr>
        <a:xfrm>
          <a:off x="16586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a:extLst>
            <a:ext uri="{FF2B5EF4-FFF2-40B4-BE49-F238E27FC236}">
              <a16:creationId xmlns:a16="http://schemas.microsoft.com/office/drawing/2014/main" id="{AE4F55A7-C7B0-4173-AA66-98EB0D550427}"/>
            </a:ext>
          </a:extLst>
        </xdr:cNvPr>
        <xdr:cNvSpPr/>
      </xdr:nvSpPr>
      <xdr:spPr>
        <a:xfrm>
          <a:off x="174879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a:extLst>
            <a:ext uri="{FF2B5EF4-FFF2-40B4-BE49-F238E27FC236}">
              <a16:creationId xmlns:a16="http://schemas.microsoft.com/office/drawing/2014/main" id="{7B758383-B60B-499D-B5C2-BD2B12C4E493}"/>
            </a:ext>
          </a:extLst>
        </xdr:cNvPr>
        <xdr:cNvSpPr/>
      </xdr:nvSpPr>
      <xdr:spPr>
        <a:xfrm>
          <a:off x="174879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a:extLst>
            <a:ext uri="{FF2B5EF4-FFF2-40B4-BE49-F238E27FC236}">
              <a16:creationId xmlns:a16="http://schemas.microsoft.com/office/drawing/2014/main" id="{93F4933C-E119-4156-B023-D083B55CA35A}"/>
            </a:ext>
          </a:extLst>
        </xdr:cNvPr>
        <xdr:cNvSpPr/>
      </xdr:nvSpPr>
      <xdr:spPr>
        <a:xfrm>
          <a:off x="185166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a:extLst>
            <a:ext uri="{FF2B5EF4-FFF2-40B4-BE49-F238E27FC236}">
              <a16:creationId xmlns:a16="http://schemas.microsoft.com/office/drawing/2014/main" id="{7941F37D-C32E-48E4-8A7D-6C1243E95689}"/>
            </a:ext>
          </a:extLst>
        </xdr:cNvPr>
        <xdr:cNvSpPr/>
      </xdr:nvSpPr>
      <xdr:spPr>
        <a:xfrm>
          <a:off x="185166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a:extLst>
            <a:ext uri="{FF2B5EF4-FFF2-40B4-BE49-F238E27FC236}">
              <a16:creationId xmlns:a16="http://schemas.microsoft.com/office/drawing/2014/main" id="{F673C8E6-A132-4DB6-BF92-275319A8D274}"/>
            </a:ext>
          </a:extLst>
        </xdr:cNvPr>
        <xdr:cNvSpPr/>
      </xdr:nvSpPr>
      <xdr:spPr>
        <a:xfrm>
          <a:off x="164592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a:extLst>
            <a:ext uri="{FF2B5EF4-FFF2-40B4-BE49-F238E27FC236}">
              <a16:creationId xmlns:a16="http://schemas.microsoft.com/office/drawing/2014/main" id="{972D9684-14FB-431B-BF17-E84C0E930813}"/>
            </a:ext>
          </a:extLst>
        </xdr:cNvPr>
        <xdr:cNvSpPr txBox="1"/>
      </xdr:nvSpPr>
      <xdr:spPr>
        <a:xfrm>
          <a:off x="1644015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a:extLst>
            <a:ext uri="{FF2B5EF4-FFF2-40B4-BE49-F238E27FC236}">
              <a16:creationId xmlns:a16="http://schemas.microsoft.com/office/drawing/2014/main" id="{22DFB6F4-226B-4BEC-ABB6-558F3DEA30A2}"/>
            </a:ext>
          </a:extLst>
        </xdr:cNvPr>
        <xdr:cNvCxnSpPr/>
      </xdr:nvCxnSpPr>
      <xdr:spPr>
        <a:xfrm>
          <a:off x="164592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1" name="直線コネクタ 570">
          <a:extLst>
            <a:ext uri="{FF2B5EF4-FFF2-40B4-BE49-F238E27FC236}">
              <a16:creationId xmlns:a16="http://schemas.microsoft.com/office/drawing/2014/main" id="{B4520A3F-FB89-4ABC-A3F2-D793D1DC2614}"/>
            </a:ext>
          </a:extLst>
        </xdr:cNvPr>
        <xdr:cNvCxnSpPr/>
      </xdr:nvCxnSpPr>
      <xdr:spPr>
        <a:xfrm>
          <a:off x="16459200" y="1064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2" name="テキスト ボックス 571">
          <a:extLst>
            <a:ext uri="{FF2B5EF4-FFF2-40B4-BE49-F238E27FC236}">
              <a16:creationId xmlns:a16="http://schemas.microsoft.com/office/drawing/2014/main" id="{4D514F34-EB03-4A0C-B81A-B1AAA4DF4041}"/>
            </a:ext>
          </a:extLst>
        </xdr:cNvPr>
        <xdr:cNvSpPr txBox="1"/>
      </xdr:nvSpPr>
      <xdr:spPr>
        <a:xfrm>
          <a:off x="1604917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3" name="直線コネクタ 572">
          <a:extLst>
            <a:ext uri="{FF2B5EF4-FFF2-40B4-BE49-F238E27FC236}">
              <a16:creationId xmlns:a16="http://schemas.microsoft.com/office/drawing/2014/main" id="{CCBB403E-95ED-46EF-9906-0454A6103D91}"/>
            </a:ext>
          </a:extLst>
        </xdr:cNvPr>
        <xdr:cNvCxnSpPr/>
      </xdr:nvCxnSpPr>
      <xdr:spPr>
        <a:xfrm>
          <a:off x="16459200" y="1027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4" name="テキスト ボックス 573">
          <a:extLst>
            <a:ext uri="{FF2B5EF4-FFF2-40B4-BE49-F238E27FC236}">
              <a16:creationId xmlns:a16="http://schemas.microsoft.com/office/drawing/2014/main" id="{F9D4C703-73D3-47C5-8E14-9BAE83A464B9}"/>
            </a:ext>
          </a:extLst>
        </xdr:cNvPr>
        <xdr:cNvSpPr txBox="1"/>
      </xdr:nvSpPr>
      <xdr:spPr>
        <a:xfrm>
          <a:off x="16049171" y="1013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5" name="直線コネクタ 574">
          <a:extLst>
            <a:ext uri="{FF2B5EF4-FFF2-40B4-BE49-F238E27FC236}">
              <a16:creationId xmlns:a16="http://schemas.microsoft.com/office/drawing/2014/main" id="{FF3025A6-437D-4B50-8E9E-45B43B5CC4F5}"/>
            </a:ext>
          </a:extLst>
        </xdr:cNvPr>
        <xdr:cNvCxnSpPr/>
      </xdr:nvCxnSpPr>
      <xdr:spPr>
        <a:xfrm>
          <a:off x="16459200" y="990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6" name="テキスト ボックス 575">
          <a:extLst>
            <a:ext uri="{FF2B5EF4-FFF2-40B4-BE49-F238E27FC236}">
              <a16:creationId xmlns:a16="http://schemas.microsoft.com/office/drawing/2014/main" id="{3CF4701D-1AE1-4340-ABDF-0FE8C2D85055}"/>
            </a:ext>
          </a:extLst>
        </xdr:cNvPr>
        <xdr:cNvSpPr txBox="1"/>
      </xdr:nvSpPr>
      <xdr:spPr>
        <a:xfrm>
          <a:off x="16049171" y="977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7" name="直線コネクタ 576">
          <a:extLst>
            <a:ext uri="{FF2B5EF4-FFF2-40B4-BE49-F238E27FC236}">
              <a16:creationId xmlns:a16="http://schemas.microsoft.com/office/drawing/2014/main" id="{E5B95D32-7ABF-40EC-A1BF-30B7768DB8D3}"/>
            </a:ext>
          </a:extLst>
        </xdr:cNvPr>
        <xdr:cNvCxnSpPr/>
      </xdr:nvCxnSpPr>
      <xdr:spPr>
        <a:xfrm>
          <a:off x="16459200" y="9544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8" name="テキスト ボックス 577">
          <a:extLst>
            <a:ext uri="{FF2B5EF4-FFF2-40B4-BE49-F238E27FC236}">
              <a16:creationId xmlns:a16="http://schemas.microsoft.com/office/drawing/2014/main" id="{EB8F3984-26CE-4E4E-A180-5BFC10678618}"/>
            </a:ext>
          </a:extLst>
        </xdr:cNvPr>
        <xdr:cNvSpPr txBox="1"/>
      </xdr:nvSpPr>
      <xdr:spPr>
        <a:xfrm>
          <a:off x="16049171" y="940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9" name="直線コネクタ 578">
          <a:extLst>
            <a:ext uri="{FF2B5EF4-FFF2-40B4-BE49-F238E27FC236}">
              <a16:creationId xmlns:a16="http://schemas.microsoft.com/office/drawing/2014/main" id="{9204C747-5606-4CEE-9242-2A1FEF857C86}"/>
            </a:ext>
          </a:extLst>
        </xdr:cNvPr>
        <xdr:cNvCxnSpPr/>
      </xdr:nvCxnSpPr>
      <xdr:spPr>
        <a:xfrm>
          <a:off x="16459200" y="9175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0" name="テキスト ボックス 579">
          <a:extLst>
            <a:ext uri="{FF2B5EF4-FFF2-40B4-BE49-F238E27FC236}">
              <a16:creationId xmlns:a16="http://schemas.microsoft.com/office/drawing/2014/main" id="{D0D51A37-7B95-4B7D-AD6B-6753B963CE69}"/>
            </a:ext>
          </a:extLst>
        </xdr:cNvPr>
        <xdr:cNvSpPr txBox="1"/>
      </xdr:nvSpPr>
      <xdr:spPr>
        <a:xfrm>
          <a:off x="16049171" y="9039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15B0DD03-6CB9-4976-97A0-91FDF591F3D3}"/>
            </a:ext>
          </a:extLst>
        </xdr:cNvPr>
        <xdr:cNvCxnSpPr/>
      </xdr:nvCxnSpPr>
      <xdr:spPr>
        <a:xfrm>
          <a:off x="164592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a:extLst>
            <a:ext uri="{FF2B5EF4-FFF2-40B4-BE49-F238E27FC236}">
              <a16:creationId xmlns:a16="http://schemas.microsoft.com/office/drawing/2014/main" id="{7A9175F3-5B0E-4E89-A95C-687B077BC582}"/>
            </a:ext>
          </a:extLst>
        </xdr:cNvPr>
        <xdr:cNvSpPr txBox="1"/>
      </xdr:nvSpPr>
      <xdr:spPr>
        <a:xfrm>
          <a:off x="15985051" y="867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4ECAB186-9615-4AC2-B4BF-1F01AB29D2DB}"/>
            </a:ext>
          </a:extLst>
        </xdr:cNvPr>
        <xdr:cNvSpPr/>
      </xdr:nvSpPr>
      <xdr:spPr>
        <a:xfrm>
          <a:off x="164592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165544</xdr:rowOff>
    </xdr:from>
    <xdr:to>
      <xdr:col>116</xdr:col>
      <xdr:colOff>62864</xdr:colOff>
      <xdr:row>63</xdr:row>
      <xdr:rowOff>31814</xdr:rowOff>
    </xdr:to>
    <xdr:cxnSp macro="">
      <xdr:nvCxnSpPr>
        <xdr:cNvPr id="584" name="直線コネクタ 583">
          <a:extLst>
            <a:ext uri="{FF2B5EF4-FFF2-40B4-BE49-F238E27FC236}">
              <a16:creationId xmlns:a16="http://schemas.microsoft.com/office/drawing/2014/main" id="{C1D7CAD5-7C6E-4202-A0E4-E78C459FF975}"/>
            </a:ext>
          </a:extLst>
        </xdr:cNvPr>
        <xdr:cNvCxnSpPr/>
      </xdr:nvCxnSpPr>
      <xdr:spPr>
        <a:xfrm flipV="1">
          <a:off x="19951064" y="9246044"/>
          <a:ext cx="0" cy="118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35641</xdr:rowOff>
    </xdr:from>
    <xdr:ext cx="469744" cy="259045"/>
    <xdr:sp macro="" textlink="">
      <xdr:nvSpPr>
        <xdr:cNvPr id="585" name="【学校施設】&#10;一人当たり面積最小値テキスト">
          <a:extLst>
            <a:ext uri="{FF2B5EF4-FFF2-40B4-BE49-F238E27FC236}">
              <a16:creationId xmlns:a16="http://schemas.microsoft.com/office/drawing/2014/main" id="{96F7A9C1-9DA0-4DC2-8D30-B626EBE2ABFA}"/>
            </a:ext>
          </a:extLst>
        </xdr:cNvPr>
        <xdr:cNvSpPr txBox="1"/>
      </xdr:nvSpPr>
      <xdr:spPr>
        <a:xfrm>
          <a:off x="19989800" y="10436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31814</xdr:rowOff>
    </xdr:from>
    <xdr:to>
      <xdr:col>116</xdr:col>
      <xdr:colOff>152400</xdr:colOff>
      <xdr:row>63</xdr:row>
      <xdr:rowOff>31814</xdr:rowOff>
    </xdr:to>
    <xdr:cxnSp macro="">
      <xdr:nvCxnSpPr>
        <xdr:cNvPr id="586" name="直線コネクタ 585">
          <a:extLst>
            <a:ext uri="{FF2B5EF4-FFF2-40B4-BE49-F238E27FC236}">
              <a16:creationId xmlns:a16="http://schemas.microsoft.com/office/drawing/2014/main" id="{4366D1DA-489C-40ED-85EE-08DA03D32076}"/>
            </a:ext>
          </a:extLst>
        </xdr:cNvPr>
        <xdr:cNvCxnSpPr/>
      </xdr:nvCxnSpPr>
      <xdr:spPr>
        <a:xfrm>
          <a:off x="19881850" y="104331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112221</xdr:rowOff>
    </xdr:from>
    <xdr:ext cx="469744" cy="259045"/>
    <xdr:sp macro="" textlink="">
      <xdr:nvSpPr>
        <xdr:cNvPr id="587" name="【学校施設】&#10;一人当たり面積最大値テキスト">
          <a:extLst>
            <a:ext uri="{FF2B5EF4-FFF2-40B4-BE49-F238E27FC236}">
              <a16:creationId xmlns:a16="http://schemas.microsoft.com/office/drawing/2014/main" id="{E2E8DBA6-96B2-421A-8882-9D61016FCEB4}"/>
            </a:ext>
          </a:extLst>
        </xdr:cNvPr>
        <xdr:cNvSpPr txBox="1"/>
      </xdr:nvSpPr>
      <xdr:spPr>
        <a:xfrm>
          <a:off x="19989800" y="9027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165544</xdr:rowOff>
    </xdr:from>
    <xdr:to>
      <xdr:col>116</xdr:col>
      <xdr:colOff>152400</xdr:colOff>
      <xdr:row>55</xdr:row>
      <xdr:rowOff>165544</xdr:rowOff>
    </xdr:to>
    <xdr:cxnSp macro="">
      <xdr:nvCxnSpPr>
        <xdr:cNvPr id="588" name="直線コネクタ 587">
          <a:extLst>
            <a:ext uri="{FF2B5EF4-FFF2-40B4-BE49-F238E27FC236}">
              <a16:creationId xmlns:a16="http://schemas.microsoft.com/office/drawing/2014/main" id="{1126B675-D664-44CB-AAA4-D636B7D0CE4C}"/>
            </a:ext>
          </a:extLst>
        </xdr:cNvPr>
        <xdr:cNvCxnSpPr/>
      </xdr:nvCxnSpPr>
      <xdr:spPr>
        <a:xfrm>
          <a:off x="19881850" y="92460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118762</xdr:rowOff>
    </xdr:from>
    <xdr:ext cx="469744" cy="259045"/>
    <xdr:sp macro="" textlink="">
      <xdr:nvSpPr>
        <xdr:cNvPr id="589" name="【学校施設】&#10;一人当たり面積平均値テキスト">
          <a:extLst>
            <a:ext uri="{FF2B5EF4-FFF2-40B4-BE49-F238E27FC236}">
              <a16:creationId xmlns:a16="http://schemas.microsoft.com/office/drawing/2014/main" id="{335C9DD9-C6A3-45B6-B0F3-43D1C7525241}"/>
            </a:ext>
          </a:extLst>
        </xdr:cNvPr>
        <xdr:cNvSpPr txBox="1"/>
      </xdr:nvSpPr>
      <xdr:spPr>
        <a:xfrm>
          <a:off x="19989800" y="100247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95885</xdr:rowOff>
    </xdr:from>
    <xdr:to>
      <xdr:col>116</xdr:col>
      <xdr:colOff>114300</xdr:colOff>
      <xdr:row>62</xdr:row>
      <xdr:rowOff>26035</xdr:rowOff>
    </xdr:to>
    <xdr:sp macro="" textlink="">
      <xdr:nvSpPr>
        <xdr:cNvPr id="590" name="フローチャート: 判断 589">
          <a:extLst>
            <a:ext uri="{FF2B5EF4-FFF2-40B4-BE49-F238E27FC236}">
              <a16:creationId xmlns:a16="http://schemas.microsoft.com/office/drawing/2014/main" id="{910198B5-D1E8-46C3-838E-83A7B18499EC}"/>
            </a:ext>
          </a:extLst>
        </xdr:cNvPr>
        <xdr:cNvSpPr/>
      </xdr:nvSpPr>
      <xdr:spPr>
        <a:xfrm>
          <a:off x="19900900" y="101669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98743</xdr:rowOff>
    </xdr:from>
    <xdr:to>
      <xdr:col>112</xdr:col>
      <xdr:colOff>38100</xdr:colOff>
      <xdr:row>62</xdr:row>
      <xdr:rowOff>28893</xdr:rowOff>
    </xdr:to>
    <xdr:sp macro="" textlink="">
      <xdr:nvSpPr>
        <xdr:cNvPr id="591" name="フローチャート: 判断 590">
          <a:extLst>
            <a:ext uri="{FF2B5EF4-FFF2-40B4-BE49-F238E27FC236}">
              <a16:creationId xmlns:a16="http://schemas.microsoft.com/office/drawing/2014/main" id="{40629A35-C566-4BD6-9277-BA97724D1614}"/>
            </a:ext>
          </a:extLst>
        </xdr:cNvPr>
        <xdr:cNvSpPr/>
      </xdr:nvSpPr>
      <xdr:spPr>
        <a:xfrm>
          <a:off x="19157950" y="1016984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99123</xdr:rowOff>
    </xdr:from>
    <xdr:to>
      <xdr:col>107</xdr:col>
      <xdr:colOff>101600</xdr:colOff>
      <xdr:row>62</xdr:row>
      <xdr:rowOff>29273</xdr:rowOff>
    </xdr:to>
    <xdr:sp macro="" textlink="">
      <xdr:nvSpPr>
        <xdr:cNvPr id="592" name="フローチャート: 判断 591">
          <a:extLst>
            <a:ext uri="{FF2B5EF4-FFF2-40B4-BE49-F238E27FC236}">
              <a16:creationId xmlns:a16="http://schemas.microsoft.com/office/drawing/2014/main" id="{B593ED8E-6B07-4C9E-AD8A-6916E7CA7A96}"/>
            </a:ext>
          </a:extLst>
        </xdr:cNvPr>
        <xdr:cNvSpPr/>
      </xdr:nvSpPr>
      <xdr:spPr>
        <a:xfrm>
          <a:off x="18345150" y="1017022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106172</xdr:rowOff>
    </xdr:from>
    <xdr:to>
      <xdr:col>102</xdr:col>
      <xdr:colOff>165100</xdr:colOff>
      <xdr:row>62</xdr:row>
      <xdr:rowOff>36322</xdr:rowOff>
    </xdr:to>
    <xdr:sp macro="" textlink="">
      <xdr:nvSpPr>
        <xdr:cNvPr id="593" name="フローチャート: 判断 592">
          <a:extLst>
            <a:ext uri="{FF2B5EF4-FFF2-40B4-BE49-F238E27FC236}">
              <a16:creationId xmlns:a16="http://schemas.microsoft.com/office/drawing/2014/main" id="{6A518ED9-685D-44EB-864D-D9894081C0BB}"/>
            </a:ext>
          </a:extLst>
        </xdr:cNvPr>
        <xdr:cNvSpPr/>
      </xdr:nvSpPr>
      <xdr:spPr>
        <a:xfrm>
          <a:off x="17551400" y="101772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109030</xdr:rowOff>
    </xdr:from>
    <xdr:to>
      <xdr:col>98</xdr:col>
      <xdr:colOff>38100</xdr:colOff>
      <xdr:row>62</xdr:row>
      <xdr:rowOff>39180</xdr:rowOff>
    </xdr:to>
    <xdr:sp macro="" textlink="">
      <xdr:nvSpPr>
        <xdr:cNvPr id="594" name="フローチャート: 判断 593">
          <a:extLst>
            <a:ext uri="{FF2B5EF4-FFF2-40B4-BE49-F238E27FC236}">
              <a16:creationId xmlns:a16="http://schemas.microsoft.com/office/drawing/2014/main" id="{2FAE1C3E-E2D2-44DA-A81C-E0E4DBE61A16}"/>
            </a:ext>
          </a:extLst>
        </xdr:cNvPr>
        <xdr:cNvSpPr/>
      </xdr:nvSpPr>
      <xdr:spPr>
        <a:xfrm>
          <a:off x="16757650" y="101801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2288CD77-C134-48CA-B86D-9FA86D8C1447}"/>
            </a:ext>
          </a:extLst>
        </xdr:cNvPr>
        <xdr:cNvSpPr txBox="1"/>
      </xdr:nvSpPr>
      <xdr:spPr>
        <a:xfrm>
          <a:off x="19780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594D6FCB-F53C-43F7-BAA5-C90F3C9BBB56}"/>
            </a:ext>
          </a:extLst>
        </xdr:cNvPr>
        <xdr:cNvSpPr txBox="1"/>
      </xdr:nvSpPr>
      <xdr:spPr>
        <a:xfrm>
          <a:off x="19030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6001DCE5-F493-4376-B1FB-5C8CA30A3318}"/>
            </a:ext>
          </a:extLst>
        </xdr:cNvPr>
        <xdr:cNvSpPr txBox="1"/>
      </xdr:nvSpPr>
      <xdr:spPr>
        <a:xfrm>
          <a:off x="18224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75FF017B-A1BE-4246-BF72-4CD6C2271AB3}"/>
            </a:ext>
          </a:extLst>
        </xdr:cNvPr>
        <xdr:cNvSpPr txBox="1"/>
      </xdr:nvSpPr>
      <xdr:spPr>
        <a:xfrm>
          <a:off x="174307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5B219989-3CCE-4FD6-98C5-F0F43F687F6C}"/>
            </a:ext>
          </a:extLst>
        </xdr:cNvPr>
        <xdr:cNvSpPr txBox="1"/>
      </xdr:nvSpPr>
      <xdr:spPr>
        <a:xfrm>
          <a:off x="166306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101791</xdr:rowOff>
    </xdr:from>
    <xdr:to>
      <xdr:col>116</xdr:col>
      <xdr:colOff>114300</xdr:colOff>
      <xdr:row>62</xdr:row>
      <xdr:rowOff>31941</xdr:rowOff>
    </xdr:to>
    <xdr:sp macro="" textlink="">
      <xdr:nvSpPr>
        <xdr:cNvPr id="600" name="楕円 599">
          <a:extLst>
            <a:ext uri="{FF2B5EF4-FFF2-40B4-BE49-F238E27FC236}">
              <a16:creationId xmlns:a16="http://schemas.microsoft.com/office/drawing/2014/main" id="{7DED9DA0-3E1E-4FDC-B3E8-C29DDC3B0EE6}"/>
            </a:ext>
          </a:extLst>
        </xdr:cNvPr>
        <xdr:cNvSpPr/>
      </xdr:nvSpPr>
      <xdr:spPr>
        <a:xfrm>
          <a:off x="19900900" y="1017289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80218</xdr:rowOff>
    </xdr:from>
    <xdr:ext cx="469744" cy="259045"/>
    <xdr:sp macro="" textlink="">
      <xdr:nvSpPr>
        <xdr:cNvPr id="601" name="【学校施設】&#10;一人当たり面積該当値テキスト">
          <a:extLst>
            <a:ext uri="{FF2B5EF4-FFF2-40B4-BE49-F238E27FC236}">
              <a16:creationId xmlns:a16="http://schemas.microsoft.com/office/drawing/2014/main" id="{15E549D5-4CEF-4A43-A9E2-89640A4362F1}"/>
            </a:ext>
          </a:extLst>
        </xdr:cNvPr>
        <xdr:cNvSpPr txBox="1"/>
      </xdr:nvSpPr>
      <xdr:spPr>
        <a:xfrm>
          <a:off x="19989800" y="10151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108458</xdr:rowOff>
    </xdr:from>
    <xdr:to>
      <xdr:col>112</xdr:col>
      <xdr:colOff>38100</xdr:colOff>
      <xdr:row>62</xdr:row>
      <xdr:rowOff>38608</xdr:rowOff>
    </xdr:to>
    <xdr:sp macro="" textlink="">
      <xdr:nvSpPr>
        <xdr:cNvPr id="602" name="楕円 601">
          <a:extLst>
            <a:ext uri="{FF2B5EF4-FFF2-40B4-BE49-F238E27FC236}">
              <a16:creationId xmlns:a16="http://schemas.microsoft.com/office/drawing/2014/main" id="{5262427A-17A1-40E8-A5AC-02EE34B009C6}"/>
            </a:ext>
          </a:extLst>
        </xdr:cNvPr>
        <xdr:cNvSpPr/>
      </xdr:nvSpPr>
      <xdr:spPr>
        <a:xfrm>
          <a:off x="19157950" y="1017955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152591</xdr:rowOff>
    </xdr:from>
    <xdr:to>
      <xdr:col>116</xdr:col>
      <xdr:colOff>63500</xdr:colOff>
      <xdr:row>61</xdr:row>
      <xdr:rowOff>159258</xdr:rowOff>
    </xdr:to>
    <xdr:cxnSp macro="">
      <xdr:nvCxnSpPr>
        <xdr:cNvPr id="603" name="直線コネクタ 602">
          <a:extLst>
            <a:ext uri="{FF2B5EF4-FFF2-40B4-BE49-F238E27FC236}">
              <a16:creationId xmlns:a16="http://schemas.microsoft.com/office/drawing/2014/main" id="{F7164BF2-2A1B-4414-BAB2-97C1FCE816D3}"/>
            </a:ext>
          </a:extLst>
        </xdr:cNvPr>
        <xdr:cNvCxnSpPr/>
      </xdr:nvCxnSpPr>
      <xdr:spPr>
        <a:xfrm flipV="1">
          <a:off x="19202400" y="10223691"/>
          <a:ext cx="749300" cy="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98933</xdr:rowOff>
    </xdr:from>
    <xdr:to>
      <xdr:col>107</xdr:col>
      <xdr:colOff>101600</xdr:colOff>
      <xdr:row>62</xdr:row>
      <xdr:rowOff>29083</xdr:rowOff>
    </xdr:to>
    <xdr:sp macro="" textlink="">
      <xdr:nvSpPr>
        <xdr:cNvPr id="604" name="楕円 603">
          <a:extLst>
            <a:ext uri="{FF2B5EF4-FFF2-40B4-BE49-F238E27FC236}">
              <a16:creationId xmlns:a16="http://schemas.microsoft.com/office/drawing/2014/main" id="{CA2F741C-FF3E-4883-B79E-E04128823503}"/>
            </a:ext>
          </a:extLst>
        </xdr:cNvPr>
        <xdr:cNvSpPr/>
      </xdr:nvSpPr>
      <xdr:spPr>
        <a:xfrm>
          <a:off x="18345150" y="1017003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149733</xdr:rowOff>
    </xdr:from>
    <xdr:to>
      <xdr:col>111</xdr:col>
      <xdr:colOff>177800</xdr:colOff>
      <xdr:row>61</xdr:row>
      <xdr:rowOff>159258</xdr:rowOff>
    </xdr:to>
    <xdr:cxnSp macro="">
      <xdr:nvCxnSpPr>
        <xdr:cNvPr id="605" name="直線コネクタ 604">
          <a:extLst>
            <a:ext uri="{FF2B5EF4-FFF2-40B4-BE49-F238E27FC236}">
              <a16:creationId xmlns:a16="http://schemas.microsoft.com/office/drawing/2014/main" id="{E3805B92-D45D-4AB9-9683-29783DB7150A}"/>
            </a:ext>
          </a:extLst>
        </xdr:cNvPr>
        <xdr:cNvCxnSpPr/>
      </xdr:nvCxnSpPr>
      <xdr:spPr>
        <a:xfrm>
          <a:off x="18395950" y="10220833"/>
          <a:ext cx="8064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606" name="楕円 605">
          <a:extLst>
            <a:ext uri="{FF2B5EF4-FFF2-40B4-BE49-F238E27FC236}">
              <a16:creationId xmlns:a16="http://schemas.microsoft.com/office/drawing/2014/main" id="{C4EC7C1A-9211-4B30-8B94-B61FA6AFC5A9}"/>
            </a:ext>
          </a:extLst>
        </xdr:cNvPr>
        <xdr:cNvSpPr/>
      </xdr:nvSpPr>
      <xdr:spPr>
        <a:xfrm>
          <a:off x="17551400" y="101782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149733</xdr:rowOff>
    </xdr:from>
    <xdr:to>
      <xdr:col>107</xdr:col>
      <xdr:colOff>50800</xdr:colOff>
      <xdr:row>61</xdr:row>
      <xdr:rowOff>157924</xdr:rowOff>
    </xdr:to>
    <xdr:cxnSp macro="">
      <xdr:nvCxnSpPr>
        <xdr:cNvPr id="607" name="直線コネクタ 606">
          <a:extLst>
            <a:ext uri="{FF2B5EF4-FFF2-40B4-BE49-F238E27FC236}">
              <a16:creationId xmlns:a16="http://schemas.microsoft.com/office/drawing/2014/main" id="{B1FEB0B0-8A2E-4C10-89EF-6C5DA0D9B03C}"/>
            </a:ext>
          </a:extLst>
        </xdr:cNvPr>
        <xdr:cNvCxnSpPr/>
      </xdr:nvCxnSpPr>
      <xdr:spPr>
        <a:xfrm flipV="1">
          <a:off x="17602200" y="10220833"/>
          <a:ext cx="79375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114173</xdr:rowOff>
    </xdr:from>
    <xdr:to>
      <xdr:col>98</xdr:col>
      <xdr:colOff>38100</xdr:colOff>
      <xdr:row>62</xdr:row>
      <xdr:rowOff>44323</xdr:rowOff>
    </xdr:to>
    <xdr:sp macro="" textlink="">
      <xdr:nvSpPr>
        <xdr:cNvPr id="608" name="楕円 607">
          <a:extLst>
            <a:ext uri="{FF2B5EF4-FFF2-40B4-BE49-F238E27FC236}">
              <a16:creationId xmlns:a16="http://schemas.microsoft.com/office/drawing/2014/main" id="{D58E7655-C4BC-4A6D-B6C0-BE4D9E1AEAC8}"/>
            </a:ext>
          </a:extLst>
        </xdr:cNvPr>
        <xdr:cNvSpPr/>
      </xdr:nvSpPr>
      <xdr:spPr>
        <a:xfrm>
          <a:off x="16757650" y="1018527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157924</xdr:rowOff>
    </xdr:from>
    <xdr:to>
      <xdr:col>102</xdr:col>
      <xdr:colOff>114300</xdr:colOff>
      <xdr:row>61</xdr:row>
      <xdr:rowOff>164973</xdr:rowOff>
    </xdr:to>
    <xdr:cxnSp macro="">
      <xdr:nvCxnSpPr>
        <xdr:cNvPr id="609" name="直線コネクタ 608">
          <a:extLst>
            <a:ext uri="{FF2B5EF4-FFF2-40B4-BE49-F238E27FC236}">
              <a16:creationId xmlns:a16="http://schemas.microsoft.com/office/drawing/2014/main" id="{C82A48AF-E52B-4D0C-8C6F-F40416A8242F}"/>
            </a:ext>
          </a:extLst>
        </xdr:cNvPr>
        <xdr:cNvCxnSpPr/>
      </xdr:nvCxnSpPr>
      <xdr:spPr>
        <a:xfrm flipV="1">
          <a:off x="16802100" y="10229024"/>
          <a:ext cx="8001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45420</xdr:rowOff>
    </xdr:from>
    <xdr:ext cx="469744" cy="259045"/>
    <xdr:sp macro="" textlink="">
      <xdr:nvSpPr>
        <xdr:cNvPr id="610" name="n_1aveValue【学校施設】&#10;一人当たり面積">
          <a:extLst>
            <a:ext uri="{FF2B5EF4-FFF2-40B4-BE49-F238E27FC236}">
              <a16:creationId xmlns:a16="http://schemas.microsoft.com/office/drawing/2014/main" id="{9C130CFF-595E-439E-90EC-F3126AC21F62}"/>
            </a:ext>
          </a:extLst>
        </xdr:cNvPr>
        <xdr:cNvSpPr txBox="1"/>
      </xdr:nvSpPr>
      <xdr:spPr>
        <a:xfrm>
          <a:off x="18980227" y="9951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20400</xdr:rowOff>
    </xdr:from>
    <xdr:ext cx="469744" cy="259045"/>
    <xdr:sp macro="" textlink="">
      <xdr:nvSpPr>
        <xdr:cNvPr id="611" name="n_2aveValue【学校施設】&#10;一人当たり面積">
          <a:extLst>
            <a:ext uri="{FF2B5EF4-FFF2-40B4-BE49-F238E27FC236}">
              <a16:creationId xmlns:a16="http://schemas.microsoft.com/office/drawing/2014/main" id="{CB171A2D-0605-4501-9088-1FFB79FE9B0D}"/>
            </a:ext>
          </a:extLst>
        </xdr:cNvPr>
        <xdr:cNvSpPr txBox="1"/>
      </xdr:nvSpPr>
      <xdr:spPr>
        <a:xfrm>
          <a:off x="18180127" y="10256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52849</xdr:rowOff>
    </xdr:from>
    <xdr:ext cx="469744" cy="259045"/>
    <xdr:sp macro="" textlink="">
      <xdr:nvSpPr>
        <xdr:cNvPr id="612" name="n_3aveValue【学校施設】&#10;一人当たり面積">
          <a:extLst>
            <a:ext uri="{FF2B5EF4-FFF2-40B4-BE49-F238E27FC236}">
              <a16:creationId xmlns:a16="http://schemas.microsoft.com/office/drawing/2014/main" id="{D29636F4-AB51-4E14-ABA0-213B22949D7D}"/>
            </a:ext>
          </a:extLst>
        </xdr:cNvPr>
        <xdr:cNvSpPr txBox="1"/>
      </xdr:nvSpPr>
      <xdr:spPr>
        <a:xfrm>
          <a:off x="17386377" y="9958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55707</xdr:rowOff>
    </xdr:from>
    <xdr:ext cx="469744" cy="259045"/>
    <xdr:sp macro="" textlink="">
      <xdr:nvSpPr>
        <xdr:cNvPr id="613" name="n_4aveValue【学校施設】&#10;一人当たり面積">
          <a:extLst>
            <a:ext uri="{FF2B5EF4-FFF2-40B4-BE49-F238E27FC236}">
              <a16:creationId xmlns:a16="http://schemas.microsoft.com/office/drawing/2014/main" id="{07A641CF-381F-43AA-A29D-289F129A8BBB}"/>
            </a:ext>
          </a:extLst>
        </xdr:cNvPr>
        <xdr:cNvSpPr txBox="1"/>
      </xdr:nvSpPr>
      <xdr:spPr>
        <a:xfrm>
          <a:off x="16592627" y="996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29735</xdr:rowOff>
    </xdr:from>
    <xdr:ext cx="469744" cy="259045"/>
    <xdr:sp macro="" textlink="">
      <xdr:nvSpPr>
        <xdr:cNvPr id="614" name="n_1mainValue【学校施設】&#10;一人当たり面積">
          <a:extLst>
            <a:ext uri="{FF2B5EF4-FFF2-40B4-BE49-F238E27FC236}">
              <a16:creationId xmlns:a16="http://schemas.microsoft.com/office/drawing/2014/main" id="{CF1376F8-5CB5-4C7C-9E53-0B2D7B341918}"/>
            </a:ext>
          </a:extLst>
        </xdr:cNvPr>
        <xdr:cNvSpPr txBox="1"/>
      </xdr:nvSpPr>
      <xdr:spPr>
        <a:xfrm>
          <a:off x="18980227" y="1026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45610</xdr:rowOff>
    </xdr:from>
    <xdr:ext cx="469744" cy="259045"/>
    <xdr:sp macro="" textlink="">
      <xdr:nvSpPr>
        <xdr:cNvPr id="615" name="n_2mainValue【学校施設】&#10;一人当たり面積">
          <a:extLst>
            <a:ext uri="{FF2B5EF4-FFF2-40B4-BE49-F238E27FC236}">
              <a16:creationId xmlns:a16="http://schemas.microsoft.com/office/drawing/2014/main" id="{FD457744-E1F6-4F30-B346-A0D1006BF8CA}"/>
            </a:ext>
          </a:extLst>
        </xdr:cNvPr>
        <xdr:cNvSpPr txBox="1"/>
      </xdr:nvSpPr>
      <xdr:spPr>
        <a:xfrm>
          <a:off x="18180127" y="9951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28401</xdr:rowOff>
    </xdr:from>
    <xdr:ext cx="469744" cy="259045"/>
    <xdr:sp macro="" textlink="">
      <xdr:nvSpPr>
        <xdr:cNvPr id="616" name="n_3mainValue【学校施設】&#10;一人当たり面積">
          <a:extLst>
            <a:ext uri="{FF2B5EF4-FFF2-40B4-BE49-F238E27FC236}">
              <a16:creationId xmlns:a16="http://schemas.microsoft.com/office/drawing/2014/main" id="{C59AB775-3033-4416-ABCE-E38A80401F63}"/>
            </a:ext>
          </a:extLst>
        </xdr:cNvPr>
        <xdr:cNvSpPr txBox="1"/>
      </xdr:nvSpPr>
      <xdr:spPr>
        <a:xfrm>
          <a:off x="17386377" y="1026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35450</xdr:rowOff>
    </xdr:from>
    <xdr:ext cx="469744" cy="259045"/>
    <xdr:sp macro="" textlink="">
      <xdr:nvSpPr>
        <xdr:cNvPr id="617" name="n_4mainValue【学校施設】&#10;一人当たり面積">
          <a:extLst>
            <a:ext uri="{FF2B5EF4-FFF2-40B4-BE49-F238E27FC236}">
              <a16:creationId xmlns:a16="http://schemas.microsoft.com/office/drawing/2014/main" id="{8AC9D77C-DE1F-47BC-9FEE-7D101DCA9079}"/>
            </a:ext>
          </a:extLst>
        </xdr:cNvPr>
        <xdr:cNvSpPr txBox="1"/>
      </xdr:nvSpPr>
      <xdr:spPr>
        <a:xfrm>
          <a:off x="16592627" y="10271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920B8602-993F-4659-8B71-461371F4EEB9}"/>
            </a:ext>
          </a:extLst>
        </xdr:cNvPr>
        <xdr:cNvSpPr/>
      </xdr:nvSpPr>
      <xdr:spPr>
        <a:xfrm>
          <a:off x="1120775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4844628B-A18E-4E9D-9A85-904CEB4B0E99}"/>
            </a:ext>
          </a:extLst>
        </xdr:cNvPr>
        <xdr:cNvSpPr/>
      </xdr:nvSpPr>
      <xdr:spPr>
        <a:xfrm>
          <a:off x="11315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77BB2639-DE50-417E-85DF-10170D9DBB34}"/>
            </a:ext>
          </a:extLst>
        </xdr:cNvPr>
        <xdr:cNvSpPr/>
      </xdr:nvSpPr>
      <xdr:spPr>
        <a:xfrm>
          <a:off x="11315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5286B4BD-CBB9-4256-9DA1-4EE96A8359B1}"/>
            </a:ext>
          </a:extLst>
        </xdr:cNvPr>
        <xdr:cNvSpPr/>
      </xdr:nvSpPr>
      <xdr:spPr>
        <a:xfrm>
          <a:off x="122364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0D0E0133-43D0-4F2F-8224-213196C004BE}"/>
            </a:ext>
          </a:extLst>
        </xdr:cNvPr>
        <xdr:cNvSpPr/>
      </xdr:nvSpPr>
      <xdr:spPr>
        <a:xfrm>
          <a:off x="122364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84E28AC4-D1FE-4C9A-89A7-A44EF75BBDEC}"/>
            </a:ext>
          </a:extLst>
        </xdr:cNvPr>
        <xdr:cNvSpPr/>
      </xdr:nvSpPr>
      <xdr:spPr>
        <a:xfrm>
          <a:off x="132651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8E5090C3-8ECD-4133-B955-84DD2D568EA9}"/>
            </a:ext>
          </a:extLst>
        </xdr:cNvPr>
        <xdr:cNvSpPr/>
      </xdr:nvSpPr>
      <xdr:spPr>
        <a:xfrm>
          <a:off x="132651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61DB5F15-12FC-4EA7-AE00-242F5D0FD455}"/>
            </a:ext>
          </a:extLst>
        </xdr:cNvPr>
        <xdr:cNvSpPr/>
      </xdr:nvSpPr>
      <xdr:spPr>
        <a:xfrm>
          <a:off x="11207750" y="1247775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a:extLst>
            <a:ext uri="{FF2B5EF4-FFF2-40B4-BE49-F238E27FC236}">
              <a16:creationId xmlns:a16="http://schemas.microsoft.com/office/drawing/2014/main" id="{EABD2364-1971-4DBA-9576-3DD1F0D5301D}"/>
            </a:ext>
          </a:extLst>
        </xdr:cNvPr>
        <xdr:cNvSpPr/>
      </xdr:nvSpPr>
      <xdr:spPr>
        <a:xfrm>
          <a:off x="164592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a:extLst>
            <a:ext uri="{FF2B5EF4-FFF2-40B4-BE49-F238E27FC236}">
              <a16:creationId xmlns:a16="http://schemas.microsoft.com/office/drawing/2014/main" id="{0F0A4FE0-B94E-4C17-A5DF-F3A85B176011}"/>
            </a:ext>
          </a:extLst>
        </xdr:cNvPr>
        <xdr:cNvSpPr/>
      </xdr:nvSpPr>
      <xdr:spPr>
        <a:xfrm>
          <a:off x="16586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a:extLst>
            <a:ext uri="{FF2B5EF4-FFF2-40B4-BE49-F238E27FC236}">
              <a16:creationId xmlns:a16="http://schemas.microsoft.com/office/drawing/2014/main" id="{E159EF00-A91F-453B-8B91-7CA0D97755D1}"/>
            </a:ext>
          </a:extLst>
        </xdr:cNvPr>
        <xdr:cNvSpPr/>
      </xdr:nvSpPr>
      <xdr:spPr>
        <a:xfrm>
          <a:off x="16586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a:extLst>
            <a:ext uri="{FF2B5EF4-FFF2-40B4-BE49-F238E27FC236}">
              <a16:creationId xmlns:a16="http://schemas.microsoft.com/office/drawing/2014/main" id="{1CB0CB44-AC3E-4766-94FF-18C47B943584}"/>
            </a:ext>
          </a:extLst>
        </xdr:cNvPr>
        <xdr:cNvSpPr/>
      </xdr:nvSpPr>
      <xdr:spPr>
        <a:xfrm>
          <a:off x="174879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a:extLst>
            <a:ext uri="{FF2B5EF4-FFF2-40B4-BE49-F238E27FC236}">
              <a16:creationId xmlns:a16="http://schemas.microsoft.com/office/drawing/2014/main" id="{A7EB6C6F-A283-497F-B3EC-9E7663577347}"/>
            </a:ext>
          </a:extLst>
        </xdr:cNvPr>
        <xdr:cNvSpPr/>
      </xdr:nvSpPr>
      <xdr:spPr>
        <a:xfrm>
          <a:off x="174879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a:extLst>
            <a:ext uri="{FF2B5EF4-FFF2-40B4-BE49-F238E27FC236}">
              <a16:creationId xmlns:a16="http://schemas.microsoft.com/office/drawing/2014/main" id="{41F0CFE5-D9F5-4517-B671-EB43D4A67100}"/>
            </a:ext>
          </a:extLst>
        </xdr:cNvPr>
        <xdr:cNvSpPr/>
      </xdr:nvSpPr>
      <xdr:spPr>
        <a:xfrm>
          <a:off x="185166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a:extLst>
            <a:ext uri="{FF2B5EF4-FFF2-40B4-BE49-F238E27FC236}">
              <a16:creationId xmlns:a16="http://schemas.microsoft.com/office/drawing/2014/main" id="{D66243BC-5351-4A71-BB18-C19636E7DBBC}"/>
            </a:ext>
          </a:extLst>
        </xdr:cNvPr>
        <xdr:cNvSpPr/>
      </xdr:nvSpPr>
      <xdr:spPr>
        <a:xfrm>
          <a:off x="185166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a:extLst>
            <a:ext uri="{FF2B5EF4-FFF2-40B4-BE49-F238E27FC236}">
              <a16:creationId xmlns:a16="http://schemas.microsoft.com/office/drawing/2014/main" id="{6767DC2B-CF7C-44B0-AAD8-534163A9A943}"/>
            </a:ext>
          </a:extLst>
        </xdr:cNvPr>
        <xdr:cNvSpPr/>
      </xdr:nvSpPr>
      <xdr:spPr>
        <a:xfrm>
          <a:off x="16459200" y="1247775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a:extLst>
            <a:ext uri="{FF2B5EF4-FFF2-40B4-BE49-F238E27FC236}">
              <a16:creationId xmlns:a16="http://schemas.microsoft.com/office/drawing/2014/main" id="{04AA4093-9CEE-4DDF-9306-AF8EB6355943}"/>
            </a:ext>
          </a:extLst>
        </xdr:cNvPr>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a:extLst>
            <a:ext uri="{FF2B5EF4-FFF2-40B4-BE49-F238E27FC236}">
              <a16:creationId xmlns:a16="http://schemas.microsoft.com/office/drawing/2014/main" id="{E827DE2B-2557-4193-98FE-C54E069F73F2}"/>
            </a:ext>
          </a:extLst>
        </xdr:cNvPr>
        <xdr:cNvSpPr/>
      </xdr:nvSpPr>
      <xdr:spPr>
        <a:xfrm>
          <a:off x="11315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a:extLst>
            <a:ext uri="{FF2B5EF4-FFF2-40B4-BE49-F238E27FC236}">
              <a16:creationId xmlns:a16="http://schemas.microsoft.com/office/drawing/2014/main" id="{E71F82DA-C846-448B-9741-465AC8D17763}"/>
            </a:ext>
          </a:extLst>
        </xdr:cNvPr>
        <xdr:cNvSpPr/>
      </xdr:nvSpPr>
      <xdr:spPr>
        <a:xfrm>
          <a:off x="11315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a:extLst>
            <a:ext uri="{FF2B5EF4-FFF2-40B4-BE49-F238E27FC236}">
              <a16:creationId xmlns:a16="http://schemas.microsoft.com/office/drawing/2014/main" id="{C42A9D21-4305-4A97-B1A4-9DADFF804D65}"/>
            </a:ext>
          </a:extLst>
        </xdr:cNvPr>
        <xdr:cNvSpPr/>
      </xdr:nvSpPr>
      <xdr:spPr>
        <a:xfrm>
          <a:off x="122364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a:extLst>
            <a:ext uri="{FF2B5EF4-FFF2-40B4-BE49-F238E27FC236}">
              <a16:creationId xmlns:a16="http://schemas.microsoft.com/office/drawing/2014/main" id="{CE05ED63-22D8-49D2-9F5C-711E19405AEA}"/>
            </a:ext>
          </a:extLst>
        </xdr:cNvPr>
        <xdr:cNvSpPr/>
      </xdr:nvSpPr>
      <xdr:spPr>
        <a:xfrm>
          <a:off x="122364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a:extLst>
            <a:ext uri="{FF2B5EF4-FFF2-40B4-BE49-F238E27FC236}">
              <a16:creationId xmlns:a16="http://schemas.microsoft.com/office/drawing/2014/main" id="{0FA7850C-1457-4EC4-9DD7-11213416E292}"/>
            </a:ext>
          </a:extLst>
        </xdr:cNvPr>
        <xdr:cNvSpPr/>
      </xdr:nvSpPr>
      <xdr:spPr>
        <a:xfrm>
          <a:off x="132651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a:extLst>
            <a:ext uri="{FF2B5EF4-FFF2-40B4-BE49-F238E27FC236}">
              <a16:creationId xmlns:a16="http://schemas.microsoft.com/office/drawing/2014/main" id="{C20195AB-162B-4913-A799-893EE29446C8}"/>
            </a:ext>
          </a:extLst>
        </xdr:cNvPr>
        <xdr:cNvSpPr/>
      </xdr:nvSpPr>
      <xdr:spPr>
        <a:xfrm>
          <a:off x="132651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a:extLst>
            <a:ext uri="{FF2B5EF4-FFF2-40B4-BE49-F238E27FC236}">
              <a16:creationId xmlns:a16="http://schemas.microsoft.com/office/drawing/2014/main" id="{9A7E0118-5EBF-499D-A277-E778B8D3DC5A}"/>
            </a:ext>
          </a:extLst>
        </xdr:cNvPr>
        <xdr:cNvSpPr/>
      </xdr:nvSpPr>
      <xdr:spPr>
        <a:xfrm>
          <a:off x="1120775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a:extLst>
            <a:ext uri="{FF2B5EF4-FFF2-40B4-BE49-F238E27FC236}">
              <a16:creationId xmlns:a16="http://schemas.microsoft.com/office/drawing/2014/main" id="{61927D80-FB2D-4121-B055-9B5FABB7AB81}"/>
            </a:ext>
          </a:extLst>
        </xdr:cNvPr>
        <xdr:cNvSpPr txBox="1"/>
      </xdr:nvSpPr>
      <xdr:spPr>
        <a:xfrm>
          <a:off x="111696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a:extLst>
            <a:ext uri="{FF2B5EF4-FFF2-40B4-BE49-F238E27FC236}">
              <a16:creationId xmlns:a16="http://schemas.microsoft.com/office/drawing/2014/main" id="{11B1A618-47F5-4F69-A64A-92593153FDDA}"/>
            </a:ext>
          </a:extLst>
        </xdr:cNvPr>
        <xdr:cNvCxnSpPr/>
      </xdr:nvCxnSpPr>
      <xdr:spPr>
        <a:xfrm>
          <a:off x="11207750" y="1834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4" name="テキスト ボックス 643">
          <a:extLst>
            <a:ext uri="{FF2B5EF4-FFF2-40B4-BE49-F238E27FC236}">
              <a16:creationId xmlns:a16="http://schemas.microsoft.com/office/drawing/2014/main" id="{320B1861-AE96-4512-B850-730EEA149C7A}"/>
            </a:ext>
          </a:extLst>
        </xdr:cNvPr>
        <xdr:cNvSpPr txBox="1"/>
      </xdr:nvSpPr>
      <xdr:spPr>
        <a:xfrm>
          <a:off x="1079772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5" name="直線コネクタ 644">
          <a:extLst>
            <a:ext uri="{FF2B5EF4-FFF2-40B4-BE49-F238E27FC236}">
              <a16:creationId xmlns:a16="http://schemas.microsoft.com/office/drawing/2014/main" id="{F2ACC7C0-4AA5-46AC-B2E8-5866F4D1652C}"/>
            </a:ext>
          </a:extLst>
        </xdr:cNvPr>
        <xdr:cNvCxnSpPr/>
      </xdr:nvCxnSpPr>
      <xdr:spPr>
        <a:xfrm>
          <a:off x="11207750" y="17983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6" name="テキスト ボックス 645">
          <a:extLst>
            <a:ext uri="{FF2B5EF4-FFF2-40B4-BE49-F238E27FC236}">
              <a16:creationId xmlns:a16="http://schemas.microsoft.com/office/drawing/2014/main" id="{B9D3EC13-E89A-4D32-9712-8B23E452D8C0}"/>
            </a:ext>
          </a:extLst>
        </xdr:cNvPr>
        <xdr:cNvSpPr txBox="1"/>
      </xdr:nvSpPr>
      <xdr:spPr>
        <a:xfrm>
          <a:off x="10797721" y="178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7" name="直線コネクタ 646">
          <a:extLst>
            <a:ext uri="{FF2B5EF4-FFF2-40B4-BE49-F238E27FC236}">
              <a16:creationId xmlns:a16="http://schemas.microsoft.com/office/drawing/2014/main" id="{C0F4F2A1-D1F6-4424-BDA0-AE521066D775}"/>
            </a:ext>
          </a:extLst>
        </xdr:cNvPr>
        <xdr:cNvCxnSpPr/>
      </xdr:nvCxnSpPr>
      <xdr:spPr>
        <a:xfrm>
          <a:off x="11207750" y="17614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8" name="テキスト ボックス 647">
          <a:extLst>
            <a:ext uri="{FF2B5EF4-FFF2-40B4-BE49-F238E27FC236}">
              <a16:creationId xmlns:a16="http://schemas.microsoft.com/office/drawing/2014/main" id="{10860582-BAFC-4D56-82A6-2B16BFDA9167}"/>
            </a:ext>
          </a:extLst>
        </xdr:cNvPr>
        <xdr:cNvSpPr txBox="1"/>
      </xdr:nvSpPr>
      <xdr:spPr>
        <a:xfrm>
          <a:off x="1084279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9" name="直線コネクタ 648">
          <a:extLst>
            <a:ext uri="{FF2B5EF4-FFF2-40B4-BE49-F238E27FC236}">
              <a16:creationId xmlns:a16="http://schemas.microsoft.com/office/drawing/2014/main" id="{32E5C9E1-FB44-4D5E-B48C-213A56039BEA}"/>
            </a:ext>
          </a:extLst>
        </xdr:cNvPr>
        <xdr:cNvCxnSpPr/>
      </xdr:nvCxnSpPr>
      <xdr:spPr>
        <a:xfrm>
          <a:off x="11207750" y="17246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0" name="テキスト ボックス 649">
          <a:extLst>
            <a:ext uri="{FF2B5EF4-FFF2-40B4-BE49-F238E27FC236}">
              <a16:creationId xmlns:a16="http://schemas.microsoft.com/office/drawing/2014/main" id="{B946952E-A3FC-4F05-81F7-0B248FCFB20D}"/>
            </a:ext>
          </a:extLst>
        </xdr:cNvPr>
        <xdr:cNvSpPr txBox="1"/>
      </xdr:nvSpPr>
      <xdr:spPr>
        <a:xfrm>
          <a:off x="10842791" y="17110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1" name="直線コネクタ 650">
          <a:extLst>
            <a:ext uri="{FF2B5EF4-FFF2-40B4-BE49-F238E27FC236}">
              <a16:creationId xmlns:a16="http://schemas.microsoft.com/office/drawing/2014/main" id="{055A7CBA-7981-405D-B43A-FC2F3E336B14}"/>
            </a:ext>
          </a:extLst>
        </xdr:cNvPr>
        <xdr:cNvCxnSpPr/>
      </xdr:nvCxnSpPr>
      <xdr:spPr>
        <a:xfrm>
          <a:off x="11207750" y="16878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2" name="テキスト ボックス 651">
          <a:extLst>
            <a:ext uri="{FF2B5EF4-FFF2-40B4-BE49-F238E27FC236}">
              <a16:creationId xmlns:a16="http://schemas.microsoft.com/office/drawing/2014/main" id="{452FF01C-5DFD-4B51-8B59-95099130E0F1}"/>
            </a:ext>
          </a:extLst>
        </xdr:cNvPr>
        <xdr:cNvSpPr txBox="1"/>
      </xdr:nvSpPr>
      <xdr:spPr>
        <a:xfrm>
          <a:off x="10842791" y="16742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3" name="直線コネクタ 652">
          <a:extLst>
            <a:ext uri="{FF2B5EF4-FFF2-40B4-BE49-F238E27FC236}">
              <a16:creationId xmlns:a16="http://schemas.microsoft.com/office/drawing/2014/main" id="{3761C5F6-8B95-4449-A899-0D82AB86DC5F}"/>
            </a:ext>
          </a:extLst>
        </xdr:cNvPr>
        <xdr:cNvCxnSpPr/>
      </xdr:nvCxnSpPr>
      <xdr:spPr>
        <a:xfrm>
          <a:off x="11207750" y="1651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4" name="テキスト ボックス 653">
          <a:extLst>
            <a:ext uri="{FF2B5EF4-FFF2-40B4-BE49-F238E27FC236}">
              <a16:creationId xmlns:a16="http://schemas.microsoft.com/office/drawing/2014/main" id="{BF9CE579-48DD-4F85-90EC-6787A8EB1650}"/>
            </a:ext>
          </a:extLst>
        </xdr:cNvPr>
        <xdr:cNvSpPr txBox="1"/>
      </xdr:nvSpPr>
      <xdr:spPr>
        <a:xfrm>
          <a:off x="10842791" y="16374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a:extLst>
            <a:ext uri="{FF2B5EF4-FFF2-40B4-BE49-F238E27FC236}">
              <a16:creationId xmlns:a16="http://schemas.microsoft.com/office/drawing/2014/main" id="{4C4CA4B0-A7DB-4F29-AD6F-E1FEE5F4C9FE}"/>
            </a:ext>
          </a:extLst>
        </xdr:cNvPr>
        <xdr:cNvCxnSpPr/>
      </xdr:nvCxnSpPr>
      <xdr:spPr>
        <a:xfrm>
          <a:off x="11207750" y="16148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6" name="テキスト ボックス 655">
          <a:extLst>
            <a:ext uri="{FF2B5EF4-FFF2-40B4-BE49-F238E27FC236}">
              <a16:creationId xmlns:a16="http://schemas.microsoft.com/office/drawing/2014/main" id="{4DD21E3D-DAA0-4FD2-9DFB-2D47EC8171FA}"/>
            </a:ext>
          </a:extLst>
        </xdr:cNvPr>
        <xdr:cNvSpPr txBox="1"/>
      </xdr:nvSpPr>
      <xdr:spPr>
        <a:xfrm>
          <a:off x="10906911" y="160121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7" name="【公民館】&#10;有形固定資産減価償却率グラフ枠">
          <a:extLst>
            <a:ext uri="{FF2B5EF4-FFF2-40B4-BE49-F238E27FC236}">
              <a16:creationId xmlns:a16="http://schemas.microsoft.com/office/drawing/2014/main" id="{E2647B37-1718-497E-B24C-A1933C3FD96B}"/>
            </a:ext>
          </a:extLst>
        </xdr:cNvPr>
        <xdr:cNvSpPr/>
      </xdr:nvSpPr>
      <xdr:spPr>
        <a:xfrm>
          <a:off x="1120775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152400</xdr:rowOff>
    </xdr:to>
    <xdr:cxnSp macro="">
      <xdr:nvCxnSpPr>
        <xdr:cNvPr id="658" name="直線コネクタ 657">
          <a:extLst>
            <a:ext uri="{FF2B5EF4-FFF2-40B4-BE49-F238E27FC236}">
              <a16:creationId xmlns:a16="http://schemas.microsoft.com/office/drawing/2014/main" id="{B2B74320-61C6-4A2E-8662-56B6B427E4E9}"/>
            </a:ext>
          </a:extLst>
        </xdr:cNvPr>
        <xdr:cNvCxnSpPr/>
      </xdr:nvCxnSpPr>
      <xdr:spPr>
        <a:xfrm flipV="1">
          <a:off x="14699614" y="16510636"/>
          <a:ext cx="0" cy="1472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59" name="【公民館】&#10;有形固定資産減価償却率最小値テキスト">
          <a:extLst>
            <a:ext uri="{FF2B5EF4-FFF2-40B4-BE49-F238E27FC236}">
              <a16:creationId xmlns:a16="http://schemas.microsoft.com/office/drawing/2014/main" id="{FB1E663F-E8E2-4580-ADDB-FC1F92E8024E}"/>
            </a:ext>
          </a:extLst>
        </xdr:cNvPr>
        <xdr:cNvSpPr txBox="1"/>
      </xdr:nvSpPr>
      <xdr:spPr>
        <a:xfrm>
          <a:off x="14738350" y="179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0" name="直線コネクタ 659">
          <a:extLst>
            <a:ext uri="{FF2B5EF4-FFF2-40B4-BE49-F238E27FC236}">
              <a16:creationId xmlns:a16="http://schemas.microsoft.com/office/drawing/2014/main" id="{7F5ED431-F23C-4CBA-89F5-61857CA75958}"/>
            </a:ext>
          </a:extLst>
        </xdr:cNvPr>
        <xdr:cNvCxnSpPr/>
      </xdr:nvCxnSpPr>
      <xdr:spPr>
        <a:xfrm>
          <a:off x="14611350" y="17983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661" name="【公民館】&#10;有形固定資産減価償却率最大値テキスト">
          <a:extLst>
            <a:ext uri="{FF2B5EF4-FFF2-40B4-BE49-F238E27FC236}">
              <a16:creationId xmlns:a16="http://schemas.microsoft.com/office/drawing/2014/main" id="{F5C7D075-11CE-465A-B191-9B000EE83ADD}"/>
            </a:ext>
          </a:extLst>
        </xdr:cNvPr>
        <xdr:cNvSpPr txBox="1"/>
      </xdr:nvSpPr>
      <xdr:spPr>
        <a:xfrm>
          <a:off x="14738350" y="1629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662" name="直線コネクタ 661">
          <a:extLst>
            <a:ext uri="{FF2B5EF4-FFF2-40B4-BE49-F238E27FC236}">
              <a16:creationId xmlns:a16="http://schemas.microsoft.com/office/drawing/2014/main" id="{247017A8-451A-48BE-AEE8-9EBE99A3EF54}"/>
            </a:ext>
          </a:extLst>
        </xdr:cNvPr>
        <xdr:cNvCxnSpPr/>
      </xdr:nvCxnSpPr>
      <xdr:spPr>
        <a:xfrm>
          <a:off x="14611350" y="165106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91457</xdr:rowOff>
    </xdr:from>
    <xdr:ext cx="405111" cy="259045"/>
    <xdr:sp macro="" textlink="">
      <xdr:nvSpPr>
        <xdr:cNvPr id="663" name="【公民館】&#10;有形固定資産減価償却率平均値テキスト">
          <a:extLst>
            <a:ext uri="{FF2B5EF4-FFF2-40B4-BE49-F238E27FC236}">
              <a16:creationId xmlns:a16="http://schemas.microsoft.com/office/drawing/2014/main" id="{3FA24CF0-3C25-4015-8996-D1E0F446B3CA}"/>
            </a:ext>
          </a:extLst>
        </xdr:cNvPr>
        <xdr:cNvSpPr txBox="1"/>
      </xdr:nvSpPr>
      <xdr:spPr>
        <a:xfrm>
          <a:off x="14738350" y="17261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664" name="フローチャート: 判断 663">
          <a:extLst>
            <a:ext uri="{FF2B5EF4-FFF2-40B4-BE49-F238E27FC236}">
              <a16:creationId xmlns:a16="http://schemas.microsoft.com/office/drawing/2014/main" id="{BAF2419D-8CA6-40A4-A7DE-6E92233695D9}"/>
            </a:ext>
          </a:extLst>
        </xdr:cNvPr>
        <xdr:cNvSpPr/>
      </xdr:nvSpPr>
      <xdr:spPr>
        <a:xfrm>
          <a:off x="14649450" y="172834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665" name="フローチャート: 判断 664">
          <a:extLst>
            <a:ext uri="{FF2B5EF4-FFF2-40B4-BE49-F238E27FC236}">
              <a16:creationId xmlns:a16="http://schemas.microsoft.com/office/drawing/2014/main" id="{A80CBC87-3949-4C09-B1F3-7E50BC9FB6F0}"/>
            </a:ext>
          </a:extLst>
        </xdr:cNvPr>
        <xdr:cNvSpPr/>
      </xdr:nvSpPr>
      <xdr:spPr>
        <a:xfrm>
          <a:off x="13887450" y="172567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120650</xdr:rowOff>
    </xdr:from>
    <xdr:to>
      <xdr:col>76</xdr:col>
      <xdr:colOff>165100</xdr:colOff>
      <xdr:row>105</xdr:row>
      <xdr:rowOff>50800</xdr:rowOff>
    </xdr:to>
    <xdr:sp macro="" textlink="">
      <xdr:nvSpPr>
        <xdr:cNvPr id="666" name="フローチャート: 判断 665">
          <a:extLst>
            <a:ext uri="{FF2B5EF4-FFF2-40B4-BE49-F238E27FC236}">
              <a16:creationId xmlns:a16="http://schemas.microsoft.com/office/drawing/2014/main" id="{5D28B1B0-BF4D-4D00-8692-4EB5F05C494D}"/>
            </a:ext>
          </a:extLst>
        </xdr:cNvPr>
        <xdr:cNvSpPr/>
      </xdr:nvSpPr>
      <xdr:spPr>
        <a:xfrm>
          <a:off x="13093700" y="172910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667" name="フローチャート: 判断 666">
          <a:extLst>
            <a:ext uri="{FF2B5EF4-FFF2-40B4-BE49-F238E27FC236}">
              <a16:creationId xmlns:a16="http://schemas.microsoft.com/office/drawing/2014/main" id="{1C3CE7E0-B555-4A7C-8E8C-075F56FAAF45}"/>
            </a:ext>
          </a:extLst>
        </xdr:cNvPr>
        <xdr:cNvSpPr/>
      </xdr:nvSpPr>
      <xdr:spPr>
        <a:xfrm>
          <a:off x="12299950" y="172910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105411</xdr:rowOff>
    </xdr:from>
    <xdr:to>
      <xdr:col>67</xdr:col>
      <xdr:colOff>101600</xdr:colOff>
      <xdr:row>105</xdr:row>
      <xdr:rowOff>35561</xdr:rowOff>
    </xdr:to>
    <xdr:sp macro="" textlink="">
      <xdr:nvSpPr>
        <xdr:cNvPr id="668" name="フローチャート: 判断 667">
          <a:extLst>
            <a:ext uri="{FF2B5EF4-FFF2-40B4-BE49-F238E27FC236}">
              <a16:creationId xmlns:a16="http://schemas.microsoft.com/office/drawing/2014/main" id="{45DFBD00-3C1C-4516-8582-C42EE85654D4}"/>
            </a:ext>
          </a:extLst>
        </xdr:cNvPr>
        <xdr:cNvSpPr/>
      </xdr:nvSpPr>
      <xdr:spPr>
        <a:xfrm>
          <a:off x="11487150" y="172758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7F71F141-3067-4BBC-B688-9F44745F6223}"/>
            </a:ext>
          </a:extLst>
        </xdr:cNvPr>
        <xdr:cNvSpPr txBox="1"/>
      </xdr:nvSpPr>
      <xdr:spPr>
        <a:xfrm>
          <a:off x="1452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8CAF47D8-3A4A-46F2-861C-81242D619C1D}"/>
            </a:ext>
          </a:extLst>
        </xdr:cNvPr>
        <xdr:cNvSpPr txBox="1"/>
      </xdr:nvSpPr>
      <xdr:spPr>
        <a:xfrm>
          <a:off x="13766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FE37F591-CCB1-47F2-9C24-8BDC1DDC12BD}"/>
            </a:ext>
          </a:extLst>
        </xdr:cNvPr>
        <xdr:cNvSpPr txBox="1"/>
      </xdr:nvSpPr>
      <xdr:spPr>
        <a:xfrm>
          <a:off x="12973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4D1A812F-ECCC-4DF0-A24C-4610FBAE26DB}"/>
            </a:ext>
          </a:extLst>
        </xdr:cNvPr>
        <xdr:cNvSpPr txBox="1"/>
      </xdr:nvSpPr>
      <xdr:spPr>
        <a:xfrm>
          <a:off x="12172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5C5E1B8-3FAF-41D3-BD27-EAFB8C576C45}"/>
            </a:ext>
          </a:extLst>
        </xdr:cNvPr>
        <xdr:cNvSpPr txBox="1"/>
      </xdr:nvSpPr>
      <xdr:spPr>
        <a:xfrm>
          <a:off x="11366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106</xdr:row>
      <xdr:rowOff>116839</xdr:rowOff>
    </xdr:from>
    <xdr:to>
      <xdr:col>76</xdr:col>
      <xdr:colOff>165100</xdr:colOff>
      <xdr:row>107</xdr:row>
      <xdr:rowOff>46989</xdr:rowOff>
    </xdr:to>
    <xdr:sp macro="" textlink="">
      <xdr:nvSpPr>
        <xdr:cNvPr id="674" name="楕円 673">
          <a:extLst>
            <a:ext uri="{FF2B5EF4-FFF2-40B4-BE49-F238E27FC236}">
              <a16:creationId xmlns:a16="http://schemas.microsoft.com/office/drawing/2014/main" id="{25362D17-55DC-46E4-915C-8E0ED360C7B1}"/>
            </a:ext>
          </a:extLst>
        </xdr:cNvPr>
        <xdr:cNvSpPr/>
      </xdr:nvSpPr>
      <xdr:spPr>
        <a:xfrm>
          <a:off x="13093700" y="176174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116839</xdr:rowOff>
    </xdr:from>
    <xdr:to>
      <xdr:col>72</xdr:col>
      <xdr:colOff>38100</xdr:colOff>
      <xdr:row>107</xdr:row>
      <xdr:rowOff>46989</xdr:rowOff>
    </xdr:to>
    <xdr:sp macro="" textlink="">
      <xdr:nvSpPr>
        <xdr:cNvPr id="675" name="楕円 674">
          <a:extLst>
            <a:ext uri="{FF2B5EF4-FFF2-40B4-BE49-F238E27FC236}">
              <a16:creationId xmlns:a16="http://schemas.microsoft.com/office/drawing/2014/main" id="{A72737E0-10D7-497C-B8BF-4F6593F24754}"/>
            </a:ext>
          </a:extLst>
        </xdr:cNvPr>
        <xdr:cNvSpPr/>
      </xdr:nvSpPr>
      <xdr:spPr>
        <a:xfrm>
          <a:off x="12299950" y="1761743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167639</xdr:rowOff>
    </xdr:from>
    <xdr:to>
      <xdr:col>76</xdr:col>
      <xdr:colOff>114300</xdr:colOff>
      <xdr:row>106</xdr:row>
      <xdr:rowOff>167639</xdr:rowOff>
    </xdr:to>
    <xdr:cxnSp macro="">
      <xdr:nvCxnSpPr>
        <xdr:cNvPr id="676" name="直線コネクタ 675">
          <a:extLst>
            <a:ext uri="{FF2B5EF4-FFF2-40B4-BE49-F238E27FC236}">
              <a16:creationId xmlns:a16="http://schemas.microsoft.com/office/drawing/2014/main" id="{24B86CB6-F945-4B79-98D8-67465F5797D3}"/>
            </a:ext>
          </a:extLst>
        </xdr:cNvPr>
        <xdr:cNvCxnSpPr/>
      </xdr:nvCxnSpPr>
      <xdr:spPr>
        <a:xfrm>
          <a:off x="12344400" y="1766823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76836</xdr:rowOff>
    </xdr:from>
    <xdr:to>
      <xdr:col>67</xdr:col>
      <xdr:colOff>101600</xdr:colOff>
      <xdr:row>107</xdr:row>
      <xdr:rowOff>6986</xdr:rowOff>
    </xdr:to>
    <xdr:sp macro="" textlink="">
      <xdr:nvSpPr>
        <xdr:cNvPr id="677" name="楕円 676">
          <a:extLst>
            <a:ext uri="{FF2B5EF4-FFF2-40B4-BE49-F238E27FC236}">
              <a16:creationId xmlns:a16="http://schemas.microsoft.com/office/drawing/2014/main" id="{7745B85A-4A70-4AF0-A8D4-891658406C6A}"/>
            </a:ext>
          </a:extLst>
        </xdr:cNvPr>
        <xdr:cNvSpPr/>
      </xdr:nvSpPr>
      <xdr:spPr>
        <a:xfrm>
          <a:off x="11487150" y="175774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127636</xdr:rowOff>
    </xdr:from>
    <xdr:to>
      <xdr:col>71</xdr:col>
      <xdr:colOff>177800</xdr:colOff>
      <xdr:row>106</xdr:row>
      <xdr:rowOff>167639</xdr:rowOff>
    </xdr:to>
    <xdr:cxnSp macro="">
      <xdr:nvCxnSpPr>
        <xdr:cNvPr id="678" name="直線コネクタ 677">
          <a:extLst>
            <a:ext uri="{FF2B5EF4-FFF2-40B4-BE49-F238E27FC236}">
              <a16:creationId xmlns:a16="http://schemas.microsoft.com/office/drawing/2014/main" id="{2C2A4E84-4A6E-4E0B-9A81-477BE33FE801}"/>
            </a:ext>
          </a:extLst>
        </xdr:cNvPr>
        <xdr:cNvCxnSpPr/>
      </xdr:nvCxnSpPr>
      <xdr:spPr>
        <a:xfrm>
          <a:off x="11537950" y="17628236"/>
          <a:ext cx="80645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33038</xdr:rowOff>
    </xdr:from>
    <xdr:ext cx="405111" cy="259045"/>
    <xdr:sp macro="" textlink="">
      <xdr:nvSpPr>
        <xdr:cNvPr id="679" name="n_1aveValue【公民館】&#10;有形固定資産減価償却率">
          <a:extLst>
            <a:ext uri="{FF2B5EF4-FFF2-40B4-BE49-F238E27FC236}">
              <a16:creationId xmlns:a16="http://schemas.microsoft.com/office/drawing/2014/main" id="{8753B2C8-7C6E-462C-9E03-5705382051E8}"/>
            </a:ext>
          </a:extLst>
        </xdr:cNvPr>
        <xdr:cNvSpPr txBox="1"/>
      </xdr:nvSpPr>
      <xdr:spPr>
        <a:xfrm>
          <a:off x="13742044" y="17038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67327</xdr:rowOff>
    </xdr:from>
    <xdr:ext cx="405111" cy="259045"/>
    <xdr:sp macro="" textlink="">
      <xdr:nvSpPr>
        <xdr:cNvPr id="680" name="n_2aveValue【公民館】&#10;有形固定資産減価償却率">
          <a:extLst>
            <a:ext uri="{FF2B5EF4-FFF2-40B4-BE49-F238E27FC236}">
              <a16:creationId xmlns:a16="http://schemas.microsoft.com/office/drawing/2014/main" id="{E4913417-BCFE-4CA5-AAF2-0CF8443989A7}"/>
            </a:ext>
          </a:extLst>
        </xdr:cNvPr>
        <xdr:cNvSpPr txBox="1"/>
      </xdr:nvSpPr>
      <xdr:spPr>
        <a:xfrm>
          <a:off x="12960994" y="1707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67327</xdr:rowOff>
    </xdr:from>
    <xdr:ext cx="405111" cy="259045"/>
    <xdr:sp macro="" textlink="">
      <xdr:nvSpPr>
        <xdr:cNvPr id="681" name="n_3aveValue【公民館】&#10;有形固定資産減価償却率">
          <a:extLst>
            <a:ext uri="{FF2B5EF4-FFF2-40B4-BE49-F238E27FC236}">
              <a16:creationId xmlns:a16="http://schemas.microsoft.com/office/drawing/2014/main" id="{8CE224BB-4B67-49A7-82D5-5C348CEC183B}"/>
            </a:ext>
          </a:extLst>
        </xdr:cNvPr>
        <xdr:cNvSpPr txBox="1"/>
      </xdr:nvSpPr>
      <xdr:spPr>
        <a:xfrm>
          <a:off x="12167244" y="1707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52088</xdr:rowOff>
    </xdr:from>
    <xdr:ext cx="405111" cy="259045"/>
    <xdr:sp macro="" textlink="">
      <xdr:nvSpPr>
        <xdr:cNvPr id="682" name="n_4aveValue【公民館】&#10;有形固定資産減価償却率">
          <a:extLst>
            <a:ext uri="{FF2B5EF4-FFF2-40B4-BE49-F238E27FC236}">
              <a16:creationId xmlns:a16="http://schemas.microsoft.com/office/drawing/2014/main" id="{A7A3E181-8DB5-44DD-A6F2-681CDF9E4E77}"/>
            </a:ext>
          </a:extLst>
        </xdr:cNvPr>
        <xdr:cNvSpPr txBox="1"/>
      </xdr:nvSpPr>
      <xdr:spPr>
        <a:xfrm>
          <a:off x="11354444" y="17057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38116</xdr:rowOff>
    </xdr:from>
    <xdr:ext cx="405111" cy="259045"/>
    <xdr:sp macro="" textlink="">
      <xdr:nvSpPr>
        <xdr:cNvPr id="683" name="n_2mainValue【公民館】&#10;有形固定資産減価償却率">
          <a:extLst>
            <a:ext uri="{FF2B5EF4-FFF2-40B4-BE49-F238E27FC236}">
              <a16:creationId xmlns:a16="http://schemas.microsoft.com/office/drawing/2014/main" id="{D486BFEC-7C87-45E2-A30E-AD152B42C50F}"/>
            </a:ext>
          </a:extLst>
        </xdr:cNvPr>
        <xdr:cNvSpPr txBox="1"/>
      </xdr:nvSpPr>
      <xdr:spPr>
        <a:xfrm>
          <a:off x="1296099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38116</xdr:rowOff>
    </xdr:from>
    <xdr:ext cx="405111" cy="259045"/>
    <xdr:sp macro="" textlink="">
      <xdr:nvSpPr>
        <xdr:cNvPr id="684" name="n_3mainValue【公民館】&#10;有形固定資産減価償却率">
          <a:extLst>
            <a:ext uri="{FF2B5EF4-FFF2-40B4-BE49-F238E27FC236}">
              <a16:creationId xmlns:a16="http://schemas.microsoft.com/office/drawing/2014/main" id="{9905F33D-300C-4007-947A-9B99B343B44F}"/>
            </a:ext>
          </a:extLst>
        </xdr:cNvPr>
        <xdr:cNvSpPr txBox="1"/>
      </xdr:nvSpPr>
      <xdr:spPr>
        <a:xfrm>
          <a:off x="121672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169563</xdr:rowOff>
    </xdr:from>
    <xdr:ext cx="405111" cy="259045"/>
    <xdr:sp macro="" textlink="">
      <xdr:nvSpPr>
        <xdr:cNvPr id="685" name="n_4mainValue【公民館】&#10;有形固定資産減価償却率">
          <a:extLst>
            <a:ext uri="{FF2B5EF4-FFF2-40B4-BE49-F238E27FC236}">
              <a16:creationId xmlns:a16="http://schemas.microsoft.com/office/drawing/2014/main" id="{B9FFCEE3-31D1-44FA-80AF-C1260132CA5D}"/>
            </a:ext>
          </a:extLst>
        </xdr:cNvPr>
        <xdr:cNvSpPr txBox="1"/>
      </xdr:nvSpPr>
      <xdr:spPr>
        <a:xfrm>
          <a:off x="113544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6" name="正方形/長方形 685">
          <a:extLst>
            <a:ext uri="{FF2B5EF4-FFF2-40B4-BE49-F238E27FC236}">
              <a16:creationId xmlns:a16="http://schemas.microsoft.com/office/drawing/2014/main" id="{B0D8AD88-9FE1-40C3-B3D3-CA1C4D24E50A}"/>
            </a:ext>
          </a:extLst>
        </xdr:cNvPr>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7" name="正方形/長方形 686">
          <a:extLst>
            <a:ext uri="{FF2B5EF4-FFF2-40B4-BE49-F238E27FC236}">
              <a16:creationId xmlns:a16="http://schemas.microsoft.com/office/drawing/2014/main" id="{EFD5639A-FC9F-42D9-B7F3-78E5915F8E08}"/>
            </a:ext>
          </a:extLst>
        </xdr:cNvPr>
        <xdr:cNvSpPr/>
      </xdr:nvSpPr>
      <xdr:spPr>
        <a:xfrm>
          <a:off x="16586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8" name="正方形/長方形 687">
          <a:extLst>
            <a:ext uri="{FF2B5EF4-FFF2-40B4-BE49-F238E27FC236}">
              <a16:creationId xmlns:a16="http://schemas.microsoft.com/office/drawing/2014/main" id="{A807CCC4-DE98-451D-9022-6F25B4E23DBF}"/>
            </a:ext>
          </a:extLst>
        </xdr:cNvPr>
        <xdr:cNvSpPr/>
      </xdr:nvSpPr>
      <xdr:spPr>
        <a:xfrm>
          <a:off x="16586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9" name="正方形/長方形 688">
          <a:extLst>
            <a:ext uri="{FF2B5EF4-FFF2-40B4-BE49-F238E27FC236}">
              <a16:creationId xmlns:a16="http://schemas.microsoft.com/office/drawing/2014/main" id="{C3A1A3CE-0D91-43A8-B17D-90D6C1FA6A44}"/>
            </a:ext>
          </a:extLst>
        </xdr:cNvPr>
        <xdr:cNvSpPr/>
      </xdr:nvSpPr>
      <xdr:spPr>
        <a:xfrm>
          <a:off x="174879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0" name="正方形/長方形 689">
          <a:extLst>
            <a:ext uri="{FF2B5EF4-FFF2-40B4-BE49-F238E27FC236}">
              <a16:creationId xmlns:a16="http://schemas.microsoft.com/office/drawing/2014/main" id="{BF6E69B9-E457-46D6-B7B7-4D4E2E23B876}"/>
            </a:ext>
          </a:extLst>
        </xdr:cNvPr>
        <xdr:cNvSpPr/>
      </xdr:nvSpPr>
      <xdr:spPr>
        <a:xfrm>
          <a:off x="174879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1" name="正方形/長方形 690">
          <a:extLst>
            <a:ext uri="{FF2B5EF4-FFF2-40B4-BE49-F238E27FC236}">
              <a16:creationId xmlns:a16="http://schemas.microsoft.com/office/drawing/2014/main" id="{48AD3DD0-EBB2-4EA2-AA16-B12C6B7BBAE1}"/>
            </a:ext>
          </a:extLst>
        </xdr:cNvPr>
        <xdr:cNvSpPr/>
      </xdr:nvSpPr>
      <xdr:spPr>
        <a:xfrm>
          <a:off x="185166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2" name="正方形/長方形 691">
          <a:extLst>
            <a:ext uri="{FF2B5EF4-FFF2-40B4-BE49-F238E27FC236}">
              <a16:creationId xmlns:a16="http://schemas.microsoft.com/office/drawing/2014/main" id="{CBE63FF4-5EDE-4E20-8971-AA8D9C148576}"/>
            </a:ext>
          </a:extLst>
        </xdr:cNvPr>
        <xdr:cNvSpPr/>
      </xdr:nvSpPr>
      <xdr:spPr>
        <a:xfrm>
          <a:off x="185166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3" name="正方形/長方形 692">
          <a:extLst>
            <a:ext uri="{FF2B5EF4-FFF2-40B4-BE49-F238E27FC236}">
              <a16:creationId xmlns:a16="http://schemas.microsoft.com/office/drawing/2014/main" id="{AB4E43DC-ABB0-4A44-B3D3-AE6D7AB99F3F}"/>
            </a:ext>
          </a:extLst>
        </xdr:cNvPr>
        <xdr:cNvSpPr/>
      </xdr:nvSpPr>
      <xdr:spPr>
        <a:xfrm>
          <a:off x="164592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4" name="テキスト ボックス 693">
          <a:extLst>
            <a:ext uri="{FF2B5EF4-FFF2-40B4-BE49-F238E27FC236}">
              <a16:creationId xmlns:a16="http://schemas.microsoft.com/office/drawing/2014/main" id="{6A0B93B5-1535-448E-831F-0A30F6CC7B93}"/>
            </a:ext>
          </a:extLst>
        </xdr:cNvPr>
        <xdr:cNvSpPr txBox="1"/>
      </xdr:nvSpPr>
      <xdr:spPr>
        <a:xfrm>
          <a:off x="1644015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5" name="直線コネクタ 694">
          <a:extLst>
            <a:ext uri="{FF2B5EF4-FFF2-40B4-BE49-F238E27FC236}">
              <a16:creationId xmlns:a16="http://schemas.microsoft.com/office/drawing/2014/main" id="{1E6FF94B-B94C-458B-A3B6-B4339F83C59F}"/>
            </a:ext>
          </a:extLst>
        </xdr:cNvPr>
        <xdr:cNvCxnSpPr/>
      </xdr:nvCxnSpPr>
      <xdr:spPr>
        <a:xfrm>
          <a:off x="164592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96" name="直線コネクタ 695">
          <a:extLst>
            <a:ext uri="{FF2B5EF4-FFF2-40B4-BE49-F238E27FC236}">
              <a16:creationId xmlns:a16="http://schemas.microsoft.com/office/drawing/2014/main" id="{2AE1D34A-1DDC-47B0-A4B8-2D82BFBBE201}"/>
            </a:ext>
          </a:extLst>
        </xdr:cNvPr>
        <xdr:cNvCxnSpPr/>
      </xdr:nvCxnSpPr>
      <xdr:spPr>
        <a:xfrm>
          <a:off x="16459200" y="18031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97" name="テキスト ボックス 696">
          <a:extLst>
            <a:ext uri="{FF2B5EF4-FFF2-40B4-BE49-F238E27FC236}">
              <a16:creationId xmlns:a16="http://schemas.microsoft.com/office/drawing/2014/main" id="{1E391EF2-53AB-4C36-942A-223D7B20EB4A}"/>
            </a:ext>
          </a:extLst>
        </xdr:cNvPr>
        <xdr:cNvSpPr txBox="1"/>
      </xdr:nvSpPr>
      <xdr:spPr>
        <a:xfrm>
          <a:off x="16049171" y="178954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98" name="直線コネクタ 697">
          <a:extLst>
            <a:ext uri="{FF2B5EF4-FFF2-40B4-BE49-F238E27FC236}">
              <a16:creationId xmlns:a16="http://schemas.microsoft.com/office/drawing/2014/main" id="{33E2896A-DA7B-4FE7-880D-E861F5706E2E}"/>
            </a:ext>
          </a:extLst>
        </xdr:cNvPr>
        <xdr:cNvCxnSpPr/>
      </xdr:nvCxnSpPr>
      <xdr:spPr>
        <a:xfrm>
          <a:off x="16459200" y="177174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99" name="テキスト ボックス 698">
          <a:extLst>
            <a:ext uri="{FF2B5EF4-FFF2-40B4-BE49-F238E27FC236}">
              <a16:creationId xmlns:a16="http://schemas.microsoft.com/office/drawing/2014/main" id="{CD4F028C-CEC5-4470-84E6-303DCA3E4AA5}"/>
            </a:ext>
          </a:extLst>
        </xdr:cNvPr>
        <xdr:cNvSpPr txBox="1"/>
      </xdr:nvSpPr>
      <xdr:spPr>
        <a:xfrm>
          <a:off x="16049171" y="175815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0" name="直線コネクタ 699">
          <a:extLst>
            <a:ext uri="{FF2B5EF4-FFF2-40B4-BE49-F238E27FC236}">
              <a16:creationId xmlns:a16="http://schemas.microsoft.com/office/drawing/2014/main" id="{436BB081-6D5B-4C9F-8E30-9D4ED7487EB9}"/>
            </a:ext>
          </a:extLst>
        </xdr:cNvPr>
        <xdr:cNvCxnSpPr/>
      </xdr:nvCxnSpPr>
      <xdr:spPr>
        <a:xfrm>
          <a:off x="16459200" y="17403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1" name="テキスト ボックス 700">
          <a:extLst>
            <a:ext uri="{FF2B5EF4-FFF2-40B4-BE49-F238E27FC236}">
              <a16:creationId xmlns:a16="http://schemas.microsoft.com/office/drawing/2014/main" id="{1C6A3A0D-586F-41F6-BDF0-7D1311FE2B46}"/>
            </a:ext>
          </a:extLst>
        </xdr:cNvPr>
        <xdr:cNvSpPr txBox="1"/>
      </xdr:nvSpPr>
      <xdr:spPr>
        <a:xfrm>
          <a:off x="16049171" y="172676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2" name="直線コネクタ 701">
          <a:extLst>
            <a:ext uri="{FF2B5EF4-FFF2-40B4-BE49-F238E27FC236}">
              <a16:creationId xmlns:a16="http://schemas.microsoft.com/office/drawing/2014/main" id="{BB090F16-9D13-4131-AAD9-36CA1D3AE0F3}"/>
            </a:ext>
          </a:extLst>
        </xdr:cNvPr>
        <xdr:cNvCxnSpPr/>
      </xdr:nvCxnSpPr>
      <xdr:spPr>
        <a:xfrm>
          <a:off x="16459200" y="170896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3" name="テキスト ボックス 702">
          <a:extLst>
            <a:ext uri="{FF2B5EF4-FFF2-40B4-BE49-F238E27FC236}">
              <a16:creationId xmlns:a16="http://schemas.microsoft.com/office/drawing/2014/main" id="{348F495A-7158-41A0-A6DD-1ED7E721AB80}"/>
            </a:ext>
          </a:extLst>
        </xdr:cNvPr>
        <xdr:cNvSpPr txBox="1"/>
      </xdr:nvSpPr>
      <xdr:spPr>
        <a:xfrm>
          <a:off x="16049171" y="169537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4" name="直線コネクタ 703">
          <a:extLst>
            <a:ext uri="{FF2B5EF4-FFF2-40B4-BE49-F238E27FC236}">
              <a16:creationId xmlns:a16="http://schemas.microsoft.com/office/drawing/2014/main" id="{D2DB4B30-C8DA-4FFE-85E7-376FECAA13BC}"/>
            </a:ext>
          </a:extLst>
        </xdr:cNvPr>
        <xdr:cNvCxnSpPr/>
      </xdr:nvCxnSpPr>
      <xdr:spPr>
        <a:xfrm>
          <a:off x="16459200" y="167757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5" name="テキスト ボックス 704">
          <a:extLst>
            <a:ext uri="{FF2B5EF4-FFF2-40B4-BE49-F238E27FC236}">
              <a16:creationId xmlns:a16="http://schemas.microsoft.com/office/drawing/2014/main" id="{4801E2DD-38AE-4A5E-97F2-E07374A04C79}"/>
            </a:ext>
          </a:extLst>
        </xdr:cNvPr>
        <xdr:cNvSpPr txBox="1"/>
      </xdr:nvSpPr>
      <xdr:spPr>
        <a:xfrm>
          <a:off x="16049171" y="16639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06" name="直線コネクタ 705">
          <a:extLst>
            <a:ext uri="{FF2B5EF4-FFF2-40B4-BE49-F238E27FC236}">
              <a16:creationId xmlns:a16="http://schemas.microsoft.com/office/drawing/2014/main" id="{E2D1DFB6-C776-4873-B309-D92E18C52515}"/>
            </a:ext>
          </a:extLst>
        </xdr:cNvPr>
        <xdr:cNvCxnSpPr/>
      </xdr:nvCxnSpPr>
      <xdr:spPr>
        <a:xfrm>
          <a:off x="16459200" y="164619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07" name="テキスト ボックス 706">
          <a:extLst>
            <a:ext uri="{FF2B5EF4-FFF2-40B4-BE49-F238E27FC236}">
              <a16:creationId xmlns:a16="http://schemas.microsoft.com/office/drawing/2014/main" id="{D517EBC1-3715-443B-8D60-EBD1E752BB1D}"/>
            </a:ext>
          </a:extLst>
        </xdr:cNvPr>
        <xdr:cNvSpPr txBox="1"/>
      </xdr:nvSpPr>
      <xdr:spPr>
        <a:xfrm>
          <a:off x="16049171" y="163260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8" name="直線コネクタ 707">
          <a:extLst>
            <a:ext uri="{FF2B5EF4-FFF2-40B4-BE49-F238E27FC236}">
              <a16:creationId xmlns:a16="http://schemas.microsoft.com/office/drawing/2014/main" id="{440FAFBF-13C9-40C4-BFBC-A05BE1402ACB}"/>
            </a:ext>
          </a:extLst>
        </xdr:cNvPr>
        <xdr:cNvCxnSpPr/>
      </xdr:nvCxnSpPr>
      <xdr:spPr>
        <a:xfrm>
          <a:off x="164592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9" name="テキスト ボックス 708">
          <a:extLst>
            <a:ext uri="{FF2B5EF4-FFF2-40B4-BE49-F238E27FC236}">
              <a16:creationId xmlns:a16="http://schemas.microsoft.com/office/drawing/2014/main" id="{C9C17D59-D0F3-432D-8D3A-E9CFBB2D3122}"/>
            </a:ext>
          </a:extLst>
        </xdr:cNvPr>
        <xdr:cNvSpPr txBox="1"/>
      </xdr:nvSpPr>
      <xdr:spPr>
        <a:xfrm>
          <a:off x="1604917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0" name="【公民館】&#10;一人当たり面積グラフ枠">
          <a:extLst>
            <a:ext uri="{FF2B5EF4-FFF2-40B4-BE49-F238E27FC236}">
              <a16:creationId xmlns:a16="http://schemas.microsoft.com/office/drawing/2014/main" id="{17C3B443-D24D-4802-A4BC-BFD888B5C0C0}"/>
            </a:ext>
          </a:extLst>
        </xdr:cNvPr>
        <xdr:cNvSpPr/>
      </xdr:nvSpPr>
      <xdr:spPr>
        <a:xfrm>
          <a:off x="164592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109</xdr:row>
      <xdr:rowOff>20682</xdr:rowOff>
    </xdr:to>
    <xdr:cxnSp macro="">
      <xdr:nvCxnSpPr>
        <xdr:cNvPr id="711" name="直線コネクタ 710">
          <a:extLst>
            <a:ext uri="{FF2B5EF4-FFF2-40B4-BE49-F238E27FC236}">
              <a16:creationId xmlns:a16="http://schemas.microsoft.com/office/drawing/2014/main" id="{005CF3A4-05CF-42FD-995E-18192B9F801A}"/>
            </a:ext>
          </a:extLst>
        </xdr:cNvPr>
        <xdr:cNvCxnSpPr/>
      </xdr:nvCxnSpPr>
      <xdr:spPr>
        <a:xfrm flipV="1">
          <a:off x="19951064" y="16666211"/>
          <a:ext cx="0" cy="1350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712" name="【公民館】&#10;一人当たり面積最小値テキスト">
          <a:extLst>
            <a:ext uri="{FF2B5EF4-FFF2-40B4-BE49-F238E27FC236}">
              <a16:creationId xmlns:a16="http://schemas.microsoft.com/office/drawing/2014/main" id="{CE5049CC-A85E-4246-948E-DCDDAC41033B}"/>
            </a:ext>
          </a:extLst>
        </xdr:cNvPr>
        <xdr:cNvSpPr txBox="1"/>
      </xdr:nvSpPr>
      <xdr:spPr>
        <a:xfrm>
          <a:off x="19989800" y="18020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713" name="直線コネクタ 712">
          <a:extLst>
            <a:ext uri="{FF2B5EF4-FFF2-40B4-BE49-F238E27FC236}">
              <a16:creationId xmlns:a16="http://schemas.microsoft.com/office/drawing/2014/main" id="{13190C58-A003-4DF0-A604-1D8B12FA814A}"/>
            </a:ext>
          </a:extLst>
        </xdr:cNvPr>
        <xdr:cNvCxnSpPr/>
      </xdr:nvCxnSpPr>
      <xdr:spPr>
        <a:xfrm>
          <a:off x="19881850" y="180165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714" name="【公民館】&#10;一人当たり面積最大値テキスト">
          <a:extLst>
            <a:ext uri="{FF2B5EF4-FFF2-40B4-BE49-F238E27FC236}">
              <a16:creationId xmlns:a16="http://schemas.microsoft.com/office/drawing/2014/main" id="{6A1676E5-552E-4353-BFFC-4B7283D04B09}"/>
            </a:ext>
          </a:extLst>
        </xdr:cNvPr>
        <xdr:cNvSpPr txBox="1"/>
      </xdr:nvSpPr>
      <xdr:spPr>
        <a:xfrm>
          <a:off x="19989800" y="16447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715" name="直線コネクタ 714">
          <a:extLst>
            <a:ext uri="{FF2B5EF4-FFF2-40B4-BE49-F238E27FC236}">
              <a16:creationId xmlns:a16="http://schemas.microsoft.com/office/drawing/2014/main" id="{E38D892D-85A0-4521-8442-1169011CE582}"/>
            </a:ext>
          </a:extLst>
        </xdr:cNvPr>
        <xdr:cNvCxnSpPr/>
      </xdr:nvCxnSpPr>
      <xdr:spPr>
        <a:xfrm>
          <a:off x="19881850" y="166662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137721</xdr:rowOff>
    </xdr:from>
    <xdr:ext cx="469744" cy="259045"/>
    <xdr:sp macro="" textlink="">
      <xdr:nvSpPr>
        <xdr:cNvPr id="716" name="【公民館】&#10;一人当たり面積平均値テキスト">
          <a:extLst>
            <a:ext uri="{FF2B5EF4-FFF2-40B4-BE49-F238E27FC236}">
              <a16:creationId xmlns:a16="http://schemas.microsoft.com/office/drawing/2014/main" id="{11C78415-9905-418A-BDF2-F27D9A02FF46}"/>
            </a:ext>
          </a:extLst>
        </xdr:cNvPr>
        <xdr:cNvSpPr txBox="1"/>
      </xdr:nvSpPr>
      <xdr:spPr>
        <a:xfrm>
          <a:off x="19989800" y="17638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717" name="フローチャート: 判断 716">
          <a:extLst>
            <a:ext uri="{FF2B5EF4-FFF2-40B4-BE49-F238E27FC236}">
              <a16:creationId xmlns:a16="http://schemas.microsoft.com/office/drawing/2014/main" id="{367894DA-9622-4569-8771-720D6084F706}"/>
            </a:ext>
          </a:extLst>
        </xdr:cNvPr>
        <xdr:cNvSpPr/>
      </xdr:nvSpPr>
      <xdr:spPr>
        <a:xfrm>
          <a:off x="19900900" y="176598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141332</xdr:rowOff>
    </xdr:from>
    <xdr:to>
      <xdr:col>112</xdr:col>
      <xdr:colOff>38100</xdr:colOff>
      <xdr:row>107</xdr:row>
      <xdr:rowOff>71482</xdr:rowOff>
    </xdr:to>
    <xdr:sp macro="" textlink="">
      <xdr:nvSpPr>
        <xdr:cNvPr id="718" name="フローチャート: 判断 717">
          <a:extLst>
            <a:ext uri="{FF2B5EF4-FFF2-40B4-BE49-F238E27FC236}">
              <a16:creationId xmlns:a16="http://schemas.microsoft.com/office/drawing/2014/main" id="{CA45BB11-01E6-4B7D-8448-BAB0007727CD}"/>
            </a:ext>
          </a:extLst>
        </xdr:cNvPr>
        <xdr:cNvSpPr/>
      </xdr:nvSpPr>
      <xdr:spPr>
        <a:xfrm>
          <a:off x="19157950" y="1764193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149498</xdr:rowOff>
    </xdr:from>
    <xdr:to>
      <xdr:col>107</xdr:col>
      <xdr:colOff>101600</xdr:colOff>
      <xdr:row>107</xdr:row>
      <xdr:rowOff>79648</xdr:rowOff>
    </xdr:to>
    <xdr:sp macro="" textlink="">
      <xdr:nvSpPr>
        <xdr:cNvPr id="719" name="フローチャート: 判断 718">
          <a:extLst>
            <a:ext uri="{FF2B5EF4-FFF2-40B4-BE49-F238E27FC236}">
              <a16:creationId xmlns:a16="http://schemas.microsoft.com/office/drawing/2014/main" id="{9D5CF9D8-BF82-41E4-BEA6-9FA8842D50C0}"/>
            </a:ext>
          </a:extLst>
        </xdr:cNvPr>
        <xdr:cNvSpPr/>
      </xdr:nvSpPr>
      <xdr:spPr>
        <a:xfrm>
          <a:off x="18345150" y="1765009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141332</xdr:rowOff>
    </xdr:from>
    <xdr:to>
      <xdr:col>102</xdr:col>
      <xdr:colOff>165100</xdr:colOff>
      <xdr:row>107</xdr:row>
      <xdr:rowOff>71482</xdr:rowOff>
    </xdr:to>
    <xdr:sp macro="" textlink="">
      <xdr:nvSpPr>
        <xdr:cNvPr id="720" name="フローチャート: 判断 719">
          <a:extLst>
            <a:ext uri="{FF2B5EF4-FFF2-40B4-BE49-F238E27FC236}">
              <a16:creationId xmlns:a16="http://schemas.microsoft.com/office/drawing/2014/main" id="{E6BE61F5-61E1-4471-B9AB-619CEFFFD046}"/>
            </a:ext>
          </a:extLst>
        </xdr:cNvPr>
        <xdr:cNvSpPr/>
      </xdr:nvSpPr>
      <xdr:spPr>
        <a:xfrm>
          <a:off x="17551400" y="1764193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721" name="フローチャート: 判断 720">
          <a:extLst>
            <a:ext uri="{FF2B5EF4-FFF2-40B4-BE49-F238E27FC236}">
              <a16:creationId xmlns:a16="http://schemas.microsoft.com/office/drawing/2014/main" id="{C9FA1852-5353-4E08-9D3F-3BA202807034}"/>
            </a:ext>
          </a:extLst>
        </xdr:cNvPr>
        <xdr:cNvSpPr/>
      </xdr:nvSpPr>
      <xdr:spPr>
        <a:xfrm>
          <a:off x="16757650" y="176517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5535D846-E131-42CA-A78A-0688D9E1E0D3}"/>
            </a:ext>
          </a:extLst>
        </xdr:cNvPr>
        <xdr:cNvSpPr txBox="1"/>
      </xdr:nvSpPr>
      <xdr:spPr>
        <a:xfrm>
          <a:off x="19780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6830882D-5CA5-492F-9DF2-B69D383C3440}"/>
            </a:ext>
          </a:extLst>
        </xdr:cNvPr>
        <xdr:cNvSpPr txBox="1"/>
      </xdr:nvSpPr>
      <xdr:spPr>
        <a:xfrm>
          <a:off x="19030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D3DBA60A-E34D-4B2F-89AC-BCE81B120B5C}"/>
            </a:ext>
          </a:extLst>
        </xdr:cNvPr>
        <xdr:cNvSpPr txBox="1"/>
      </xdr:nvSpPr>
      <xdr:spPr>
        <a:xfrm>
          <a:off x="18224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4941670A-B8CF-451A-B53C-DE493BECA8D3}"/>
            </a:ext>
          </a:extLst>
        </xdr:cNvPr>
        <xdr:cNvSpPr txBox="1"/>
      </xdr:nvSpPr>
      <xdr:spPr>
        <a:xfrm>
          <a:off x="174307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38968707-0E5F-41C8-BEFF-5A9980B3B799}"/>
            </a:ext>
          </a:extLst>
        </xdr:cNvPr>
        <xdr:cNvSpPr txBox="1"/>
      </xdr:nvSpPr>
      <xdr:spPr>
        <a:xfrm>
          <a:off x="166306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48261</xdr:rowOff>
    </xdr:from>
    <xdr:to>
      <xdr:col>107</xdr:col>
      <xdr:colOff>101600</xdr:colOff>
      <xdr:row>107</xdr:row>
      <xdr:rowOff>149861</xdr:rowOff>
    </xdr:to>
    <xdr:sp macro="" textlink="">
      <xdr:nvSpPr>
        <xdr:cNvPr id="727" name="楕円 726">
          <a:extLst>
            <a:ext uri="{FF2B5EF4-FFF2-40B4-BE49-F238E27FC236}">
              <a16:creationId xmlns:a16="http://schemas.microsoft.com/office/drawing/2014/main" id="{3A9344CD-14B2-4172-82B6-681A252EEB53}"/>
            </a:ext>
          </a:extLst>
        </xdr:cNvPr>
        <xdr:cNvSpPr/>
      </xdr:nvSpPr>
      <xdr:spPr>
        <a:xfrm>
          <a:off x="18345150" y="1771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53158</xdr:rowOff>
    </xdr:from>
    <xdr:to>
      <xdr:col>102</xdr:col>
      <xdr:colOff>165100</xdr:colOff>
      <xdr:row>107</xdr:row>
      <xdr:rowOff>154758</xdr:rowOff>
    </xdr:to>
    <xdr:sp macro="" textlink="">
      <xdr:nvSpPr>
        <xdr:cNvPr id="728" name="楕円 727">
          <a:extLst>
            <a:ext uri="{FF2B5EF4-FFF2-40B4-BE49-F238E27FC236}">
              <a16:creationId xmlns:a16="http://schemas.microsoft.com/office/drawing/2014/main" id="{64E6C56F-EECB-43D9-9989-0B3E50A7BCCB}"/>
            </a:ext>
          </a:extLst>
        </xdr:cNvPr>
        <xdr:cNvSpPr/>
      </xdr:nvSpPr>
      <xdr:spPr>
        <a:xfrm>
          <a:off x="17551400" y="1771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99061</xdr:rowOff>
    </xdr:from>
    <xdr:to>
      <xdr:col>107</xdr:col>
      <xdr:colOff>50800</xdr:colOff>
      <xdr:row>107</xdr:row>
      <xdr:rowOff>103958</xdr:rowOff>
    </xdr:to>
    <xdr:cxnSp macro="">
      <xdr:nvCxnSpPr>
        <xdr:cNvPr id="729" name="直線コネクタ 728">
          <a:extLst>
            <a:ext uri="{FF2B5EF4-FFF2-40B4-BE49-F238E27FC236}">
              <a16:creationId xmlns:a16="http://schemas.microsoft.com/office/drawing/2014/main" id="{5F2062A3-42D7-4A76-85AD-A93224E91402}"/>
            </a:ext>
          </a:extLst>
        </xdr:cNvPr>
        <xdr:cNvCxnSpPr/>
      </xdr:nvCxnSpPr>
      <xdr:spPr>
        <a:xfrm flipV="1">
          <a:off x="17602200" y="17764761"/>
          <a:ext cx="79375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58057</xdr:rowOff>
    </xdr:from>
    <xdr:to>
      <xdr:col>98</xdr:col>
      <xdr:colOff>38100</xdr:colOff>
      <xdr:row>107</xdr:row>
      <xdr:rowOff>159657</xdr:rowOff>
    </xdr:to>
    <xdr:sp macro="" textlink="">
      <xdr:nvSpPr>
        <xdr:cNvPr id="730" name="楕円 729">
          <a:extLst>
            <a:ext uri="{FF2B5EF4-FFF2-40B4-BE49-F238E27FC236}">
              <a16:creationId xmlns:a16="http://schemas.microsoft.com/office/drawing/2014/main" id="{E33AF1A5-38F9-479A-A09B-4CAE43CC1BFF}"/>
            </a:ext>
          </a:extLst>
        </xdr:cNvPr>
        <xdr:cNvSpPr/>
      </xdr:nvSpPr>
      <xdr:spPr>
        <a:xfrm>
          <a:off x="16757650" y="1772375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103958</xdr:rowOff>
    </xdr:from>
    <xdr:to>
      <xdr:col>102</xdr:col>
      <xdr:colOff>114300</xdr:colOff>
      <xdr:row>107</xdr:row>
      <xdr:rowOff>108857</xdr:rowOff>
    </xdr:to>
    <xdr:cxnSp macro="">
      <xdr:nvCxnSpPr>
        <xdr:cNvPr id="731" name="直線コネクタ 730">
          <a:extLst>
            <a:ext uri="{FF2B5EF4-FFF2-40B4-BE49-F238E27FC236}">
              <a16:creationId xmlns:a16="http://schemas.microsoft.com/office/drawing/2014/main" id="{F30B6E26-F00E-4FE1-BEBD-B0E93A85FB3A}"/>
            </a:ext>
          </a:extLst>
        </xdr:cNvPr>
        <xdr:cNvCxnSpPr/>
      </xdr:nvCxnSpPr>
      <xdr:spPr>
        <a:xfrm flipV="1">
          <a:off x="16802100" y="17769658"/>
          <a:ext cx="8001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88009</xdr:rowOff>
    </xdr:from>
    <xdr:ext cx="469744" cy="259045"/>
    <xdr:sp macro="" textlink="">
      <xdr:nvSpPr>
        <xdr:cNvPr id="732" name="n_1aveValue【公民館】&#10;一人当たり面積">
          <a:extLst>
            <a:ext uri="{FF2B5EF4-FFF2-40B4-BE49-F238E27FC236}">
              <a16:creationId xmlns:a16="http://schemas.microsoft.com/office/drawing/2014/main" id="{0A40CF64-F098-4269-82B0-7C8DA77C2CA8}"/>
            </a:ext>
          </a:extLst>
        </xdr:cNvPr>
        <xdr:cNvSpPr txBox="1"/>
      </xdr:nvSpPr>
      <xdr:spPr>
        <a:xfrm>
          <a:off x="18980227" y="1742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96175</xdr:rowOff>
    </xdr:from>
    <xdr:ext cx="469744" cy="259045"/>
    <xdr:sp macro="" textlink="">
      <xdr:nvSpPr>
        <xdr:cNvPr id="733" name="n_2aveValue【公民館】&#10;一人当たり面積">
          <a:extLst>
            <a:ext uri="{FF2B5EF4-FFF2-40B4-BE49-F238E27FC236}">
              <a16:creationId xmlns:a16="http://schemas.microsoft.com/office/drawing/2014/main" id="{2908429C-0C98-4C38-A78D-7E374D0190BD}"/>
            </a:ext>
          </a:extLst>
        </xdr:cNvPr>
        <xdr:cNvSpPr txBox="1"/>
      </xdr:nvSpPr>
      <xdr:spPr>
        <a:xfrm>
          <a:off x="18180127" y="1743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88009</xdr:rowOff>
    </xdr:from>
    <xdr:ext cx="469744" cy="259045"/>
    <xdr:sp macro="" textlink="">
      <xdr:nvSpPr>
        <xdr:cNvPr id="734" name="n_3aveValue【公民館】&#10;一人当たり面積">
          <a:extLst>
            <a:ext uri="{FF2B5EF4-FFF2-40B4-BE49-F238E27FC236}">
              <a16:creationId xmlns:a16="http://schemas.microsoft.com/office/drawing/2014/main" id="{4A1A6D37-14D5-4AE2-B5A9-9C3FA723E6F8}"/>
            </a:ext>
          </a:extLst>
        </xdr:cNvPr>
        <xdr:cNvSpPr txBox="1"/>
      </xdr:nvSpPr>
      <xdr:spPr>
        <a:xfrm>
          <a:off x="17386377" y="1742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97807</xdr:rowOff>
    </xdr:from>
    <xdr:ext cx="469744" cy="259045"/>
    <xdr:sp macro="" textlink="">
      <xdr:nvSpPr>
        <xdr:cNvPr id="735" name="n_4aveValue【公民館】&#10;一人当たり面積">
          <a:extLst>
            <a:ext uri="{FF2B5EF4-FFF2-40B4-BE49-F238E27FC236}">
              <a16:creationId xmlns:a16="http://schemas.microsoft.com/office/drawing/2014/main" id="{77A2C798-AE2C-4AD7-BB67-0A95BFE3DB01}"/>
            </a:ext>
          </a:extLst>
        </xdr:cNvPr>
        <xdr:cNvSpPr txBox="1"/>
      </xdr:nvSpPr>
      <xdr:spPr>
        <a:xfrm>
          <a:off x="16592627" y="1743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140988</xdr:rowOff>
    </xdr:from>
    <xdr:ext cx="469744" cy="259045"/>
    <xdr:sp macro="" textlink="">
      <xdr:nvSpPr>
        <xdr:cNvPr id="736" name="n_2mainValue【公民館】&#10;一人当たり面積">
          <a:extLst>
            <a:ext uri="{FF2B5EF4-FFF2-40B4-BE49-F238E27FC236}">
              <a16:creationId xmlns:a16="http://schemas.microsoft.com/office/drawing/2014/main" id="{FFB39EE1-7DC9-4438-8045-2BFC3F7182A7}"/>
            </a:ext>
          </a:extLst>
        </xdr:cNvPr>
        <xdr:cNvSpPr txBox="1"/>
      </xdr:nvSpPr>
      <xdr:spPr>
        <a:xfrm>
          <a:off x="18180127" y="1780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145885</xdr:rowOff>
    </xdr:from>
    <xdr:ext cx="469744" cy="259045"/>
    <xdr:sp macro="" textlink="">
      <xdr:nvSpPr>
        <xdr:cNvPr id="737" name="n_3mainValue【公民館】&#10;一人当たり面積">
          <a:extLst>
            <a:ext uri="{FF2B5EF4-FFF2-40B4-BE49-F238E27FC236}">
              <a16:creationId xmlns:a16="http://schemas.microsoft.com/office/drawing/2014/main" id="{43FE64FF-71DE-464E-BDF3-4B6E59D98F93}"/>
            </a:ext>
          </a:extLst>
        </xdr:cNvPr>
        <xdr:cNvSpPr txBox="1"/>
      </xdr:nvSpPr>
      <xdr:spPr>
        <a:xfrm>
          <a:off x="17386377" y="1781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150784</xdr:rowOff>
    </xdr:from>
    <xdr:ext cx="469744" cy="259045"/>
    <xdr:sp macro="" textlink="">
      <xdr:nvSpPr>
        <xdr:cNvPr id="738" name="n_4mainValue【公民館】&#10;一人当たり面積">
          <a:extLst>
            <a:ext uri="{FF2B5EF4-FFF2-40B4-BE49-F238E27FC236}">
              <a16:creationId xmlns:a16="http://schemas.microsoft.com/office/drawing/2014/main" id="{D6E2DC23-352C-47B2-84F7-52F646D06AA4}"/>
            </a:ext>
          </a:extLst>
        </xdr:cNvPr>
        <xdr:cNvSpPr txBox="1"/>
      </xdr:nvSpPr>
      <xdr:spPr>
        <a:xfrm>
          <a:off x="16592627" y="1781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9" name="正方形/長方形 738">
          <a:extLst>
            <a:ext uri="{FF2B5EF4-FFF2-40B4-BE49-F238E27FC236}">
              <a16:creationId xmlns:a16="http://schemas.microsoft.com/office/drawing/2014/main" id="{E832BE26-047B-41F3-BE69-1569B2A18358}"/>
            </a:ext>
          </a:extLst>
        </xdr:cNvPr>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0" name="正方形/長方形 739">
          <a:extLst>
            <a:ext uri="{FF2B5EF4-FFF2-40B4-BE49-F238E27FC236}">
              <a16:creationId xmlns:a16="http://schemas.microsoft.com/office/drawing/2014/main" id="{EC7F87AC-A98F-4A5B-BAF0-2C839C41294B}"/>
            </a:ext>
          </a:extLst>
        </xdr:cNvPr>
        <xdr:cNvSpPr/>
      </xdr:nvSpPr>
      <xdr:spPr>
        <a:xfrm>
          <a:off x="685800" y="18776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1" name="テキスト ボックス 740">
          <a:extLst>
            <a:ext uri="{FF2B5EF4-FFF2-40B4-BE49-F238E27FC236}">
              <a16:creationId xmlns:a16="http://schemas.microsoft.com/office/drawing/2014/main" id="{3586BAAB-9D13-4DE6-9B75-51925F7516DD}"/>
            </a:ext>
          </a:extLst>
        </xdr:cNvPr>
        <xdr:cNvSpPr txBox="1"/>
      </xdr:nvSpPr>
      <xdr:spPr>
        <a:xfrm>
          <a:off x="762000" y="19018250"/>
          <a:ext cx="19875500" cy="14351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・類似団体と比較して特に幼稚園・保育園の有形固定資産減価償却率が高くなっている。</a:t>
          </a:r>
          <a:endParaRPr lang="ja-JP" altLang="ja-JP" sz="1400">
            <a:effectLst/>
          </a:endParaRPr>
        </a:p>
        <a:p>
          <a:r>
            <a:rPr kumimoji="1" lang="ja-JP" altLang="ja-JP" sz="1100">
              <a:solidFill>
                <a:schemeClr val="dk1"/>
              </a:solidFill>
              <a:effectLst/>
              <a:latin typeface="+mn-lt"/>
              <a:ea typeface="+mn-ea"/>
              <a:cs typeface="+mn-cs"/>
            </a:rPr>
            <a:t>・公共施設等総合管理計画に基づくアクションプランにおいて、幼稚園・保育園は統廃合・民営化、公民館は、長寿命化に向け取り組んでいくこととしている。</a:t>
          </a:r>
          <a:endParaRPr lang="ja-JP" altLang="ja-JP" sz="1400">
            <a:effectLst/>
          </a:endParaRPr>
        </a:p>
        <a:p>
          <a:r>
            <a:rPr kumimoji="1" lang="ja-JP" altLang="ja-JP" sz="1100">
              <a:solidFill>
                <a:schemeClr val="dk1"/>
              </a:solidFill>
              <a:effectLst/>
              <a:latin typeface="+mn-lt"/>
              <a:ea typeface="+mn-ea"/>
              <a:cs typeface="+mn-cs"/>
            </a:rPr>
            <a:t>・沼田市営住宅長寿命化計画に基づき、老朽化の進んだ公営住宅については入居者が退居した建物から順次解体している。　</a:t>
          </a:r>
          <a:endParaRPr lang="ja-JP" altLang="ja-JP" sz="1400">
            <a:effectLst/>
          </a:endParaRPr>
        </a:p>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年度より、公民館をコミュニティセンターとしたため、該当がなくなった。</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8D9FCF7-6A4B-4815-BC38-A8C00209EF71}"/>
            </a:ext>
          </a:extLst>
        </xdr:cNvPr>
        <xdr:cNvSpPr/>
      </xdr:nvSpPr>
      <xdr:spPr>
        <a:xfrm>
          <a:off x="577850" y="127000"/>
          <a:ext cx="114236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1B7602F-B492-4B6C-9F63-FB7A1C2A4753}"/>
            </a:ext>
          </a:extLst>
        </xdr:cNvPr>
        <xdr:cNvSpPr/>
      </xdr:nvSpPr>
      <xdr:spPr>
        <a:xfrm>
          <a:off x="17145000" y="18415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8A8BD2C-B92C-4C6C-8F54-D9AEE49458E6}"/>
            </a:ext>
          </a:extLst>
        </xdr:cNvPr>
        <xdr:cNvSpPr/>
      </xdr:nvSpPr>
      <xdr:spPr>
        <a:xfrm>
          <a:off x="17164050" y="20955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74A1905-078F-4EB2-AB27-29C5E5C6B022}"/>
            </a:ext>
          </a:extLst>
        </xdr:cNvPr>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群馬県沼田市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ABE018E-FB6F-45AC-8111-8AE505B8ACDE}"/>
            </a:ext>
          </a:extLst>
        </xdr:cNvPr>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AC834B4-8442-4EE2-AD6B-C4916F0BF1EF}"/>
            </a:ext>
          </a:extLst>
        </xdr:cNvPr>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F92F923-2818-4FC1-864B-215FDFF15CA7}"/>
            </a:ext>
          </a:extLst>
        </xdr:cNvPr>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4A7E523-BD10-4176-A847-F2251DB2D3D4}"/>
            </a:ext>
          </a:extLst>
        </xdr:cNvPr>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44C6D5D-8AC2-45AA-993A-346D17C5A0D5}"/>
            </a:ext>
          </a:extLst>
        </xdr:cNvPr>
        <xdr:cNvSpPr/>
      </xdr:nvSpPr>
      <xdr:spPr>
        <a:xfrm>
          <a:off x="812800" y="88900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884A9C8-15BC-439B-A0DE-633BCA7BA625}"/>
            </a:ext>
          </a:extLst>
        </xdr:cNvPr>
        <xdr:cNvSpPr/>
      </xdr:nvSpPr>
      <xdr:spPr>
        <a:xfrm>
          <a:off x="2012950" y="88900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45,305
44,538
443.46
24,721,811
23,519,303
856,469
14,070,679
27,516,658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6D6CAAF-6A53-4FDE-A820-7F07FF964CA6}"/>
            </a:ext>
          </a:extLst>
        </xdr:cNvPr>
        <xdr:cNvSpPr/>
      </xdr:nvSpPr>
      <xdr:spPr>
        <a:xfrm>
          <a:off x="3213100" y="88900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DEBFA61-16D2-4821-BDC9-EC26C4D03DC6}"/>
            </a:ext>
          </a:extLst>
        </xdr:cNvPr>
        <xdr:cNvSpPr/>
      </xdr:nvSpPr>
      <xdr:spPr>
        <a:xfrm>
          <a:off x="4584700" y="90805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BCA49C7-FF36-48C3-86FA-149C181DE557}"/>
            </a:ext>
          </a:extLst>
        </xdr:cNvPr>
        <xdr:cNvSpPr/>
      </xdr:nvSpPr>
      <xdr:spPr>
        <a:xfrm>
          <a:off x="6407150" y="90805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55.0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5A1BE25-5639-4D43-BFC7-77BD6DBB354C}"/>
            </a:ext>
          </a:extLst>
        </xdr:cNvPr>
        <xdr:cNvSpPr/>
      </xdr:nvSpPr>
      <xdr:spPr>
        <a:xfrm>
          <a:off x="7607300" y="92075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34FC899-128D-4490-B496-0918198A3EE8}"/>
            </a:ext>
          </a:extLst>
        </xdr:cNvPr>
        <xdr:cNvSpPr/>
      </xdr:nvSpPr>
      <xdr:spPr>
        <a:xfrm>
          <a:off x="4584700" y="165100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94AC0A9-E46F-4BF9-8DA9-C3140734D88C}"/>
            </a:ext>
          </a:extLst>
        </xdr:cNvPr>
        <xdr:cNvSpPr/>
      </xdr:nvSpPr>
      <xdr:spPr>
        <a:xfrm>
          <a:off x="6470650" y="165100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1AFC4CD-464B-4AF5-9AB3-951305ED8A24}"/>
            </a:ext>
          </a:extLst>
        </xdr:cNvPr>
        <xdr:cNvSpPr/>
      </xdr:nvSpPr>
      <xdr:spPr>
        <a:xfrm>
          <a:off x="9969500" y="85725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8E95595-66A7-479C-A6AD-B940E970ACC2}"/>
            </a:ext>
          </a:extLst>
        </xdr:cNvPr>
        <xdr:cNvSpPr/>
      </xdr:nvSpPr>
      <xdr:spPr>
        <a:xfrm>
          <a:off x="10210800" y="92075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C1ABE51-D582-4292-A9BE-D3AB19F2A99E}"/>
            </a:ext>
          </a:extLst>
        </xdr:cNvPr>
        <xdr:cNvSpPr/>
      </xdr:nvSpPr>
      <xdr:spPr>
        <a:xfrm>
          <a:off x="10210800" y="11747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142814A-EAB7-4DBD-ACED-5B096321DD7B}"/>
            </a:ext>
          </a:extLst>
        </xdr:cNvPr>
        <xdr:cNvSpPr/>
      </xdr:nvSpPr>
      <xdr:spPr>
        <a:xfrm>
          <a:off x="10210800" y="149225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AF79EF0-922F-4430-9B84-EF1CDCD3D4B7}"/>
            </a:ext>
          </a:extLst>
        </xdr:cNvPr>
        <xdr:cNvCxnSpPr/>
      </xdr:nvCxnSpPr>
      <xdr:spPr>
        <a:xfrm flipH="1">
          <a:off x="10052050" y="10033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0901E22-E8EF-4470-8289-1EB727698261}"/>
            </a:ext>
          </a:extLst>
        </xdr:cNvPr>
        <xdr:cNvSpPr/>
      </xdr:nvSpPr>
      <xdr:spPr>
        <a:xfrm>
          <a:off x="10106025" y="9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183A80B-14C1-44B0-9C45-3B3EAFF402B9}"/>
            </a:ext>
          </a:extLst>
        </xdr:cNvPr>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291BB37-534B-4044-929E-DDF4ECE71DB6}"/>
            </a:ext>
          </a:extLst>
        </xdr:cNvPr>
        <xdr:cNvCxnSpPr/>
      </xdr:nvCxnSpPr>
      <xdr:spPr>
        <a:xfrm>
          <a:off x="10131425" y="14732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10ED877-B40E-41B3-81B2-894F932865AC}"/>
            </a:ext>
          </a:extLst>
        </xdr:cNvPr>
        <xdr:cNvCxnSpPr/>
      </xdr:nvCxnSpPr>
      <xdr:spPr>
        <a:xfrm>
          <a:off x="10071100" y="14732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4CE6CDC-752E-4816-BA86-90C366923E7A}"/>
            </a:ext>
          </a:extLst>
        </xdr:cNvPr>
        <xdr:cNvCxnSpPr/>
      </xdr:nvCxnSpPr>
      <xdr:spPr>
        <a:xfrm flipV="1">
          <a:off x="10131425" y="16986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CAAFC2E-02FF-4EE5-A019-A11E79171E72}"/>
            </a:ext>
          </a:extLst>
        </xdr:cNvPr>
        <xdr:cNvCxnSpPr/>
      </xdr:nvCxnSpPr>
      <xdr:spPr>
        <a:xfrm>
          <a:off x="10071100" y="18351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54C997E-E0CA-4E88-9B5D-19130008CA22}"/>
            </a:ext>
          </a:extLst>
        </xdr:cNvPr>
        <xdr:cNvSpPr txBox="1"/>
      </xdr:nvSpPr>
      <xdr:spPr>
        <a:xfrm>
          <a:off x="641350" y="26924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DA41EA4-16F3-4EBA-9B18-04A3D015F0B0}"/>
            </a:ext>
          </a:extLst>
        </xdr:cNvPr>
        <xdr:cNvSpPr txBox="1"/>
      </xdr:nvSpPr>
      <xdr:spPr>
        <a:xfrm>
          <a:off x="641350" y="2997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51608DC-EE52-4FE3-B889-E868814DF381}"/>
            </a:ext>
          </a:extLst>
        </xdr:cNvPr>
        <xdr:cNvSpPr txBox="1"/>
      </xdr:nvSpPr>
      <xdr:spPr>
        <a:xfrm>
          <a:off x="641350" y="3302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11BA69A-EBA4-4383-88E7-9B2F91FC7326}"/>
            </a:ext>
          </a:extLst>
        </xdr:cNvPr>
        <xdr:cNvSpPr txBox="1"/>
      </xdr:nvSpPr>
      <xdr:spPr>
        <a:xfrm>
          <a:off x="641350" y="36131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9EB8B10-F902-4690-A0F0-DD53B6F0E5AE}"/>
            </a:ext>
          </a:extLst>
        </xdr:cNvPr>
        <xdr:cNvSpPr/>
      </xdr:nvSpPr>
      <xdr:spPr>
        <a:xfrm>
          <a:off x="6858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9F9C2E0-0741-44F6-9212-91BB7675543F}"/>
            </a:ext>
          </a:extLst>
        </xdr:cNvPr>
        <xdr:cNvSpPr/>
      </xdr:nvSpPr>
      <xdr:spPr>
        <a:xfrm>
          <a:off x="8128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C21371F-9F27-457A-8951-4D848700781C}"/>
            </a:ext>
          </a:extLst>
        </xdr:cNvPr>
        <xdr:cNvSpPr/>
      </xdr:nvSpPr>
      <xdr:spPr>
        <a:xfrm>
          <a:off x="8128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57147CB-97AC-4E40-BD03-EEB5E1953C8E}"/>
            </a:ext>
          </a:extLst>
        </xdr:cNvPr>
        <xdr:cNvSpPr/>
      </xdr:nvSpPr>
      <xdr:spPr>
        <a:xfrm>
          <a:off x="17145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50AC39C-D33E-4B1B-B581-72DE37CA50BA}"/>
            </a:ext>
          </a:extLst>
        </xdr:cNvPr>
        <xdr:cNvSpPr/>
      </xdr:nvSpPr>
      <xdr:spPr>
        <a:xfrm>
          <a:off x="17145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D54D04C-1206-43DA-A645-5CC09E56029B}"/>
            </a:ext>
          </a:extLst>
        </xdr:cNvPr>
        <xdr:cNvSpPr/>
      </xdr:nvSpPr>
      <xdr:spPr>
        <a:xfrm>
          <a:off x="2743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3424005-63E1-4ABB-A803-4392B1D525D9}"/>
            </a:ext>
          </a:extLst>
        </xdr:cNvPr>
        <xdr:cNvSpPr/>
      </xdr:nvSpPr>
      <xdr:spPr>
        <a:xfrm>
          <a:off x="2743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A2A9632-0577-412F-A165-AB87E3B487A7}"/>
            </a:ext>
          </a:extLst>
        </xdr:cNvPr>
        <xdr:cNvSpPr/>
      </xdr:nvSpPr>
      <xdr:spPr>
        <a:xfrm>
          <a:off x="6858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B65117A-E6F0-43E3-8FB6-124264C36C41}"/>
            </a:ext>
          </a:extLst>
        </xdr:cNvPr>
        <xdr:cNvSpPr txBox="1"/>
      </xdr:nvSpPr>
      <xdr:spPr>
        <a:xfrm>
          <a:off x="6667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13073F4-F171-482F-9873-3FF597F5FC8E}"/>
            </a:ext>
          </a:extLst>
        </xdr:cNvPr>
        <xdr:cNvCxnSpPr/>
      </xdr:nvCxnSpPr>
      <xdr:spPr>
        <a:xfrm>
          <a:off x="6858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FB0A770-3E73-4AD6-A219-1978E76F30AA}"/>
            </a:ext>
          </a:extLst>
        </xdr:cNvPr>
        <xdr:cNvSpPr txBox="1"/>
      </xdr:nvSpPr>
      <xdr:spPr>
        <a:xfrm>
          <a:off x="27577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968009F3-86C5-4E1C-9EF5-E88623C50141}"/>
            </a:ext>
          </a:extLst>
        </xdr:cNvPr>
        <xdr:cNvCxnSpPr/>
      </xdr:nvCxnSpPr>
      <xdr:spPr>
        <a:xfrm>
          <a:off x="685800" y="6972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2F574A7A-4F44-4B4D-8B84-B215276652C6}"/>
            </a:ext>
          </a:extLst>
        </xdr:cNvPr>
        <xdr:cNvSpPr txBox="1"/>
      </xdr:nvSpPr>
      <xdr:spPr>
        <a:xfrm>
          <a:off x="27577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A352972D-C4D5-42A3-AF64-86958E3332D3}"/>
            </a:ext>
          </a:extLst>
        </xdr:cNvPr>
        <xdr:cNvCxnSpPr/>
      </xdr:nvCxnSpPr>
      <xdr:spPr>
        <a:xfrm>
          <a:off x="685800" y="660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38B97F99-0D24-44B7-9FA9-0CBA8237EE05}"/>
            </a:ext>
          </a:extLst>
        </xdr:cNvPr>
        <xdr:cNvSpPr txBox="1"/>
      </xdr:nvSpPr>
      <xdr:spPr>
        <a:xfrm>
          <a:off x="339891" y="646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073563C-6967-44EE-BCDC-A97B2C3656D5}"/>
            </a:ext>
          </a:extLst>
        </xdr:cNvPr>
        <xdr:cNvCxnSpPr/>
      </xdr:nvCxnSpPr>
      <xdr:spPr>
        <a:xfrm>
          <a:off x="685800" y="6242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C94B6885-20EE-4F03-83E8-B9BF9DF5FF8A}"/>
            </a:ext>
          </a:extLst>
        </xdr:cNvPr>
        <xdr:cNvSpPr txBox="1"/>
      </xdr:nvSpPr>
      <xdr:spPr>
        <a:xfrm>
          <a:off x="33989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28A5367E-D37D-4BAB-ADA2-9735DDDB76D8}"/>
            </a:ext>
          </a:extLst>
        </xdr:cNvPr>
        <xdr:cNvCxnSpPr/>
      </xdr:nvCxnSpPr>
      <xdr:spPr>
        <a:xfrm>
          <a:off x="685800" y="5873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C542CB77-B8A5-4763-8E99-9C3A69C9DF21}"/>
            </a:ext>
          </a:extLst>
        </xdr:cNvPr>
        <xdr:cNvSpPr txBox="1"/>
      </xdr:nvSpPr>
      <xdr:spPr>
        <a:xfrm>
          <a:off x="339891" y="5737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8575325-D664-4B96-BDC9-91CFB3E6DCEF}"/>
            </a:ext>
          </a:extLst>
        </xdr:cNvPr>
        <xdr:cNvCxnSpPr/>
      </xdr:nvCxnSpPr>
      <xdr:spPr>
        <a:xfrm>
          <a:off x="685800" y="5505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7F3A0D72-530F-4B60-8D73-D80260F03B34}"/>
            </a:ext>
          </a:extLst>
        </xdr:cNvPr>
        <xdr:cNvSpPr txBox="1"/>
      </xdr:nvSpPr>
      <xdr:spPr>
        <a:xfrm>
          <a:off x="384961" y="5369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474CD2A-8967-4065-B8F4-61465085020E}"/>
            </a:ext>
          </a:extLst>
        </xdr:cNvPr>
        <xdr:cNvCxnSpPr/>
      </xdr:nvCxnSpPr>
      <xdr:spPr>
        <a:xfrm>
          <a:off x="6858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418D91E5-A44B-40F5-9629-7CB0810E0AE7}"/>
            </a:ext>
          </a:extLst>
        </xdr:cNvPr>
        <xdr:cNvSpPr/>
      </xdr:nvSpPr>
      <xdr:spPr>
        <a:xfrm>
          <a:off x="6858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A16BED2C-2DDA-4FB2-90E1-4A3DAF7D74CD}"/>
            </a:ext>
          </a:extLst>
        </xdr:cNvPr>
        <xdr:cNvCxnSpPr/>
      </xdr:nvCxnSpPr>
      <xdr:spPr>
        <a:xfrm flipV="1">
          <a:off x="4177665" y="5505450"/>
          <a:ext cx="0" cy="12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1D78206F-50FD-4811-9C6A-218F06C61C9E}"/>
            </a:ext>
          </a:extLst>
        </xdr:cNvPr>
        <xdr:cNvSpPr txBox="1"/>
      </xdr:nvSpPr>
      <xdr:spPr>
        <a:xfrm>
          <a:off x="4216400"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9E3F1777-3003-4AD1-B454-17C74E357D22}"/>
            </a:ext>
          </a:extLst>
        </xdr:cNvPr>
        <xdr:cNvCxnSpPr/>
      </xdr:nvCxnSpPr>
      <xdr:spPr>
        <a:xfrm>
          <a:off x="4108450" y="6731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7670EA1C-9E85-4DF1-B8A8-B8C4C7491B19}"/>
            </a:ext>
          </a:extLst>
        </xdr:cNvPr>
        <xdr:cNvSpPr txBox="1"/>
      </xdr:nvSpPr>
      <xdr:spPr>
        <a:xfrm>
          <a:off x="4216400" y="5287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6096BDF9-B80B-4F22-93C7-6E3D4EC62291}"/>
            </a:ext>
          </a:extLst>
        </xdr:cNvPr>
        <xdr:cNvCxnSpPr/>
      </xdr:nvCxnSpPr>
      <xdr:spPr>
        <a:xfrm>
          <a:off x="4108450" y="5505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82567</xdr:rowOff>
    </xdr:from>
    <xdr:ext cx="405111" cy="259045"/>
    <xdr:sp macro="" textlink="">
      <xdr:nvSpPr>
        <xdr:cNvPr id="61" name="【図書館】&#10;有形固定資産減価償却率平均値テキスト">
          <a:extLst>
            <a:ext uri="{FF2B5EF4-FFF2-40B4-BE49-F238E27FC236}">
              <a16:creationId xmlns:a16="http://schemas.microsoft.com/office/drawing/2014/main" id="{35B78453-414A-430D-8AB5-5537D00EBC93}"/>
            </a:ext>
          </a:extLst>
        </xdr:cNvPr>
        <xdr:cNvSpPr txBox="1"/>
      </xdr:nvSpPr>
      <xdr:spPr>
        <a:xfrm>
          <a:off x="4216400" y="5861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62" name="フローチャート: 判断 61">
          <a:extLst>
            <a:ext uri="{FF2B5EF4-FFF2-40B4-BE49-F238E27FC236}">
              <a16:creationId xmlns:a16="http://schemas.microsoft.com/office/drawing/2014/main" id="{7A1FEE20-EF02-4DFA-B9DD-5243DECBE0E7}"/>
            </a:ext>
          </a:extLst>
        </xdr:cNvPr>
        <xdr:cNvSpPr/>
      </xdr:nvSpPr>
      <xdr:spPr>
        <a:xfrm>
          <a:off x="4127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62230</xdr:rowOff>
    </xdr:from>
    <xdr:to>
      <xdr:col>20</xdr:col>
      <xdr:colOff>38100</xdr:colOff>
      <xdr:row>36</xdr:row>
      <xdr:rowOff>163830</xdr:rowOff>
    </xdr:to>
    <xdr:sp macro="" textlink="">
      <xdr:nvSpPr>
        <xdr:cNvPr id="63" name="フローチャート: 判断 62">
          <a:extLst>
            <a:ext uri="{FF2B5EF4-FFF2-40B4-BE49-F238E27FC236}">
              <a16:creationId xmlns:a16="http://schemas.microsoft.com/office/drawing/2014/main" id="{A86F0D34-FD05-4DE4-8B2C-D1ED52F07493}"/>
            </a:ext>
          </a:extLst>
        </xdr:cNvPr>
        <xdr:cNvSpPr/>
      </xdr:nvSpPr>
      <xdr:spPr>
        <a:xfrm>
          <a:off x="3384550" y="60058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41910</xdr:rowOff>
    </xdr:from>
    <xdr:to>
      <xdr:col>15</xdr:col>
      <xdr:colOff>101600</xdr:colOff>
      <xdr:row>36</xdr:row>
      <xdr:rowOff>143510</xdr:rowOff>
    </xdr:to>
    <xdr:sp macro="" textlink="">
      <xdr:nvSpPr>
        <xdr:cNvPr id="64" name="フローチャート: 判断 63">
          <a:extLst>
            <a:ext uri="{FF2B5EF4-FFF2-40B4-BE49-F238E27FC236}">
              <a16:creationId xmlns:a16="http://schemas.microsoft.com/office/drawing/2014/main" id="{BC1062A0-1DE3-4E9F-8138-50C8ED050B35}"/>
            </a:ext>
          </a:extLst>
        </xdr:cNvPr>
        <xdr:cNvSpPr/>
      </xdr:nvSpPr>
      <xdr:spPr>
        <a:xfrm>
          <a:off x="2571750" y="598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25400</xdr:rowOff>
    </xdr:from>
    <xdr:to>
      <xdr:col>10</xdr:col>
      <xdr:colOff>165100</xdr:colOff>
      <xdr:row>36</xdr:row>
      <xdr:rowOff>127000</xdr:rowOff>
    </xdr:to>
    <xdr:sp macro="" textlink="">
      <xdr:nvSpPr>
        <xdr:cNvPr id="65" name="フローチャート: 判断 64">
          <a:extLst>
            <a:ext uri="{FF2B5EF4-FFF2-40B4-BE49-F238E27FC236}">
              <a16:creationId xmlns:a16="http://schemas.microsoft.com/office/drawing/2014/main" id="{8881A235-F9C9-4FFD-9896-42819CA0AFCE}"/>
            </a:ext>
          </a:extLst>
        </xdr:cNvPr>
        <xdr:cNvSpPr/>
      </xdr:nvSpPr>
      <xdr:spPr>
        <a:xfrm>
          <a:off x="17780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19050</xdr:rowOff>
    </xdr:from>
    <xdr:to>
      <xdr:col>6</xdr:col>
      <xdr:colOff>38100</xdr:colOff>
      <xdr:row>36</xdr:row>
      <xdr:rowOff>120650</xdr:rowOff>
    </xdr:to>
    <xdr:sp macro="" textlink="">
      <xdr:nvSpPr>
        <xdr:cNvPr id="66" name="フローチャート: 判断 65">
          <a:extLst>
            <a:ext uri="{FF2B5EF4-FFF2-40B4-BE49-F238E27FC236}">
              <a16:creationId xmlns:a16="http://schemas.microsoft.com/office/drawing/2014/main" id="{B88CF409-AC56-45A0-B21B-2177087128ED}"/>
            </a:ext>
          </a:extLst>
        </xdr:cNvPr>
        <xdr:cNvSpPr/>
      </xdr:nvSpPr>
      <xdr:spPr>
        <a:xfrm>
          <a:off x="984250" y="5962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4E0500BF-E0EF-4378-8837-DCD9DDC27459}"/>
            </a:ext>
          </a:extLst>
        </xdr:cNvPr>
        <xdr:cNvSpPr txBox="1"/>
      </xdr:nvSpPr>
      <xdr:spPr>
        <a:xfrm>
          <a:off x="40068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D0FCB64-6771-4783-AC05-85CC66F66AC5}"/>
            </a:ext>
          </a:extLst>
        </xdr:cNvPr>
        <xdr:cNvSpPr txBox="1"/>
      </xdr:nvSpPr>
      <xdr:spPr>
        <a:xfrm>
          <a:off x="32575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D73DAD5-15F1-4547-BD07-FFC66A3E75C5}"/>
            </a:ext>
          </a:extLst>
        </xdr:cNvPr>
        <xdr:cNvSpPr txBox="1"/>
      </xdr:nvSpPr>
      <xdr:spPr>
        <a:xfrm>
          <a:off x="24511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30132DB-3AB0-4276-BB4C-8257327C8470}"/>
            </a:ext>
          </a:extLst>
        </xdr:cNvPr>
        <xdr:cNvSpPr txBox="1"/>
      </xdr:nvSpPr>
      <xdr:spPr>
        <a:xfrm>
          <a:off x="1657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E22575A-5021-442E-A90B-1D357A5041E7}"/>
            </a:ext>
          </a:extLst>
        </xdr:cNvPr>
        <xdr:cNvSpPr txBox="1"/>
      </xdr:nvSpPr>
      <xdr:spPr>
        <a:xfrm>
          <a:off x="857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102870</xdr:rowOff>
    </xdr:from>
    <xdr:to>
      <xdr:col>24</xdr:col>
      <xdr:colOff>114300</xdr:colOff>
      <xdr:row>38</xdr:row>
      <xdr:rowOff>33020</xdr:rowOff>
    </xdr:to>
    <xdr:sp macro="" textlink="">
      <xdr:nvSpPr>
        <xdr:cNvPr id="72" name="楕円 71">
          <a:extLst>
            <a:ext uri="{FF2B5EF4-FFF2-40B4-BE49-F238E27FC236}">
              <a16:creationId xmlns:a16="http://schemas.microsoft.com/office/drawing/2014/main" id="{2C6D9225-B87B-4BE5-9AAF-934EE70413C9}"/>
            </a:ext>
          </a:extLst>
        </xdr:cNvPr>
        <xdr:cNvSpPr/>
      </xdr:nvSpPr>
      <xdr:spPr>
        <a:xfrm>
          <a:off x="4127500" y="62115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81297</xdr:rowOff>
    </xdr:from>
    <xdr:ext cx="405111" cy="259045"/>
    <xdr:sp macro="" textlink="">
      <xdr:nvSpPr>
        <xdr:cNvPr id="73" name="【図書館】&#10;有形固定資産減価償却率該当値テキスト">
          <a:extLst>
            <a:ext uri="{FF2B5EF4-FFF2-40B4-BE49-F238E27FC236}">
              <a16:creationId xmlns:a16="http://schemas.microsoft.com/office/drawing/2014/main" id="{7416ACB9-B945-42B9-AA7A-AB241D0F6707}"/>
            </a:ext>
          </a:extLst>
        </xdr:cNvPr>
        <xdr:cNvSpPr txBox="1"/>
      </xdr:nvSpPr>
      <xdr:spPr>
        <a:xfrm>
          <a:off x="4216400"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74930</xdr:rowOff>
    </xdr:from>
    <xdr:to>
      <xdr:col>20</xdr:col>
      <xdr:colOff>38100</xdr:colOff>
      <xdr:row>38</xdr:row>
      <xdr:rowOff>5080</xdr:rowOff>
    </xdr:to>
    <xdr:sp macro="" textlink="">
      <xdr:nvSpPr>
        <xdr:cNvPr id="74" name="楕円 73">
          <a:extLst>
            <a:ext uri="{FF2B5EF4-FFF2-40B4-BE49-F238E27FC236}">
              <a16:creationId xmlns:a16="http://schemas.microsoft.com/office/drawing/2014/main" id="{FFA013F0-74A2-4529-8528-A353E5A3F503}"/>
            </a:ext>
          </a:extLst>
        </xdr:cNvPr>
        <xdr:cNvSpPr/>
      </xdr:nvSpPr>
      <xdr:spPr>
        <a:xfrm>
          <a:off x="3384550" y="61836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125730</xdr:rowOff>
    </xdr:from>
    <xdr:to>
      <xdr:col>24</xdr:col>
      <xdr:colOff>63500</xdr:colOff>
      <xdr:row>37</xdr:row>
      <xdr:rowOff>153670</xdr:rowOff>
    </xdr:to>
    <xdr:cxnSp macro="">
      <xdr:nvCxnSpPr>
        <xdr:cNvPr id="75" name="直線コネクタ 74">
          <a:extLst>
            <a:ext uri="{FF2B5EF4-FFF2-40B4-BE49-F238E27FC236}">
              <a16:creationId xmlns:a16="http://schemas.microsoft.com/office/drawing/2014/main" id="{E457E4E4-ECD0-487C-B012-5BA8CA7E4262}"/>
            </a:ext>
          </a:extLst>
        </xdr:cNvPr>
        <xdr:cNvCxnSpPr/>
      </xdr:nvCxnSpPr>
      <xdr:spPr>
        <a:xfrm>
          <a:off x="3429000" y="6234430"/>
          <a:ext cx="7493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46990</xdr:rowOff>
    </xdr:from>
    <xdr:to>
      <xdr:col>15</xdr:col>
      <xdr:colOff>101600</xdr:colOff>
      <xdr:row>37</xdr:row>
      <xdr:rowOff>148590</xdr:rowOff>
    </xdr:to>
    <xdr:sp macro="" textlink="">
      <xdr:nvSpPr>
        <xdr:cNvPr id="76" name="楕円 75">
          <a:extLst>
            <a:ext uri="{FF2B5EF4-FFF2-40B4-BE49-F238E27FC236}">
              <a16:creationId xmlns:a16="http://schemas.microsoft.com/office/drawing/2014/main" id="{24C980AB-A65B-4E4F-A4FB-365CBD316542}"/>
            </a:ext>
          </a:extLst>
        </xdr:cNvPr>
        <xdr:cNvSpPr/>
      </xdr:nvSpPr>
      <xdr:spPr>
        <a:xfrm>
          <a:off x="257175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97790</xdr:rowOff>
    </xdr:from>
    <xdr:to>
      <xdr:col>19</xdr:col>
      <xdr:colOff>177800</xdr:colOff>
      <xdr:row>37</xdr:row>
      <xdr:rowOff>125730</xdr:rowOff>
    </xdr:to>
    <xdr:cxnSp macro="">
      <xdr:nvCxnSpPr>
        <xdr:cNvPr id="77" name="直線コネクタ 76">
          <a:extLst>
            <a:ext uri="{FF2B5EF4-FFF2-40B4-BE49-F238E27FC236}">
              <a16:creationId xmlns:a16="http://schemas.microsoft.com/office/drawing/2014/main" id="{2C71AB7E-D068-4B9F-8B4C-5EA32D77FFD4}"/>
            </a:ext>
          </a:extLst>
        </xdr:cNvPr>
        <xdr:cNvCxnSpPr/>
      </xdr:nvCxnSpPr>
      <xdr:spPr>
        <a:xfrm>
          <a:off x="2622550" y="6206490"/>
          <a:ext cx="80645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46990</xdr:rowOff>
    </xdr:from>
    <xdr:to>
      <xdr:col>10</xdr:col>
      <xdr:colOff>165100</xdr:colOff>
      <xdr:row>37</xdr:row>
      <xdr:rowOff>148590</xdr:rowOff>
    </xdr:to>
    <xdr:sp macro="" textlink="">
      <xdr:nvSpPr>
        <xdr:cNvPr id="78" name="楕円 77">
          <a:extLst>
            <a:ext uri="{FF2B5EF4-FFF2-40B4-BE49-F238E27FC236}">
              <a16:creationId xmlns:a16="http://schemas.microsoft.com/office/drawing/2014/main" id="{68DD5CC9-6520-47B9-BC12-1886CD13AB49}"/>
            </a:ext>
          </a:extLst>
        </xdr:cNvPr>
        <xdr:cNvSpPr/>
      </xdr:nvSpPr>
      <xdr:spPr>
        <a:xfrm>
          <a:off x="177800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97790</xdr:rowOff>
    </xdr:from>
    <xdr:to>
      <xdr:col>15</xdr:col>
      <xdr:colOff>50800</xdr:colOff>
      <xdr:row>37</xdr:row>
      <xdr:rowOff>97790</xdr:rowOff>
    </xdr:to>
    <xdr:cxnSp macro="">
      <xdr:nvCxnSpPr>
        <xdr:cNvPr id="79" name="直線コネクタ 78">
          <a:extLst>
            <a:ext uri="{FF2B5EF4-FFF2-40B4-BE49-F238E27FC236}">
              <a16:creationId xmlns:a16="http://schemas.microsoft.com/office/drawing/2014/main" id="{FF9286AD-FEE5-40CF-A65D-504A3EDBB1EC}"/>
            </a:ext>
          </a:extLst>
        </xdr:cNvPr>
        <xdr:cNvCxnSpPr/>
      </xdr:nvCxnSpPr>
      <xdr:spPr>
        <a:xfrm>
          <a:off x="1828800" y="620649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19050</xdr:rowOff>
    </xdr:from>
    <xdr:to>
      <xdr:col>6</xdr:col>
      <xdr:colOff>38100</xdr:colOff>
      <xdr:row>37</xdr:row>
      <xdr:rowOff>120650</xdr:rowOff>
    </xdr:to>
    <xdr:sp macro="" textlink="">
      <xdr:nvSpPr>
        <xdr:cNvPr id="80" name="楕円 79">
          <a:extLst>
            <a:ext uri="{FF2B5EF4-FFF2-40B4-BE49-F238E27FC236}">
              <a16:creationId xmlns:a16="http://schemas.microsoft.com/office/drawing/2014/main" id="{95406D9C-26C1-4A3E-B373-2345C5C1162F}"/>
            </a:ext>
          </a:extLst>
        </xdr:cNvPr>
        <xdr:cNvSpPr/>
      </xdr:nvSpPr>
      <xdr:spPr>
        <a:xfrm>
          <a:off x="984250" y="61277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69850</xdr:rowOff>
    </xdr:from>
    <xdr:to>
      <xdr:col>10</xdr:col>
      <xdr:colOff>114300</xdr:colOff>
      <xdr:row>37</xdr:row>
      <xdr:rowOff>97790</xdr:rowOff>
    </xdr:to>
    <xdr:cxnSp macro="">
      <xdr:nvCxnSpPr>
        <xdr:cNvPr id="81" name="直線コネクタ 80">
          <a:extLst>
            <a:ext uri="{FF2B5EF4-FFF2-40B4-BE49-F238E27FC236}">
              <a16:creationId xmlns:a16="http://schemas.microsoft.com/office/drawing/2014/main" id="{8368454D-D886-4D7A-97E3-CA07DBAE6FBC}"/>
            </a:ext>
          </a:extLst>
        </xdr:cNvPr>
        <xdr:cNvCxnSpPr/>
      </xdr:nvCxnSpPr>
      <xdr:spPr>
        <a:xfrm>
          <a:off x="1028700" y="6178550"/>
          <a:ext cx="8001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8907</xdr:rowOff>
    </xdr:from>
    <xdr:ext cx="405111" cy="259045"/>
    <xdr:sp macro="" textlink="">
      <xdr:nvSpPr>
        <xdr:cNvPr id="82" name="n_1aveValue【図書館】&#10;有形固定資産減価償却率">
          <a:extLst>
            <a:ext uri="{FF2B5EF4-FFF2-40B4-BE49-F238E27FC236}">
              <a16:creationId xmlns:a16="http://schemas.microsoft.com/office/drawing/2014/main" id="{9850DD48-C514-403E-80AD-D7D837F0813E}"/>
            </a:ext>
          </a:extLst>
        </xdr:cNvPr>
        <xdr:cNvSpPr txBox="1"/>
      </xdr:nvSpPr>
      <xdr:spPr>
        <a:xfrm>
          <a:off x="3239144" y="5787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160037</xdr:rowOff>
    </xdr:from>
    <xdr:ext cx="405111" cy="259045"/>
    <xdr:sp macro="" textlink="">
      <xdr:nvSpPr>
        <xdr:cNvPr id="83" name="n_2aveValue【図書館】&#10;有形固定資産減価償却率">
          <a:extLst>
            <a:ext uri="{FF2B5EF4-FFF2-40B4-BE49-F238E27FC236}">
              <a16:creationId xmlns:a16="http://schemas.microsoft.com/office/drawing/2014/main" id="{8B1C2FF4-290C-4574-8920-5AC0ECC9FF24}"/>
            </a:ext>
          </a:extLst>
        </xdr:cNvPr>
        <xdr:cNvSpPr txBox="1"/>
      </xdr:nvSpPr>
      <xdr:spPr>
        <a:xfrm>
          <a:off x="2439044" y="5773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143527</xdr:rowOff>
    </xdr:from>
    <xdr:ext cx="405111" cy="259045"/>
    <xdr:sp macro="" textlink="">
      <xdr:nvSpPr>
        <xdr:cNvPr id="84" name="n_3aveValue【図書館】&#10;有形固定資産減価償却率">
          <a:extLst>
            <a:ext uri="{FF2B5EF4-FFF2-40B4-BE49-F238E27FC236}">
              <a16:creationId xmlns:a16="http://schemas.microsoft.com/office/drawing/2014/main" id="{608D0882-D5EB-4EF0-9489-5619A24CF575}"/>
            </a:ext>
          </a:extLst>
        </xdr:cNvPr>
        <xdr:cNvSpPr txBox="1"/>
      </xdr:nvSpPr>
      <xdr:spPr>
        <a:xfrm>
          <a:off x="164529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137177</xdr:rowOff>
    </xdr:from>
    <xdr:ext cx="405111" cy="259045"/>
    <xdr:sp macro="" textlink="">
      <xdr:nvSpPr>
        <xdr:cNvPr id="85" name="n_4aveValue【図書館】&#10;有形固定資産減価償却率">
          <a:extLst>
            <a:ext uri="{FF2B5EF4-FFF2-40B4-BE49-F238E27FC236}">
              <a16:creationId xmlns:a16="http://schemas.microsoft.com/office/drawing/2014/main" id="{49B30F76-9678-4309-ACD7-987A2E3EFCB2}"/>
            </a:ext>
          </a:extLst>
        </xdr:cNvPr>
        <xdr:cNvSpPr txBox="1"/>
      </xdr:nvSpPr>
      <xdr:spPr>
        <a:xfrm>
          <a:off x="851544" y="5750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167657</xdr:rowOff>
    </xdr:from>
    <xdr:ext cx="405111" cy="259045"/>
    <xdr:sp macro="" textlink="">
      <xdr:nvSpPr>
        <xdr:cNvPr id="86" name="n_1mainValue【図書館】&#10;有形固定資産減価償却率">
          <a:extLst>
            <a:ext uri="{FF2B5EF4-FFF2-40B4-BE49-F238E27FC236}">
              <a16:creationId xmlns:a16="http://schemas.microsoft.com/office/drawing/2014/main" id="{8200AC1D-0869-41CB-ADE8-EF8E80B2B3A0}"/>
            </a:ext>
          </a:extLst>
        </xdr:cNvPr>
        <xdr:cNvSpPr txBox="1"/>
      </xdr:nvSpPr>
      <xdr:spPr>
        <a:xfrm>
          <a:off x="3239144" y="6276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139717</xdr:rowOff>
    </xdr:from>
    <xdr:ext cx="405111" cy="259045"/>
    <xdr:sp macro="" textlink="">
      <xdr:nvSpPr>
        <xdr:cNvPr id="87" name="n_2mainValue【図書館】&#10;有形固定資産減価償却率">
          <a:extLst>
            <a:ext uri="{FF2B5EF4-FFF2-40B4-BE49-F238E27FC236}">
              <a16:creationId xmlns:a16="http://schemas.microsoft.com/office/drawing/2014/main" id="{1FF6BF61-6070-4686-BAB2-0213ADAFD98C}"/>
            </a:ext>
          </a:extLst>
        </xdr:cNvPr>
        <xdr:cNvSpPr txBox="1"/>
      </xdr:nvSpPr>
      <xdr:spPr>
        <a:xfrm>
          <a:off x="2439044" y="6248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139717</xdr:rowOff>
    </xdr:from>
    <xdr:ext cx="405111" cy="259045"/>
    <xdr:sp macro="" textlink="">
      <xdr:nvSpPr>
        <xdr:cNvPr id="88" name="n_3mainValue【図書館】&#10;有形固定資産減価償却率">
          <a:extLst>
            <a:ext uri="{FF2B5EF4-FFF2-40B4-BE49-F238E27FC236}">
              <a16:creationId xmlns:a16="http://schemas.microsoft.com/office/drawing/2014/main" id="{EC521711-6E50-4448-8635-2D862376B00F}"/>
            </a:ext>
          </a:extLst>
        </xdr:cNvPr>
        <xdr:cNvSpPr txBox="1"/>
      </xdr:nvSpPr>
      <xdr:spPr>
        <a:xfrm>
          <a:off x="1645294" y="6248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111777</xdr:rowOff>
    </xdr:from>
    <xdr:ext cx="405111" cy="259045"/>
    <xdr:sp macro="" textlink="">
      <xdr:nvSpPr>
        <xdr:cNvPr id="89" name="n_4mainValue【図書館】&#10;有形固定資産減価償却率">
          <a:extLst>
            <a:ext uri="{FF2B5EF4-FFF2-40B4-BE49-F238E27FC236}">
              <a16:creationId xmlns:a16="http://schemas.microsoft.com/office/drawing/2014/main" id="{BE6C8EBE-DC20-418D-80DD-818A911A9949}"/>
            </a:ext>
          </a:extLst>
        </xdr:cNvPr>
        <xdr:cNvSpPr txBox="1"/>
      </xdr:nvSpPr>
      <xdr:spPr>
        <a:xfrm>
          <a:off x="8515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0A824DC5-3E6A-487B-A069-480CA25C4081}"/>
            </a:ext>
          </a:extLst>
        </xdr:cNvPr>
        <xdr:cNvSpPr/>
      </xdr:nvSpPr>
      <xdr:spPr>
        <a:xfrm>
          <a:off x="595630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0B940B3D-80A3-4713-9ADB-B68C153214DE}"/>
            </a:ext>
          </a:extLst>
        </xdr:cNvPr>
        <xdr:cNvSpPr/>
      </xdr:nvSpPr>
      <xdr:spPr>
        <a:xfrm>
          <a:off x="60642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9CFE393A-AE7B-43CF-9881-076B8B4CDBCC}"/>
            </a:ext>
          </a:extLst>
        </xdr:cNvPr>
        <xdr:cNvSpPr/>
      </xdr:nvSpPr>
      <xdr:spPr>
        <a:xfrm>
          <a:off x="60642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E895189C-947E-432C-9146-3EDD47AADAE6}"/>
            </a:ext>
          </a:extLst>
        </xdr:cNvPr>
        <xdr:cNvSpPr/>
      </xdr:nvSpPr>
      <xdr:spPr>
        <a:xfrm>
          <a:off x="69850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45910857-DFDF-4D76-B6FC-0678445EADF9}"/>
            </a:ext>
          </a:extLst>
        </xdr:cNvPr>
        <xdr:cNvSpPr/>
      </xdr:nvSpPr>
      <xdr:spPr>
        <a:xfrm>
          <a:off x="69850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EC6B9080-9E60-4969-B876-34BDCF2438D9}"/>
            </a:ext>
          </a:extLst>
        </xdr:cNvPr>
        <xdr:cNvSpPr/>
      </xdr:nvSpPr>
      <xdr:spPr>
        <a:xfrm>
          <a:off x="8013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EFA5EE21-F65D-404B-88C4-F17C6706BC6B}"/>
            </a:ext>
          </a:extLst>
        </xdr:cNvPr>
        <xdr:cNvSpPr/>
      </xdr:nvSpPr>
      <xdr:spPr>
        <a:xfrm>
          <a:off x="8013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083C456B-ECAE-47DB-B552-23976107F7E3}"/>
            </a:ext>
          </a:extLst>
        </xdr:cNvPr>
        <xdr:cNvSpPr/>
      </xdr:nvSpPr>
      <xdr:spPr>
        <a:xfrm>
          <a:off x="595630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8B073E39-279A-4B61-9729-5C2FA66CA150}"/>
            </a:ext>
          </a:extLst>
        </xdr:cNvPr>
        <xdr:cNvSpPr txBox="1"/>
      </xdr:nvSpPr>
      <xdr:spPr>
        <a:xfrm>
          <a:off x="591820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9AE931CE-7BC8-4079-AB78-90B20919D33C}"/>
            </a:ext>
          </a:extLst>
        </xdr:cNvPr>
        <xdr:cNvCxnSpPr/>
      </xdr:nvCxnSpPr>
      <xdr:spPr>
        <a:xfrm>
          <a:off x="5956300" y="7340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663ECCFA-1CB1-4434-8D5F-6D5A75EF19BA}"/>
            </a:ext>
          </a:extLst>
        </xdr:cNvPr>
        <xdr:cNvCxnSpPr/>
      </xdr:nvCxnSpPr>
      <xdr:spPr>
        <a:xfrm>
          <a:off x="5956300" y="6972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053F96EB-0FB5-487E-B842-487C5DBC2BC9}"/>
            </a:ext>
          </a:extLst>
        </xdr:cNvPr>
        <xdr:cNvSpPr txBox="1"/>
      </xdr:nvSpPr>
      <xdr:spPr>
        <a:xfrm>
          <a:off x="552722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97DEB871-B86F-4D44-98E5-653656C203F7}"/>
            </a:ext>
          </a:extLst>
        </xdr:cNvPr>
        <xdr:cNvCxnSpPr/>
      </xdr:nvCxnSpPr>
      <xdr:spPr>
        <a:xfrm>
          <a:off x="5956300" y="660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F036114B-09BD-4A9E-ACBC-158A236D55A0}"/>
            </a:ext>
          </a:extLst>
        </xdr:cNvPr>
        <xdr:cNvSpPr txBox="1"/>
      </xdr:nvSpPr>
      <xdr:spPr>
        <a:xfrm>
          <a:off x="5527221" y="646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54C76D0C-75D0-4CCF-BE02-DE25D0803CF6}"/>
            </a:ext>
          </a:extLst>
        </xdr:cNvPr>
        <xdr:cNvCxnSpPr/>
      </xdr:nvCxnSpPr>
      <xdr:spPr>
        <a:xfrm>
          <a:off x="5956300" y="6242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E5B9ECC6-13E6-421B-BBD8-B0278D0E5B64}"/>
            </a:ext>
          </a:extLst>
        </xdr:cNvPr>
        <xdr:cNvSpPr txBox="1"/>
      </xdr:nvSpPr>
      <xdr:spPr>
        <a:xfrm>
          <a:off x="55272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EBAC267B-CE31-4DB9-9595-5EF21CC7E46F}"/>
            </a:ext>
          </a:extLst>
        </xdr:cNvPr>
        <xdr:cNvCxnSpPr/>
      </xdr:nvCxnSpPr>
      <xdr:spPr>
        <a:xfrm>
          <a:off x="5956300" y="5873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2BE941D1-B73E-4A41-84B7-5794FDBE4720}"/>
            </a:ext>
          </a:extLst>
        </xdr:cNvPr>
        <xdr:cNvSpPr txBox="1"/>
      </xdr:nvSpPr>
      <xdr:spPr>
        <a:xfrm>
          <a:off x="5527221" y="5737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CE1F4D15-6E3D-4DF5-938A-C593D861544C}"/>
            </a:ext>
          </a:extLst>
        </xdr:cNvPr>
        <xdr:cNvCxnSpPr/>
      </xdr:nvCxnSpPr>
      <xdr:spPr>
        <a:xfrm>
          <a:off x="5956300" y="5505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899E2AC7-4D50-4305-8EEB-3C9530612F42}"/>
            </a:ext>
          </a:extLst>
        </xdr:cNvPr>
        <xdr:cNvSpPr txBox="1"/>
      </xdr:nvSpPr>
      <xdr:spPr>
        <a:xfrm>
          <a:off x="5527221" y="536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A4FB889F-AE1F-4AF8-96DF-0DB08533FF96}"/>
            </a:ext>
          </a:extLst>
        </xdr:cNvPr>
        <xdr:cNvCxnSpPr/>
      </xdr:nvCxnSpPr>
      <xdr:spPr>
        <a:xfrm>
          <a:off x="5956300" y="5137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92EF677B-8ADD-45EA-BF43-E430894ADDD0}"/>
            </a:ext>
          </a:extLst>
        </xdr:cNvPr>
        <xdr:cNvSpPr txBox="1"/>
      </xdr:nvSpPr>
      <xdr:spPr>
        <a:xfrm>
          <a:off x="5527221" y="500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90E66BCF-F3BB-4577-86B1-DCA0AF84BE2A}"/>
            </a:ext>
          </a:extLst>
        </xdr:cNvPr>
        <xdr:cNvSpPr/>
      </xdr:nvSpPr>
      <xdr:spPr>
        <a:xfrm>
          <a:off x="595630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34290</xdr:rowOff>
    </xdr:from>
    <xdr:to>
      <xdr:col>54</xdr:col>
      <xdr:colOff>189865</xdr:colOff>
      <xdr:row>42</xdr:row>
      <xdr:rowOff>3810</xdr:rowOff>
    </xdr:to>
    <xdr:cxnSp macro="">
      <xdr:nvCxnSpPr>
        <xdr:cNvPr id="113" name="直線コネクタ 112">
          <a:extLst>
            <a:ext uri="{FF2B5EF4-FFF2-40B4-BE49-F238E27FC236}">
              <a16:creationId xmlns:a16="http://schemas.microsoft.com/office/drawing/2014/main" id="{F16DDD75-87F5-41E6-94FA-F9DC1ED7B1E7}"/>
            </a:ext>
          </a:extLst>
        </xdr:cNvPr>
        <xdr:cNvCxnSpPr/>
      </xdr:nvCxnSpPr>
      <xdr:spPr>
        <a:xfrm flipV="1">
          <a:off x="9429115" y="5647690"/>
          <a:ext cx="0" cy="1290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4" name="【図書館】&#10;一人当たり面積最小値テキスト">
          <a:extLst>
            <a:ext uri="{FF2B5EF4-FFF2-40B4-BE49-F238E27FC236}">
              <a16:creationId xmlns:a16="http://schemas.microsoft.com/office/drawing/2014/main" id="{45CAE8BF-710A-40DA-955C-03884C3E670A}"/>
            </a:ext>
          </a:extLst>
        </xdr:cNvPr>
        <xdr:cNvSpPr txBox="1"/>
      </xdr:nvSpPr>
      <xdr:spPr>
        <a:xfrm>
          <a:off x="9467850"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5" name="直線コネクタ 114">
          <a:extLst>
            <a:ext uri="{FF2B5EF4-FFF2-40B4-BE49-F238E27FC236}">
              <a16:creationId xmlns:a16="http://schemas.microsoft.com/office/drawing/2014/main" id="{46145580-8AB8-4BDF-9040-FBD70443BDAD}"/>
            </a:ext>
          </a:extLst>
        </xdr:cNvPr>
        <xdr:cNvCxnSpPr/>
      </xdr:nvCxnSpPr>
      <xdr:spPr>
        <a:xfrm>
          <a:off x="9359900" y="69380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152417</xdr:rowOff>
    </xdr:from>
    <xdr:ext cx="469744" cy="259045"/>
    <xdr:sp macro="" textlink="">
      <xdr:nvSpPr>
        <xdr:cNvPr id="116" name="【図書館】&#10;一人当たり面積最大値テキスト">
          <a:extLst>
            <a:ext uri="{FF2B5EF4-FFF2-40B4-BE49-F238E27FC236}">
              <a16:creationId xmlns:a16="http://schemas.microsoft.com/office/drawing/2014/main" id="{812F7289-6F9C-4340-8C91-8BEA741FFA54}"/>
            </a:ext>
          </a:extLst>
        </xdr:cNvPr>
        <xdr:cNvSpPr txBox="1"/>
      </xdr:nvSpPr>
      <xdr:spPr>
        <a:xfrm>
          <a:off x="9467850" y="543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34290</xdr:rowOff>
    </xdr:from>
    <xdr:to>
      <xdr:col>55</xdr:col>
      <xdr:colOff>88900</xdr:colOff>
      <xdr:row>34</xdr:row>
      <xdr:rowOff>34290</xdr:rowOff>
    </xdr:to>
    <xdr:cxnSp macro="">
      <xdr:nvCxnSpPr>
        <xdr:cNvPr id="117" name="直線コネクタ 116">
          <a:extLst>
            <a:ext uri="{FF2B5EF4-FFF2-40B4-BE49-F238E27FC236}">
              <a16:creationId xmlns:a16="http://schemas.microsoft.com/office/drawing/2014/main" id="{2C548AEA-5F49-4ECC-99FD-8BC57E8E7AFC}"/>
            </a:ext>
          </a:extLst>
        </xdr:cNvPr>
        <xdr:cNvCxnSpPr/>
      </xdr:nvCxnSpPr>
      <xdr:spPr>
        <a:xfrm>
          <a:off x="9359900" y="56476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38117</xdr:rowOff>
    </xdr:from>
    <xdr:ext cx="469744" cy="259045"/>
    <xdr:sp macro="" textlink="">
      <xdr:nvSpPr>
        <xdr:cNvPr id="118" name="【図書館】&#10;一人当たり面積平均値テキスト">
          <a:extLst>
            <a:ext uri="{FF2B5EF4-FFF2-40B4-BE49-F238E27FC236}">
              <a16:creationId xmlns:a16="http://schemas.microsoft.com/office/drawing/2014/main" id="{727819D0-9676-481B-890C-4807861ED834}"/>
            </a:ext>
          </a:extLst>
        </xdr:cNvPr>
        <xdr:cNvSpPr txBox="1"/>
      </xdr:nvSpPr>
      <xdr:spPr>
        <a:xfrm>
          <a:off x="9467850" y="6642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59690</xdr:rowOff>
    </xdr:from>
    <xdr:to>
      <xdr:col>55</xdr:col>
      <xdr:colOff>50800</xdr:colOff>
      <xdr:row>40</xdr:row>
      <xdr:rowOff>161290</xdr:rowOff>
    </xdr:to>
    <xdr:sp macro="" textlink="">
      <xdr:nvSpPr>
        <xdr:cNvPr id="119" name="フローチャート: 判断 118">
          <a:extLst>
            <a:ext uri="{FF2B5EF4-FFF2-40B4-BE49-F238E27FC236}">
              <a16:creationId xmlns:a16="http://schemas.microsoft.com/office/drawing/2014/main" id="{FFD04679-A488-4E7B-9BCC-1483AB7D08ED}"/>
            </a:ext>
          </a:extLst>
        </xdr:cNvPr>
        <xdr:cNvSpPr/>
      </xdr:nvSpPr>
      <xdr:spPr>
        <a:xfrm>
          <a:off x="9398000" y="66636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67310</xdr:rowOff>
    </xdr:from>
    <xdr:to>
      <xdr:col>50</xdr:col>
      <xdr:colOff>165100</xdr:colOff>
      <xdr:row>40</xdr:row>
      <xdr:rowOff>168910</xdr:rowOff>
    </xdr:to>
    <xdr:sp macro="" textlink="">
      <xdr:nvSpPr>
        <xdr:cNvPr id="120" name="フローチャート: 判断 119">
          <a:extLst>
            <a:ext uri="{FF2B5EF4-FFF2-40B4-BE49-F238E27FC236}">
              <a16:creationId xmlns:a16="http://schemas.microsoft.com/office/drawing/2014/main" id="{1E2A82EE-2FB8-483B-8CEF-E02C35464FBA}"/>
            </a:ext>
          </a:extLst>
        </xdr:cNvPr>
        <xdr:cNvSpPr/>
      </xdr:nvSpPr>
      <xdr:spPr>
        <a:xfrm>
          <a:off x="8636000" y="66713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74930</xdr:rowOff>
    </xdr:from>
    <xdr:to>
      <xdr:col>46</xdr:col>
      <xdr:colOff>38100</xdr:colOff>
      <xdr:row>41</xdr:row>
      <xdr:rowOff>5080</xdr:rowOff>
    </xdr:to>
    <xdr:sp macro="" textlink="">
      <xdr:nvSpPr>
        <xdr:cNvPr id="121" name="フローチャート: 判断 120">
          <a:extLst>
            <a:ext uri="{FF2B5EF4-FFF2-40B4-BE49-F238E27FC236}">
              <a16:creationId xmlns:a16="http://schemas.microsoft.com/office/drawing/2014/main" id="{5D30CF2E-3F13-42D2-8682-426B3399C696}"/>
            </a:ext>
          </a:extLst>
        </xdr:cNvPr>
        <xdr:cNvSpPr/>
      </xdr:nvSpPr>
      <xdr:spPr>
        <a:xfrm>
          <a:off x="7842250" y="66789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78740</xdr:rowOff>
    </xdr:from>
    <xdr:to>
      <xdr:col>41</xdr:col>
      <xdr:colOff>101600</xdr:colOff>
      <xdr:row>41</xdr:row>
      <xdr:rowOff>8890</xdr:rowOff>
    </xdr:to>
    <xdr:sp macro="" textlink="">
      <xdr:nvSpPr>
        <xdr:cNvPr id="122" name="フローチャート: 判断 121">
          <a:extLst>
            <a:ext uri="{FF2B5EF4-FFF2-40B4-BE49-F238E27FC236}">
              <a16:creationId xmlns:a16="http://schemas.microsoft.com/office/drawing/2014/main" id="{9DE7BFE4-6A54-424D-B39F-129DCAFC6988}"/>
            </a:ext>
          </a:extLst>
        </xdr:cNvPr>
        <xdr:cNvSpPr/>
      </xdr:nvSpPr>
      <xdr:spPr>
        <a:xfrm>
          <a:off x="7029450" y="66827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86360</xdr:rowOff>
    </xdr:from>
    <xdr:to>
      <xdr:col>36</xdr:col>
      <xdr:colOff>165100</xdr:colOff>
      <xdr:row>41</xdr:row>
      <xdr:rowOff>16510</xdr:rowOff>
    </xdr:to>
    <xdr:sp macro="" textlink="">
      <xdr:nvSpPr>
        <xdr:cNvPr id="123" name="フローチャート: 判断 122">
          <a:extLst>
            <a:ext uri="{FF2B5EF4-FFF2-40B4-BE49-F238E27FC236}">
              <a16:creationId xmlns:a16="http://schemas.microsoft.com/office/drawing/2014/main" id="{1C5E4D85-853A-46C4-9FDE-E68D65369030}"/>
            </a:ext>
          </a:extLst>
        </xdr:cNvPr>
        <xdr:cNvSpPr/>
      </xdr:nvSpPr>
      <xdr:spPr>
        <a:xfrm>
          <a:off x="6235700" y="66903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52924AD-3384-4DEA-81B7-796CBFF00988}"/>
            </a:ext>
          </a:extLst>
        </xdr:cNvPr>
        <xdr:cNvSpPr txBox="1"/>
      </xdr:nvSpPr>
      <xdr:spPr>
        <a:xfrm>
          <a:off x="9258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BC23964-A189-4D2C-A60B-ED23606C9951}"/>
            </a:ext>
          </a:extLst>
        </xdr:cNvPr>
        <xdr:cNvSpPr txBox="1"/>
      </xdr:nvSpPr>
      <xdr:spPr>
        <a:xfrm>
          <a:off x="8515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6834C95-166B-46CA-91E2-DBD38A351996}"/>
            </a:ext>
          </a:extLst>
        </xdr:cNvPr>
        <xdr:cNvSpPr txBox="1"/>
      </xdr:nvSpPr>
      <xdr:spPr>
        <a:xfrm>
          <a:off x="7715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3001BF1-5532-4352-AEC2-AF88D640CF6E}"/>
            </a:ext>
          </a:extLst>
        </xdr:cNvPr>
        <xdr:cNvSpPr txBox="1"/>
      </xdr:nvSpPr>
      <xdr:spPr>
        <a:xfrm>
          <a:off x="690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230E194-00A0-40BF-9014-870C65D358AB}"/>
            </a:ext>
          </a:extLst>
        </xdr:cNvPr>
        <xdr:cNvSpPr txBox="1"/>
      </xdr:nvSpPr>
      <xdr:spPr>
        <a:xfrm>
          <a:off x="6115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86360</xdr:rowOff>
    </xdr:from>
    <xdr:to>
      <xdr:col>55</xdr:col>
      <xdr:colOff>50800</xdr:colOff>
      <xdr:row>40</xdr:row>
      <xdr:rowOff>16510</xdr:rowOff>
    </xdr:to>
    <xdr:sp macro="" textlink="">
      <xdr:nvSpPr>
        <xdr:cNvPr id="129" name="楕円 128">
          <a:extLst>
            <a:ext uri="{FF2B5EF4-FFF2-40B4-BE49-F238E27FC236}">
              <a16:creationId xmlns:a16="http://schemas.microsoft.com/office/drawing/2014/main" id="{549F21C0-D1DA-43F8-930E-BCC9C7E291C5}"/>
            </a:ext>
          </a:extLst>
        </xdr:cNvPr>
        <xdr:cNvSpPr/>
      </xdr:nvSpPr>
      <xdr:spPr>
        <a:xfrm>
          <a:off x="9398000" y="65252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109237</xdr:rowOff>
    </xdr:from>
    <xdr:ext cx="469744" cy="259045"/>
    <xdr:sp macro="" textlink="">
      <xdr:nvSpPr>
        <xdr:cNvPr id="130" name="【図書館】&#10;一人当たり面積該当値テキスト">
          <a:extLst>
            <a:ext uri="{FF2B5EF4-FFF2-40B4-BE49-F238E27FC236}">
              <a16:creationId xmlns:a16="http://schemas.microsoft.com/office/drawing/2014/main" id="{ACD05DA2-4C59-4E1D-B1A1-89889D85505A}"/>
            </a:ext>
          </a:extLst>
        </xdr:cNvPr>
        <xdr:cNvSpPr txBox="1"/>
      </xdr:nvSpPr>
      <xdr:spPr>
        <a:xfrm>
          <a:off x="9467850" y="6383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90170</xdr:rowOff>
    </xdr:from>
    <xdr:to>
      <xdr:col>50</xdr:col>
      <xdr:colOff>165100</xdr:colOff>
      <xdr:row>40</xdr:row>
      <xdr:rowOff>20320</xdr:rowOff>
    </xdr:to>
    <xdr:sp macro="" textlink="">
      <xdr:nvSpPr>
        <xdr:cNvPr id="131" name="楕円 130">
          <a:extLst>
            <a:ext uri="{FF2B5EF4-FFF2-40B4-BE49-F238E27FC236}">
              <a16:creationId xmlns:a16="http://schemas.microsoft.com/office/drawing/2014/main" id="{1BA45B45-6153-4A61-AEB7-428052F1E2F4}"/>
            </a:ext>
          </a:extLst>
        </xdr:cNvPr>
        <xdr:cNvSpPr/>
      </xdr:nvSpPr>
      <xdr:spPr>
        <a:xfrm>
          <a:off x="8636000" y="65290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137160</xdr:rowOff>
    </xdr:from>
    <xdr:to>
      <xdr:col>55</xdr:col>
      <xdr:colOff>0</xdr:colOff>
      <xdr:row>39</xdr:row>
      <xdr:rowOff>140970</xdr:rowOff>
    </xdr:to>
    <xdr:cxnSp macro="">
      <xdr:nvCxnSpPr>
        <xdr:cNvPr id="132" name="直線コネクタ 131">
          <a:extLst>
            <a:ext uri="{FF2B5EF4-FFF2-40B4-BE49-F238E27FC236}">
              <a16:creationId xmlns:a16="http://schemas.microsoft.com/office/drawing/2014/main" id="{8179DD76-2BEA-4CEA-B48A-A796B424BC81}"/>
            </a:ext>
          </a:extLst>
        </xdr:cNvPr>
        <xdr:cNvCxnSpPr/>
      </xdr:nvCxnSpPr>
      <xdr:spPr>
        <a:xfrm flipV="1">
          <a:off x="8686800" y="6576060"/>
          <a:ext cx="7429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97790</xdr:rowOff>
    </xdr:from>
    <xdr:to>
      <xdr:col>46</xdr:col>
      <xdr:colOff>38100</xdr:colOff>
      <xdr:row>40</xdr:row>
      <xdr:rowOff>27940</xdr:rowOff>
    </xdr:to>
    <xdr:sp macro="" textlink="">
      <xdr:nvSpPr>
        <xdr:cNvPr id="133" name="楕円 132">
          <a:extLst>
            <a:ext uri="{FF2B5EF4-FFF2-40B4-BE49-F238E27FC236}">
              <a16:creationId xmlns:a16="http://schemas.microsoft.com/office/drawing/2014/main" id="{50648004-D418-46CD-BFE4-725D0E5FB287}"/>
            </a:ext>
          </a:extLst>
        </xdr:cNvPr>
        <xdr:cNvSpPr/>
      </xdr:nvSpPr>
      <xdr:spPr>
        <a:xfrm>
          <a:off x="7842250" y="65366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140970</xdr:rowOff>
    </xdr:from>
    <xdr:to>
      <xdr:col>50</xdr:col>
      <xdr:colOff>114300</xdr:colOff>
      <xdr:row>39</xdr:row>
      <xdr:rowOff>148590</xdr:rowOff>
    </xdr:to>
    <xdr:cxnSp macro="">
      <xdr:nvCxnSpPr>
        <xdr:cNvPr id="134" name="直線コネクタ 133">
          <a:extLst>
            <a:ext uri="{FF2B5EF4-FFF2-40B4-BE49-F238E27FC236}">
              <a16:creationId xmlns:a16="http://schemas.microsoft.com/office/drawing/2014/main" id="{598BBFD4-8554-48A9-A8B7-CED893A32EE0}"/>
            </a:ext>
          </a:extLst>
        </xdr:cNvPr>
        <xdr:cNvCxnSpPr/>
      </xdr:nvCxnSpPr>
      <xdr:spPr>
        <a:xfrm flipV="1">
          <a:off x="7886700" y="6579870"/>
          <a:ext cx="8001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101600</xdr:rowOff>
    </xdr:from>
    <xdr:to>
      <xdr:col>41</xdr:col>
      <xdr:colOff>101600</xdr:colOff>
      <xdr:row>40</xdr:row>
      <xdr:rowOff>31750</xdr:rowOff>
    </xdr:to>
    <xdr:sp macro="" textlink="">
      <xdr:nvSpPr>
        <xdr:cNvPr id="135" name="楕円 134">
          <a:extLst>
            <a:ext uri="{FF2B5EF4-FFF2-40B4-BE49-F238E27FC236}">
              <a16:creationId xmlns:a16="http://schemas.microsoft.com/office/drawing/2014/main" id="{E068B1AD-6EAC-4CFF-90AD-191CA178004F}"/>
            </a:ext>
          </a:extLst>
        </xdr:cNvPr>
        <xdr:cNvSpPr/>
      </xdr:nvSpPr>
      <xdr:spPr>
        <a:xfrm>
          <a:off x="7029450" y="65405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148590</xdr:rowOff>
    </xdr:from>
    <xdr:to>
      <xdr:col>45</xdr:col>
      <xdr:colOff>177800</xdr:colOff>
      <xdr:row>39</xdr:row>
      <xdr:rowOff>152400</xdr:rowOff>
    </xdr:to>
    <xdr:cxnSp macro="">
      <xdr:nvCxnSpPr>
        <xdr:cNvPr id="136" name="直線コネクタ 135">
          <a:extLst>
            <a:ext uri="{FF2B5EF4-FFF2-40B4-BE49-F238E27FC236}">
              <a16:creationId xmlns:a16="http://schemas.microsoft.com/office/drawing/2014/main" id="{05E27996-35F6-4785-BF57-F7D8EC5F8D7A}"/>
            </a:ext>
          </a:extLst>
        </xdr:cNvPr>
        <xdr:cNvCxnSpPr/>
      </xdr:nvCxnSpPr>
      <xdr:spPr>
        <a:xfrm flipV="1">
          <a:off x="7080250" y="6587490"/>
          <a:ext cx="8064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109220</xdr:rowOff>
    </xdr:from>
    <xdr:to>
      <xdr:col>36</xdr:col>
      <xdr:colOff>165100</xdr:colOff>
      <xdr:row>40</xdr:row>
      <xdr:rowOff>39370</xdr:rowOff>
    </xdr:to>
    <xdr:sp macro="" textlink="">
      <xdr:nvSpPr>
        <xdr:cNvPr id="137" name="楕円 136">
          <a:extLst>
            <a:ext uri="{FF2B5EF4-FFF2-40B4-BE49-F238E27FC236}">
              <a16:creationId xmlns:a16="http://schemas.microsoft.com/office/drawing/2014/main" id="{91449F15-A9DF-439C-AFAC-FB07C506751A}"/>
            </a:ext>
          </a:extLst>
        </xdr:cNvPr>
        <xdr:cNvSpPr/>
      </xdr:nvSpPr>
      <xdr:spPr>
        <a:xfrm>
          <a:off x="6235700" y="65481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152400</xdr:rowOff>
    </xdr:from>
    <xdr:to>
      <xdr:col>41</xdr:col>
      <xdr:colOff>50800</xdr:colOff>
      <xdr:row>39</xdr:row>
      <xdr:rowOff>160020</xdr:rowOff>
    </xdr:to>
    <xdr:cxnSp macro="">
      <xdr:nvCxnSpPr>
        <xdr:cNvPr id="138" name="直線コネクタ 137">
          <a:extLst>
            <a:ext uri="{FF2B5EF4-FFF2-40B4-BE49-F238E27FC236}">
              <a16:creationId xmlns:a16="http://schemas.microsoft.com/office/drawing/2014/main" id="{8EBF637E-7828-4EF9-BDD6-1F95E33928BF}"/>
            </a:ext>
          </a:extLst>
        </xdr:cNvPr>
        <xdr:cNvCxnSpPr/>
      </xdr:nvCxnSpPr>
      <xdr:spPr>
        <a:xfrm flipV="1">
          <a:off x="6286500" y="6591300"/>
          <a:ext cx="7937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160037</xdr:rowOff>
    </xdr:from>
    <xdr:ext cx="469744" cy="259045"/>
    <xdr:sp macro="" textlink="">
      <xdr:nvSpPr>
        <xdr:cNvPr id="139" name="n_1aveValue【図書館】&#10;一人当たり面積">
          <a:extLst>
            <a:ext uri="{FF2B5EF4-FFF2-40B4-BE49-F238E27FC236}">
              <a16:creationId xmlns:a16="http://schemas.microsoft.com/office/drawing/2014/main" id="{EFF921F1-9298-4779-A8EC-A541A97C755A}"/>
            </a:ext>
          </a:extLst>
        </xdr:cNvPr>
        <xdr:cNvSpPr txBox="1"/>
      </xdr:nvSpPr>
      <xdr:spPr>
        <a:xfrm>
          <a:off x="8458277" y="676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167657</xdr:rowOff>
    </xdr:from>
    <xdr:ext cx="469744" cy="259045"/>
    <xdr:sp macro="" textlink="">
      <xdr:nvSpPr>
        <xdr:cNvPr id="140" name="n_2aveValue【図書館】&#10;一人当たり面積">
          <a:extLst>
            <a:ext uri="{FF2B5EF4-FFF2-40B4-BE49-F238E27FC236}">
              <a16:creationId xmlns:a16="http://schemas.microsoft.com/office/drawing/2014/main" id="{8EB46CD9-6F79-4085-A34F-9F595461BE23}"/>
            </a:ext>
          </a:extLst>
        </xdr:cNvPr>
        <xdr:cNvSpPr txBox="1"/>
      </xdr:nvSpPr>
      <xdr:spPr>
        <a:xfrm>
          <a:off x="7677227" y="677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17</xdr:rowOff>
    </xdr:from>
    <xdr:ext cx="469744" cy="259045"/>
    <xdr:sp macro="" textlink="">
      <xdr:nvSpPr>
        <xdr:cNvPr id="141" name="n_3aveValue【図書館】&#10;一人当たり面積">
          <a:extLst>
            <a:ext uri="{FF2B5EF4-FFF2-40B4-BE49-F238E27FC236}">
              <a16:creationId xmlns:a16="http://schemas.microsoft.com/office/drawing/2014/main" id="{D0EFA209-9746-43FF-8264-0663E1C65FA8}"/>
            </a:ext>
          </a:extLst>
        </xdr:cNvPr>
        <xdr:cNvSpPr txBox="1"/>
      </xdr:nvSpPr>
      <xdr:spPr>
        <a:xfrm>
          <a:off x="6864427" y="676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7637</xdr:rowOff>
    </xdr:from>
    <xdr:ext cx="469744" cy="259045"/>
    <xdr:sp macro="" textlink="">
      <xdr:nvSpPr>
        <xdr:cNvPr id="142" name="n_4aveValue【図書館】&#10;一人当たり面積">
          <a:extLst>
            <a:ext uri="{FF2B5EF4-FFF2-40B4-BE49-F238E27FC236}">
              <a16:creationId xmlns:a16="http://schemas.microsoft.com/office/drawing/2014/main" id="{A16D04AD-C3EE-4C2F-8258-B49EB5549BB4}"/>
            </a:ext>
          </a:extLst>
        </xdr:cNvPr>
        <xdr:cNvSpPr txBox="1"/>
      </xdr:nvSpPr>
      <xdr:spPr>
        <a:xfrm>
          <a:off x="6070677" y="677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36847</xdr:rowOff>
    </xdr:from>
    <xdr:ext cx="469744" cy="259045"/>
    <xdr:sp macro="" textlink="">
      <xdr:nvSpPr>
        <xdr:cNvPr id="143" name="n_1mainValue【図書館】&#10;一人当たり面積">
          <a:extLst>
            <a:ext uri="{FF2B5EF4-FFF2-40B4-BE49-F238E27FC236}">
              <a16:creationId xmlns:a16="http://schemas.microsoft.com/office/drawing/2014/main" id="{FA6DF375-6033-4AFC-A8DD-524D195AC66E}"/>
            </a:ext>
          </a:extLst>
        </xdr:cNvPr>
        <xdr:cNvSpPr txBox="1"/>
      </xdr:nvSpPr>
      <xdr:spPr>
        <a:xfrm>
          <a:off x="8458277" y="631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44467</xdr:rowOff>
    </xdr:from>
    <xdr:ext cx="469744" cy="259045"/>
    <xdr:sp macro="" textlink="">
      <xdr:nvSpPr>
        <xdr:cNvPr id="144" name="n_2mainValue【図書館】&#10;一人当たり面積">
          <a:extLst>
            <a:ext uri="{FF2B5EF4-FFF2-40B4-BE49-F238E27FC236}">
              <a16:creationId xmlns:a16="http://schemas.microsoft.com/office/drawing/2014/main" id="{F1C7671D-B8D1-4D2A-AE31-8E4077D140BE}"/>
            </a:ext>
          </a:extLst>
        </xdr:cNvPr>
        <xdr:cNvSpPr txBox="1"/>
      </xdr:nvSpPr>
      <xdr:spPr>
        <a:xfrm>
          <a:off x="7677227" y="6318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48277</xdr:rowOff>
    </xdr:from>
    <xdr:ext cx="469744" cy="259045"/>
    <xdr:sp macro="" textlink="">
      <xdr:nvSpPr>
        <xdr:cNvPr id="145" name="n_3mainValue【図書館】&#10;一人当たり面積">
          <a:extLst>
            <a:ext uri="{FF2B5EF4-FFF2-40B4-BE49-F238E27FC236}">
              <a16:creationId xmlns:a16="http://schemas.microsoft.com/office/drawing/2014/main" id="{B751B5F1-8066-46D7-96C6-F59DC87ABBED}"/>
            </a:ext>
          </a:extLst>
        </xdr:cNvPr>
        <xdr:cNvSpPr txBox="1"/>
      </xdr:nvSpPr>
      <xdr:spPr>
        <a:xfrm>
          <a:off x="6864427" y="632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55897</xdr:rowOff>
    </xdr:from>
    <xdr:ext cx="469744" cy="259045"/>
    <xdr:sp macro="" textlink="">
      <xdr:nvSpPr>
        <xdr:cNvPr id="146" name="n_4mainValue【図書館】&#10;一人当たり面積">
          <a:extLst>
            <a:ext uri="{FF2B5EF4-FFF2-40B4-BE49-F238E27FC236}">
              <a16:creationId xmlns:a16="http://schemas.microsoft.com/office/drawing/2014/main" id="{0C46D3C9-9CF9-47A9-B431-F6E942161C9E}"/>
            </a:ext>
          </a:extLst>
        </xdr:cNvPr>
        <xdr:cNvSpPr txBox="1"/>
      </xdr:nvSpPr>
      <xdr:spPr>
        <a:xfrm>
          <a:off x="6070677" y="632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83F4DAAD-5C6C-4298-BCAC-7992181A8DDC}"/>
            </a:ext>
          </a:extLst>
        </xdr:cNvPr>
        <xdr:cNvSpPr/>
      </xdr:nvSpPr>
      <xdr:spPr>
        <a:xfrm>
          <a:off x="6858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913E9161-A8D1-497A-B8A0-0CF66F5AF2B5}"/>
            </a:ext>
          </a:extLst>
        </xdr:cNvPr>
        <xdr:cNvSpPr/>
      </xdr:nvSpPr>
      <xdr:spPr>
        <a:xfrm>
          <a:off x="8128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CE251041-C665-4BF0-988B-3D95164081EA}"/>
            </a:ext>
          </a:extLst>
        </xdr:cNvPr>
        <xdr:cNvSpPr/>
      </xdr:nvSpPr>
      <xdr:spPr>
        <a:xfrm>
          <a:off x="8128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24E4B68E-59C7-4C93-A44D-A919EEC1002E}"/>
            </a:ext>
          </a:extLst>
        </xdr:cNvPr>
        <xdr:cNvSpPr/>
      </xdr:nvSpPr>
      <xdr:spPr>
        <a:xfrm>
          <a:off x="17145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FD3DC6B0-0A0A-48D4-B018-1DAB787E3432}"/>
            </a:ext>
          </a:extLst>
        </xdr:cNvPr>
        <xdr:cNvSpPr/>
      </xdr:nvSpPr>
      <xdr:spPr>
        <a:xfrm>
          <a:off x="17145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B0555C82-F9F5-4E71-B78C-BF990968FD0A}"/>
            </a:ext>
          </a:extLst>
        </xdr:cNvPr>
        <xdr:cNvSpPr/>
      </xdr:nvSpPr>
      <xdr:spPr>
        <a:xfrm>
          <a:off x="2743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817351EE-6E7B-4917-85E6-E2539F7B5797}"/>
            </a:ext>
          </a:extLst>
        </xdr:cNvPr>
        <xdr:cNvSpPr/>
      </xdr:nvSpPr>
      <xdr:spPr>
        <a:xfrm>
          <a:off x="2743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63D1F1A9-B751-420E-8F69-00BE10316100}"/>
            </a:ext>
          </a:extLst>
        </xdr:cNvPr>
        <xdr:cNvSpPr/>
      </xdr:nvSpPr>
      <xdr:spPr>
        <a:xfrm>
          <a:off x="6858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715C69E9-13A7-48EE-968A-722CDCF868B4}"/>
            </a:ext>
          </a:extLst>
        </xdr:cNvPr>
        <xdr:cNvSpPr txBox="1"/>
      </xdr:nvSpPr>
      <xdr:spPr>
        <a:xfrm>
          <a:off x="6667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6DD2AE1C-093C-4D8B-9CCE-A601DFE9681E}"/>
            </a:ext>
          </a:extLst>
        </xdr:cNvPr>
        <xdr:cNvCxnSpPr/>
      </xdr:nvCxnSpPr>
      <xdr:spPr>
        <a:xfrm>
          <a:off x="6858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FEA05551-F183-42C7-BE6F-B8002F85A004}"/>
            </a:ext>
          </a:extLst>
        </xdr:cNvPr>
        <xdr:cNvSpPr txBox="1"/>
      </xdr:nvSpPr>
      <xdr:spPr>
        <a:xfrm>
          <a:off x="2757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4BE77A89-CC41-4C2E-AF7C-A46793928388}"/>
            </a:ext>
          </a:extLst>
        </xdr:cNvPr>
        <xdr:cNvCxnSpPr/>
      </xdr:nvCxnSpPr>
      <xdr:spPr>
        <a:xfrm>
          <a:off x="685800" y="1064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5CFD90F3-BC26-4042-83B8-AD196F14964E}"/>
            </a:ext>
          </a:extLst>
        </xdr:cNvPr>
        <xdr:cNvSpPr txBox="1"/>
      </xdr:nvSpPr>
      <xdr:spPr>
        <a:xfrm>
          <a:off x="27577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5D62D3B3-04D3-49CE-8B9D-44BBA9BB2D79}"/>
            </a:ext>
          </a:extLst>
        </xdr:cNvPr>
        <xdr:cNvCxnSpPr/>
      </xdr:nvCxnSpPr>
      <xdr:spPr>
        <a:xfrm>
          <a:off x="685800" y="1027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89FD43E5-67C2-47F6-A3DB-5E5F3A7600BF}"/>
            </a:ext>
          </a:extLst>
        </xdr:cNvPr>
        <xdr:cNvSpPr txBox="1"/>
      </xdr:nvSpPr>
      <xdr:spPr>
        <a:xfrm>
          <a:off x="339891" y="1013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1CC7D4CB-A894-4C7E-93FA-180C519ED58F}"/>
            </a:ext>
          </a:extLst>
        </xdr:cNvPr>
        <xdr:cNvCxnSpPr/>
      </xdr:nvCxnSpPr>
      <xdr:spPr>
        <a:xfrm>
          <a:off x="685800" y="990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14020786-AD79-4057-88A2-B584391556D5}"/>
            </a:ext>
          </a:extLst>
        </xdr:cNvPr>
        <xdr:cNvSpPr txBox="1"/>
      </xdr:nvSpPr>
      <xdr:spPr>
        <a:xfrm>
          <a:off x="339891" y="977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9AE2E6EC-8725-493A-9AAB-8E52EE6BB91E}"/>
            </a:ext>
          </a:extLst>
        </xdr:cNvPr>
        <xdr:cNvCxnSpPr/>
      </xdr:nvCxnSpPr>
      <xdr:spPr>
        <a:xfrm>
          <a:off x="685800" y="9544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8760075D-2ACC-4366-9DCA-0284F5FB2341}"/>
            </a:ext>
          </a:extLst>
        </xdr:cNvPr>
        <xdr:cNvSpPr txBox="1"/>
      </xdr:nvSpPr>
      <xdr:spPr>
        <a:xfrm>
          <a:off x="339891" y="940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7C5BB2C4-9E26-4DAB-AB91-EF461D168E7E}"/>
            </a:ext>
          </a:extLst>
        </xdr:cNvPr>
        <xdr:cNvCxnSpPr/>
      </xdr:nvCxnSpPr>
      <xdr:spPr>
        <a:xfrm>
          <a:off x="685800" y="9175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499E751E-F22E-4425-AC7A-453CC5E35846}"/>
            </a:ext>
          </a:extLst>
        </xdr:cNvPr>
        <xdr:cNvSpPr txBox="1"/>
      </xdr:nvSpPr>
      <xdr:spPr>
        <a:xfrm>
          <a:off x="339891" y="9039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1F6CDDE-3A4B-49F9-9AED-5ABE2DF38947}"/>
            </a:ext>
          </a:extLst>
        </xdr:cNvPr>
        <xdr:cNvCxnSpPr/>
      </xdr:nvCxnSpPr>
      <xdr:spPr>
        <a:xfrm>
          <a:off x="6858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1D32089B-A817-4FED-B20A-5EF6B640BEE9}"/>
            </a:ext>
          </a:extLst>
        </xdr:cNvPr>
        <xdr:cNvSpPr txBox="1"/>
      </xdr:nvSpPr>
      <xdr:spPr>
        <a:xfrm>
          <a:off x="384961" y="8671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4478D602-19A4-4C36-B25B-28F5FACDE9DD}"/>
            </a:ext>
          </a:extLst>
        </xdr:cNvPr>
        <xdr:cNvSpPr/>
      </xdr:nvSpPr>
      <xdr:spPr>
        <a:xfrm>
          <a:off x="6858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E21BE899-B8AA-4763-BB71-E1A948A5F95A}"/>
            </a:ext>
          </a:extLst>
        </xdr:cNvPr>
        <xdr:cNvCxnSpPr/>
      </xdr:nvCxnSpPr>
      <xdr:spPr>
        <a:xfrm flipV="1">
          <a:off x="4177665"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E7C9E7CE-3560-4B29-A8D8-358776B41C65}"/>
            </a:ext>
          </a:extLst>
        </xdr:cNvPr>
        <xdr:cNvSpPr txBox="1"/>
      </xdr:nvSpPr>
      <xdr:spPr>
        <a:xfrm>
          <a:off x="4216400" y="1064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00DDCDFE-1D89-4096-BFD7-143680957129}"/>
            </a:ext>
          </a:extLst>
        </xdr:cNvPr>
        <xdr:cNvCxnSpPr/>
      </xdr:nvCxnSpPr>
      <xdr:spPr>
        <a:xfrm>
          <a:off x="4108450" y="10642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156227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BE904BDC-2578-44FC-8EBD-C6AD2F3422DB}"/>
            </a:ext>
          </a:extLst>
        </xdr:cNvPr>
        <xdr:cNvSpPr txBox="1"/>
      </xdr:nvSpPr>
      <xdr:spPr>
        <a:xfrm>
          <a:off x="4216400" y="890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38100</xdr:rowOff>
    </xdr:from>
    <xdr:to>
      <xdr:col>24</xdr:col>
      <xdr:colOff>152400</xdr:colOff>
      <xdr:row>55</xdr:row>
      <xdr:rowOff>38100</xdr:rowOff>
    </xdr:to>
    <xdr:cxnSp macro="">
      <xdr:nvCxnSpPr>
        <xdr:cNvPr id="175" name="直線コネクタ 174">
          <a:extLst>
            <a:ext uri="{FF2B5EF4-FFF2-40B4-BE49-F238E27FC236}">
              <a16:creationId xmlns:a16="http://schemas.microsoft.com/office/drawing/2014/main" id="{72249255-018E-46AF-ACCC-327AF014E923}"/>
            </a:ext>
          </a:extLst>
        </xdr:cNvPr>
        <xdr:cNvCxnSpPr/>
      </xdr:nvCxnSpPr>
      <xdr:spPr>
        <a:xfrm>
          <a:off x="4108450" y="9118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53357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C0BFAB11-10E8-4E81-BCC0-0C985059054A}"/>
            </a:ext>
          </a:extLst>
        </xdr:cNvPr>
        <xdr:cNvSpPr txBox="1"/>
      </xdr:nvSpPr>
      <xdr:spPr>
        <a:xfrm>
          <a:off x="4216400" y="9959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7" name="フローチャート: 判断 176">
          <a:extLst>
            <a:ext uri="{FF2B5EF4-FFF2-40B4-BE49-F238E27FC236}">
              <a16:creationId xmlns:a16="http://schemas.microsoft.com/office/drawing/2014/main" id="{1CA9507F-7F11-4C0A-8C13-C7ABEF9FB5D2}"/>
            </a:ext>
          </a:extLst>
        </xdr:cNvPr>
        <xdr:cNvSpPr/>
      </xdr:nvSpPr>
      <xdr:spPr>
        <a:xfrm>
          <a:off x="4127500" y="99809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19685</xdr:rowOff>
    </xdr:from>
    <xdr:to>
      <xdr:col>20</xdr:col>
      <xdr:colOff>38100</xdr:colOff>
      <xdr:row>60</xdr:row>
      <xdr:rowOff>121285</xdr:rowOff>
    </xdr:to>
    <xdr:sp macro="" textlink="">
      <xdr:nvSpPr>
        <xdr:cNvPr id="178" name="フローチャート: 判断 177">
          <a:extLst>
            <a:ext uri="{FF2B5EF4-FFF2-40B4-BE49-F238E27FC236}">
              <a16:creationId xmlns:a16="http://schemas.microsoft.com/office/drawing/2014/main" id="{D18A9EBF-F408-4139-8794-440C749B07DD}"/>
            </a:ext>
          </a:extLst>
        </xdr:cNvPr>
        <xdr:cNvSpPr/>
      </xdr:nvSpPr>
      <xdr:spPr>
        <a:xfrm>
          <a:off x="3384550" y="99256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xdr:rowOff>
    </xdr:from>
    <xdr:to>
      <xdr:col>15</xdr:col>
      <xdr:colOff>101600</xdr:colOff>
      <xdr:row>60</xdr:row>
      <xdr:rowOff>109855</xdr:rowOff>
    </xdr:to>
    <xdr:sp macro="" textlink="">
      <xdr:nvSpPr>
        <xdr:cNvPr id="179" name="フローチャート: 判断 178">
          <a:extLst>
            <a:ext uri="{FF2B5EF4-FFF2-40B4-BE49-F238E27FC236}">
              <a16:creationId xmlns:a16="http://schemas.microsoft.com/office/drawing/2014/main" id="{DC756B78-7659-47C8-80CA-A2691E54615A}"/>
            </a:ext>
          </a:extLst>
        </xdr:cNvPr>
        <xdr:cNvSpPr/>
      </xdr:nvSpPr>
      <xdr:spPr>
        <a:xfrm>
          <a:off x="2571750" y="991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0" name="フローチャート: 判断 179">
          <a:extLst>
            <a:ext uri="{FF2B5EF4-FFF2-40B4-BE49-F238E27FC236}">
              <a16:creationId xmlns:a16="http://schemas.microsoft.com/office/drawing/2014/main" id="{940E19A5-C109-462A-9CEA-D186C9B982C6}"/>
            </a:ext>
          </a:extLst>
        </xdr:cNvPr>
        <xdr:cNvSpPr/>
      </xdr:nvSpPr>
      <xdr:spPr>
        <a:xfrm>
          <a:off x="1778000" y="9899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81" name="フローチャート: 判断 180">
          <a:extLst>
            <a:ext uri="{FF2B5EF4-FFF2-40B4-BE49-F238E27FC236}">
              <a16:creationId xmlns:a16="http://schemas.microsoft.com/office/drawing/2014/main" id="{78D2FDB2-3ADE-4074-846E-57F3D0E27985}"/>
            </a:ext>
          </a:extLst>
        </xdr:cNvPr>
        <xdr:cNvSpPr/>
      </xdr:nvSpPr>
      <xdr:spPr>
        <a:xfrm>
          <a:off x="984250" y="98920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61FD83F0-69A7-4DB5-A80A-9CEF52EDC32C}"/>
            </a:ext>
          </a:extLst>
        </xdr:cNvPr>
        <xdr:cNvSpPr txBox="1"/>
      </xdr:nvSpPr>
      <xdr:spPr>
        <a:xfrm>
          <a:off x="40068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689746E-BD5C-4BA5-8C95-3A90CA843955}"/>
            </a:ext>
          </a:extLst>
        </xdr:cNvPr>
        <xdr:cNvSpPr txBox="1"/>
      </xdr:nvSpPr>
      <xdr:spPr>
        <a:xfrm>
          <a:off x="32575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488113C-BEE7-4B95-A0B4-50D3770F2519}"/>
            </a:ext>
          </a:extLst>
        </xdr:cNvPr>
        <xdr:cNvSpPr txBox="1"/>
      </xdr:nvSpPr>
      <xdr:spPr>
        <a:xfrm>
          <a:off x="24511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78AA2EA-C04D-437D-9D91-0F5CB9A0234F}"/>
            </a:ext>
          </a:extLst>
        </xdr:cNvPr>
        <xdr:cNvSpPr txBox="1"/>
      </xdr:nvSpPr>
      <xdr:spPr>
        <a:xfrm>
          <a:off x="1657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70F9B1E-19B3-406B-B2B5-E1F3B3B0874C}"/>
            </a:ext>
          </a:extLst>
        </xdr:cNvPr>
        <xdr:cNvSpPr txBox="1"/>
      </xdr:nvSpPr>
      <xdr:spPr>
        <a:xfrm>
          <a:off x="857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55880</xdr:rowOff>
    </xdr:from>
    <xdr:to>
      <xdr:col>24</xdr:col>
      <xdr:colOff>114300</xdr:colOff>
      <xdr:row>59</xdr:row>
      <xdr:rowOff>157480</xdr:rowOff>
    </xdr:to>
    <xdr:sp macro="" textlink="">
      <xdr:nvSpPr>
        <xdr:cNvPr id="187" name="楕円 186">
          <a:extLst>
            <a:ext uri="{FF2B5EF4-FFF2-40B4-BE49-F238E27FC236}">
              <a16:creationId xmlns:a16="http://schemas.microsoft.com/office/drawing/2014/main" id="{7AB0BC98-7795-4324-B1B4-59CC4A7CCD5D}"/>
            </a:ext>
          </a:extLst>
        </xdr:cNvPr>
        <xdr:cNvSpPr/>
      </xdr:nvSpPr>
      <xdr:spPr>
        <a:xfrm>
          <a:off x="4127500" y="979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78757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D045599-03E5-4491-AE29-E2A737C559D4}"/>
            </a:ext>
          </a:extLst>
        </xdr:cNvPr>
        <xdr:cNvSpPr txBox="1"/>
      </xdr:nvSpPr>
      <xdr:spPr>
        <a:xfrm>
          <a:off x="4216400" y="9654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147320</xdr:rowOff>
    </xdr:from>
    <xdr:to>
      <xdr:col>20</xdr:col>
      <xdr:colOff>38100</xdr:colOff>
      <xdr:row>60</xdr:row>
      <xdr:rowOff>77470</xdr:rowOff>
    </xdr:to>
    <xdr:sp macro="" textlink="">
      <xdr:nvSpPr>
        <xdr:cNvPr id="189" name="楕円 188">
          <a:extLst>
            <a:ext uri="{FF2B5EF4-FFF2-40B4-BE49-F238E27FC236}">
              <a16:creationId xmlns:a16="http://schemas.microsoft.com/office/drawing/2014/main" id="{BA528206-B5B9-4EB8-B5AE-B364AF67F170}"/>
            </a:ext>
          </a:extLst>
        </xdr:cNvPr>
        <xdr:cNvSpPr/>
      </xdr:nvSpPr>
      <xdr:spPr>
        <a:xfrm>
          <a:off x="3384550" y="98882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106680</xdr:rowOff>
    </xdr:from>
    <xdr:to>
      <xdr:col>24</xdr:col>
      <xdr:colOff>63500</xdr:colOff>
      <xdr:row>60</xdr:row>
      <xdr:rowOff>26670</xdr:rowOff>
    </xdr:to>
    <xdr:cxnSp macro="">
      <xdr:nvCxnSpPr>
        <xdr:cNvPr id="190" name="直線コネクタ 189">
          <a:extLst>
            <a:ext uri="{FF2B5EF4-FFF2-40B4-BE49-F238E27FC236}">
              <a16:creationId xmlns:a16="http://schemas.microsoft.com/office/drawing/2014/main" id="{1C6AFF4A-65D6-4058-9CDF-C192A34687C9}"/>
            </a:ext>
          </a:extLst>
        </xdr:cNvPr>
        <xdr:cNvCxnSpPr/>
      </xdr:nvCxnSpPr>
      <xdr:spPr>
        <a:xfrm flipV="1">
          <a:off x="3429000" y="9847580"/>
          <a:ext cx="749300" cy="8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154940</xdr:rowOff>
    </xdr:from>
    <xdr:to>
      <xdr:col>15</xdr:col>
      <xdr:colOff>101600</xdr:colOff>
      <xdr:row>58</xdr:row>
      <xdr:rowOff>85090</xdr:rowOff>
    </xdr:to>
    <xdr:sp macro="" textlink="">
      <xdr:nvSpPr>
        <xdr:cNvPr id="191" name="楕円 190">
          <a:extLst>
            <a:ext uri="{FF2B5EF4-FFF2-40B4-BE49-F238E27FC236}">
              <a16:creationId xmlns:a16="http://schemas.microsoft.com/office/drawing/2014/main" id="{F5342695-5A01-4BD4-8115-C3B102621F90}"/>
            </a:ext>
          </a:extLst>
        </xdr:cNvPr>
        <xdr:cNvSpPr/>
      </xdr:nvSpPr>
      <xdr:spPr>
        <a:xfrm>
          <a:off x="2571750" y="95656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34290</xdr:rowOff>
    </xdr:from>
    <xdr:to>
      <xdr:col>19</xdr:col>
      <xdr:colOff>177800</xdr:colOff>
      <xdr:row>60</xdr:row>
      <xdr:rowOff>26670</xdr:rowOff>
    </xdr:to>
    <xdr:cxnSp macro="">
      <xdr:nvCxnSpPr>
        <xdr:cNvPr id="192" name="直線コネクタ 191">
          <a:extLst>
            <a:ext uri="{FF2B5EF4-FFF2-40B4-BE49-F238E27FC236}">
              <a16:creationId xmlns:a16="http://schemas.microsoft.com/office/drawing/2014/main" id="{867A9F8D-394B-4087-84E0-237527F96017}"/>
            </a:ext>
          </a:extLst>
        </xdr:cNvPr>
        <xdr:cNvCxnSpPr/>
      </xdr:nvCxnSpPr>
      <xdr:spPr>
        <a:xfrm>
          <a:off x="2622550" y="9610090"/>
          <a:ext cx="806450" cy="32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101600</xdr:rowOff>
    </xdr:from>
    <xdr:to>
      <xdr:col>10</xdr:col>
      <xdr:colOff>165100</xdr:colOff>
      <xdr:row>60</xdr:row>
      <xdr:rowOff>31750</xdr:rowOff>
    </xdr:to>
    <xdr:sp macro="" textlink="">
      <xdr:nvSpPr>
        <xdr:cNvPr id="193" name="楕円 192">
          <a:extLst>
            <a:ext uri="{FF2B5EF4-FFF2-40B4-BE49-F238E27FC236}">
              <a16:creationId xmlns:a16="http://schemas.microsoft.com/office/drawing/2014/main" id="{98842C67-049D-4BEB-9D57-BACBE4C0151F}"/>
            </a:ext>
          </a:extLst>
        </xdr:cNvPr>
        <xdr:cNvSpPr/>
      </xdr:nvSpPr>
      <xdr:spPr>
        <a:xfrm>
          <a:off x="1778000" y="98425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34290</xdr:rowOff>
    </xdr:from>
    <xdr:to>
      <xdr:col>15</xdr:col>
      <xdr:colOff>50800</xdr:colOff>
      <xdr:row>59</xdr:row>
      <xdr:rowOff>152400</xdr:rowOff>
    </xdr:to>
    <xdr:cxnSp macro="">
      <xdr:nvCxnSpPr>
        <xdr:cNvPr id="194" name="直線コネクタ 193">
          <a:extLst>
            <a:ext uri="{FF2B5EF4-FFF2-40B4-BE49-F238E27FC236}">
              <a16:creationId xmlns:a16="http://schemas.microsoft.com/office/drawing/2014/main" id="{45DA5EE8-40DD-4C5C-8935-55ACAA092F27}"/>
            </a:ext>
          </a:extLst>
        </xdr:cNvPr>
        <xdr:cNvCxnSpPr/>
      </xdr:nvCxnSpPr>
      <xdr:spPr>
        <a:xfrm flipV="1">
          <a:off x="1828800" y="9610090"/>
          <a:ext cx="793750" cy="28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59690</xdr:rowOff>
    </xdr:from>
    <xdr:to>
      <xdr:col>6</xdr:col>
      <xdr:colOff>38100</xdr:colOff>
      <xdr:row>59</xdr:row>
      <xdr:rowOff>161290</xdr:rowOff>
    </xdr:to>
    <xdr:sp macro="" textlink="">
      <xdr:nvSpPr>
        <xdr:cNvPr id="195" name="楕円 194">
          <a:extLst>
            <a:ext uri="{FF2B5EF4-FFF2-40B4-BE49-F238E27FC236}">
              <a16:creationId xmlns:a16="http://schemas.microsoft.com/office/drawing/2014/main" id="{85AA386D-4C8B-48D0-A4CB-ADE4CC632E97}"/>
            </a:ext>
          </a:extLst>
        </xdr:cNvPr>
        <xdr:cNvSpPr/>
      </xdr:nvSpPr>
      <xdr:spPr>
        <a:xfrm>
          <a:off x="984250" y="98005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110490</xdr:rowOff>
    </xdr:from>
    <xdr:to>
      <xdr:col>10</xdr:col>
      <xdr:colOff>114300</xdr:colOff>
      <xdr:row>59</xdr:row>
      <xdr:rowOff>152400</xdr:rowOff>
    </xdr:to>
    <xdr:cxnSp macro="">
      <xdr:nvCxnSpPr>
        <xdr:cNvPr id="196" name="直線コネクタ 195">
          <a:extLst>
            <a:ext uri="{FF2B5EF4-FFF2-40B4-BE49-F238E27FC236}">
              <a16:creationId xmlns:a16="http://schemas.microsoft.com/office/drawing/2014/main" id="{C57F2D02-B47A-4104-BB8F-AB6023FE56C4}"/>
            </a:ext>
          </a:extLst>
        </xdr:cNvPr>
        <xdr:cNvCxnSpPr/>
      </xdr:nvCxnSpPr>
      <xdr:spPr>
        <a:xfrm>
          <a:off x="1028700" y="9851390"/>
          <a:ext cx="8001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112412</xdr:rowOff>
    </xdr:from>
    <xdr:ext cx="405111" cy="259045"/>
    <xdr:sp macro="" textlink="">
      <xdr:nvSpPr>
        <xdr:cNvPr id="197" name="n_1aveValue【体育館・プール】&#10;有形固定資産減価償却率">
          <a:extLst>
            <a:ext uri="{FF2B5EF4-FFF2-40B4-BE49-F238E27FC236}">
              <a16:creationId xmlns:a16="http://schemas.microsoft.com/office/drawing/2014/main" id="{6DBFA8F1-137D-4EA9-8913-59EB472E1465}"/>
            </a:ext>
          </a:extLst>
        </xdr:cNvPr>
        <xdr:cNvSpPr txBox="1"/>
      </xdr:nvSpPr>
      <xdr:spPr>
        <a:xfrm>
          <a:off x="3239144" y="1001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100982</xdr:rowOff>
    </xdr:from>
    <xdr:ext cx="405111" cy="259045"/>
    <xdr:sp macro="" textlink="">
      <xdr:nvSpPr>
        <xdr:cNvPr id="198" name="n_2aveValue【体育館・プール】&#10;有形固定資産減価償却率">
          <a:extLst>
            <a:ext uri="{FF2B5EF4-FFF2-40B4-BE49-F238E27FC236}">
              <a16:creationId xmlns:a16="http://schemas.microsoft.com/office/drawing/2014/main" id="{B47147C8-9954-445B-B7A6-ACA1774229C9}"/>
            </a:ext>
          </a:extLst>
        </xdr:cNvPr>
        <xdr:cNvSpPr txBox="1"/>
      </xdr:nvSpPr>
      <xdr:spPr>
        <a:xfrm>
          <a:off x="2439044" y="10006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80027</xdr:rowOff>
    </xdr:from>
    <xdr:ext cx="405111" cy="259045"/>
    <xdr:sp macro="" textlink="">
      <xdr:nvSpPr>
        <xdr:cNvPr id="199" name="n_3aveValue【体育館・プール】&#10;有形固定資産減価償却率">
          <a:extLst>
            <a:ext uri="{FF2B5EF4-FFF2-40B4-BE49-F238E27FC236}">
              <a16:creationId xmlns:a16="http://schemas.microsoft.com/office/drawing/2014/main" id="{1293E554-4CC7-4988-93EC-55CC5FE7FFD3}"/>
            </a:ext>
          </a:extLst>
        </xdr:cNvPr>
        <xdr:cNvSpPr txBox="1"/>
      </xdr:nvSpPr>
      <xdr:spPr>
        <a:xfrm>
          <a:off x="1645294" y="998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72407</xdr:rowOff>
    </xdr:from>
    <xdr:ext cx="405111" cy="259045"/>
    <xdr:sp macro="" textlink="">
      <xdr:nvSpPr>
        <xdr:cNvPr id="200" name="n_4aveValue【体育館・プール】&#10;有形固定資産減価償却率">
          <a:extLst>
            <a:ext uri="{FF2B5EF4-FFF2-40B4-BE49-F238E27FC236}">
              <a16:creationId xmlns:a16="http://schemas.microsoft.com/office/drawing/2014/main" id="{84604CA8-D124-442B-8AF0-BE0243CE37F0}"/>
            </a:ext>
          </a:extLst>
        </xdr:cNvPr>
        <xdr:cNvSpPr txBox="1"/>
      </xdr:nvSpPr>
      <xdr:spPr>
        <a:xfrm>
          <a:off x="851544" y="997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93997</xdr:rowOff>
    </xdr:from>
    <xdr:ext cx="405111" cy="259045"/>
    <xdr:sp macro="" textlink="">
      <xdr:nvSpPr>
        <xdr:cNvPr id="201" name="n_1mainValue【体育館・プール】&#10;有形固定資産減価償却率">
          <a:extLst>
            <a:ext uri="{FF2B5EF4-FFF2-40B4-BE49-F238E27FC236}">
              <a16:creationId xmlns:a16="http://schemas.microsoft.com/office/drawing/2014/main" id="{C9CA2F2B-8B36-436C-9131-4F90622C694F}"/>
            </a:ext>
          </a:extLst>
        </xdr:cNvPr>
        <xdr:cNvSpPr txBox="1"/>
      </xdr:nvSpPr>
      <xdr:spPr>
        <a:xfrm>
          <a:off x="3239144" y="9669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101617</xdr:rowOff>
    </xdr:from>
    <xdr:ext cx="405111" cy="259045"/>
    <xdr:sp macro="" textlink="">
      <xdr:nvSpPr>
        <xdr:cNvPr id="202" name="n_2mainValue【体育館・プール】&#10;有形固定資産減価償却率">
          <a:extLst>
            <a:ext uri="{FF2B5EF4-FFF2-40B4-BE49-F238E27FC236}">
              <a16:creationId xmlns:a16="http://schemas.microsoft.com/office/drawing/2014/main" id="{BFD57FC7-8BD9-40D1-A091-ECD112849969}"/>
            </a:ext>
          </a:extLst>
        </xdr:cNvPr>
        <xdr:cNvSpPr txBox="1"/>
      </xdr:nvSpPr>
      <xdr:spPr>
        <a:xfrm>
          <a:off x="2439044" y="9347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48277</xdr:rowOff>
    </xdr:from>
    <xdr:ext cx="405111" cy="259045"/>
    <xdr:sp macro="" textlink="">
      <xdr:nvSpPr>
        <xdr:cNvPr id="203" name="n_3mainValue【体育館・プール】&#10;有形固定資産減価償却率">
          <a:extLst>
            <a:ext uri="{FF2B5EF4-FFF2-40B4-BE49-F238E27FC236}">
              <a16:creationId xmlns:a16="http://schemas.microsoft.com/office/drawing/2014/main" id="{164C2B93-1191-42A5-A773-8BEFD2AF33C3}"/>
            </a:ext>
          </a:extLst>
        </xdr:cNvPr>
        <xdr:cNvSpPr txBox="1"/>
      </xdr:nvSpPr>
      <xdr:spPr>
        <a:xfrm>
          <a:off x="1645294" y="9624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6367</xdr:rowOff>
    </xdr:from>
    <xdr:ext cx="405111" cy="259045"/>
    <xdr:sp macro="" textlink="">
      <xdr:nvSpPr>
        <xdr:cNvPr id="204" name="n_4mainValue【体育館・プール】&#10;有形固定資産減価償却率">
          <a:extLst>
            <a:ext uri="{FF2B5EF4-FFF2-40B4-BE49-F238E27FC236}">
              <a16:creationId xmlns:a16="http://schemas.microsoft.com/office/drawing/2014/main" id="{4553BB35-D9FC-4D66-A7CE-B8C9AE4537D1}"/>
            </a:ext>
          </a:extLst>
        </xdr:cNvPr>
        <xdr:cNvSpPr txBox="1"/>
      </xdr:nvSpPr>
      <xdr:spPr>
        <a:xfrm>
          <a:off x="851544" y="9582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40D5737C-6D64-49AD-9A88-E893060E1EA4}"/>
            </a:ext>
          </a:extLst>
        </xdr:cNvPr>
        <xdr:cNvSpPr/>
      </xdr:nvSpPr>
      <xdr:spPr>
        <a:xfrm>
          <a:off x="595630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8D684A23-E340-4129-BE34-05A0FCB5A466}"/>
            </a:ext>
          </a:extLst>
        </xdr:cNvPr>
        <xdr:cNvSpPr/>
      </xdr:nvSpPr>
      <xdr:spPr>
        <a:xfrm>
          <a:off x="60642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21A68850-3132-47EE-9D54-F2ED022D2CE2}"/>
            </a:ext>
          </a:extLst>
        </xdr:cNvPr>
        <xdr:cNvSpPr/>
      </xdr:nvSpPr>
      <xdr:spPr>
        <a:xfrm>
          <a:off x="60642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713B464B-48CC-46E2-825E-741178514565}"/>
            </a:ext>
          </a:extLst>
        </xdr:cNvPr>
        <xdr:cNvSpPr/>
      </xdr:nvSpPr>
      <xdr:spPr>
        <a:xfrm>
          <a:off x="69850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383EC998-B71E-4AB1-996C-FA585A65CBDF}"/>
            </a:ext>
          </a:extLst>
        </xdr:cNvPr>
        <xdr:cNvSpPr/>
      </xdr:nvSpPr>
      <xdr:spPr>
        <a:xfrm>
          <a:off x="69850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9E64AC29-0864-4FD1-A5E6-1E9A50C7C1AC}"/>
            </a:ext>
          </a:extLst>
        </xdr:cNvPr>
        <xdr:cNvSpPr/>
      </xdr:nvSpPr>
      <xdr:spPr>
        <a:xfrm>
          <a:off x="8013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4863972F-4A06-46F5-97CB-DA79E4CAF9DA}"/>
            </a:ext>
          </a:extLst>
        </xdr:cNvPr>
        <xdr:cNvSpPr/>
      </xdr:nvSpPr>
      <xdr:spPr>
        <a:xfrm>
          <a:off x="8013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9946F3CF-28F2-49D2-B101-ACA57EF90A73}"/>
            </a:ext>
          </a:extLst>
        </xdr:cNvPr>
        <xdr:cNvSpPr/>
      </xdr:nvSpPr>
      <xdr:spPr>
        <a:xfrm>
          <a:off x="595630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C1A5B621-1C7F-40DF-8AC1-2856A72635C9}"/>
            </a:ext>
          </a:extLst>
        </xdr:cNvPr>
        <xdr:cNvSpPr txBox="1"/>
      </xdr:nvSpPr>
      <xdr:spPr>
        <a:xfrm>
          <a:off x="591820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8EBC7E54-AFAD-42D3-BB2F-4C1F31862FD3}"/>
            </a:ext>
          </a:extLst>
        </xdr:cNvPr>
        <xdr:cNvCxnSpPr/>
      </xdr:nvCxnSpPr>
      <xdr:spPr>
        <a:xfrm>
          <a:off x="5956300" y="1101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8B580D71-4AFB-4892-A2F4-38E37FE4B9C6}"/>
            </a:ext>
          </a:extLst>
        </xdr:cNvPr>
        <xdr:cNvCxnSpPr/>
      </xdr:nvCxnSpPr>
      <xdr:spPr>
        <a:xfrm>
          <a:off x="5956300" y="10642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134584B4-2BCE-4489-A569-8047331AF10B}"/>
            </a:ext>
          </a:extLst>
        </xdr:cNvPr>
        <xdr:cNvSpPr txBox="1"/>
      </xdr:nvSpPr>
      <xdr:spPr>
        <a:xfrm>
          <a:off x="552722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9AE739CE-727F-4323-81CC-29319DE9A7F0}"/>
            </a:ext>
          </a:extLst>
        </xdr:cNvPr>
        <xdr:cNvCxnSpPr/>
      </xdr:nvCxnSpPr>
      <xdr:spPr>
        <a:xfrm>
          <a:off x="5956300" y="1027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A97B95B2-262D-4DF6-97E4-168908CEE0BC}"/>
            </a:ext>
          </a:extLst>
        </xdr:cNvPr>
        <xdr:cNvSpPr txBox="1"/>
      </xdr:nvSpPr>
      <xdr:spPr>
        <a:xfrm>
          <a:off x="5527221" y="1013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CD50914D-49EC-4CED-BD0D-071B23173626}"/>
            </a:ext>
          </a:extLst>
        </xdr:cNvPr>
        <xdr:cNvCxnSpPr/>
      </xdr:nvCxnSpPr>
      <xdr:spPr>
        <a:xfrm>
          <a:off x="5956300" y="990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EB772EC5-1685-48DA-AAF3-64E72CAB45DC}"/>
            </a:ext>
          </a:extLst>
        </xdr:cNvPr>
        <xdr:cNvSpPr txBox="1"/>
      </xdr:nvSpPr>
      <xdr:spPr>
        <a:xfrm>
          <a:off x="5527221" y="977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E3969C1D-9036-4D5D-890D-D89FF802221C}"/>
            </a:ext>
          </a:extLst>
        </xdr:cNvPr>
        <xdr:cNvCxnSpPr/>
      </xdr:nvCxnSpPr>
      <xdr:spPr>
        <a:xfrm>
          <a:off x="5956300" y="9544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1A02152E-DB8B-45EE-8A82-26A73FC2E010}"/>
            </a:ext>
          </a:extLst>
        </xdr:cNvPr>
        <xdr:cNvSpPr txBox="1"/>
      </xdr:nvSpPr>
      <xdr:spPr>
        <a:xfrm>
          <a:off x="5527221" y="940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64116562-CD79-4C92-9F21-C34D16E377C5}"/>
            </a:ext>
          </a:extLst>
        </xdr:cNvPr>
        <xdr:cNvCxnSpPr/>
      </xdr:nvCxnSpPr>
      <xdr:spPr>
        <a:xfrm>
          <a:off x="5956300" y="9175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1F71767C-8FF2-49E2-B818-A17F3118CDC4}"/>
            </a:ext>
          </a:extLst>
        </xdr:cNvPr>
        <xdr:cNvSpPr txBox="1"/>
      </xdr:nvSpPr>
      <xdr:spPr>
        <a:xfrm>
          <a:off x="5527221" y="9039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EDB06F5C-8E4E-439B-8FE6-BFC3888B3694}"/>
            </a:ext>
          </a:extLst>
        </xdr:cNvPr>
        <xdr:cNvCxnSpPr/>
      </xdr:nvCxnSpPr>
      <xdr:spPr>
        <a:xfrm>
          <a:off x="5956300" y="880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479C30A8-F3D6-4EE3-9875-3E4D6A89C0B6}"/>
            </a:ext>
          </a:extLst>
        </xdr:cNvPr>
        <xdr:cNvSpPr txBox="1"/>
      </xdr:nvSpPr>
      <xdr:spPr>
        <a:xfrm>
          <a:off x="552722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AE53E62F-2CBD-4386-921D-C1E5CC1E81DE}"/>
            </a:ext>
          </a:extLst>
        </xdr:cNvPr>
        <xdr:cNvSpPr/>
      </xdr:nvSpPr>
      <xdr:spPr>
        <a:xfrm>
          <a:off x="595630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117729</xdr:rowOff>
    </xdr:from>
    <xdr:to>
      <xdr:col>54</xdr:col>
      <xdr:colOff>189865</xdr:colOff>
      <xdr:row>64</xdr:row>
      <xdr:rowOff>75819</xdr:rowOff>
    </xdr:to>
    <xdr:cxnSp macro="">
      <xdr:nvCxnSpPr>
        <xdr:cNvPr id="228" name="直線コネクタ 227">
          <a:extLst>
            <a:ext uri="{FF2B5EF4-FFF2-40B4-BE49-F238E27FC236}">
              <a16:creationId xmlns:a16="http://schemas.microsoft.com/office/drawing/2014/main" id="{0C07FFCE-90EA-4D54-B61A-F6D10870F7CB}"/>
            </a:ext>
          </a:extLst>
        </xdr:cNvPr>
        <xdr:cNvCxnSpPr/>
      </xdr:nvCxnSpPr>
      <xdr:spPr>
        <a:xfrm flipV="1">
          <a:off x="9429115" y="9363329"/>
          <a:ext cx="0" cy="1278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29" name="【体育館・プール】&#10;一人当たり面積最小値テキスト">
          <a:extLst>
            <a:ext uri="{FF2B5EF4-FFF2-40B4-BE49-F238E27FC236}">
              <a16:creationId xmlns:a16="http://schemas.microsoft.com/office/drawing/2014/main" id="{F05D0F3C-2D39-43A8-88DC-4C0D28A8F04F}"/>
            </a:ext>
          </a:extLst>
        </xdr:cNvPr>
        <xdr:cNvSpPr txBox="1"/>
      </xdr:nvSpPr>
      <xdr:spPr>
        <a:xfrm>
          <a:off x="9467850" y="10646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0" name="直線コネクタ 229">
          <a:extLst>
            <a:ext uri="{FF2B5EF4-FFF2-40B4-BE49-F238E27FC236}">
              <a16:creationId xmlns:a16="http://schemas.microsoft.com/office/drawing/2014/main" id="{9613F09E-D254-46EE-8AA0-2CC9ABA7267D}"/>
            </a:ext>
          </a:extLst>
        </xdr:cNvPr>
        <xdr:cNvCxnSpPr/>
      </xdr:nvCxnSpPr>
      <xdr:spPr>
        <a:xfrm>
          <a:off x="9359900" y="106422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64406</xdr:rowOff>
    </xdr:from>
    <xdr:ext cx="469744" cy="259045"/>
    <xdr:sp macro="" textlink="">
      <xdr:nvSpPr>
        <xdr:cNvPr id="231" name="【体育館・プール】&#10;一人当たり面積最大値テキスト">
          <a:extLst>
            <a:ext uri="{FF2B5EF4-FFF2-40B4-BE49-F238E27FC236}">
              <a16:creationId xmlns:a16="http://schemas.microsoft.com/office/drawing/2014/main" id="{1DB5FCD0-7A0F-4CD5-87F4-00734F7D0E6E}"/>
            </a:ext>
          </a:extLst>
        </xdr:cNvPr>
        <xdr:cNvSpPr txBox="1"/>
      </xdr:nvSpPr>
      <xdr:spPr>
        <a:xfrm>
          <a:off x="9467850" y="9144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117729</xdr:rowOff>
    </xdr:from>
    <xdr:to>
      <xdr:col>55</xdr:col>
      <xdr:colOff>88900</xdr:colOff>
      <xdr:row>56</xdr:row>
      <xdr:rowOff>117729</xdr:rowOff>
    </xdr:to>
    <xdr:cxnSp macro="">
      <xdr:nvCxnSpPr>
        <xdr:cNvPr id="232" name="直線コネクタ 231">
          <a:extLst>
            <a:ext uri="{FF2B5EF4-FFF2-40B4-BE49-F238E27FC236}">
              <a16:creationId xmlns:a16="http://schemas.microsoft.com/office/drawing/2014/main" id="{CF510177-7410-4B61-A5F7-292F6E264E67}"/>
            </a:ext>
          </a:extLst>
        </xdr:cNvPr>
        <xdr:cNvCxnSpPr/>
      </xdr:nvCxnSpPr>
      <xdr:spPr>
        <a:xfrm>
          <a:off x="9359900" y="9363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60850</xdr:rowOff>
    </xdr:from>
    <xdr:ext cx="469744" cy="259045"/>
    <xdr:sp macro="" textlink="">
      <xdr:nvSpPr>
        <xdr:cNvPr id="233" name="【体育館・プール】&#10;一人当たり面積平均値テキスト">
          <a:extLst>
            <a:ext uri="{FF2B5EF4-FFF2-40B4-BE49-F238E27FC236}">
              <a16:creationId xmlns:a16="http://schemas.microsoft.com/office/drawing/2014/main" id="{0BE3F186-5FB5-4651-8CC7-115CA8CC4FBA}"/>
            </a:ext>
          </a:extLst>
        </xdr:cNvPr>
        <xdr:cNvSpPr txBox="1"/>
      </xdr:nvSpPr>
      <xdr:spPr>
        <a:xfrm>
          <a:off x="9467850" y="10297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37973</xdr:rowOff>
    </xdr:from>
    <xdr:to>
      <xdr:col>55</xdr:col>
      <xdr:colOff>50800</xdr:colOff>
      <xdr:row>63</xdr:row>
      <xdr:rowOff>139573</xdr:rowOff>
    </xdr:to>
    <xdr:sp macro="" textlink="">
      <xdr:nvSpPr>
        <xdr:cNvPr id="234" name="フローチャート: 判断 233">
          <a:extLst>
            <a:ext uri="{FF2B5EF4-FFF2-40B4-BE49-F238E27FC236}">
              <a16:creationId xmlns:a16="http://schemas.microsoft.com/office/drawing/2014/main" id="{DCA2D4CE-BD6B-4E99-9F7F-193890B3DAEF}"/>
            </a:ext>
          </a:extLst>
        </xdr:cNvPr>
        <xdr:cNvSpPr/>
      </xdr:nvSpPr>
      <xdr:spPr>
        <a:xfrm>
          <a:off x="9398000" y="1043927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42545</xdr:rowOff>
    </xdr:from>
    <xdr:to>
      <xdr:col>50</xdr:col>
      <xdr:colOff>165100</xdr:colOff>
      <xdr:row>63</xdr:row>
      <xdr:rowOff>144145</xdr:rowOff>
    </xdr:to>
    <xdr:sp macro="" textlink="">
      <xdr:nvSpPr>
        <xdr:cNvPr id="235" name="フローチャート: 判断 234">
          <a:extLst>
            <a:ext uri="{FF2B5EF4-FFF2-40B4-BE49-F238E27FC236}">
              <a16:creationId xmlns:a16="http://schemas.microsoft.com/office/drawing/2014/main" id="{E727C306-A592-4057-9F78-82B206B19944}"/>
            </a:ext>
          </a:extLst>
        </xdr:cNvPr>
        <xdr:cNvSpPr/>
      </xdr:nvSpPr>
      <xdr:spPr>
        <a:xfrm>
          <a:off x="8636000" y="1044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53594</xdr:rowOff>
    </xdr:from>
    <xdr:to>
      <xdr:col>46</xdr:col>
      <xdr:colOff>38100</xdr:colOff>
      <xdr:row>63</xdr:row>
      <xdr:rowOff>155194</xdr:rowOff>
    </xdr:to>
    <xdr:sp macro="" textlink="">
      <xdr:nvSpPr>
        <xdr:cNvPr id="236" name="フローチャート: 判断 235">
          <a:extLst>
            <a:ext uri="{FF2B5EF4-FFF2-40B4-BE49-F238E27FC236}">
              <a16:creationId xmlns:a16="http://schemas.microsoft.com/office/drawing/2014/main" id="{18F07BB7-89FC-4C8D-8D6C-489D6C93A3D3}"/>
            </a:ext>
          </a:extLst>
        </xdr:cNvPr>
        <xdr:cNvSpPr/>
      </xdr:nvSpPr>
      <xdr:spPr>
        <a:xfrm>
          <a:off x="7842250" y="1045489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65786</xdr:rowOff>
    </xdr:from>
    <xdr:to>
      <xdr:col>41</xdr:col>
      <xdr:colOff>101600</xdr:colOff>
      <xdr:row>63</xdr:row>
      <xdr:rowOff>167386</xdr:rowOff>
    </xdr:to>
    <xdr:sp macro="" textlink="">
      <xdr:nvSpPr>
        <xdr:cNvPr id="237" name="フローチャート: 判断 236">
          <a:extLst>
            <a:ext uri="{FF2B5EF4-FFF2-40B4-BE49-F238E27FC236}">
              <a16:creationId xmlns:a16="http://schemas.microsoft.com/office/drawing/2014/main" id="{0524B3C7-E54C-4FEF-87C8-57EE66FDFA25}"/>
            </a:ext>
          </a:extLst>
        </xdr:cNvPr>
        <xdr:cNvSpPr/>
      </xdr:nvSpPr>
      <xdr:spPr>
        <a:xfrm>
          <a:off x="7029450" y="104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68834</xdr:rowOff>
    </xdr:from>
    <xdr:to>
      <xdr:col>36</xdr:col>
      <xdr:colOff>165100</xdr:colOff>
      <xdr:row>63</xdr:row>
      <xdr:rowOff>170434</xdr:rowOff>
    </xdr:to>
    <xdr:sp macro="" textlink="">
      <xdr:nvSpPr>
        <xdr:cNvPr id="238" name="フローチャート: 判断 237">
          <a:extLst>
            <a:ext uri="{FF2B5EF4-FFF2-40B4-BE49-F238E27FC236}">
              <a16:creationId xmlns:a16="http://schemas.microsoft.com/office/drawing/2014/main" id="{C3D217A0-B819-4AE7-9867-4DE64923F67E}"/>
            </a:ext>
          </a:extLst>
        </xdr:cNvPr>
        <xdr:cNvSpPr/>
      </xdr:nvSpPr>
      <xdr:spPr>
        <a:xfrm>
          <a:off x="6235700" y="104701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1FFD3405-BE19-42A4-8036-89DDEA3AD45F}"/>
            </a:ext>
          </a:extLst>
        </xdr:cNvPr>
        <xdr:cNvSpPr txBox="1"/>
      </xdr:nvSpPr>
      <xdr:spPr>
        <a:xfrm>
          <a:off x="92583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758F581B-DFFC-47D3-8591-F13831504930}"/>
            </a:ext>
          </a:extLst>
        </xdr:cNvPr>
        <xdr:cNvSpPr txBox="1"/>
      </xdr:nvSpPr>
      <xdr:spPr>
        <a:xfrm>
          <a:off x="8515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6B10801A-4044-44C1-B025-7D088C13F2ED}"/>
            </a:ext>
          </a:extLst>
        </xdr:cNvPr>
        <xdr:cNvSpPr txBox="1"/>
      </xdr:nvSpPr>
      <xdr:spPr>
        <a:xfrm>
          <a:off x="7715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F331DC4-2078-4095-B581-30140A9DC287}"/>
            </a:ext>
          </a:extLst>
        </xdr:cNvPr>
        <xdr:cNvSpPr txBox="1"/>
      </xdr:nvSpPr>
      <xdr:spPr>
        <a:xfrm>
          <a:off x="690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BF051B4-4857-4173-805B-47F9E6A44951}"/>
            </a:ext>
          </a:extLst>
        </xdr:cNvPr>
        <xdr:cNvSpPr txBox="1"/>
      </xdr:nvSpPr>
      <xdr:spPr>
        <a:xfrm>
          <a:off x="6115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73787</xdr:rowOff>
    </xdr:from>
    <xdr:to>
      <xdr:col>55</xdr:col>
      <xdr:colOff>50800</xdr:colOff>
      <xdr:row>64</xdr:row>
      <xdr:rowOff>3937</xdr:rowOff>
    </xdr:to>
    <xdr:sp macro="" textlink="">
      <xdr:nvSpPr>
        <xdr:cNvPr id="244" name="楕円 243">
          <a:extLst>
            <a:ext uri="{FF2B5EF4-FFF2-40B4-BE49-F238E27FC236}">
              <a16:creationId xmlns:a16="http://schemas.microsoft.com/office/drawing/2014/main" id="{9FBAED1E-DD57-4029-A2FB-9C8828D53304}"/>
            </a:ext>
          </a:extLst>
        </xdr:cNvPr>
        <xdr:cNvSpPr/>
      </xdr:nvSpPr>
      <xdr:spPr>
        <a:xfrm>
          <a:off x="9398000" y="1047508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16400</xdr:rowOff>
    </xdr:from>
    <xdr:ext cx="469744" cy="259045"/>
    <xdr:sp macro="" textlink="">
      <xdr:nvSpPr>
        <xdr:cNvPr id="245" name="【体育館・プール】&#10;一人当たり面積該当値テキスト">
          <a:extLst>
            <a:ext uri="{FF2B5EF4-FFF2-40B4-BE49-F238E27FC236}">
              <a16:creationId xmlns:a16="http://schemas.microsoft.com/office/drawing/2014/main" id="{28B4352E-423F-4FA2-8BDC-A04FB35D53FA}"/>
            </a:ext>
          </a:extLst>
        </xdr:cNvPr>
        <xdr:cNvSpPr txBox="1"/>
      </xdr:nvSpPr>
      <xdr:spPr>
        <a:xfrm>
          <a:off x="9467850" y="10417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60833</xdr:rowOff>
    </xdr:from>
    <xdr:to>
      <xdr:col>50</xdr:col>
      <xdr:colOff>165100</xdr:colOff>
      <xdr:row>63</xdr:row>
      <xdr:rowOff>162433</xdr:rowOff>
    </xdr:to>
    <xdr:sp macro="" textlink="">
      <xdr:nvSpPr>
        <xdr:cNvPr id="246" name="楕円 245">
          <a:extLst>
            <a:ext uri="{FF2B5EF4-FFF2-40B4-BE49-F238E27FC236}">
              <a16:creationId xmlns:a16="http://schemas.microsoft.com/office/drawing/2014/main" id="{0F12C95B-8999-48F0-9783-720874734C76}"/>
            </a:ext>
          </a:extLst>
        </xdr:cNvPr>
        <xdr:cNvSpPr/>
      </xdr:nvSpPr>
      <xdr:spPr>
        <a:xfrm>
          <a:off x="8636000" y="1046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111633</xdr:rowOff>
    </xdr:from>
    <xdr:to>
      <xdr:col>55</xdr:col>
      <xdr:colOff>0</xdr:colOff>
      <xdr:row>63</xdr:row>
      <xdr:rowOff>124587</xdr:rowOff>
    </xdr:to>
    <xdr:cxnSp macro="">
      <xdr:nvCxnSpPr>
        <xdr:cNvPr id="247" name="直線コネクタ 246">
          <a:extLst>
            <a:ext uri="{FF2B5EF4-FFF2-40B4-BE49-F238E27FC236}">
              <a16:creationId xmlns:a16="http://schemas.microsoft.com/office/drawing/2014/main" id="{50B07976-23DA-471E-9FD5-A355F24B8121}"/>
            </a:ext>
          </a:extLst>
        </xdr:cNvPr>
        <xdr:cNvCxnSpPr/>
      </xdr:nvCxnSpPr>
      <xdr:spPr>
        <a:xfrm>
          <a:off x="8686800" y="10512933"/>
          <a:ext cx="74295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41783</xdr:rowOff>
    </xdr:from>
    <xdr:to>
      <xdr:col>46</xdr:col>
      <xdr:colOff>38100</xdr:colOff>
      <xdr:row>63</xdr:row>
      <xdr:rowOff>143383</xdr:rowOff>
    </xdr:to>
    <xdr:sp macro="" textlink="">
      <xdr:nvSpPr>
        <xdr:cNvPr id="248" name="楕円 247">
          <a:extLst>
            <a:ext uri="{FF2B5EF4-FFF2-40B4-BE49-F238E27FC236}">
              <a16:creationId xmlns:a16="http://schemas.microsoft.com/office/drawing/2014/main" id="{B2F4F26F-7961-4DFA-9076-DBC1885DBF13}"/>
            </a:ext>
          </a:extLst>
        </xdr:cNvPr>
        <xdr:cNvSpPr/>
      </xdr:nvSpPr>
      <xdr:spPr>
        <a:xfrm>
          <a:off x="7842250" y="1044308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92583</xdr:rowOff>
    </xdr:from>
    <xdr:to>
      <xdr:col>50</xdr:col>
      <xdr:colOff>114300</xdr:colOff>
      <xdr:row>63</xdr:row>
      <xdr:rowOff>111633</xdr:rowOff>
    </xdr:to>
    <xdr:cxnSp macro="">
      <xdr:nvCxnSpPr>
        <xdr:cNvPr id="249" name="直線コネクタ 248">
          <a:extLst>
            <a:ext uri="{FF2B5EF4-FFF2-40B4-BE49-F238E27FC236}">
              <a16:creationId xmlns:a16="http://schemas.microsoft.com/office/drawing/2014/main" id="{0D1DD7A9-A6FB-4151-A327-51255084F3E9}"/>
            </a:ext>
          </a:extLst>
        </xdr:cNvPr>
        <xdr:cNvCxnSpPr/>
      </xdr:nvCxnSpPr>
      <xdr:spPr>
        <a:xfrm>
          <a:off x="7886700" y="10493883"/>
          <a:ext cx="8001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58547</xdr:rowOff>
    </xdr:from>
    <xdr:to>
      <xdr:col>41</xdr:col>
      <xdr:colOff>101600</xdr:colOff>
      <xdr:row>63</xdr:row>
      <xdr:rowOff>160147</xdr:rowOff>
    </xdr:to>
    <xdr:sp macro="" textlink="">
      <xdr:nvSpPr>
        <xdr:cNvPr id="250" name="楕円 249">
          <a:extLst>
            <a:ext uri="{FF2B5EF4-FFF2-40B4-BE49-F238E27FC236}">
              <a16:creationId xmlns:a16="http://schemas.microsoft.com/office/drawing/2014/main" id="{4F653971-7996-4546-AECA-56DD885C2A99}"/>
            </a:ext>
          </a:extLst>
        </xdr:cNvPr>
        <xdr:cNvSpPr/>
      </xdr:nvSpPr>
      <xdr:spPr>
        <a:xfrm>
          <a:off x="7029450" y="1045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92583</xdr:rowOff>
    </xdr:from>
    <xdr:to>
      <xdr:col>45</xdr:col>
      <xdr:colOff>177800</xdr:colOff>
      <xdr:row>63</xdr:row>
      <xdr:rowOff>109347</xdr:rowOff>
    </xdr:to>
    <xdr:cxnSp macro="">
      <xdr:nvCxnSpPr>
        <xdr:cNvPr id="251" name="直線コネクタ 250">
          <a:extLst>
            <a:ext uri="{FF2B5EF4-FFF2-40B4-BE49-F238E27FC236}">
              <a16:creationId xmlns:a16="http://schemas.microsoft.com/office/drawing/2014/main" id="{F6F62744-0B9F-424C-95D0-B1D3D7C5E363}"/>
            </a:ext>
          </a:extLst>
        </xdr:cNvPr>
        <xdr:cNvCxnSpPr/>
      </xdr:nvCxnSpPr>
      <xdr:spPr>
        <a:xfrm flipV="1">
          <a:off x="7080250" y="10493883"/>
          <a:ext cx="80645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60452</xdr:rowOff>
    </xdr:from>
    <xdr:to>
      <xdr:col>36</xdr:col>
      <xdr:colOff>165100</xdr:colOff>
      <xdr:row>63</xdr:row>
      <xdr:rowOff>162052</xdr:rowOff>
    </xdr:to>
    <xdr:sp macro="" textlink="">
      <xdr:nvSpPr>
        <xdr:cNvPr id="252" name="楕円 251">
          <a:extLst>
            <a:ext uri="{FF2B5EF4-FFF2-40B4-BE49-F238E27FC236}">
              <a16:creationId xmlns:a16="http://schemas.microsoft.com/office/drawing/2014/main" id="{778812D4-BF81-4C7C-B485-CDE3C7325517}"/>
            </a:ext>
          </a:extLst>
        </xdr:cNvPr>
        <xdr:cNvSpPr/>
      </xdr:nvSpPr>
      <xdr:spPr>
        <a:xfrm>
          <a:off x="6235700" y="1046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109347</xdr:rowOff>
    </xdr:from>
    <xdr:to>
      <xdr:col>41</xdr:col>
      <xdr:colOff>50800</xdr:colOff>
      <xdr:row>63</xdr:row>
      <xdr:rowOff>111252</xdr:rowOff>
    </xdr:to>
    <xdr:cxnSp macro="">
      <xdr:nvCxnSpPr>
        <xdr:cNvPr id="253" name="直線コネクタ 252">
          <a:extLst>
            <a:ext uri="{FF2B5EF4-FFF2-40B4-BE49-F238E27FC236}">
              <a16:creationId xmlns:a16="http://schemas.microsoft.com/office/drawing/2014/main" id="{7FC42AF4-A70B-42D2-B585-D57CC3DF8CDC}"/>
            </a:ext>
          </a:extLst>
        </xdr:cNvPr>
        <xdr:cNvCxnSpPr/>
      </xdr:nvCxnSpPr>
      <xdr:spPr>
        <a:xfrm flipV="1">
          <a:off x="6286500" y="10510647"/>
          <a:ext cx="79375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160672</xdr:rowOff>
    </xdr:from>
    <xdr:ext cx="469744" cy="259045"/>
    <xdr:sp macro="" textlink="">
      <xdr:nvSpPr>
        <xdr:cNvPr id="254" name="n_1aveValue【体育館・プール】&#10;一人当たり面積">
          <a:extLst>
            <a:ext uri="{FF2B5EF4-FFF2-40B4-BE49-F238E27FC236}">
              <a16:creationId xmlns:a16="http://schemas.microsoft.com/office/drawing/2014/main" id="{2E53F939-1DBB-41FA-AA23-F59F4E72741D}"/>
            </a:ext>
          </a:extLst>
        </xdr:cNvPr>
        <xdr:cNvSpPr txBox="1"/>
      </xdr:nvSpPr>
      <xdr:spPr>
        <a:xfrm>
          <a:off x="8458277" y="1023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146321</xdr:rowOff>
    </xdr:from>
    <xdr:ext cx="469744" cy="259045"/>
    <xdr:sp macro="" textlink="">
      <xdr:nvSpPr>
        <xdr:cNvPr id="255" name="n_2aveValue【体育館・プール】&#10;一人当たり面積">
          <a:extLst>
            <a:ext uri="{FF2B5EF4-FFF2-40B4-BE49-F238E27FC236}">
              <a16:creationId xmlns:a16="http://schemas.microsoft.com/office/drawing/2014/main" id="{939A4037-F6F8-48D3-8BE4-E269896664D6}"/>
            </a:ext>
          </a:extLst>
        </xdr:cNvPr>
        <xdr:cNvSpPr txBox="1"/>
      </xdr:nvSpPr>
      <xdr:spPr>
        <a:xfrm>
          <a:off x="7677227" y="10547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158513</xdr:rowOff>
    </xdr:from>
    <xdr:ext cx="469744" cy="259045"/>
    <xdr:sp macro="" textlink="">
      <xdr:nvSpPr>
        <xdr:cNvPr id="256" name="n_3aveValue【体育館・プール】&#10;一人当たり面積">
          <a:extLst>
            <a:ext uri="{FF2B5EF4-FFF2-40B4-BE49-F238E27FC236}">
              <a16:creationId xmlns:a16="http://schemas.microsoft.com/office/drawing/2014/main" id="{0E036349-0CCF-441D-8945-8BDF5818A880}"/>
            </a:ext>
          </a:extLst>
        </xdr:cNvPr>
        <xdr:cNvSpPr txBox="1"/>
      </xdr:nvSpPr>
      <xdr:spPr>
        <a:xfrm>
          <a:off x="6864427" y="1055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161561</xdr:rowOff>
    </xdr:from>
    <xdr:ext cx="469744" cy="259045"/>
    <xdr:sp macro="" textlink="">
      <xdr:nvSpPr>
        <xdr:cNvPr id="257" name="n_4aveValue【体育館・プール】&#10;一人当たり面積">
          <a:extLst>
            <a:ext uri="{FF2B5EF4-FFF2-40B4-BE49-F238E27FC236}">
              <a16:creationId xmlns:a16="http://schemas.microsoft.com/office/drawing/2014/main" id="{C2199008-4F33-4892-8BBD-3071F5B87234}"/>
            </a:ext>
          </a:extLst>
        </xdr:cNvPr>
        <xdr:cNvSpPr txBox="1"/>
      </xdr:nvSpPr>
      <xdr:spPr>
        <a:xfrm>
          <a:off x="6070677" y="1056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153560</xdr:rowOff>
    </xdr:from>
    <xdr:ext cx="469744" cy="259045"/>
    <xdr:sp macro="" textlink="">
      <xdr:nvSpPr>
        <xdr:cNvPr id="258" name="n_1mainValue【体育館・プール】&#10;一人当たり面積">
          <a:extLst>
            <a:ext uri="{FF2B5EF4-FFF2-40B4-BE49-F238E27FC236}">
              <a16:creationId xmlns:a16="http://schemas.microsoft.com/office/drawing/2014/main" id="{0F08AE64-F2EF-4965-AAA5-262878841DAA}"/>
            </a:ext>
          </a:extLst>
        </xdr:cNvPr>
        <xdr:cNvSpPr txBox="1"/>
      </xdr:nvSpPr>
      <xdr:spPr>
        <a:xfrm>
          <a:off x="8458277" y="10554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159910</xdr:rowOff>
    </xdr:from>
    <xdr:ext cx="469744" cy="259045"/>
    <xdr:sp macro="" textlink="">
      <xdr:nvSpPr>
        <xdr:cNvPr id="259" name="n_2mainValue【体育館・プール】&#10;一人当たり面積">
          <a:extLst>
            <a:ext uri="{FF2B5EF4-FFF2-40B4-BE49-F238E27FC236}">
              <a16:creationId xmlns:a16="http://schemas.microsoft.com/office/drawing/2014/main" id="{A675749D-4FCD-4F5C-9B30-51F264CDD2A4}"/>
            </a:ext>
          </a:extLst>
        </xdr:cNvPr>
        <xdr:cNvSpPr txBox="1"/>
      </xdr:nvSpPr>
      <xdr:spPr>
        <a:xfrm>
          <a:off x="7677227" y="10231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5224</xdr:rowOff>
    </xdr:from>
    <xdr:ext cx="469744" cy="259045"/>
    <xdr:sp macro="" textlink="">
      <xdr:nvSpPr>
        <xdr:cNvPr id="260" name="n_3mainValue【体育館・プール】&#10;一人当たり面積">
          <a:extLst>
            <a:ext uri="{FF2B5EF4-FFF2-40B4-BE49-F238E27FC236}">
              <a16:creationId xmlns:a16="http://schemas.microsoft.com/office/drawing/2014/main" id="{36D61485-815D-4F8A-946D-2326CBE060B8}"/>
            </a:ext>
          </a:extLst>
        </xdr:cNvPr>
        <xdr:cNvSpPr txBox="1"/>
      </xdr:nvSpPr>
      <xdr:spPr>
        <a:xfrm>
          <a:off x="6864427" y="10241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7129</xdr:rowOff>
    </xdr:from>
    <xdr:ext cx="469744" cy="259045"/>
    <xdr:sp macro="" textlink="">
      <xdr:nvSpPr>
        <xdr:cNvPr id="261" name="n_4mainValue【体育館・プール】&#10;一人当たり面積">
          <a:extLst>
            <a:ext uri="{FF2B5EF4-FFF2-40B4-BE49-F238E27FC236}">
              <a16:creationId xmlns:a16="http://schemas.microsoft.com/office/drawing/2014/main" id="{D1E2EA83-4548-435B-80F4-260649C262B0}"/>
            </a:ext>
          </a:extLst>
        </xdr:cNvPr>
        <xdr:cNvSpPr txBox="1"/>
      </xdr:nvSpPr>
      <xdr:spPr>
        <a:xfrm>
          <a:off x="6070677" y="1024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A4FA7032-B1CE-407C-B6FA-14918F1A2E76}"/>
            </a:ext>
          </a:extLst>
        </xdr:cNvPr>
        <xdr:cNvSpPr/>
      </xdr:nvSpPr>
      <xdr:spPr>
        <a:xfrm>
          <a:off x="6858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53D0E26A-EBC4-469E-B552-91470934B979}"/>
            </a:ext>
          </a:extLst>
        </xdr:cNvPr>
        <xdr:cNvSpPr/>
      </xdr:nvSpPr>
      <xdr:spPr>
        <a:xfrm>
          <a:off x="8128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70523072-3F51-4369-8E70-FD9E0B7DEA8D}"/>
            </a:ext>
          </a:extLst>
        </xdr:cNvPr>
        <xdr:cNvSpPr/>
      </xdr:nvSpPr>
      <xdr:spPr>
        <a:xfrm>
          <a:off x="8128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8CA8D371-039B-4CF2-9947-3521639A0660}"/>
            </a:ext>
          </a:extLst>
        </xdr:cNvPr>
        <xdr:cNvSpPr/>
      </xdr:nvSpPr>
      <xdr:spPr>
        <a:xfrm>
          <a:off x="17145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249DEAF7-11F2-4000-B655-6B05BBFFBF7D}"/>
            </a:ext>
          </a:extLst>
        </xdr:cNvPr>
        <xdr:cNvSpPr/>
      </xdr:nvSpPr>
      <xdr:spPr>
        <a:xfrm>
          <a:off x="17145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D7207930-A289-429C-8613-CECF9DA76660}"/>
            </a:ext>
          </a:extLst>
        </xdr:cNvPr>
        <xdr:cNvSpPr/>
      </xdr:nvSpPr>
      <xdr:spPr>
        <a:xfrm>
          <a:off x="2743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F06622F5-09A4-4CA1-848A-E830EE550B19}"/>
            </a:ext>
          </a:extLst>
        </xdr:cNvPr>
        <xdr:cNvSpPr/>
      </xdr:nvSpPr>
      <xdr:spPr>
        <a:xfrm>
          <a:off x="2743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C3968C8B-3175-4998-8F72-C6DDA097EFAD}"/>
            </a:ext>
          </a:extLst>
        </xdr:cNvPr>
        <xdr:cNvSpPr/>
      </xdr:nvSpPr>
      <xdr:spPr>
        <a:xfrm>
          <a:off x="685800" y="1247775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a:extLst>
            <a:ext uri="{FF2B5EF4-FFF2-40B4-BE49-F238E27FC236}">
              <a16:creationId xmlns:a16="http://schemas.microsoft.com/office/drawing/2014/main" id="{B42ABEB8-9DFD-43D5-B0D1-7A832A3B31B3}"/>
            </a:ext>
          </a:extLst>
        </xdr:cNvPr>
        <xdr:cNvSpPr/>
      </xdr:nvSpPr>
      <xdr:spPr>
        <a:xfrm>
          <a:off x="595630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a:extLst>
            <a:ext uri="{FF2B5EF4-FFF2-40B4-BE49-F238E27FC236}">
              <a16:creationId xmlns:a16="http://schemas.microsoft.com/office/drawing/2014/main" id="{6B2C5F73-A937-4813-9BE0-EE247364B220}"/>
            </a:ext>
          </a:extLst>
        </xdr:cNvPr>
        <xdr:cNvSpPr/>
      </xdr:nvSpPr>
      <xdr:spPr>
        <a:xfrm>
          <a:off x="60642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a:extLst>
            <a:ext uri="{FF2B5EF4-FFF2-40B4-BE49-F238E27FC236}">
              <a16:creationId xmlns:a16="http://schemas.microsoft.com/office/drawing/2014/main" id="{9FF45710-F1BB-49AF-BA98-59B431327B15}"/>
            </a:ext>
          </a:extLst>
        </xdr:cNvPr>
        <xdr:cNvSpPr/>
      </xdr:nvSpPr>
      <xdr:spPr>
        <a:xfrm>
          <a:off x="60642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a:extLst>
            <a:ext uri="{FF2B5EF4-FFF2-40B4-BE49-F238E27FC236}">
              <a16:creationId xmlns:a16="http://schemas.microsoft.com/office/drawing/2014/main" id="{71BAB8B0-64C5-4E5C-B8BF-34B5CA8EAF78}"/>
            </a:ext>
          </a:extLst>
        </xdr:cNvPr>
        <xdr:cNvSpPr/>
      </xdr:nvSpPr>
      <xdr:spPr>
        <a:xfrm>
          <a:off x="69850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a:extLst>
            <a:ext uri="{FF2B5EF4-FFF2-40B4-BE49-F238E27FC236}">
              <a16:creationId xmlns:a16="http://schemas.microsoft.com/office/drawing/2014/main" id="{A20ED97A-5E38-4CF9-9C91-25A0FA036519}"/>
            </a:ext>
          </a:extLst>
        </xdr:cNvPr>
        <xdr:cNvSpPr/>
      </xdr:nvSpPr>
      <xdr:spPr>
        <a:xfrm>
          <a:off x="69850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a:extLst>
            <a:ext uri="{FF2B5EF4-FFF2-40B4-BE49-F238E27FC236}">
              <a16:creationId xmlns:a16="http://schemas.microsoft.com/office/drawing/2014/main" id="{25B4DB4C-8E8D-4B9D-B484-1C44ED5A725E}"/>
            </a:ext>
          </a:extLst>
        </xdr:cNvPr>
        <xdr:cNvSpPr/>
      </xdr:nvSpPr>
      <xdr:spPr>
        <a:xfrm>
          <a:off x="8013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a:extLst>
            <a:ext uri="{FF2B5EF4-FFF2-40B4-BE49-F238E27FC236}">
              <a16:creationId xmlns:a16="http://schemas.microsoft.com/office/drawing/2014/main" id="{2E5F52DC-A1DC-4815-8FC2-D0F47BB17951}"/>
            </a:ext>
          </a:extLst>
        </xdr:cNvPr>
        <xdr:cNvSpPr/>
      </xdr:nvSpPr>
      <xdr:spPr>
        <a:xfrm>
          <a:off x="8013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a:extLst>
            <a:ext uri="{FF2B5EF4-FFF2-40B4-BE49-F238E27FC236}">
              <a16:creationId xmlns:a16="http://schemas.microsoft.com/office/drawing/2014/main" id="{E38607D5-FE46-4E73-B6E4-00D7C5610492}"/>
            </a:ext>
          </a:extLst>
        </xdr:cNvPr>
        <xdr:cNvSpPr/>
      </xdr:nvSpPr>
      <xdr:spPr>
        <a:xfrm>
          <a:off x="5956300" y="1247775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76FA69B3-C694-4DB1-A7C2-0FAB3D8A7F92}"/>
            </a:ext>
          </a:extLst>
        </xdr:cNvPr>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C48D5182-54FA-4A42-9BB7-DFC2F7F417A6}"/>
            </a:ext>
          </a:extLst>
        </xdr:cNvPr>
        <xdr:cNvSpPr/>
      </xdr:nvSpPr>
      <xdr:spPr>
        <a:xfrm>
          <a:off x="8128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1CE6FCBE-FCF9-4BBD-936C-A18E5CBAB126}"/>
            </a:ext>
          </a:extLst>
        </xdr:cNvPr>
        <xdr:cNvSpPr/>
      </xdr:nvSpPr>
      <xdr:spPr>
        <a:xfrm>
          <a:off x="8128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5E5A0E62-C7BF-4C7F-916F-CD30E2C282D1}"/>
            </a:ext>
          </a:extLst>
        </xdr:cNvPr>
        <xdr:cNvSpPr/>
      </xdr:nvSpPr>
      <xdr:spPr>
        <a:xfrm>
          <a:off x="17145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56A6FE91-7CEE-49D3-A91C-E91DFFAF8619}"/>
            </a:ext>
          </a:extLst>
        </xdr:cNvPr>
        <xdr:cNvSpPr/>
      </xdr:nvSpPr>
      <xdr:spPr>
        <a:xfrm>
          <a:off x="17145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09DCFBAF-E647-4948-B261-7CC1BCA00C19}"/>
            </a:ext>
          </a:extLst>
        </xdr:cNvPr>
        <xdr:cNvSpPr/>
      </xdr:nvSpPr>
      <xdr:spPr>
        <a:xfrm>
          <a:off x="2743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61B73C72-AA73-4922-9B98-2A2780FA202C}"/>
            </a:ext>
          </a:extLst>
        </xdr:cNvPr>
        <xdr:cNvSpPr/>
      </xdr:nvSpPr>
      <xdr:spPr>
        <a:xfrm>
          <a:off x="2743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5201DF17-C8E0-4FE8-B9A8-AB284C04CF22}"/>
            </a:ext>
          </a:extLst>
        </xdr:cNvPr>
        <xdr:cNvSpPr/>
      </xdr:nvSpPr>
      <xdr:spPr>
        <a:xfrm>
          <a:off x="6858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a:extLst>
            <a:ext uri="{FF2B5EF4-FFF2-40B4-BE49-F238E27FC236}">
              <a16:creationId xmlns:a16="http://schemas.microsoft.com/office/drawing/2014/main" id="{69E33659-E374-4661-9E4B-404E7096944F}"/>
            </a:ext>
          </a:extLst>
        </xdr:cNvPr>
        <xdr:cNvSpPr txBox="1"/>
      </xdr:nvSpPr>
      <xdr:spPr>
        <a:xfrm>
          <a:off x="6667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a:extLst>
            <a:ext uri="{FF2B5EF4-FFF2-40B4-BE49-F238E27FC236}">
              <a16:creationId xmlns:a16="http://schemas.microsoft.com/office/drawing/2014/main" id="{D2FD1EEE-3642-4B97-ADA2-80151CF67FE4}"/>
            </a:ext>
          </a:extLst>
        </xdr:cNvPr>
        <xdr:cNvCxnSpPr/>
      </xdr:nvCxnSpPr>
      <xdr:spPr>
        <a:xfrm>
          <a:off x="6858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8" name="テキスト ボックス 287">
          <a:extLst>
            <a:ext uri="{FF2B5EF4-FFF2-40B4-BE49-F238E27FC236}">
              <a16:creationId xmlns:a16="http://schemas.microsoft.com/office/drawing/2014/main" id="{48D2803B-B84F-4DBE-A158-06AA4CD305C0}"/>
            </a:ext>
          </a:extLst>
        </xdr:cNvPr>
        <xdr:cNvSpPr txBox="1"/>
      </xdr:nvSpPr>
      <xdr:spPr>
        <a:xfrm>
          <a:off x="27577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9" name="直線コネクタ 288">
          <a:extLst>
            <a:ext uri="{FF2B5EF4-FFF2-40B4-BE49-F238E27FC236}">
              <a16:creationId xmlns:a16="http://schemas.microsoft.com/office/drawing/2014/main" id="{C1CDA831-A636-425A-9E57-7F415917B79E}"/>
            </a:ext>
          </a:extLst>
        </xdr:cNvPr>
        <xdr:cNvCxnSpPr/>
      </xdr:nvCxnSpPr>
      <xdr:spPr>
        <a:xfrm>
          <a:off x="685800" y="18031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0" name="テキスト ボックス 289">
          <a:extLst>
            <a:ext uri="{FF2B5EF4-FFF2-40B4-BE49-F238E27FC236}">
              <a16:creationId xmlns:a16="http://schemas.microsoft.com/office/drawing/2014/main" id="{19B095E1-81EC-4AEA-90A3-EA73DFFD49B7}"/>
            </a:ext>
          </a:extLst>
        </xdr:cNvPr>
        <xdr:cNvSpPr txBox="1"/>
      </xdr:nvSpPr>
      <xdr:spPr>
        <a:xfrm>
          <a:off x="275771" y="178954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1" name="直線コネクタ 290">
          <a:extLst>
            <a:ext uri="{FF2B5EF4-FFF2-40B4-BE49-F238E27FC236}">
              <a16:creationId xmlns:a16="http://schemas.microsoft.com/office/drawing/2014/main" id="{3C2F7097-03B1-478B-B79A-95065E8CADD2}"/>
            </a:ext>
          </a:extLst>
        </xdr:cNvPr>
        <xdr:cNvCxnSpPr/>
      </xdr:nvCxnSpPr>
      <xdr:spPr>
        <a:xfrm>
          <a:off x="685800" y="177174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2" name="テキスト ボックス 291">
          <a:extLst>
            <a:ext uri="{FF2B5EF4-FFF2-40B4-BE49-F238E27FC236}">
              <a16:creationId xmlns:a16="http://schemas.microsoft.com/office/drawing/2014/main" id="{89A100BA-6501-4ED6-ABB6-95037D857E99}"/>
            </a:ext>
          </a:extLst>
        </xdr:cNvPr>
        <xdr:cNvSpPr txBox="1"/>
      </xdr:nvSpPr>
      <xdr:spPr>
        <a:xfrm>
          <a:off x="339891" y="175815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3" name="直線コネクタ 292">
          <a:extLst>
            <a:ext uri="{FF2B5EF4-FFF2-40B4-BE49-F238E27FC236}">
              <a16:creationId xmlns:a16="http://schemas.microsoft.com/office/drawing/2014/main" id="{0D265534-C4DE-4E3D-A72D-C152F272F1B3}"/>
            </a:ext>
          </a:extLst>
        </xdr:cNvPr>
        <xdr:cNvCxnSpPr/>
      </xdr:nvCxnSpPr>
      <xdr:spPr>
        <a:xfrm>
          <a:off x="685800" y="17403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4" name="テキスト ボックス 293">
          <a:extLst>
            <a:ext uri="{FF2B5EF4-FFF2-40B4-BE49-F238E27FC236}">
              <a16:creationId xmlns:a16="http://schemas.microsoft.com/office/drawing/2014/main" id="{06E49DC0-8364-48A5-8A02-33EDE15AD0DC}"/>
            </a:ext>
          </a:extLst>
        </xdr:cNvPr>
        <xdr:cNvSpPr txBox="1"/>
      </xdr:nvSpPr>
      <xdr:spPr>
        <a:xfrm>
          <a:off x="339891" y="172676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5" name="直線コネクタ 294">
          <a:extLst>
            <a:ext uri="{FF2B5EF4-FFF2-40B4-BE49-F238E27FC236}">
              <a16:creationId xmlns:a16="http://schemas.microsoft.com/office/drawing/2014/main" id="{8E3427CA-20A8-4EA2-93EC-74C073C80F75}"/>
            </a:ext>
          </a:extLst>
        </xdr:cNvPr>
        <xdr:cNvCxnSpPr/>
      </xdr:nvCxnSpPr>
      <xdr:spPr>
        <a:xfrm>
          <a:off x="685800" y="170896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6" name="テキスト ボックス 295">
          <a:extLst>
            <a:ext uri="{FF2B5EF4-FFF2-40B4-BE49-F238E27FC236}">
              <a16:creationId xmlns:a16="http://schemas.microsoft.com/office/drawing/2014/main" id="{A8E0BCC5-4D15-43C7-A873-24AB66D68D20}"/>
            </a:ext>
          </a:extLst>
        </xdr:cNvPr>
        <xdr:cNvSpPr txBox="1"/>
      </xdr:nvSpPr>
      <xdr:spPr>
        <a:xfrm>
          <a:off x="339891" y="169537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7" name="直線コネクタ 296">
          <a:extLst>
            <a:ext uri="{FF2B5EF4-FFF2-40B4-BE49-F238E27FC236}">
              <a16:creationId xmlns:a16="http://schemas.microsoft.com/office/drawing/2014/main" id="{14FC59A1-DF7A-47CE-8E44-486DFE5BA769}"/>
            </a:ext>
          </a:extLst>
        </xdr:cNvPr>
        <xdr:cNvCxnSpPr/>
      </xdr:nvCxnSpPr>
      <xdr:spPr>
        <a:xfrm>
          <a:off x="685800" y="167757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8" name="テキスト ボックス 297">
          <a:extLst>
            <a:ext uri="{FF2B5EF4-FFF2-40B4-BE49-F238E27FC236}">
              <a16:creationId xmlns:a16="http://schemas.microsoft.com/office/drawing/2014/main" id="{B8DC20FF-C4CA-4A2F-AC34-7656EE61DB81}"/>
            </a:ext>
          </a:extLst>
        </xdr:cNvPr>
        <xdr:cNvSpPr txBox="1"/>
      </xdr:nvSpPr>
      <xdr:spPr>
        <a:xfrm>
          <a:off x="339891" y="16639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9" name="直線コネクタ 298">
          <a:extLst>
            <a:ext uri="{FF2B5EF4-FFF2-40B4-BE49-F238E27FC236}">
              <a16:creationId xmlns:a16="http://schemas.microsoft.com/office/drawing/2014/main" id="{8242E9CC-BC47-4106-8059-A1CB1A2C2D15}"/>
            </a:ext>
          </a:extLst>
        </xdr:cNvPr>
        <xdr:cNvCxnSpPr/>
      </xdr:nvCxnSpPr>
      <xdr:spPr>
        <a:xfrm>
          <a:off x="685800" y="164619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0" name="テキスト ボックス 299">
          <a:extLst>
            <a:ext uri="{FF2B5EF4-FFF2-40B4-BE49-F238E27FC236}">
              <a16:creationId xmlns:a16="http://schemas.microsoft.com/office/drawing/2014/main" id="{898F31C3-2AD9-4143-9804-2D4406207BFA}"/>
            </a:ext>
          </a:extLst>
        </xdr:cNvPr>
        <xdr:cNvSpPr txBox="1"/>
      </xdr:nvSpPr>
      <xdr:spPr>
        <a:xfrm>
          <a:off x="384961" y="163260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a:extLst>
            <a:ext uri="{FF2B5EF4-FFF2-40B4-BE49-F238E27FC236}">
              <a16:creationId xmlns:a16="http://schemas.microsoft.com/office/drawing/2014/main" id="{78937CED-F3B6-414C-967F-108A075E9E93}"/>
            </a:ext>
          </a:extLst>
        </xdr:cNvPr>
        <xdr:cNvCxnSpPr/>
      </xdr:nvCxnSpPr>
      <xdr:spPr>
        <a:xfrm>
          <a:off x="6858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2" name="【市民会館】&#10;有形固定資産減価償却率グラフ枠">
          <a:extLst>
            <a:ext uri="{FF2B5EF4-FFF2-40B4-BE49-F238E27FC236}">
              <a16:creationId xmlns:a16="http://schemas.microsoft.com/office/drawing/2014/main" id="{FA2F27AD-E389-4D16-933A-8E83EFBC6AB1}"/>
            </a:ext>
          </a:extLst>
        </xdr:cNvPr>
        <xdr:cNvSpPr/>
      </xdr:nvSpPr>
      <xdr:spPr>
        <a:xfrm>
          <a:off x="6858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109</xdr:row>
      <xdr:rowOff>35379</xdr:rowOff>
    </xdr:to>
    <xdr:cxnSp macro="">
      <xdr:nvCxnSpPr>
        <xdr:cNvPr id="303" name="直線コネクタ 302">
          <a:extLst>
            <a:ext uri="{FF2B5EF4-FFF2-40B4-BE49-F238E27FC236}">
              <a16:creationId xmlns:a16="http://schemas.microsoft.com/office/drawing/2014/main" id="{320FEFF6-A376-4DBC-9F22-F3A793891D43}"/>
            </a:ext>
          </a:extLst>
        </xdr:cNvPr>
        <xdr:cNvCxnSpPr/>
      </xdr:nvCxnSpPr>
      <xdr:spPr>
        <a:xfrm flipV="1">
          <a:off x="4177665" y="16553543"/>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4" name="【市民会館】&#10;有形固定資産減価償却率最小値テキスト">
          <a:extLst>
            <a:ext uri="{FF2B5EF4-FFF2-40B4-BE49-F238E27FC236}">
              <a16:creationId xmlns:a16="http://schemas.microsoft.com/office/drawing/2014/main" id="{F784E795-FB88-4800-B559-E54B2565A430}"/>
            </a:ext>
          </a:extLst>
        </xdr:cNvPr>
        <xdr:cNvSpPr txBox="1"/>
      </xdr:nvSpPr>
      <xdr:spPr>
        <a:xfrm>
          <a:off x="4216400" y="1803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5" name="直線コネクタ 304">
          <a:extLst>
            <a:ext uri="{FF2B5EF4-FFF2-40B4-BE49-F238E27FC236}">
              <a16:creationId xmlns:a16="http://schemas.microsoft.com/office/drawing/2014/main" id="{66C16828-852F-4218-9312-D0F6BA30535B}"/>
            </a:ext>
          </a:extLst>
        </xdr:cNvPr>
        <xdr:cNvCxnSpPr/>
      </xdr:nvCxnSpPr>
      <xdr:spPr>
        <a:xfrm>
          <a:off x="4108450" y="180312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306" name="【市民会館】&#10;有形固定資産減価償却率最大値テキスト">
          <a:extLst>
            <a:ext uri="{FF2B5EF4-FFF2-40B4-BE49-F238E27FC236}">
              <a16:creationId xmlns:a16="http://schemas.microsoft.com/office/drawing/2014/main" id="{973F51B4-5F56-457F-92A7-9EC1670C4152}"/>
            </a:ext>
          </a:extLst>
        </xdr:cNvPr>
        <xdr:cNvSpPr txBox="1"/>
      </xdr:nvSpPr>
      <xdr:spPr>
        <a:xfrm>
          <a:off x="4216400" y="163414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307" name="直線コネクタ 306">
          <a:extLst>
            <a:ext uri="{FF2B5EF4-FFF2-40B4-BE49-F238E27FC236}">
              <a16:creationId xmlns:a16="http://schemas.microsoft.com/office/drawing/2014/main" id="{4307EAD7-D697-4256-A35B-DE47EFC506A2}"/>
            </a:ext>
          </a:extLst>
        </xdr:cNvPr>
        <xdr:cNvCxnSpPr/>
      </xdr:nvCxnSpPr>
      <xdr:spPr>
        <a:xfrm>
          <a:off x="4108450" y="165535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105427</xdr:rowOff>
    </xdr:from>
    <xdr:ext cx="405111" cy="259045"/>
    <xdr:sp macro="" textlink="">
      <xdr:nvSpPr>
        <xdr:cNvPr id="308" name="【市民会館】&#10;有形固定資産減価償却率平均値テキスト">
          <a:extLst>
            <a:ext uri="{FF2B5EF4-FFF2-40B4-BE49-F238E27FC236}">
              <a16:creationId xmlns:a16="http://schemas.microsoft.com/office/drawing/2014/main" id="{38194522-9975-4DF0-844D-450668A5EE33}"/>
            </a:ext>
          </a:extLst>
        </xdr:cNvPr>
        <xdr:cNvSpPr txBox="1"/>
      </xdr:nvSpPr>
      <xdr:spPr>
        <a:xfrm>
          <a:off x="4216400" y="17110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309" name="フローチャート: 判断 308">
          <a:extLst>
            <a:ext uri="{FF2B5EF4-FFF2-40B4-BE49-F238E27FC236}">
              <a16:creationId xmlns:a16="http://schemas.microsoft.com/office/drawing/2014/main" id="{20AC750A-DE77-4C45-A16D-ED683DF0FE3A}"/>
            </a:ext>
          </a:extLst>
        </xdr:cNvPr>
        <xdr:cNvSpPr/>
      </xdr:nvSpPr>
      <xdr:spPr>
        <a:xfrm>
          <a:off x="4127500" y="17252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310" name="フローチャート: 判断 309">
          <a:extLst>
            <a:ext uri="{FF2B5EF4-FFF2-40B4-BE49-F238E27FC236}">
              <a16:creationId xmlns:a16="http://schemas.microsoft.com/office/drawing/2014/main" id="{E1534C23-16A1-45D9-BF70-D77736C7C19C}"/>
            </a:ext>
          </a:extLst>
        </xdr:cNvPr>
        <xdr:cNvSpPr/>
      </xdr:nvSpPr>
      <xdr:spPr>
        <a:xfrm>
          <a:off x="3384550" y="172186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46627</xdr:rowOff>
    </xdr:from>
    <xdr:to>
      <xdr:col>15</xdr:col>
      <xdr:colOff>101600</xdr:colOff>
      <xdr:row>104</xdr:row>
      <xdr:rowOff>148227</xdr:rowOff>
    </xdr:to>
    <xdr:sp macro="" textlink="">
      <xdr:nvSpPr>
        <xdr:cNvPr id="311" name="フローチャート: 判断 310">
          <a:extLst>
            <a:ext uri="{FF2B5EF4-FFF2-40B4-BE49-F238E27FC236}">
              <a16:creationId xmlns:a16="http://schemas.microsoft.com/office/drawing/2014/main" id="{6D532EEF-B0EE-4333-BF0E-46ED4AD7D19E}"/>
            </a:ext>
          </a:extLst>
        </xdr:cNvPr>
        <xdr:cNvSpPr/>
      </xdr:nvSpPr>
      <xdr:spPr>
        <a:xfrm>
          <a:off x="2571750" y="1721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31931</xdr:rowOff>
    </xdr:from>
    <xdr:to>
      <xdr:col>10</xdr:col>
      <xdr:colOff>165100</xdr:colOff>
      <xdr:row>104</xdr:row>
      <xdr:rowOff>133531</xdr:rowOff>
    </xdr:to>
    <xdr:sp macro="" textlink="">
      <xdr:nvSpPr>
        <xdr:cNvPr id="312" name="フローチャート: 判断 311">
          <a:extLst>
            <a:ext uri="{FF2B5EF4-FFF2-40B4-BE49-F238E27FC236}">
              <a16:creationId xmlns:a16="http://schemas.microsoft.com/office/drawing/2014/main" id="{7CBFDFE2-BF50-4C47-88DB-48FE2647E758}"/>
            </a:ext>
          </a:extLst>
        </xdr:cNvPr>
        <xdr:cNvSpPr/>
      </xdr:nvSpPr>
      <xdr:spPr>
        <a:xfrm>
          <a:off x="1778000" y="17202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10705</xdr:rowOff>
    </xdr:from>
    <xdr:to>
      <xdr:col>6</xdr:col>
      <xdr:colOff>38100</xdr:colOff>
      <xdr:row>104</xdr:row>
      <xdr:rowOff>112305</xdr:rowOff>
    </xdr:to>
    <xdr:sp macro="" textlink="">
      <xdr:nvSpPr>
        <xdr:cNvPr id="313" name="フローチャート: 判断 312">
          <a:extLst>
            <a:ext uri="{FF2B5EF4-FFF2-40B4-BE49-F238E27FC236}">
              <a16:creationId xmlns:a16="http://schemas.microsoft.com/office/drawing/2014/main" id="{F6870A75-CD92-40A3-A743-309AB71A2AF9}"/>
            </a:ext>
          </a:extLst>
        </xdr:cNvPr>
        <xdr:cNvSpPr/>
      </xdr:nvSpPr>
      <xdr:spPr>
        <a:xfrm>
          <a:off x="984250" y="171811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8ED28625-2A45-43E5-8D91-183E6BA98C58}"/>
            </a:ext>
          </a:extLst>
        </xdr:cNvPr>
        <xdr:cNvSpPr txBox="1"/>
      </xdr:nvSpPr>
      <xdr:spPr>
        <a:xfrm>
          <a:off x="40068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37E2A6DD-FD57-4F7F-B1AE-EC1F3C67E02D}"/>
            </a:ext>
          </a:extLst>
        </xdr:cNvPr>
        <xdr:cNvSpPr txBox="1"/>
      </xdr:nvSpPr>
      <xdr:spPr>
        <a:xfrm>
          <a:off x="32575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A87F22EB-687A-4135-8BA0-9DD94379DBCD}"/>
            </a:ext>
          </a:extLst>
        </xdr:cNvPr>
        <xdr:cNvSpPr txBox="1"/>
      </xdr:nvSpPr>
      <xdr:spPr>
        <a:xfrm>
          <a:off x="24511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A55C2972-335A-4042-86E9-941606A84475}"/>
            </a:ext>
          </a:extLst>
        </xdr:cNvPr>
        <xdr:cNvSpPr txBox="1"/>
      </xdr:nvSpPr>
      <xdr:spPr>
        <a:xfrm>
          <a:off x="16573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FA81A976-A10E-4116-BE5E-95395BB4FEF7}"/>
            </a:ext>
          </a:extLst>
        </xdr:cNvPr>
        <xdr:cNvSpPr txBox="1"/>
      </xdr:nvSpPr>
      <xdr:spPr>
        <a:xfrm>
          <a:off x="857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41729</xdr:rowOff>
    </xdr:from>
    <xdr:to>
      <xdr:col>24</xdr:col>
      <xdr:colOff>114300</xdr:colOff>
      <xdr:row>108</xdr:row>
      <xdr:rowOff>143329</xdr:rowOff>
    </xdr:to>
    <xdr:sp macro="" textlink="">
      <xdr:nvSpPr>
        <xdr:cNvPr id="319" name="楕円 318">
          <a:extLst>
            <a:ext uri="{FF2B5EF4-FFF2-40B4-BE49-F238E27FC236}">
              <a16:creationId xmlns:a16="http://schemas.microsoft.com/office/drawing/2014/main" id="{2472AE56-C2D1-4AB4-B21D-0F9E4CD8C2E3}"/>
            </a:ext>
          </a:extLst>
        </xdr:cNvPr>
        <xdr:cNvSpPr/>
      </xdr:nvSpPr>
      <xdr:spPr>
        <a:xfrm>
          <a:off x="4127500" y="1787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128106</xdr:rowOff>
    </xdr:from>
    <xdr:ext cx="405111" cy="259045"/>
    <xdr:sp macro="" textlink="">
      <xdr:nvSpPr>
        <xdr:cNvPr id="320" name="【市民会館】&#10;有形固定資産減価償却率該当値テキスト">
          <a:extLst>
            <a:ext uri="{FF2B5EF4-FFF2-40B4-BE49-F238E27FC236}">
              <a16:creationId xmlns:a16="http://schemas.microsoft.com/office/drawing/2014/main" id="{5DA91D09-3A8A-42A4-91A1-AE3AEDB8851C}"/>
            </a:ext>
          </a:extLst>
        </xdr:cNvPr>
        <xdr:cNvSpPr txBox="1"/>
      </xdr:nvSpPr>
      <xdr:spPr>
        <a:xfrm>
          <a:off x="4216400" y="17793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164193</xdr:rowOff>
    </xdr:from>
    <xdr:to>
      <xdr:col>20</xdr:col>
      <xdr:colOff>38100</xdr:colOff>
      <xdr:row>108</xdr:row>
      <xdr:rowOff>94343</xdr:rowOff>
    </xdr:to>
    <xdr:sp macro="" textlink="">
      <xdr:nvSpPr>
        <xdr:cNvPr id="321" name="楕円 320">
          <a:extLst>
            <a:ext uri="{FF2B5EF4-FFF2-40B4-BE49-F238E27FC236}">
              <a16:creationId xmlns:a16="http://schemas.microsoft.com/office/drawing/2014/main" id="{5E728875-0892-4AAD-86D5-0A250B860C54}"/>
            </a:ext>
          </a:extLst>
        </xdr:cNvPr>
        <xdr:cNvSpPr/>
      </xdr:nvSpPr>
      <xdr:spPr>
        <a:xfrm>
          <a:off x="3384550" y="1782989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43543</xdr:rowOff>
    </xdr:from>
    <xdr:to>
      <xdr:col>24</xdr:col>
      <xdr:colOff>63500</xdr:colOff>
      <xdr:row>108</xdr:row>
      <xdr:rowOff>92529</xdr:rowOff>
    </xdr:to>
    <xdr:cxnSp macro="">
      <xdr:nvCxnSpPr>
        <xdr:cNvPr id="322" name="直線コネクタ 321">
          <a:extLst>
            <a:ext uri="{FF2B5EF4-FFF2-40B4-BE49-F238E27FC236}">
              <a16:creationId xmlns:a16="http://schemas.microsoft.com/office/drawing/2014/main" id="{10C4B8E3-CFF2-4BB9-8677-0CAAB7F1A582}"/>
            </a:ext>
          </a:extLst>
        </xdr:cNvPr>
        <xdr:cNvCxnSpPr/>
      </xdr:nvCxnSpPr>
      <xdr:spPr>
        <a:xfrm>
          <a:off x="3429000" y="17874343"/>
          <a:ext cx="7493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138068</xdr:rowOff>
    </xdr:from>
    <xdr:to>
      <xdr:col>15</xdr:col>
      <xdr:colOff>101600</xdr:colOff>
      <xdr:row>108</xdr:row>
      <xdr:rowOff>68218</xdr:rowOff>
    </xdr:to>
    <xdr:sp macro="" textlink="">
      <xdr:nvSpPr>
        <xdr:cNvPr id="323" name="楕円 322">
          <a:extLst>
            <a:ext uri="{FF2B5EF4-FFF2-40B4-BE49-F238E27FC236}">
              <a16:creationId xmlns:a16="http://schemas.microsoft.com/office/drawing/2014/main" id="{C46FA96A-C41A-471D-8B79-4F68ED0CCFB6}"/>
            </a:ext>
          </a:extLst>
        </xdr:cNvPr>
        <xdr:cNvSpPr/>
      </xdr:nvSpPr>
      <xdr:spPr>
        <a:xfrm>
          <a:off x="2571750" y="1780376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17418</xdr:rowOff>
    </xdr:from>
    <xdr:to>
      <xdr:col>19</xdr:col>
      <xdr:colOff>177800</xdr:colOff>
      <xdr:row>108</xdr:row>
      <xdr:rowOff>43543</xdr:rowOff>
    </xdr:to>
    <xdr:cxnSp macro="">
      <xdr:nvCxnSpPr>
        <xdr:cNvPr id="324" name="直線コネクタ 323">
          <a:extLst>
            <a:ext uri="{FF2B5EF4-FFF2-40B4-BE49-F238E27FC236}">
              <a16:creationId xmlns:a16="http://schemas.microsoft.com/office/drawing/2014/main" id="{416ED556-AE6E-47B7-AC0D-CB4B360F6AB3}"/>
            </a:ext>
          </a:extLst>
        </xdr:cNvPr>
        <xdr:cNvCxnSpPr/>
      </xdr:nvCxnSpPr>
      <xdr:spPr>
        <a:xfrm>
          <a:off x="2622550" y="17848218"/>
          <a:ext cx="80645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115207</xdr:rowOff>
    </xdr:from>
    <xdr:to>
      <xdr:col>10</xdr:col>
      <xdr:colOff>165100</xdr:colOff>
      <xdr:row>108</xdr:row>
      <xdr:rowOff>45357</xdr:rowOff>
    </xdr:to>
    <xdr:sp macro="" textlink="">
      <xdr:nvSpPr>
        <xdr:cNvPr id="325" name="楕円 324">
          <a:extLst>
            <a:ext uri="{FF2B5EF4-FFF2-40B4-BE49-F238E27FC236}">
              <a16:creationId xmlns:a16="http://schemas.microsoft.com/office/drawing/2014/main" id="{CC8033BA-A631-44CE-8949-59FD9B27C695}"/>
            </a:ext>
          </a:extLst>
        </xdr:cNvPr>
        <xdr:cNvSpPr/>
      </xdr:nvSpPr>
      <xdr:spPr>
        <a:xfrm>
          <a:off x="1778000" y="177809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166007</xdr:rowOff>
    </xdr:from>
    <xdr:to>
      <xdr:col>15</xdr:col>
      <xdr:colOff>50800</xdr:colOff>
      <xdr:row>108</xdr:row>
      <xdr:rowOff>17418</xdr:rowOff>
    </xdr:to>
    <xdr:cxnSp macro="">
      <xdr:nvCxnSpPr>
        <xdr:cNvPr id="326" name="直線コネクタ 325">
          <a:extLst>
            <a:ext uri="{FF2B5EF4-FFF2-40B4-BE49-F238E27FC236}">
              <a16:creationId xmlns:a16="http://schemas.microsoft.com/office/drawing/2014/main" id="{CA0DA0D4-024A-416A-A30C-A30B447F10F8}"/>
            </a:ext>
          </a:extLst>
        </xdr:cNvPr>
        <xdr:cNvCxnSpPr/>
      </xdr:nvCxnSpPr>
      <xdr:spPr>
        <a:xfrm>
          <a:off x="1828800" y="17831707"/>
          <a:ext cx="79375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66221</xdr:rowOff>
    </xdr:from>
    <xdr:to>
      <xdr:col>6</xdr:col>
      <xdr:colOff>38100</xdr:colOff>
      <xdr:row>107</xdr:row>
      <xdr:rowOff>167821</xdr:rowOff>
    </xdr:to>
    <xdr:sp macro="" textlink="">
      <xdr:nvSpPr>
        <xdr:cNvPr id="327" name="楕円 326">
          <a:extLst>
            <a:ext uri="{FF2B5EF4-FFF2-40B4-BE49-F238E27FC236}">
              <a16:creationId xmlns:a16="http://schemas.microsoft.com/office/drawing/2014/main" id="{67949468-BD50-47BF-9521-87D1C0B66C76}"/>
            </a:ext>
          </a:extLst>
        </xdr:cNvPr>
        <xdr:cNvSpPr/>
      </xdr:nvSpPr>
      <xdr:spPr>
        <a:xfrm>
          <a:off x="984250" y="1773192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117021</xdr:rowOff>
    </xdr:from>
    <xdr:to>
      <xdr:col>10</xdr:col>
      <xdr:colOff>114300</xdr:colOff>
      <xdr:row>107</xdr:row>
      <xdr:rowOff>166007</xdr:rowOff>
    </xdr:to>
    <xdr:cxnSp macro="">
      <xdr:nvCxnSpPr>
        <xdr:cNvPr id="328" name="直線コネクタ 327">
          <a:extLst>
            <a:ext uri="{FF2B5EF4-FFF2-40B4-BE49-F238E27FC236}">
              <a16:creationId xmlns:a16="http://schemas.microsoft.com/office/drawing/2014/main" id="{DDEF0B17-BC49-4D8B-834A-31FC85E56342}"/>
            </a:ext>
          </a:extLst>
        </xdr:cNvPr>
        <xdr:cNvCxnSpPr/>
      </xdr:nvCxnSpPr>
      <xdr:spPr>
        <a:xfrm>
          <a:off x="1028700" y="17782721"/>
          <a:ext cx="8001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329" name="n_1aveValue【市民会館】&#10;有形固定資産減価償却率">
          <a:extLst>
            <a:ext uri="{FF2B5EF4-FFF2-40B4-BE49-F238E27FC236}">
              <a16:creationId xmlns:a16="http://schemas.microsoft.com/office/drawing/2014/main" id="{8513683B-4CEC-4791-8694-2C60F2A69047}"/>
            </a:ext>
          </a:extLst>
        </xdr:cNvPr>
        <xdr:cNvSpPr txBox="1"/>
      </xdr:nvSpPr>
      <xdr:spPr>
        <a:xfrm>
          <a:off x="3239144" y="1700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164754</xdr:rowOff>
    </xdr:from>
    <xdr:ext cx="405111" cy="259045"/>
    <xdr:sp macro="" textlink="">
      <xdr:nvSpPr>
        <xdr:cNvPr id="330" name="n_2aveValue【市民会館】&#10;有形固定資産減価償却率">
          <a:extLst>
            <a:ext uri="{FF2B5EF4-FFF2-40B4-BE49-F238E27FC236}">
              <a16:creationId xmlns:a16="http://schemas.microsoft.com/office/drawing/2014/main" id="{8758C25D-7D48-4432-9A82-4EDDE4E0ACAF}"/>
            </a:ext>
          </a:extLst>
        </xdr:cNvPr>
        <xdr:cNvSpPr txBox="1"/>
      </xdr:nvSpPr>
      <xdr:spPr>
        <a:xfrm>
          <a:off x="2439044" y="17004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150058</xdr:rowOff>
    </xdr:from>
    <xdr:ext cx="405111" cy="259045"/>
    <xdr:sp macro="" textlink="">
      <xdr:nvSpPr>
        <xdr:cNvPr id="331" name="n_3aveValue【市民会館】&#10;有形固定資産減価償却率">
          <a:extLst>
            <a:ext uri="{FF2B5EF4-FFF2-40B4-BE49-F238E27FC236}">
              <a16:creationId xmlns:a16="http://schemas.microsoft.com/office/drawing/2014/main" id="{EF637207-11E6-4B45-AB35-4F1366421D61}"/>
            </a:ext>
          </a:extLst>
        </xdr:cNvPr>
        <xdr:cNvSpPr txBox="1"/>
      </xdr:nvSpPr>
      <xdr:spPr>
        <a:xfrm>
          <a:off x="1645294" y="16990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128832</xdr:rowOff>
    </xdr:from>
    <xdr:ext cx="405111" cy="259045"/>
    <xdr:sp macro="" textlink="">
      <xdr:nvSpPr>
        <xdr:cNvPr id="332" name="n_4aveValue【市民会館】&#10;有形固定資産減価償却率">
          <a:extLst>
            <a:ext uri="{FF2B5EF4-FFF2-40B4-BE49-F238E27FC236}">
              <a16:creationId xmlns:a16="http://schemas.microsoft.com/office/drawing/2014/main" id="{0AD059C8-4813-4E8F-9BA9-0ABDD0C150AB}"/>
            </a:ext>
          </a:extLst>
        </xdr:cNvPr>
        <xdr:cNvSpPr txBox="1"/>
      </xdr:nvSpPr>
      <xdr:spPr>
        <a:xfrm>
          <a:off x="851544" y="1696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85470</xdr:rowOff>
    </xdr:from>
    <xdr:ext cx="405111" cy="259045"/>
    <xdr:sp macro="" textlink="">
      <xdr:nvSpPr>
        <xdr:cNvPr id="333" name="n_1mainValue【市民会館】&#10;有形固定資産減価償却率">
          <a:extLst>
            <a:ext uri="{FF2B5EF4-FFF2-40B4-BE49-F238E27FC236}">
              <a16:creationId xmlns:a16="http://schemas.microsoft.com/office/drawing/2014/main" id="{1997FBD8-59FA-47A2-9F5B-B0D1137EEC2F}"/>
            </a:ext>
          </a:extLst>
        </xdr:cNvPr>
        <xdr:cNvSpPr txBox="1"/>
      </xdr:nvSpPr>
      <xdr:spPr>
        <a:xfrm>
          <a:off x="3239144" y="1791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59345</xdr:rowOff>
    </xdr:from>
    <xdr:ext cx="405111" cy="259045"/>
    <xdr:sp macro="" textlink="">
      <xdr:nvSpPr>
        <xdr:cNvPr id="334" name="n_2mainValue【市民会館】&#10;有形固定資産減価償却率">
          <a:extLst>
            <a:ext uri="{FF2B5EF4-FFF2-40B4-BE49-F238E27FC236}">
              <a16:creationId xmlns:a16="http://schemas.microsoft.com/office/drawing/2014/main" id="{80830CD2-8245-42AE-BB87-CE81B2240372}"/>
            </a:ext>
          </a:extLst>
        </xdr:cNvPr>
        <xdr:cNvSpPr txBox="1"/>
      </xdr:nvSpPr>
      <xdr:spPr>
        <a:xfrm>
          <a:off x="2439044" y="1789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36484</xdr:rowOff>
    </xdr:from>
    <xdr:ext cx="405111" cy="259045"/>
    <xdr:sp macro="" textlink="">
      <xdr:nvSpPr>
        <xdr:cNvPr id="335" name="n_3mainValue【市民会館】&#10;有形固定資産減価償却率">
          <a:extLst>
            <a:ext uri="{FF2B5EF4-FFF2-40B4-BE49-F238E27FC236}">
              <a16:creationId xmlns:a16="http://schemas.microsoft.com/office/drawing/2014/main" id="{BE37853E-45B8-46DA-BEC9-AC7CA9BA52E5}"/>
            </a:ext>
          </a:extLst>
        </xdr:cNvPr>
        <xdr:cNvSpPr txBox="1"/>
      </xdr:nvSpPr>
      <xdr:spPr>
        <a:xfrm>
          <a:off x="1645294" y="1786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158948</xdr:rowOff>
    </xdr:from>
    <xdr:ext cx="405111" cy="259045"/>
    <xdr:sp macro="" textlink="">
      <xdr:nvSpPr>
        <xdr:cNvPr id="336" name="n_4mainValue【市民会館】&#10;有形固定資産減価償却率">
          <a:extLst>
            <a:ext uri="{FF2B5EF4-FFF2-40B4-BE49-F238E27FC236}">
              <a16:creationId xmlns:a16="http://schemas.microsoft.com/office/drawing/2014/main" id="{C431D2D9-FEDD-4A67-B828-E080E5DE40FB}"/>
            </a:ext>
          </a:extLst>
        </xdr:cNvPr>
        <xdr:cNvSpPr txBox="1"/>
      </xdr:nvSpPr>
      <xdr:spPr>
        <a:xfrm>
          <a:off x="851544" y="17824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a:extLst>
            <a:ext uri="{FF2B5EF4-FFF2-40B4-BE49-F238E27FC236}">
              <a16:creationId xmlns:a16="http://schemas.microsoft.com/office/drawing/2014/main" id="{BB0DF4F3-18F9-4483-99A8-5B2BC77D696C}"/>
            </a:ext>
          </a:extLst>
        </xdr:cNvPr>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a:extLst>
            <a:ext uri="{FF2B5EF4-FFF2-40B4-BE49-F238E27FC236}">
              <a16:creationId xmlns:a16="http://schemas.microsoft.com/office/drawing/2014/main" id="{EFC860EF-E367-496F-8B2D-39AF4C41ABD1}"/>
            </a:ext>
          </a:extLst>
        </xdr:cNvPr>
        <xdr:cNvSpPr/>
      </xdr:nvSpPr>
      <xdr:spPr>
        <a:xfrm>
          <a:off x="60642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a:extLst>
            <a:ext uri="{FF2B5EF4-FFF2-40B4-BE49-F238E27FC236}">
              <a16:creationId xmlns:a16="http://schemas.microsoft.com/office/drawing/2014/main" id="{986A40C3-A6EF-4FB8-88E6-4F8DAC348A4D}"/>
            </a:ext>
          </a:extLst>
        </xdr:cNvPr>
        <xdr:cNvSpPr/>
      </xdr:nvSpPr>
      <xdr:spPr>
        <a:xfrm>
          <a:off x="60642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a:extLst>
            <a:ext uri="{FF2B5EF4-FFF2-40B4-BE49-F238E27FC236}">
              <a16:creationId xmlns:a16="http://schemas.microsoft.com/office/drawing/2014/main" id="{A6361427-A17F-4998-B85B-9A594E0EA476}"/>
            </a:ext>
          </a:extLst>
        </xdr:cNvPr>
        <xdr:cNvSpPr/>
      </xdr:nvSpPr>
      <xdr:spPr>
        <a:xfrm>
          <a:off x="69850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a:extLst>
            <a:ext uri="{FF2B5EF4-FFF2-40B4-BE49-F238E27FC236}">
              <a16:creationId xmlns:a16="http://schemas.microsoft.com/office/drawing/2014/main" id="{C863C241-C60A-4662-816C-8A964B49AD90}"/>
            </a:ext>
          </a:extLst>
        </xdr:cNvPr>
        <xdr:cNvSpPr/>
      </xdr:nvSpPr>
      <xdr:spPr>
        <a:xfrm>
          <a:off x="69850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a:extLst>
            <a:ext uri="{FF2B5EF4-FFF2-40B4-BE49-F238E27FC236}">
              <a16:creationId xmlns:a16="http://schemas.microsoft.com/office/drawing/2014/main" id="{23ACCC87-A980-4570-8A21-81750D9BF7DE}"/>
            </a:ext>
          </a:extLst>
        </xdr:cNvPr>
        <xdr:cNvSpPr/>
      </xdr:nvSpPr>
      <xdr:spPr>
        <a:xfrm>
          <a:off x="8013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a:extLst>
            <a:ext uri="{FF2B5EF4-FFF2-40B4-BE49-F238E27FC236}">
              <a16:creationId xmlns:a16="http://schemas.microsoft.com/office/drawing/2014/main" id="{60334147-53E5-4D0F-95F0-A7361D94D8ED}"/>
            </a:ext>
          </a:extLst>
        </xdr:cNvPr>
        <xdr:cNvSpPr/>
      </xdr:nvSpPr>
      <xdr:spPr>
        <a:xfrm>
          <a:off x="8013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a:extLst>
            <a:ext uri="{FF2B5EF4-FFF2-40B4-BE49-F238E27FC236}">
              <a16:creationId xmlns:a16="http://schemas.microsoft.com/office/drawing/2014/main" id="{86573305-BDA3-473E-9E6D-80D5D55AA9DC}"/>
            </a:ext>
          </a:extLst>
        </xdr:cNvPr>
        <xdr:cNvSpPr/>
      </xdr:nvSpPr>
      <xdr:spPr>
        <a:xfrm>
          <a:off x="595630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5" name="テキスト ボックス 344">
          <a:extLst>
            <a:ext uri="{FF2B5EF4-FFF2-40B4-BE49-F238E27FC236}">
              <a16:creationId xmlns:a16="http://schemas.microsoft.com/office/drawing/2014/main" id="{51FA5B67-EA5B-4172-86B4-A13AE12D4202}"/>
            </a:ext>
          </a:extLst>
        </xdr:cNvPr>
        <xdr:cNvSpPr txBox="1"/>
      </xdr:nvSpPr>
      <xdr:spPr>
        <a:xfrm>
          <a:off x="591820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6" name="直線コネクタ 345">
          <a:extLst>
            <a:ext uri="{FF2B5EF4-FFF2-40B4-BE49-F238E27FC236}">
              <a16:creationId xmlns:a16="http://schemas.microsoft.com/office/drawing/2014/main" id="{97D1002B-EE79-409D-8CC2-49261755166F}"/>
            </a:ext>
          </a:extLst>
        </xdr:cNvPr>
        <xdr:cNvCxnSpPr/>
      </xdr:nvCxnSpPr>
      <xdr:spPr>
        <a:xfrm>
          <a:off x="5956300" y="18345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7" name="直線コネクタ 346">
          <a:extLst>
            <a:ext uri="{FF2B5EF4-FFF2-40B4-BE49-F238E27FC236}">
              <a16:creationId xmlns:a16="http://schemas.microsoft.com/office/drawing/2014/main" id="{941E10D4-3BA7-49A0-834C-5388765389E6}"/>
            </a:ext>
          </a:extLst>
        </xdr:cNvPr>
        <xdr:cNvCxnSpPr/>
      </xdr:nvCxnSpPr>
      <xdr:spPr>
        <a:xfrm>
          <a:off x="5956300" y="1798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8" name="テキスト ボックス 347">
          <a:extLst>
            <a:ext uri="{FF2B5EF4-FFF2-40B4-BE49-F238E27FC236}">
              <a16:creationId xmlns:a16="http://schemas.microsoft.com/office/drawing/2014/main" id="{5CE617C1-0CFF-455C-BBF1-182B6D0ED719}"/>
            </a:ext>
          </a:extLst>
        </xdr:cNvPr>
        <xdr:cNvSpPr txBox="1"/>
      </xdr:nvSpPr>
      <xdr:spPr>
        <a:xfrm>
          <a:off x="5527221" y="178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9" name="直線コネクタ 348">
          <a:extLst>
            <a:ext uri="{FF2B5EF4-FFF2-40B4-BE49-F238E27FC236}">
              <a16:creationId xmlns:a16="http://schemas.microsoft.com/office/drawing/2014/main" id="{71E6002C-0D8E-4169-A183-9A56BA5C2606}"/>
            </a:ext>
          </a:extLst>
        </xdr:cNvPr>
        <xdr:cNvCxnSpPr/>
      </xdr:nvCxnSpPr>
      <xdr:spPr>
        <a:xfrm>
          <a:off x="5956300" y="1761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0" name="テキスト ボックス 349">
          <a:extLst>
            <a:ext uri="{FF2B5EF4-FFF2-40B4-BE49-F238E27FC236}">
              <a16:creationId xmlns:a16="http://schemas.microsoft.com/office/drawing/2014/main" id="{AB3056A4-1139-4C9B-8F69-528ACA0E4714}"/>
            </a:ext>
          </a:extLst>
        </xdr:cNvPr>
        <xdr:cNvSpPr txBox="1"/>
      </xdr:nvSpPr>
      <xdr:spPr>
        <a:xfrm>
          <a:off x="55272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1" name="直線コネクタ 350">
          <a:extLst>
            <a:ext uri="{FF2B5EF4-FFF2-40B4-BE49-F238E27FC236}">
              <a16:creationId xmlns:a16="http://schemas.microsoft.com/office/drawing/2014/main" id="{AE3512F3-1CAC-4179-8EA5-9F521267CB13}"/>
            </a:ext>
          </a:extLst>
        </xdr:cNvPr>
        <xdr:cNvCxnSpPr/>
      </xdr:nvCxnSpPr>
      <xdr:spPr>
        <a:xfrm>
          <a:off x="5956300" y="17246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2" name="テキスト ボックス 351">
          <a:extLst>
            <a:ext uri="{FF2B5EF4-FFF2-40B4-BE49-F238E27FC236}">
              <a16:creationId xmlns:a16="http://schemas.microsoft.com/office/drawing/2014/main" id="{5D358A94-38BC-4BA1-ABF2-0471C9A888C3}"/>
            </a:ext>
          </a:extLst>
        </xdr:cNvPr>
        <xdr:cNvSpPr txBox="1"/>
      </xdr:nvSpPr>
      <xdr:spPr>
        <a:xfrm>
          <a:off x="5527221" y="17110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3" name="直線コネクタ 352">
          <a:extLst>
            <a:ext uri="{FF2B5EF4-FFF2-40B4-BE49-F238E27FC236}">
              <a16:creationId xmlns:a16="http://schemas.microsoft.com/office/drawing/2014/main" id="{4797294E-31D7-4C45-884B-C8F7EAFF5F6D}"/>
            </a:ext>
          </a:extLst>
        </xdr:cNvPr>
        <xdr:cNvCxnSpPr/>
      </xdr:nvCxnSpPr>
      <xdr:spPr>
        <a:xfrm>
          <a:off x="5956300" y="16878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4" name="テキスト ボックス 353">
          <a:extLst>
            <a:ext uri="{FF2B5EF4-FFF2-40B4-BE49-F238E27FC236}">
              <a16:creationId xmlns:a16="http://schemas.microsoft.com/office/drawing/2014/main" id="{141F4DB7-F540-41D8-BB99-15D901620FCD}"/>
            </a:ext>
          </a:extLst>
        </xdr:cNvPr>
        <xdr:cNvSpPr txBox="1"/>
      </xdr:nvSpPr>
      <xdr:spPr>
        <a:xfrm>
          <a:off x="5527221" y="16742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5" name="直線コネクタ 354">
          <a:extLst>
            <a:ext uri="{FF2B5EF4-FFF2-40B4-BE49-F238E27FC236}">
              <a16:creationId xmlns:a16="http://schemas.microsoft.com/office/drawing/2014/main" id="{673727E6-AA4E-474B-9BFA-C07B2663E5AB}"/>
            </a:ext>
          </a:extLst>
        </xdr:cNvPr>
        <xdr:cNvCxnSpPr/>
      </xdr:nvCxnSpPr>
      <xdr:spPr>
        <a:xfrm>
          <a:off x="5956300" y="1651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6" name="テキスト ボックス 355">
          <a:extLst>
            <a:ext uri="{FF2B5EF4-FFF2-40B4-BE49-F238E27FC236}">
              <a16:creationId xmlns:a16="http://schemas.microsoft.com/office/drawing/2014/main" id="{21100A57-ED09-4C0F-9479-6465B14DD0F0}"/>
            </a:ext>
          </a:extLst>
        </xdr:cNvPr>
        <xdr:cNvSpPr txBox="1"/>
      </xdr:nvSpPr>
      <xdr:spPr>
        <a:xfrm>
          <a:off x="5527221" y="16374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7" name="直線コネクタ 356">
          <a:extLst>
            <a:ext uri="{FF2B5EF4-FFF2-40B4-BE49-F238E27FC236}">
              <a16:creationId xmlns:a16="http://schemas.microsoft.com/office/drawing/2014/main" id="{4403911F-6382-413B-804E-0DE3DFDFB2BF}"/>
            </a:ext>
          </a:extLst>
        </xdr:cNvPr>
        <xdr:cNvCxnSpPr/>
      </xdr:nvCxnSpPr>
      <xdr:spPr>
        <a:xfrm>
          <a:off x="5956300" y="16148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8" name="テキスト ボックス 357">
          <a:extLst>
            <a:ext uri="{FF2B5EF4-FFF2-40B4-BE49-F238E27FC236}">
              <a16:creationId xmlns:a16="http://schemas.microsoft.com/office/drawing/2014/main" id="{CC3EF72F-7983-4F79-B4E7-9E15FAC6D2C0}"/>
            </a:ext>
          </a:extLst>
        </xdr:cNvPr>
        <xdr:cNvSpPr txBox="1"/>
      </xdr:nvSpPr>
      <xdr:spPr>
        <a:xfrm>
          <a:off x="552722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9" name="【市民会館】&#10;一人当たり面積グラフ枠">
          <a:extLst>
            <a:ext uri="{FF2B5EF4-FFF2-40B4-BE49-F238E27FC236}">
              <a16:creationId xmlns:a16="http://schemas.microsoft.com/office/drawing/2014/main" id="{F656D0FC-C79A-4C1A-A4C0-94DADCD95183}"/>
            </a:ext>
          </a:extLst>
        </xdr:cNvPr>
        <xdr:cNvSpPr/>
      </xdr:nvSpPr>
      <xdr:spPr>
        <a:xfrm>
          <a:off x="595630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1905</xdr:rowOff>
    </xdr:from>
    <xdr:to>
      <xdr:col>54</xdr:col>
      <xdr:colOff>189865</xdr:colOff>
      <xdr:row>108</xdr:row>
      <xdr:rowOff>129539</xdr:rowOff>
    </xdr:to>
    <xdr:cxnSp macro="">
      <xdr:nvCxnSpPr>
        <xdr:cNvPr id="360" name="直線コネクタ 359">
          <a:extLst>
            <a:ext uri="{FF2B5EF4-FFF2-40B4-BE49-F238E27FC236}">
              <a16:creationId xmlns:a16="http://schemas.microsoft.com/office/drawing/2014/main" id="{3E47204A-1440-4FFC-835F-232BB0D0FB1F}"/>
            </a:ext>
          </a:extLst>
        </xdr:cNvPr>
        <xdr:cNvCxnSpPr/>
      </xdr:nvCxnSpPr>
      <xdr:spPr>
        <a:xfrm flipV="1">
          <a:off x="9429115" y="16511905"/>
          <a:ext cx="0" cy="1448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361" name="【市民会館】&#10;一人当たり面積最小値テキスト">
          <a:extLst>
            <a:ext uri="{FF2B5EF4-FFF2-40B4-BE49-F238E27FC236}">
              <a16:creationId xmlns:a16="http://schemas.microsoft.com/office/drawing/2014/main" id="{4F411449-4C8D-4C9C-B97F-CE2336969DC1}"/>
            </a:ext>
          </a:extLst>
        </xdr:cNvPr>
        <xdr:cNvSpPr txBox="1"/>
      </xdr:nvSpPr>
      <xdr:spPr>
        <a:xfrm>
          <a:off x="9467850" y="1796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362" name="直線コネクタ 361">
          <a:extLst>
            <a:ext uri="{FF2B5EF4-FFF2-40B4-BE49-F238E27FC236}">
              <a16:creationId xmlns:a16="http://schemas.microsoft.com/office/drawing/2014/main" id="{E4952399-BC5F-48EA-9A5E-F7DC1D14D9D9}"/>
            </a:ext>
          </a:extLst>
        </xdr:cNvPr>
        <xdr:cNvCxnSpPr/>
      </xdr:nvCxnSpPr>
      <xdr:spPr>
        <a:xfrm>
          <a:off x="9359900" y="179603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120032</xdr:rowOff>
    </xdr:from>
    <xdr:ext cx="469744" cy="259045"/>
    <xdr:sp macro="" textlink="">
      <xdr:nvSpPr>
        <xdr:cNvPr id="363" name="【市民会館】&#10;一人当たり面積最大値テキスト">
          <a:extLst>
            <a:ext uri="{FF2B5EF4-FFF2-40B4-BE49-F238E27FC236}">
              <a16:creationId xmlns:a16="http://schemas.microsoft.com/office/drawing/2014/main" id="{328C244C-117E-45F8-BB4B-7ACE3AD2359F}"/>
            </a:ext>
          </a:extLst>
        </xdr:cNvPr>
        <xdr:cNvSpPr txBox="1"/>
      </xdr:nvSpPr>
      <xdr:spPr>
        <a:xfrm>
          <a:off x="9467850" y="1629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1905</xdr:rowOff>
    </xdr:from>
    <xdr:to>
      <xdr:col>55</xdr:col>
      <xdr:colOff>88900</xdr:colOff>
      <xdr:row>100</xdr:row>
      <xdr:rowOff>1905</xdr:rowOff>
    </xdr:to>
    <xdr:cxnSp macro="">
      <xdr:nvCxnSpPr>
        <xdr:cNvPr id="364" name="直線コネクタ 363">
          <a:extLst>
            <a:ext uri="{FF2B5EF4-FFF2-40B4-BE49-F238E27FC236}">
              <a16:creationId xmlns:a16="http://schemas.microsoft.com/office/drawing/2014/main" id="{DC2E926E-5AC2-42C2-9253-BBAF3D043AF7}"/>
            </a:ext>
          </a:extLst>
        </xdr:cNvPr>
        <xdr:cNvCxnSpPr/>
      </xdr:nvCxnSpPr>
      <xdr:spPr>
        <a:xfrm>
          <a:off x="9359900" y="165119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80663</xdr:rowOff>
    </xdr:from>
    <xdr:ext cx="469744" cy="259045"/>
    <xdr:sp macro="" textlink="">
      <xdr:nvSpPr>
        <xdr:cNvPr id="365" name="【市民会館】&#10;一人当たり面積平均値テキスト">
          <a:extLst>
            <a:ext uri="{FF2B5EF4-FFF2-40B4-BE49-F238E27FC236}">
              <a16:creationId xmlns:a16="http://schemas.microsoft.com/office/drawing/2014/main" id="{5006AA7D-6345-4545-8A0F-38306A332455}"/>
            </a:ext>
          </a:extLst>
        </xdr:cNvPr>
        <xdr:cNvSpPr txBox="1"/>
      </xdr:nvSpPr>
      <xdr:spPr>
        <a:xfrm>
          <a:off x="9467850" y="17416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57786</xdr:rowOff>
    </xdr:from>
    <xdr:to>
      <xdr:col>55</xdr:col>
      <xdr:colOff>50800</xdr:colOff>
      <xdr:row>106</xdr:row>
      <xdr:rowOff>159386</xdr:rowOff>
    </xdr:to>
    <xdr:sp macro="" textlink="">
      <xdr:nvSpPr>
        <xdr:cNvPr id="366" name="フローチャート: 判断 365">
          <a:extLst>
            <a:ext uri="{FF2B5EF4-FFF2-40B4-BE49-F238E27FC236}">
              <a16:creationId xmlns:a16="http://schemas.microsoft.com/office/drawing/2014/main" id="{666BB145-2524-428B-8CCE-B9D6341EA23D}"/>
            </a:ext>
          </a:extLst>
        </xdr:cNvPr>
        <xdr:cNvSpPr/>
      </xdr:nvSpPr>
      <xdr:spPr>
        <a:xfrm>
          <a:off x="9398000" y="175583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69214</xdr:rowOff>
    </xdr:from>
    <xdr:to>
      <xdr:col>50</xdr:col>
      <xdr:colOff>165100</xdr:colOff>
      <xdr:row>106</xdr:row>
      <xdr:rowOff>170814</xdr:rowOff>
    </xdr:to>
    <xdr:sp macro="" textlink="">
      <xdr:nvSpPr>
        <xdr:cNvPr id="367" name="フローチャート: 判断 366">
          <a:extLst>
            <a:ext uri="{FF2B5EF4-FFF2-40B4-BE49-F238E27FC236}">
              <a16:creationId xmlns:a16="http://schemas.microsoft.com/office/drawing/2014/main" id="{9BC51652-67F8-4A08-989A-3465CA025501}"/>
            </a:ext>
          </a:extLst>
        </xdr:cNvPr>
        <xdr:cNvSpPr/>
      </xdr:nvSpPr>
      <xdr:spPr>
        <a:xfrm>
          <a:off x="8636000" y="175698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90170</xdr:rowOff>
    </xdr:from>
    <xdr:to>
      <xdr:col>46</xdr:col>
      <xdr:colOff>38100</xdr:colOff>
      <xdr:row>107</xdr:row>
      <xdr:rowOff>20320</xdr:rowOff>
    </xdr:to>
    <xdr:sp macro="" textlink="">
      <xdr:nvSpPr>
        <xdr:cNvPr id="368" name="フローチャート: 判断 367">
          <a:extLst>
            <a:ext uri="{FF2B5EF4-FFF2-40B4-BE49-F238E27FC236}">
              <a16:creationId xmlns:a16="http://schemas.microsoft.com/office/drawing/2014/main" id="{A1A51390-22A9-4D95-A027-C8B21E3AFCDD}"/>
            </a:ext>
          </a:extLst>
        </xdr:cNvPr>
        <xdr:cNvSpPr/>
      </xdr:nvSpPr>
      <xdr:spPr>
        <a:xfrm>
          <a:off x="7842250" y="175907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369" name="フローチャート: 判断 368">
          <a:extLst>
            <a:ext uri="{FF2B5EF4-FFF2-40B4-BE49-F238E27FC236}">
              <a16:creationId xmlns:a16="http://schemas.microsoft.com/office/drawing/2014/main" id="{F6124B69-3445-45EB-85D3-8800C8D414DA}"/>
            </a:ext>
          </a:extLst>
        </xdr:cNvPr>
        <xdr:cNvSpPr/>
      </xdr:nvSpPr>
      <xdr:spPr>
        <a:xfrm>
          <a:off x="7029450" y="176041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113030</xdr:rowOff>
    </xdr:from>
    <xdr:to>
      <xdr:col>36</xdr:col>
      <xdr:colOff>165100</xdr:colOff>
      <xdr:row>107</xdr:row>
      <xdr:rowOff>43180</xdr:rowOff>
    </xdr:to>
    <xdr:sp macro="" textlink="">
      <xdr:nvSpPr>
        <xdr:cNvPr id="370" name="フローチャート: 判断 369">
          <a:extLst>
            <a:ext uri="{FF2B5EF4-FFF2-40B4-BE49-F238E27FC236}">
              <a16:creationId xmlns:a16="http://schemas.microsoft.com/office/drawing/2014/main" id="{7B0A24EA-5233-4373-9F35-DD23B81F79B0}"/>
            </a:ext>
          </a:extLst>
        </xdr:cNvPr>
        <xdr:cNvSpPr/>
      </xdr:nvSpPr>
      <xdr:spPr>
        <a:xfrm>
          <a:off x="6235700" y="176136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5D5566C4-EDBF-48E7-928C-3A2662E0E0E2}"/>
            </a:ext>
          </a:extLst>
        </xdr:cNvPr>
        <xdr:cNvSpPr txBox="1"/>
      </xdr:nvSpPr>
      <xdr:spPr>
        <a:xfrm>
          <a:off x="92583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57ED5010-0FC4-4C94-9625-451AC3B48BBA}"/>
            </a:ext>
          </a:extLst>
        </xdr:cNvPr>
        <xdr:cNvSpPr txBox="1"/>
      </xdr:nvSpPr>
      <xdr:spPr>
        <a:xfrm>
          <a:off x="85153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C5F6FDB0-202C-406F-BCE1-D94B6CDB5BBA}"/>
            </a:ext>
          </a:extLst>
        </xdr:cNvPr>
        <xdr:cNvSpPr txBox="1"/>
      </xdr:nvSpPr>
      <xdr:spPr>
        <a:xfrm>
          <a:off x="7715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EAFF2A39-22E0-4FEA-A7F4-F27241F7ED20}"/>
            </a:ext>
          </a:extLst>
        </xdr:cNvPr>
        <xdr:cNvSpPr txBox="1"/>
      </xdr:nvSpPr>
      <xdr:spPr>
        <a:xfrm>
          <a:off x="690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5F881ACF-7EFC-45C9-A550-447234214E47}"/>
            </a:ext>
          </a:extLst>
        </xdr:cNvPr>
        <xdr:cNvSpPr txBox="1"/>
      </xdr:nvSpPr>
      <xdr:spPr>
        <a:xfrm>
          <a:off x="6115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38736</xdr:rowOff>
    </xdr:from>
    <xdr:to>
      <xdr:col>55</xdr:col>
      <xdr:colOff>50800</xdr:colOff>
      <xdr:row>108</xdr:row>
      <xdr:rowOff>140336</xdr:rowOff>
    </xdr:to>
    <xdr:sp macro="" textlink="">
      <xdr:nvSpPr>
        <xdr:cNvPr id="376" name="楕円 375">
          <a:extLst>
            <a:ext uri="{FF2B5EF4-FFF2-40B4-BE49-F238E27FC236}">
              <a16:creationId xmlns:a16="http://schemas.microsoft.com/office/drawing/2014/main" id="{6384ECD1-9DE2-43A1-81C6-20B68AD1A0F1}"/>
            </a:ext>
          </a:extLst>
        </xdr:cNvPr>
        <xdr:cNvSpPr/>
      </xdr:nvSpPr>
      <xdr:spPr>
        <a:xfrm>
          <a:off x="9398000" y="1786953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125113</xdr:rowOff>
    </xdr:from>
    <xdr:ext cx="469744" cy="259045"/>
    <xdr:sp macro="" textlink="">
      <xdr:nvSpPr>
        <xdr:cNvPr id="377" name="【市民会館】&#10;一人当たり面積該当値テキスト">
          <a:extLst>
            <a:ext uri="{FF2B5EF4-FFF2-40B4-BE49-F238E27FC236}">
              <a16:creationId xmlns:a16="http://schemas.microsoft.com/office/drawing/2014/main" id="{508B3D50-9ECE-4A02-B3A9-255BE1F7B7E7}"/>
            </a:ext>
          </a:extLst>
        </xdr:cNvPr>
        <xdr:cNvSpPr txBox="1"/>
      </xdr:nvSpPr>
      <xdr:spPr>
        <a:xfrm>
          <a:off x="9467850" y="1779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40639</xdr:rowOff>
    </xdr:from>
    <xdr:to>
      <xdr:col>50</xdr:col>
      <xdr:colOff>165100</xdr:colOff>
      <xdr:row>108</xdr:row>
      <xdr:rowOff>142239</xdr:rowOff>
    </xdr:to>
    <xdr:sp macro="" textlink="">
      <xdr:nvSpPr>
        <xdr:cNvPr id="378" name="楕円 377">
          <a:extLst>
            <a:ext uri="{FF2B5EF4-FFF2-40B4-BE49-F238E27FC236}">
              <a16:creationId xmlns:a16="http://schemas.microsoft.com/office/drawing/2014/main" id="{3543420B-FD4C-4ED1-A43C-9BB805F151FA}"/>
            </a:ext>
          </a:extLst>
        </xdr:cNvPr>
        <xdr:cNvSpPr/>
      </xdr:nvSpPr>
      <xdr:spPr>
        <a:xfrm>
          <a:off x="86360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89536</xdr:rowOff>
    </xdr:from>
    <xdr:to>
      <xdr:col>55</xdr:col>
      <xdr:colOff>0</xdr:colOff>
      <xdr:row>108</xdr:row>
      <xdr:rowOff>91439</xdr:rowOff>
    </xdr:to>
    <xdr:cxnSp macro="">
      <xdr:nvCxnSpPr>
        <xdr:cNvPr id="379" name="直線コネクタ 378">
          <a:extLst>
            <a:ext uri="{FF2B5EF4-FFF2-40B4-BE49-F238E27FC236}">
              <a16:creationId xmlns:a16="http://schemas.microsoft.com/office/drawing/2014/main" id="{BE18A0D8-8421-4B1B-AB4B-1C9136D1932D}"/>
            </a:ext>
          </a:extLst>
        </xdr:cNvPr>
        <xdr:cNvCxnSpPr/>
      </xdr:nvCxnSpPr>
      <xdr:spPr>
        <a:xfrm flipV="1">
          <a:off x="8686800" y="17920336"/>
          <a:ext cx="74295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40639</xdr:rowOff>
    </xdr:from>
    <xdr:to>
      <xdr:col>46</xdr:col>
      <xdr:colOff>38100</xdr:colOff>
      <xdr:row>108</xdr:row>
      <xdr:rowOff>142239</xdr:rowOff>
    </xdr:to>
    <xdr:sp macro="" textlink="">
      <xdr:nvSpPr>
        <xdr:cNvPr id="380" name="楕円 379">
          <a:extLst>
            <a:ext uri="{FF2B5EF4-FFF2-40B4-BE49-F238E27FC236}">
              <a16:creationId xmlns:a16="http://schemas.microsoft.com/office/drawing/2014/main" id="{2A1A1452-1952-4FE1-B6BF-501D94DCE08B}"/>
            </a:ext>
          </a:extLst>
        </xdr:cNvPr>
        <xdr:cNvSpPr/>
      </xdr:nvSpPr>
      <xdr:spPr>
        <a:xfrm>
          <a:off x="7842250" y="178714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91439</xdr:rowOff>
    </xdr:from>
    <xdr:to>
      <xdr:col>50</xdr:col>
      <xdr:colOff>114300</xdr:colOff>
      <xdr:row>108</xdr:row>
      <xdr:rowOff>91439</xdr:rowOff>
    </xdr:to>
    <xdr:cxnSp macro="">
      <xdr:nvCxnSpPr>
        <xdr:cNvPr id="381" name="直線コネクタ 380">
          <a:extLst>
            <a:ext uri="{FF2B5EF4-FFF2-40B4-BE49-F238E27FC236}">
              <a16:creationId xmlns:a16="http://schemas.microsoft.com/office/drawing/2014/main" id="{FF434B59-1EA2-461F-8A15-057FC940C306}"/>
            </a:ext>
          </a:extLst>
        </xdr:cNvPr>
        <xdr:cNvCxnSpPr/>
      </xdr:nvCxnSpPr>
      <xdr:spPr>
        <a:xfrm>
          <a:off x="7886700" y="1792223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42545</xdr:rowOff>
    </xdr:from>
    <xdr:to>
      <xdr:col>41</xdr:col>
      <xdr:colOff>101600</xdr:colOff>
      <xdr:row>108</xdr:row>
      <xdr:rowOff>144145</xdr:rowOff>
    </xdr:to>
    <xdr:sp macro="" textlink="">
      <xdr:nvSpPr>
        <xdr:cNvPr id="382" name="楕円 381">
          <a:extLst>
            <a:ext uri="{FF2B5EF4-FFF2-40B4-BE49-F238E27FC236}">
              <a16:creationId xmlns:a16="http://schemas.microsoft.com/office/drawing/2014/main" id="{845AA7A8-7198-42D5-97CE-9EAAB29D3CE0}"/>
            </a:ext>
          </a:extLst>
        </xdr:cNvPr>
        <xdr:cNvSpPr/>
      </xdr:nvSpPr>
      <xdr:spPr>
        <a:xfrm>
          <a:off x="7029450" y="1787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91439</xdr:rowOff>
    </xdr:from>
    <xdr:to>
      <xdr:col>45</xdr:col>
      <xdr:colOff>177800</xdr:colOff>
      <xdr:row>108</xdr:row>
      <xdr:rowOff>93345</xdr:rowOff>
    </xdr:to>
    <xdr:cxnSp macro="">
      <xdr:nvCxnSpPr>
        <xdr:cNvPr id="383" name="直線コネクタ 382">
          <a:extLst>
            <a:ext uri="{FF2B5EF4-FFF2-40B4-BE49-F238E27FC236}">
              <a16:creationId xmlns:a16="http://schemas.microsoft.com/office/drawing/2014/main" id="{13BBA52E-4060-42A9-9FE6-98E6C3DC0BF6}"/>
            </a:ext>
          </a:extLst>
        </xdr:cNvPr>
        <xdr:cNvCxnSpPr/>
      </xdr:nvCxnSpPr>
      <xdr:spPr>
        <a:xfrm flipV="1">
          <a:off x="7080250" y="17922239"/>
          <a:ext cx="80645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42545</xdr:rowOff>
    </xdr:from>
    <xdr:to>
      <xdr:col>36</xdr:col>
      <xdr:colOff>165100</xdr:colOff>
      <xdr:row>108</xdr:row>
      <xdr:rowOff>144145</xdr:rowOff>
    </xdr:to>
    <xdr:sp macro="" textlink="">
      <xdr:nvSpPr>
        <xdr:cNvPr id="384" name="楕円 383">
          <a:extLst>
            <a:ext uri="{FF2B5EF4-FFF2-40B4-BE49-F238E27FC236}">
              <a16:creationId xmlns:a16="http://schemas.microsoft.com/office/drawing/2014/main" id="{80B71A1A-C8B6-4DAB-98DF-A491ADD78337}"/>
            </a:ext>
          </a:extLst>
        </xdr:cNvPr>
        <xdr:cNvSpPr/>
      </xdr:nvSpPr>
      <xdr:spPr>
        <a:xfrm>
          <a:off x="6235700" y="1787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93345</xdr:rowOff>
    </xdr:from>
    <xdr:to>
      <xdr:col>41</xdr:col>
      <xdr:colOff>50800</xdr:colOff>
      <xdr:row>108</xdr:row>
      <xdr:rowOff>93345</xdr:rowOff>
    </xdr:to>
    <xdr:cxnSp macro="">
      <xdr:nvCxnSpPr>
        <xdr:cNvPr id="385" name="直線コネクタ 384">
          <a:extLst>
            <a:ext uri="{FF2B5EF4-FFF2-40B4-BE49-F238E27FC236}">
              <a16:creationId xmlns:a16="http://schemas.microsoft.com/office/drawing/2014/main" id="{0DBC1C1F-2C64-44ED-8FCA-5ACFF665B40C}"/>
            </a:ext>
          </a:extLst>
        </xdr:cNvPr>
        <xdr:cNvCxnSpPr/>
      </xdr:nvCxnSpPr>
      <xdr:spPr>
        <a:xfrm>
          <a:off x="6286500" y="17924145"/>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15891</xdr:rowOff>
    </xdr:from>
    <xdr:ext cx="469744" cy="259045"/>
    <xdr:sp macro="" textlink="">
      <xdr:nvSpPr>
        <xdr:cNvPr id="386" name="n_1aveValue【市民会館】&#10;一人当たり面積">
          <a:extLst>
            <a:ext uri="{FF2B5EF4-FFF2-40B4-BE49-F238E27FC236}">
              <a16:creationId xmlns:a16="http://schemas.microsoft.com/office/drawing/2014/main" id="{0076E874-4715-42BD-8692-76C78443C9EB}"/>
            </a:ext>
          </a:extLst>
        </xdr:cNvPr>
        <xdr:cNvSpPr txBox="1"/>
      </xdr:nvSpPr>
      <xdr:spPr>
        <a:xfrm>
          <a:off x="8458277" y="1735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36847</xdr:rowOff>
    </xdr:from>
    <xdr:ext cx="469744" cy="259045"/>
    <xdr:sp macro="" textlink="">
      <xdr:nvSpPr>
        <xdr:cNvPr id="387" name="n_2aveValue【市民会館】&#10;一人当たり面積">
          <a:extLst>
            <a:ext uri="{FF2B5EF4-FFF2-40B4-BE49-F238E27FC236}">
              <a16:creationId xmlns:a16="http://schemas.microsoft.com/office/drawing/2014/main" id="{865D10C7-27DE-4C69-AF8C-C048991D5C03}"/>
            </a:ext>
          </a:extLst>
        </xdr:cNvPr>
        <xdr:cNvSpPr txBox="1"/>
      </xdr:nvSpPr>
      <xdr:spPr>
        <a:xfrm>
          <a:off x="7677227" y="1737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388" name="n_3aveValue【市民会館】&#10;一人当たり面積">
          <a:extLst>
            <a:ext uri="{FF2B5EF4-FFF2-40B4-BE49-F238E27FC236}">
              <a16:creationId xmlns:a16="http://schemas.microsoft.com/office/drawing/2014/main" id="{25D501DD-FA55-4E39-B861-473584C6AFF3}"/>
            </a:ext>
          </a:extLst>
        </xdr:cNvPr>
        <xdr:cNvSpPr txBox="1"/>
      </xdr:nvSpPr>
      <xdr:spPr>
        <a:xfrm>
          <a:off x="6864427" y="1738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59707</xdr:rowOff>
    </xdr:from>
    <xdr:ext cx="469744" cy="259045"/>
    <xdr:sp macro="" textlink="">
      <xdr:nvSpPr>
        <xdr:cNvPr id="389" name="n_4aveValue【市民会館】&#10;一人当たり面積">
          <a:extLst>
            <a:ext uri="{FF2B5EF4-FFF2-40B4-BE49-F238E27FC236}">
              <a16:creationId xmlns:a16="http://schemas.microsoft.com/office/drawing/2014/main" id="{852CE5B3-C633-4BBC-BAF4-0FA2175DC6BB}"/>
            </a:ext>
          </a:extLst>
        </xdr:cNvPr>
        <xdr:cNvSpPr txBox="1"/>
      </xdr:nvSpPr>
      <xdr:spPr>
        <a:xfrm>
          <a:off x="6070677" y="1739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133366</xdr:rowOff>
    </xdr:from>
    <xdr:ext cx="469744" cy="259045"/>
    <xdr:sp macro="" textlink="">
      <xdr:nvSpPr>
        <xdr:cNvPr id="390" name="n_1mainValue【市民会館】&#10;一人当たり面積">
          <a:extLst>
            <a:ext uri="{FF2B5EF4-FFF2-40B4-BE49-F238E27FC236}">
              <a16:creationId xmlns:a16="http://schemas.microsoft.com/office/drawing/2014/main" id="{39DE0B82-022B-479A-8172-59F87F126F70}"/>
            </a:ext>
          </a:extLst>
        </xdr:cNvPr>
        <xdr:cNvSpPr txBox="1"/>
      </xdr:nvSpPr>
      <xdr:spPr>
        <a:xfrm>
          <a:off x="8458277" y="1796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133366</xdr:rowOff>
    </xdr:from>
    <xdr:ext cx="469744" cy="259045"/>
    <xdr:sp macro="" textlink="">
      <xdr:nvSpPr>
        <xdr:cNvPr id="391" name="n_2mainValue【市民会館】&#10;一人当たり面積">
          <a:extLst>
            <a:ext uri="{FF2B5EF4-FFF2-40B4-BE49-F238E27FC236}">
              <a16:creationId xmlns:a16="http://schemas.microsoft.com/office/drawing/2014/main" id="{8FD0A843-C40B-4979-91BF-72742F963855}"/>
            </a:ext>
          </a:extLst>
        </xdr:cNvPr>
        <xdr:cNvSpPr txBox="1"/>
      </xdr:nvSpPr>
      <xdr:spPr>
        <a:xfrm>
          <a:off x="7677227" y="1796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135272</xdr:rowOff>
    </xdr:from>
    <xdr:ext cx="469744" cy="259045"/>
    <xdr:sp macro="" textlink="">
      <xdr:nvSpPr>
        <xdr:cNvPr id="392" name="n_3mainValue【市民会館】&#10;一人当たり面積">
          <a:extLst>
            <a:ext uri="{FF2B5EF4-FFF2-40B4-BE49-F238E27FC236}">
              <a16:creationId xmlns:a16="http://schemas.microsoft.com/office/drawing/2014/main" id="{4392FBAD-12AF-4EBF-AFD9-A0F7B89BA80D}"/>
            </a:ext>
          </a:extLst>
        </xdr:cNvPr>
        <xdr:cNvSpPr txBox="1"/>
      </xdr:nvSpPr>
      <xdr:spPr>
        <a:xfrm>
          <a:off x="6864427" y="1796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135272</xdr:rowOff>
    </xdr:from>
    <xdr:ext cx="469744" cy="259045"/>
    <xdr:sp macro="" textlink="">
      <xdr:nvSpPr>
        <xdr:cNvPr id="393" name="n_4mainValue【市民会館】&#10;一人当たり面積">
          <a:extLst>
            <a:ext uri="{FF2B5EF4-FFF2-40B4-BE49-F238E27FC236}">
              <a16:creationId xmlns:a16="http://schemas.microsoft.com/office/drawing/2014/main" id="{71F4ADE5-B172-4E11-A0D1-223733D1EAA5}"/>
            </a:ext>
          </a:extLst>
        </xdr:cNvPr>
        <xdr:cNvSpPr txBox="1"/>
      </xdr:nvSpPr>
      <xdr:spPr>
        <a:xfrm>
          <a:off x="6070677" y="1796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B501E0D8-AB1A-4747-9C88-F04AE0E9163B}"/>
            </a:ext>
          </a:extLst>
        </xdr:cNvPr>
        <xdr:cNvSpPr/>
      </xdr:nvSpPr>
      <xdr:spPr>
        <a:xfrm>
          <a:off x="1120775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60D205FA-B31C-44C8-8139-01CFF67BC6B2}"/>
            </a:ext>
          </a:extLst>
        </xdr:cNvPr>
        <xdr:cNvSpPr/>
      </xdr:nvSpPr>
      <xdr:spPr>
        <a:xfrm>
          <a:off x="11315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D24A38A5-A933-44A6-849E-8E09F24B1758}"/>
            </a:ext>
          </a:extLst>
        </xdr:cNvPr>
        <xdr:cNvSpPr/>
      </xdr:nvSpPr>
      <xdr:spPr>
        <a:xfrm>
          <a:off x="11315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2A32ADE9-4B78-465C-BA13-AE42B784A46A}"/>
            </a:ext>
          </a:extLst>
        </xdr:cNvPr>
        <xdr:cNvSpPr/>
      </xdr:nvSpPr>
      <xdr:spPr>
        <a:xfrm>
          <a:off x="122364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4FA8B5BB-1CF4-4B46-A40F-1580CD0FCE2B}"/>
            </a:ext>
          </a:extLst>
        </xdr:cNvPr>
        <xdr:cNvSpPr/>
      </xdr:nvSpPr>
      <xdr:spPr>
        <a:xfrm>
          <a:off x="122364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C9BC3A8-C881-4F65-B70C-76305259188E}"/>
            </a:ext>
          </a:extLst>
        </xdr:cNvPr>
        <xdr:cNvSpPr/>
      </xdr:nvSpPr>
      <xdr:spPr>
        <a:xfrm>
          <a:off x="132651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261C310A-99F7-4563-BA8B-8AE0A4A2D36F}"/>
            </a:ext>
          </a:extLst>
        </xdr:cNvPr>
        <xdr:cNvSpPr/>
      </xdr:nvSpPr>
      <xdr:spPr>
        <a:xfrm>
          <a:off x="132651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1B41AF57-BFFF-4D93-B6B5-D2CD2E822FA8}"/>
            </a:ext>
          </a:extLst>
        </xdr:cNvPr>
        <xdr:cNvSpPr/>
      </xdr:nvSpPr>
      <xdr:spPr>
        <a:xfrm>
          <a:off x="1120775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1F98A5E9-4A92-47F8-892E-D28C10103BF8}"/>
            </a:ext>
          </a:extLst>
        </xdr:cNvPr>
        <xdr:cNvSpPr txBox="1"/>
      </xdr:nvSpPr>
      <xdr:spPr>
        <a:xfrm>
          <a:off x="111696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79E7857A-076B-4C8A-95AC-52653EF070CD}"/>
            </a:ext>
          </a:extLst>
        </xdr:cNvPr>
        <xdr:cNvCxnSpPr/>
      </xdr:nvCxnSpPr>
      <xdr:spPr>
        <a:xfrm>
          <a:off x="11207750" y="7340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22671153-5660-4A58-84DB-D30C7EB306D7}"/>
            </a:ext>
          </a:extLst>
        </xdr:cNvPr>
        <xdr:cNvSpPr txBox="1"/>
      </xdr:nvSpPr>
      <xdr:spPr>
        <a:xfrm>
          <a:off x="1079772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86360150-42A7-42AA-8110-752FFF27FED3}"/>
            </a:ext>
          </a:extLst>
        </xdr:cNvPr>
        <xdr:cNvCxnSpPr/>
      </xdr:nvCxnSpPr>
      <xdr:spPr>
        <a:xfrm>
          <a:off x="11207750" y="702672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2D68B191-E88C-4CDF-9ECF-F7D1D6FAD3BB}"/>
            </a:ext>
          </a:extLst>
        </xdr:cNvPr>
        <xdr:cNvSpPr txBox="1"/>
      </xdr:nvSpPr>
      <xdr:spPr>
        <a:xfrm>
          <a:off x="10797721" y="6890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F7E78D4F-2928-42EA-B2B1-FCF20E47A504}"/>
            </a:ext>
          </a:extLst>
        </xdr:cNvPr>
        <xdr:cNvCxnSpPr/>
      </xdr:nvCxnSpPr>
      <xdr:spPr>
        <a:xfrm>
          <a:off x="11207750" y="67128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99F6B6E4-C484-4029-8B0B-22802DBD5BB7}"/>
            </a:ext>
          </a:extLst>
        </xdr:cNvPr>
        <xdr:cNvSpPr txBox="1"/>
      </xdr:nvSpPr>
      <xdr:spPr>
        <a:xfrm>
          <a:off x="10842791" y="65769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223A1B5B-BDFC-4D10-89BF-2436A1BD6823}"/>
            </a:ext>
          </a:extLst>
        </xdr:cNvPr>
        <xdr:cNvCxnSpPr/>
      </xdr:nvCxnSpPr>
      <xdr:spPr>
        <a:xfrm>
          <a:off x="11207750" y="63989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19E8E83A-B138-4B39-9256-E29FC069F888}"/>
            </a:ext>
          </a:extLst>
        </xdr:cNvPr>
        <xdr:cNvSpPr txBox="1"/>
      </xdr:nvSpPr>
      <xdr:spPr>
        <a:xfrm>
          <a:off x="10842791" y="62631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10D6B0CC-B9AB-45FE-B82F-8F01815A2A4B}"/>
            </a:ext>
          </a:extLst>
        </xdr:cNvPr>
        <xdr:cNvCxnSpPr/>
      </xdr:nvCxnSpPr>
      <xdr:spPr>
        <a:xfrm>
          <a:off x="11207750" y="60851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C6C9E43D-B744-4C19-B6D4-584008C4018F}"/>
            </a:ext>
          </a:extLst>
        </xdr:cNvPr>
        <xdr:cNvSpPr txBox="1"/>
      </xdr:nvSpPr>
      <xdr:spPr>
        <a:xfrm>
          <a:off x="10842791" y="59428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C3B82296-D0FF-4DDE-8B1F-8335EE6E68D5}"/>
            </a:ext>
          </a:extLst>
        </xdr:cNvPr>
        <xdr:cNvCxnSpPr/>
      </xdr:nvCxnSpPr>
      <xdr:spPr>
        <a:xfrm>
          <a:off x="11207750" y="57712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134A4497-22F3-475F-B6BE-DB8C677D1367}"/>
            </a:ext>
          </a:extLst>
        </xdr:cNvPr>
        <xdr:cNvSpPr txBox="1"/>
      </xdr:nvSpPr>
      <xdr:spPr>
        <a:xfrm>
          <a:off x="10842791" y="56290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73850842-46EC-40E9-925C-222EE0010D0F}"/>
            </a:ext>
          </a:extLst>
        </xdr:cNvPr>
        <xdr:cNvCxnSpPr/>
      </xdr:nvCxnSpPr>
      <xdr:spPr>
        <a:xfrm>
          <a:off x="11207750" y="54510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EA1EA08E-F149-43C1-9981-60B74995CB8C}"/>
            </a:ext>
          </a:extLst>
        </xdr:cNvPr>
        <xdr:cNvSpPr txBox="1"/>
      </xdr:nvSpPr>
      <xdr:spPr>
        <a:xfrm>
          <a:off x="10906911" y="53151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79314448-37A0-4955-8BA4-AF14560204AF}"/>
            </a:ext>
          </a:extLst>
        </xdr:cNvPr>
        <xdr:cNvCxnSpPr/>
      </xdr:nvCxnSpPr>
      <xdr:spPr>
        <a:xfrm>
          <a:off x="11207750" y="5137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a:extLst>
            <a:ext uri="{FF2B5EF4-FFF2-40B4-BE49-F238E27FC236}">
              <a16:creationId xmlns:a16="http://schemas.microsoft.com/office/drawing/2014/main" id="{A93EDDE4-9B38-4DD7-B30C-CF95FEE9EEE5}"/>
            </a:ext>
          </a:extLst>
        </xdr:cNvPr>
        <xdr:cNvSpPr/>
      </xdr:nvSpPr>
      <xdr:spPr>
        <a:xfrm>
          <a:off x="1120775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81099</xdr:rowOff>
    </xdr:to>
    <xdr:cxnSp macro="">
      <xdr:nvCxnSpPr>
        <xdr:cNvPr id="419" name="直線コネクタ 418">
          <a:extLst>
            <a:ext uri="{FF2B5EF4-FFF2-40B4-BE49-F238E27FC236}">
              <a16:creationId xmlns:a16="http://schemas.microsoft.com/office/drawing/2014/main" id="{D2E273D2-A692-424A-9774-4EA7459800E8}"/>
            </a:ext>
          </a:extLst>
        </xdr:cNvPr>
        <xdr:cNvCxnSpPr/>
      </xdr:nvCxnSpPr>
      <xdr:spPr>
        <a:xfrm flipV="1">
          <a:off x="14699614" y="5650411"/>
          <a:ext cx="0" cy="1364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405111" cy="259045"/>
    <xdr:sp macro="" textlink="">
      <xdr:nvSpPr>
        <xdr:cNvPr id="420" name="【一般廃棄物処理施設】&#10;有形固定資産減価償却率最小値テキスト">
          <a:extLst>
            <a:ext uri="{FF2B5EF4-FFF2-40B4-BE49-F238E27FC236}">
              <a16:creationId xmlns:a16="http://schemas.microsoft.com/office/drawing/2014/main" id="{3CFB9E65-175F-4135-B3E3-7745E894F3DE}"/>
            </a:ext>
          </a:extLst>
        </xdr:cNvPr>
        <xdr:cNvSpPr txBox="1"/>
      </xdr:nvSpPr>
      <xdr:spPr>
        <a:xfrm>
          <a:off x="14738350" y="7019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421" name="直線コネクタ 420">
          <a:extLst>
            <a:ext uri="{FF2B5EF4-FFF2-40B4-BE49-F238E27FC236}">
              <a16:creationId xmlns:a16="http://schemas.microsoft.com/office/drawing/2014/main" id="{04A68396-4BD6-4524-AE57-82B5348CE4AF}"/>
            </a:ext>
          </a:extLst>
        </xdr:cNvPr>
        <xdr:cNvCxnSpPr/>
      </xdr:nvCxnSpPr>
      <xdr:spPr>
        <a:xfrm>
          <a:off x="14611350" y="70152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422" name="【一般廃棄物処理施設】&#10;有形固定資産減価償却率最大値テキスト">
          <a:extLst>
            <a:ext uri="{FF2B5EF4-FFF2-40B4-BE49-F238E27FC236}">
              <a16:creationId xmlns:a16="http://schemas.microsoft.com/office/drawing/2014/main" id="{0FE14C08-2D96-4F75-861D-FE479C631FE5}"/>
            </a:ext>
          </a:extLst>
        </xdr:cNvPr>
        <xdr:cNvSpPr txBox="1"/>
      </xdr:nvSpPr>
      <xdr:spPr>
        <a:xfrm>
          <a:off x="14738350" y="5438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423" name="直線コネクタ 422">
          <a:extLst>
            <a:ext uri="{FF2B5EF4-FFF2-40B4-BE49-F238E27FC236}">
              <a16:creationId xmlns:a16="http://schemas.microsoft.com/office/drawing/2014/main" id="{AFF3F9BF-1610-4642-AB06-97D488211D77}"/>
            </a:ext>
          </a:extLst>
        </xdr:cNvPr>
        <xdr:cNvCxnSpPr/>
      </xdr:nvCxnSpPr>
      <xdr:spPr>
        <a:xfrm>
          <a:off x="14611350" y="56504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93997</xdr:rowOff>
    </xdr:from>
    <xdr:ext cx="405111" cy="259045"/>
    <xdr:sp macro="" textlink="">
      <xdr:nvSpPr>
        <xdr:cNvPr id="424" name="【一般廃棄物処理施設】&#10;有形固定資産減価償却率平均値テキスト">
          <a:extLst>
            <a:ext uri="{FF2B5EF4-FFF2-40B4-BE49-F238E27FC236}">
              <a16:creationId xmlns:a16="http://schemas.microsoft.com/office/drawing/2014/main" id="{C42F311B-1D80-4B22-BC7F-30979426A0F8}"/>
            </a:ext>
          </a:extLst>
        </xdr:cNvPr>
        <xdr:cNvSpPr txBox="1"/>
      </xdr:nvSpPr>
      <xdr:spPr>
        <a:xfrm>
          <a:off x="14738350" y="6202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425" name="フローチャート: 判断 424">
          <a:extLst>
            <a:ext uri="{FF2B5EF4-FFF2-40B4-BE49-F238E27FC236}">
              <a16:creationId xmlns:a16="http://schemas.microsoft.com/office/drawing/2014/main" id="{9AC38A68-69E1-4A11-97F7-892E4B074D7C}"/>
            </a:ext>
          </a:extLst>
        </xdr:cNvPr>
        <xdr:cNvSpPr/>
      </xdr:nvSpPr>
      <xdr:spPr>
        <a:xfrm>
          <a:off x="14649450" y="63449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426" name="フローチャート: 判断 425">
          <a:extLst>
            <a:ext uri="{FF2B5EF4-FFF2-40B4-BE49-F238E27FC236}">
              <a16:creationId xmlns:a16="http://schemas.microsoft.com/office/drawing/2014/main" id="{6D70A356-D5A3-4782-A185-56DB6DF6A70B}"/>
            </a:ext>
          </a:extLst>
        </xdr:cNvPr>
        <xdr:cNvSpPr/>
      </xdr:nvSpPr>
      <xdr:spPr>
        <a:xfrm>
          <a:off x="13887450" y="632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427" name="フローチャート: 判断 426">
          <a:extLst>
            <a:ext uri="{FF2B5EF4-FFF2-40B4-BE49-F238E27FC236}">
              <a16:creationId xmlns:a16="http://schemas.microsoft.com/office/drawing/2014/main" id="{11F3E2D8-2B40-490E-98E6-8A9B4A79CDA4}"/>
            </a:ext>
          </a:extLst>
        </xdr:cNvPr>
        <xdr:cNvSpPr/>
      </xdr:nvSpPr>
      <xdr:spPr>
        <a:xfrm>
          <a:off x="13093700" y="632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48260</xdr:rowOff>
    </xdr:from>
    <xdr:to>
      <xdr:col>72</xdr:col>
      <xdr:colOff>38100</xdr:colOff>
      <xdr:row>38</xdr:row>
      <xdr:rowOff>149860</xdr:rowOff>
    </xdr:to>
    <xdr:sp macro="" textlink="">
      <xdr:nvSpPr>
        <xdr:cNvPr id="428" name="フローチャート: 判断 427">
          <a:extLst>
            <a:ext uri="{FF2B5EF4-FFF2-40B4-BE49-F238E27FC236}">
              <a16:creationId xmlns:a16="http://schemas.microsoft.com/office/drawing/2014/main" id="{C9C79B79-7763-4748-A858-BF906DADB264}"/>
            </a:ext>
          </a:extLst>
        </xdr:cNvPr>
        <xdr:cNvSpPr/>
      </xdr:nvSpPr>
      <xdr:spPr>
        <a:xfrm>
          <a:off x="12299950" y="63220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429" name="フローチャート: 判断 428">
          <a:extLst>
            <a:ext uri="{FF2B5EF4-FFF2-40B4-BE49-F238E27FC236}">
              <a16:creationId xmlns:a16="http://schemas.microsoft.com/office/drawing/2014/main" id="{FB18D850-3AE6-48D7-BFE8-EEA2A25F850A}"/>
            </a:ext>
          </a:extLst>
        </xdr:cNvPr>
        <xdr:cNvSpPr/>
      </xdr:nvSpPr>
      <xdr:spPr>
        <a:xfrm>
          <a:off x="1148715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1C55B41C-B817-4B51-8455-F0CA53FE2BF1}"/>
            </a:ext>
          </a:extLst>
        </xdr:cNvPr>
        <xdr:cNvSpPr txBox="1"/>
      </xdr:nvSpPr>
      <xdr:spPr>
        <a:xfrm>
          <a:off x="1452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A02B7F18-3C1B-4722-887A-52F4E5CEC911}"/>
            </a:ext>
          </a:extLst>
        </xdr:cNvPr>
        <xdr:cNvSpPr txBox="1"/>
      </xdr:nvSpPr>
      <xdr:spPr>
        <a:xfrm>
          <a:off x="13766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643405A7-A307-481B-9366-7C6F82515036}"/>
            </a:ext>
          </a:extLst>
        </xdr:cNvPr>
        <xdr:cNvSpPr txBox="1"/>
      </xdr:nvSpPr>
      <xdr:spPr>
        <a:xfrm>
          <a:off x="12973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5EFA83A8-366C-4F8C-A3BF-DF2B2E4EDD53}"/>
            </a:ext>
          </a:extLst>
        </xdr:cNvPr>
        <xdr:cNvSpPr txBox="1"/>
      </xdr:nvSpPr>
      <xdr:spPr>
        <a:xfrm>
          <a:off x="12172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D76CCC69-8C75-423D-AEBA-A9BC6931BD17}"/>
            </a:ext>
          </a:extLst>
        </xdr:cNvPr>
        <xdr:cNvSpPr txBox="1"/>
      </xdr:nvSpPr>
      <xdr:spPr>
        <a:xfrm>
          <a:off x="11366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89081</xdr:rowOff>
    </xdr:from>
    <xdr:to>
      <xdr:col>85</xdr:col>
      <xdr:colOff>177800</xdr:colOff>
      <xdr:row>41</xdr:row>
      <xdr:rowOff>19231</xdr:rowOff>
    </xdr:to>
    <xdr:sp macro="" textlink="">
      <xdr:nvSpPr>
        <xdr:cNvPr id="435" name="楕円 434">
          <a:extLst>
            <a:ext uri="{FF2B5EF4-FFF2-40B4-BE49-F238E27FC236}">
              <a16:creationId xmlns:a16="http://schemas.microsoft.com/office/drawing/2014/main" id="{A30F6BEC-70B1-4EB4-A263-FAD670DF2D43}"/>
            </a:ext>
          </a:extLst>
        </xdr:cNvPr>
        <xdr:cNvSpPr/>
      </xdr:nvSpPr>
      <xdr:spPr>
        <a:xfrm>
          <a:off x="14649450" y="669308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67508</xdr:rowOff>
    </xdr:from>
    <xdr:ext cx="405111" cy="259045"/>
    <xdr:sp macro="" textlink="">
      <xdr:nvSpPr>
        <xdr:cNvPr id="436" name="【一般廃棄物処理施設】&#10;有形固定資産減価償却率該当値テキスト">
          <a:extLst>
            <a:ext uri="{FF2B5EF4-FFF2-40B4-BE49-F238E27FC236}">
              <a16:creationId xmlns:a16="http://schemas.microsoft.com/office/drawing/2014/main" id="{F17F37D2-CF15-4245-A065-EF1F8266ADDC}"/>
            </a:ext>
          </a:extLst>
        </xdr:cNvPr>
        <xdr:cNvSpPr txBox="1"/>
      </xdr:nvSpPr>
      <xdr:spPr>
        <a:xfrm>
          <a:off x="14738350" y="6671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54791</xdr:rowOff>
    </xdr:from>
    <xdr:to>
      <xdr:col>81</xdr:col>
      <xdr:colOff>101600</xdr:colOff>
      <xdr:row>40</xdr:row>
      <xdr:rowOff>156391</xdr:rowOff>
    </xdr:to>
    <xdr:sp macro="" textlink="">
      <xdr:nvSpPr>
        <xdr:cNvPr id="437" name="楕円 436">
          <a:extLst>
            <a:ext uri="{FF2B5EF4-FFF2-40B4-BE49-F238E27FC236}">
              <a16:creationId xmlns:a16="http://schemas.microsoft.com/office/drawing/2014/main" id="{25038EA4-C3FE-484A-9EAA-121D0E4BF4E8}"/>
            </a:ext>
          </a:extLst>
        </xdr:cNvPr>
        <xdr:cNvSpPr/>
      </xdr:nvSpPr>
      <xdr:spPr>
        <a:xfrm>
          <a:off x="13887450" y="665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105591</xdr:rowOff>
    </xdr:from>
    <xdr:to>
      <xdr:col>85</xdr:col>
      <xdr:colOff>127000</xdr:colOff>
      <xdr:row>40</xdr:row>
      <xdr:rowOff>139881</xdr:rowOff>
    </xdr:to>
    <xdr:cxnSp macro="">
      <xdr:nvCxnSpPr>
        <xdr:cNvPr id="438" name="直線コネクタ 437">
          <a:extLst>
            <a:ext uri="{FF2B5EF4-FFF2-40B4-BE49-F238E27FC236}">
              <a16:creationId xmlns:a16="http://schemas.microsoft.com/office/drawing/2014/main" id="{15167EFF-CC03-40AF-8218-B2B69E143162}"/>
            </a:ext>
          </a:extLst>
        </xdr:cNvPr>
        <xdr:cNvCxnSpPr/>
      </xdr:nvCxnSpPr>
      <xdr:spPr>
        <a:xfrm>
          <a:off x="13938250" y="6709591"/>
          <a:ext cx="762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22134</xdr:rowOff>
    </xdr:from>
    <xdr:to>
      <xdr:col>76</xdr:col>
      <xdr:colOff>165100</xdr:colOff>
      <xdr:row>40</xdr:row>
      <xdr:rowOff>123734</xdr:rowOff>
    </xdr:to>
    <xdr:sp macro="" textlink="">
      <xdr:nvSpPr>
        <xdr:cNvPr id="439" name="楕円 438">
          <a:extLst>
            <a:ext uri="{FF2B5EF4-FFF2-40B4-BE49-F238E27FC236}">
              <a16:creationId xmlns:a16="http://schemas.microsoft.com/office/drawing/2014/main" id="{DEAB73E4-7C27-49D1-938B-4EC05EC228C3}"/>
            </a:ext>
          </a:extLst>
        </xdr:cNvPr>
        <xdr:cNvSpPr/>
      </xdr:nvSpPr>
      <xdr:spPr>
        <a:xfrm>
          <a:off x="13093700" y="662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72934</xdr:rowOff>
    </xdr:from>
    <xdr:to>
      <xdr:col>81</xdr:col>
      <xdr:colOff>50800</xdr:colOff>
      <xdr:row>40</xdr:row>
      <xdr:rowOff>105591</xdr:rowOff>
    </xdr:to>
    <xdr:cxnSp macro="">
      <xdr:nvCxnSpPr>
        <xdr:cNvPr id="440" name="直線コネクタ 439">
          <a:extLst>
            <a:ext uri="{FF2B5EF4-FFF2-40B4-BE49-F238E27FC236}">
              <a16:creationId xmlns:a16="http://schemas.microsoft.com/office/drawing/2014/main" id="{24BC4EBE-2301-4AC8-AD50-2D8417321D51}"/>
            </a:ext>
          </a:extLst>
        </xdr:cNvPr>
        <xdr:cNvCxnSpPr/>
      </xdr:nvCxnSpPr>
      <xdr:spPr>
        <a:xfrm>
          <a:off x="13144500" y="6676934"/>
          <a:ext cx="7937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159294</xdr:rowOff>
    </xdr:from>
    <xdr:to>
      <xdr:col>72</xdr:col>
      <xdr:colOff>38100</xdr:colOff>
      <xdr:row>40</xdr:row>
      <xdr:rowOff>89444</xdr:rowOff>
    </xdr:to>
    <xdr:sp macro="" textlink="">
      <xdr:nvSpPr>
        <xdr:cNvPr id="441" name="楕円 440">
          <a:extLst>
            <a:ext uri="{FF2B5EF4-FFF2-40B4-BE49-F238E27FC236}">
              <a16:creationId xmlns:a16="http://schemas.microsoft.com/office/drawing/2014/main" id="{56FE5A62-13A5-498E-96C8-6D8FB7CAE2A6}"/>
            </a:ext>
          </a:extLst>
        </xdr:cNvPr>
        <xdr:cNvSpPr/>
      </xdr:nvSpPr>
      <xdr:spPr>
        <a:xfrm>
          <a:off x="12299950" y="659819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38644</xdr:rowOff>
    </xdr:from>
    <xdr:to>
      <xdr:col>76</xdr:col>
      <xdr:colOff>114300</xdr:colOff>
      <xdr:row>40</xdr:row>
      <xdr:rowOff>72934</xdr:rowOff>
    </xdr:to>
    <xdr:cxnSp macro="">
      <xdr:nvCxnSpPr>
        <xdr:cNvPr id="442" name="直線コネクタ 441">
          <a:extLst>
            <a:ext uri="{FF2B5EF4-FFF2-40B4-BE49-F238E27FC236}">
              <a16:creationId xmlns:a16="http://schemas.microsoft.com/office/drawing/2014/main" id="{5F76DFD8-3783-447C-8B23-ED51BE67F1CC}"/>
            </a:ext>
          </a:extLst>
        </xdr:cNvPr>
        <xdr:cNvCxnSpPr/>
      </xdr:nvCxnSpPr>
      <xdr:spPr>
        <a:xfrm>
          <a:off x="12344400" y="6642644"/>
          <a:ext cx="8001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139700</xdr:rowOff>
    </xdr:from>
    <xdr:to>
      <xdr:col>67</xdr:col>
      <xdr:colOff>101600</xdr:colOff>
      <xdr:row>40</xdr:row>
      <xdr:rowOff>69850</xdr:rowOff>
    </xdr:to>
    <xdr:sp macro="" textlink="">
      <xdr:nvSpPr>
        <xdr:cNvPr id="443" name="楕円 442">
          <a:extLst>
            <a:ext uri="{FF2B5EF4-FFF2-40B4-BE49-F238E27FC236}">
              <a16:creationId xmlns:a16="http://schemas.microsoft.com/office/drawing/2014/main" id="{A4324019-96A4-4503-964D-BA6BDFA1B663}"/>
            </a:ext>
          </a:extLst>
        </xdr:cNvPr>
        <xdr:cNvSpPr/>
      </xdr:nvSpPr>
      <xdr:spPr>
        <a:xfrm>
          <a:off x="11487150" y="65786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19050</xdr:rowOff>
    </xdr:from>
    <xdr:to>
      <xdr:col>71</xdr:col>
      <xdr:colOff>177800</xdr:colOff>
      <xdr:row>40</xdr:row>
      <xdr:rowOff>38644</xdr:rowOff>
    </xdr:to>
    <xdr:cxnSp macro="">
      <xdr:nvCxnSpPr>
        <xdr:cNvPr id="444" name="直線コネクタ 443">
          <a:extLst>
            <a:ext uri="{FF2B5EF4-FFF2-40B4-BE49-F238E27FC236}">
              <a16:creationId xmlns:a16="http://schemas.microsoft.com/office/drawing/2014/main" id="{CFEE3715-7F0F-4076-A4FF-8FA54711325B}"/>
            </a:ext>
          </a:extLst>
        </xdr:cNvPr>
        <xdr:cNvCxnSpPr/>
      </xdr:nvCxnSpPr>
      <xdr:spPr>
        <a:xfrm>
          <a:off x="11537950" y="6623050"/>
          <a:ext cx="80645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164754</xdr:rowOff>
    </xdr:from>
    <xdr:ext cx="405111" cy="259045"/>
    <xdr:sp macro="" textlink="">
      <xdr:nvSpPr>
        <xdr:cNvPr id="445" name="n_1aveValue【一般廃棄物処理施設】&#10;有形固定資産減価償却率">
          <a:extLst>
            <a:ext uri="{FF2B5EF4-FFF2-40B4-BE49-F238E27FC236}">
              <a16:creationId xmlns:a16="http://schemas.microsoft.com/office/drawing/2014/main" id="{F33172D9-6FDA-4F4A-A73F-9E1958702AD8}"/>
            </a:ext>
          </a:extLst>
        </xdr:cNvPr>
        <xdr:cNvSpPr txBox="1"/>
      </xdr:nvSpPr>
      <xdr:spPr>
        <a:xfrm>
          <a:off x="137420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446" name="n_2aveValue【一般廃棄物処理施設】&#10;有形固定資産減価償却率">
          <a:extLst>
            <a:ext uri="{FF2B5EF4-FFF2-40B4-BE49-F238E27FC236}">
              <a16:creationId xmlns:a16="http://schemas.microsoft.com/office/drawing/2014/main" id="{34015EB3-AEA6-4A20-A367-3C6AAEC03E1E}"/>
            </a:ext>
          </a:extLst>
        </xdr:cNvPr>
        <xdr:cNvSpPr txBox="1"/>
      </xdr:nvSpPr>
      <xdr:spPr>
        <a:xfrm>
          <a:off x="1296099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166387</xdr:rowOff>
    </xdr:from>
    <xdr:ext cx="405111" cy="259045"/>
    <xdr:sp macro="" textlink="">
      <xdr:nvSpPr>
        <xdr:cNvPr id="447" name="n_3aveValue【一般廃棄物処理施設】&#10;有形固定資産減価償却率">
          <a:extLst>
            <a:ext uri="{FF2B5EF4-FFF2-40B4-BE49-F238E27FC236}">
              <a16:creationId xmlns:a16="http://schemas.microsoft.com/office/drawing/2014/main" id="{CACA534B-1CD1-40FD-B06D-E980ECE85E02}"/>
            </a:ext>
          </a:extLst>
        </xdr:cNvPr>
        <xdr:cNvSpPr txBox="1"/>
      </xdr:nvSpPr>
      <xdr:spPr>
        <a:xfrm>
          <a:off x="121672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154957</xdr:rowOff>
    </xdr:from>
    <xdr:ext cx="405111" cy="259045"/>
    <xdr:sp macro="" textlink="">
      <xdr:nvSpPr>
        <xdr:cNvPr id="448" name="n_4aveValue【一般廃棄物処理施設】&#10;有形固定資産減価償却率">
          <a:extLst>
            <a:ext uri="{FF2B5EF4-FFF2-40B4-BE49-F238E27FC236}">
              <a16:creationId xmlns:a16="http://schemas.microsoft.com/office/drawing/2014/main" id="{2DDB4C3F-7198-4434-986F-BD2759DCC1C1}"/>
            </a:ext>
          </a:extLst>
        </xdr:cNvPr>
        <xdr:cNvSpPr txBox="1"/>
      </xdr:nvSpPr>
      <xdr:spPr>
        <a:xfrm>
          <a:off x="113544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147518</xdr:rowOff>
    </xdr:from>
    <xdr:ext cx="405111" cy="259045"/>
    <xdr:sp macro="" textlink="">
      <xdr:nvSpPr>
        <xdr:cNvPr id="449" name="n_1mainValue【一般廃棄物処理施設】&#10;有形固定資産減価償却率">
          <a:extLst>
            <a:ext uri="{FF2B5EF4-FFF2-40B4-BE49-F238E27FC236}">
              <a16:creationId xmlns:a16="http://schemas.microsoft.com/office/drawing/2014/main" id="{C496D19F-010D-4FE1-9707-A0E4CA4E3C39}"/>
            </a:ext>
          </a:extLst>
        </xdr:cNvPr>
        <xdr:cNvSpPr txBox="1"/>
      </xdr:nvSpPr>
      <xdr:spPr>
        <a:xfrm>
          <a:off x="13742044" y="6751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114861</xdr:rowOff>
    </xdr:from>
    <xdr:ext cx="405111" cy="259045"/>
    <xdr:sp macro="" textlink="">
      <xdr:nvSpPr>
        <xdr:cNvPr id="450" name="n_2mainValue【一般廃棄物処理施設】&#10;有形固定資産減価償却率">
          <a:extLst>
            <a:ext uri="{FF2B5EF4-FFF2-40B4-BE49-F238E27FC236}">
              <a16:creationId xmlns:a16="http://schemas.microsoft.com/office/drawing/2014/main" id="{8C592585-70E7-43E3-B21F-E99E1CA47AAF}"/>
            </a:ext>
          </a:extLst>
        </xdr:cNvPr>
        <xdr:cNvSpPr txBox="1"/>
      </xdr:nvSpPr>
      <xdr:spPr>
        <a:xfrm>
          <a:off x="12960994" y="6718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80571</xdr:rowOff>
    </xdr:from>
    <xdr:ext cx="405111" cy="259045"/>
    <xdr:sp macro="" textlink="">
      <xdr:nvSpPr>
        <xdr:cNvPr id="451" name="n_3mainValue【一般廃棄物処理施設】&#10;有形固定資産減価償却率">
          <a:extLst>
            <a:ext uri="{FF2B5EF4-FFF2-40B4-BE49-F238E27FC236}">
              <a16:creationId xmlns:a16="http://schemas.microsoft.com/office/drawing/2014/main" id="{2E4E6218-8C8E-4DE4-A0B3-4B9368084896}"/>
            </a:ext>
          </a:extLst>
        </xdr:cNvPr>
        <xdr:cNvSpPr txBox="1"/>
      </xdr:nvSpPr>
      <xdr:spPr>
        <a:xfrm>
          <a:off x="12167244" y="6684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60977</xdr:rowOff>
    </xdr:from>
    <xdr:ext cx="405111" cy="259045"/>
    <xdr:sp macro="" textlink="">
      <xdr:nvSpPr>
        <xdr:cNvPr id="452" name="n_4mainValue【一般廃棄物処理施設】&#10;有形固定資産減価償却率">
          <a:extLst>
            <a:ext uri="{FF2B5EF4-FFF2-40B4-BE49-F238E27FC236}">
              <a16:creationId xmlns:a16="http://schemas.microsoft.com/office/drawing/2014/main" id="{DD074F99-F91C-483C-8C99-EA245C43F868}"/>
            </a:ext>
          </a:extLst>
        </xdr:cNvPr>
        <xdr:cNvSpPr txBox="1"/>
      </xdr:nvSpPr>
      <xdr:spPr>
        <a:xfrm>
          <a:off x="11354444" y="666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8DAF37DF-228C-4D12-8FCC-3A0B16D06684}"/>
            </a:ext>
          </a:extLst>
        </xdr:cNvPr>
        <xdr:cNvSpPr/>
      </xdr:nvSpPr>
      <xdr:spPr>
        <a:xfrm>
          <a:off x="164592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37427972-6D79-4D85-AAC1-C07EEF3940EC}"/>
            </a:ext>
          </a:extLst>
        </xdr:cNvPr>
        <xdr:cNvSpPr/>
      </xdr:nvSpPr>
      <xdr:spPr>
        <a:xfrm>
          <a:off x="16586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96A053DA-DAC1-4FEB-AB60-ADCCF795B9A2}"/>
            </a:ext>
          </a:extLst>
        </xdr:cNvPr>
        <xdr:cNvSpPr/>
      </xdr:nvSpPr>
      <xdr:spPr>
        <a:xfrm>
          <a:off x="16586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1D81CAC6-D89A-4C46-864B-1683DA3215FE}"/>
            </a:ext>
          </a:extLst>
        </xdr:cNvPr>
        <xdr:cNvSpPr/>
      </xdr:nvSpPr>
      <xdr:spPr>
        <a:xfrm>
          <a:off x="174879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A970898A-D779-434C-BFF6-E6662424739B}"/>
            </a:ext>
          </a:extLst>
        </xdr:cNvPr>
        <xdr:cNvSpPr/>
      </xdr:nvSpPr>
      <xdr:spPr>
        <a:xfrm>
          <a:off x="174879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3168E5AD-3BBC-4048-B397-3545884BA7E0}"/>
            </a:ext>
          </a:extLst>
        </xdr:cNvPr>
        <xdr:cNvSpPr/>
      </xdr:nvSpPr>
      <xdr:spPr>
        <a:xfrm>
          <a:off x="185166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AEB9FC0D-B9A6-4FA1-9D56-E642B0895D91}"/>
            </a:ext>
          </a:extLst>
        </xdr:cNvPr>
        <xdr:cNvSpPr/>
      </xdr:nvSpPr>
      <xdr:spPr>
        <a:xfrm>
          <a:off x="185166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B4806D77-51D9-46C5-AA6A-E738EA71C30F}"/>
            </a:ext>
          </a:extLst>
        </xdr:cNvPr>
        <xdr:cNvSpPr/>
      </xdr:nvSpPr>
      <xdr:spPr>
        <a:xfrm>
          <a:off x="164592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F1A23B23-49ED-4022-9519-8EF34567200D}"/>
            </a:ext>
          </a:extLst>
        </xdr:cNvPr>
        <xdr:cNvSpPr txBox="1"/>
      </xdr:nvSpPr>
      <xdr:spPr>
        <a:xfrm>
          <a:off x="1644015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3DE6B608-D1F9-4A33-B61F-3DD7ED1919C2}"/>
            </a:ext>
          </a:extLst>
        </xdr:cNvPr>
        <xdr:cNvCxnSpPr/>
      </xdr:nvCxnSpPr>
      <xdr:spPr>
        <a:xfrm>
          <a:off x="164592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3" name="直線コネクタ 462">
          <a:extLst>
            <a:ext uri="{FF2B5EF4-FFF2-40B4-BE49-F238E27FC236}">
              <a16:creationId xmlns:a16="http://schemas.microsoft.com/office/drawing/2014/main" id="{8E4FCE7F-696B-4CBA-A039-B2A62BBF054E}"/>
            </a:ext>
          </a:extLst>
        </xdr:cNvPr>
        <xdr:cNvCxnSpPr/>
      </xdr:nvCxnSpPr>
      <xdr:spPr>
        <a:xfrm>
          <a:off x="16459200" y="6972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4" name="テキスト ボックス 463">
          <a:extLst>
            <a:ext uri="{FF2B5EF4-FFF2-40B4-BE49-F238E27FC236}">
              <a16:creationId xmlns:a16="http://schemas.microsoft.com/office/drawing/2014/main" id="{9D91A0CC-1A21-4984-9DAA-6131D62694B8}"/>
            </a:ext>
          </a:extLst>
        </xdr:cNvPr>
        <xdr:cNvSpPr txBox="1"/>
      </xdr:nvSpPr>
      <xdr:spPr>
        <a:xfrm>
          <a:off x="16248514" y="68364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5" name="直線コネクタ 464">
          <a:extLst>
            <a:ext uri="{FF2B5EF4-FFF2-40B4-BE49-F238E27FC236}">
              <a16:creationId xmlns:a16="http://schemas.microsoft.com/office/drawing/2014/main" id="{70F8978B-47DB-4C40-9147-A0AAD7E259B3}"/>
            </a:ext>
          </a:extLst>
        </xdr:cNvPr>
        <xdr:cNvCxnSpPr/>
      </xdr:nvCxnSpPr>
      <xdr:spPr>
        <a:xfrm>
          <a:off x="16459200" y="660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6" name="テキスト ボックス 465">
          <a:extLst>
            <a:ext uri="{FF2B5EF4-FFF2-40B4-BE49-F238E27FC236}">
              <a16:creationId xmlns:a16="http://schemas.microsoft.com/office/drawing/2014/main" id="{F6832AA6-CE18-4A81-98F7-3F18E74D5971}"/>
            </a:ext>
          </a:extLst>
        </xdr:cNvPr>
        <xdr:cNvSpPr txBox="1"/>
      </xdr:nvSpPr>
      <xdr:spPr>
        <a:xfrm>
          <a:off x="15939981" y="6468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7" name="直線コネクタ 466">
          <a:extLst>
            <a:ext uri="{FF2B5EF4-FFF2-40B4-BE49-F238E27FC236}">
              <a16:creationId xmlns:a16="http://schemas.microsoft.com/office/drawing/2014/main" id="{2C33252D-1554-4158-94A2-47BEADEA1B29}"/>
            </a:ext>
          </a:extLst>
        </xdr:cNvPr>
        <xdr:cNvCxnSpPr/>
      </xdr:nvCxnSpPr>
      <xdr:spPr>
        <a:xfrm>
          <a:off x="16459200" y="6242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8" name="テキスト ボックス 467">
          <a:extLst>
            <a:ext uri="{FF2B5EF4-FFF2-40B4-BE49-F238E27FC236}">
              <a16:creationId xmlns:a16="http://schemas.microsoft.com/office/drawing/2014/main" id="{F22988C4-B2EC-4E63-9467-59BAB890F311}"/>
            </a:ext>
          </a:extLst>
        </xdr:cNvPr>
        <xdr:cNvSpPr txBox="1"/>
      </xdr:nvSpPr>
      <xdr:spPr>
        <a:xfrm>
          <a:off x="159399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9" name="直線コネクタ 468">
          <a:extLst>
            <a:ext uri="{FF2B5EF4-FFF2-40B4-BE49-F238E27FC236}">
              <a16:creationId xmlns:a16="http://schemas.microsoft.com/office/drawing/2014/main" id="{BD51C837-44FE-404E-B8C2-298DB73AC90B}"/>
            </a:ext>
          </a:extLst>
        </xdr:cNvPr>
        <xdr:cNvCxnSpPr/>
      </xdr:nvCxnSpPr>
      <xdr:spPr>
        <a:xfrm>
          <a:off x="16459200" y="5873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70" name="テキスト ボックス 469">
          <a:extLst>
            <a:ext uri="{FF2B5EF4-FFF2-40B4-BE49-F238E27FC236}">
              <a16:creationId xmlns:a16="http://schemas.microsoft.com/office/drawing/2014/main" id="{7D72CA2F-BE87-4F4E-B8BC-91389DF14109}"/>
            </a:ext>
          </a:extLst>
        </xdr:cNvPr>
        <xdr:cNvSpPr txBox="1"/>
      </xdr:nvSpPr>
      <xdr:spPr>
        <a:xfrm>
          <a:off x="15939981" y="5737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1" name="直線コネクタ 470">
          <a:extLst>
            <a:ext uri="{FF2B5EF4-FFF2-40B4-BE49-F238E27FC236}">
              <a16:creationId xmlns:a16="http://schemas.microsoft.com/office/drawing/2014/main" id="{76A0231B-1FDC-43B6-96B2-E506CF4672B7}"/>
            </a:ext>
          </a:extLst>
        </xdr:cNvPr>
        <xdr:cNvCxnSpPr/>
      </xdr:nvCxnSpPr>
      <xdr:spPr>
        <a:xfrm>
          <a:off x="16459200" y="5505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2" name="テキスト ボックス 471">
          <a:extLst>
            <a:ext uri="{FF2B5EF4-FFF2-40B4-BE49-F238E27FC236}">
              <a16:creationId xmlns:a16="http://schemas.microsoft.com/office/drawing/2014/main" id="{0692D06C-3444-407B-83E5-13C9D9CCD7ED}"/>
            </a:ext>
          </a:extLst>
        </xdr:cNvPr>
        <xdr:cNvSpPr txBox="1"/>
      </xdr:nvSpPr>
      <xdr:spPr>
        <a:xfrm>
          <a:off x="15939981" y="5369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39B5869B-47D3-464D-BD91-D484FFF366F9}"/>
            </a:ext>
          </a:extLst>
        </xdr:cNvPr>
        <xdr:cNvCxnSpPr/>
      </xdr:nvCxnSpPr>
      <xdr:spPr>
        <a:xfrm>
          <a:off x="164592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4" name="テキスト ボックス 473">
          <a:extLst>
            <a:ext uri="{FF2B5EF4-FFF2-40B4-BE49-F238E27FC236}">
              <a16:creationId xmlns:a16="http://schemas.microsoft.com/office/drawing/2014/main" id="{7E5B762C-217A-4844-886A-14D5EB1E9A40}"/>
            </a:ext>
          </a:extLst>
        </xdr:cNvPr>
        <xdr:cNvSpPr txBox="1"/>
      </xdr:nvSpPr>
      <xdr:spPr>
        <a:xfrm>
          <a:off x="15939981" y="500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一般廃棄物処理施設】&#10;一人当たり有形固定資産（償却資産）額グラフ枠">
          <a:extLst>
            <a:ext uri="{FF2B5EF4-FFF2-40B4-BE49-F238E27FC236}">
              <a16:creationId xmlns:a16="http://schemas.microsoft.com/office/drawing/2014/main" id="{189FA00A-7320-41F3-8083-BD7BD5EE456D}"/>
            </a:ext>
          </a:extLst>
        </xdr:cNvPr>
        <xdr:cNvSpPr/>
      </xdr:nvSpPr>
      <xdr:spPr>
        <a:xfrm>
          <a:off x="164592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126198</xdr:rowOff>
    </xdr:from>
    <xdr:to>
      <xdr:col>116</xdr:col>
      <xdr:colOff>62864</xdr:colOff>
      <xdr:row>42</xdr:row>
      <xdr:rowOff>37818</xdr:rowOff>
    </xdr:to>
    <xdr:cxnSp macro="">
      <xdr:nvCxnSpPr>
        <xdr:cNvPr id="476" name="直線コネクタ 475">
          <a:extLst>
            <a:ext uri="{FF2B5EF4-FFF2-40B4-BE49-F238E27FC236}">
              <a16:creationId xmlns:a16="http://schemas.microsoft.com/office/drawing/2014/main" id="{91E34CB7-CB26-4C58-BA6A-9A5EEFFB1BC1}"/>
            </a:ext>
          </a:extLst>
        </xdr:cNvPr>
        <xdr:cNvCxnSpPr/>
      </xdr:nvCxnSpPr>
      <xdr:spPr>
        <a:xfrm flipV="1">
          <a:off x="19951064" y="5739598"/>
          <a:ext cx="0" cy="1232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41645</xdr:rowOff>
    </xdr:from>
    <xdr:ext cx="313932" cy="259045"/>
    <xdr:sp macro="" textlink="">
      <xdr:nvSpPr>
        <xdr:cNvPr id="477" name="【一般廃棄物処理施設】&#10;一人当たり有形固定資産（償却資産）額最小値テキスト">
          <a:extLst>
            <a:ext uri="{FF2B5EF4-FFF2-40B4-BE49-F238E27FC236}">
              <a16:creationId xmlns:a16="http://schemas.microsoft.com/office/drawing/2014/main" id="{3DFA2B77-4FC7-4934-8047-47F1437425F7}"/>
            </a:ext>
          </a:extLst>
        </xdr:cNvPr>
        <xdr:cNvSpPr txBox="1"/>
      </xdr:nvSpPr>
      <xdr:spPr>
        <a:xfrm>
          <a:off x="19989800" y="69758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37818</xdr:rowOff>
    </xdr:from>
    <xdr:to>
      <xdr:col>116</xdr:col>
      <xdr:colOff>152400</xdr:colOff>
      <xdr:row>42</xdr:row>
      <xdr:rowOff>37818</xdr:rowOff>
    </xdr:to>
    <xdr:cxnSp macro="">
      <xdr:nvCxnSpPr>
        <xdr:cNvPr id="478" name="直線コネクタ 477">
          <a:extLst>
            <a:ext uri="{FF2B5EF4-FFF2-40B4-BE49-F238E27FC236}">
              <a16:creationId xmlns:a16="http://schemas.microsoft.com/office/drawing/2014/main" id="{AD0E6391-DC88-476E-8BB9-360DDA3D9908}"/>
            </a:ext>
          </a:extLst>
        </xdr:cNvPr>
        <xdr:cNvCxnSpPr/>
      </xdr:nvCxnSpPr>
      <xdr:spPr>
        <a:xfrm>
          <a:off x="19881850" y="69720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72875</xdr:rowOff>
    </xdr:from>
    <xdr:ext cx="599010" cy="259045"/>
    <xdr:sp macro="" textlink="">
      <xdr:nvSpPr>
        <xdr:cNvPr id="479" name="【一般廃棄物処理施設】&#10;一人当たり有形固定資産（償却資産）額最大値テキスト">
          <a:extLst>
            <a:ext uri="{FF2B5EF4-FFF2-40B4-BE49-F238E27FC236}">
              <a16:creationId xmlns:a16="http://schemas.microsoft.com/office/drawing/2014/main" id="{9D365E05-0930-430F-95BA-B377C13D95C1}"/>
            </a:ext>
          </a:extLst>
        </xdr:cNvPr>
        <xdr:cNvSpPr txBox="1"/>
      </xdr:nvSpPr>
      <xdr:spPr>
        <a:xfrm>
          <a:off x="19989800" y="5521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126198</xdr:rowOff>
    </xdr:from>
    <xdr:to>
      <xdr:col>116</xdr:col>
      <xdr:colOff>152400</xdr:colOff>
      <xdr:row>34</xdr:row>
      <xdr:rowOff>126198</xdr:rowOff>
    </xdr:to>
    <xdr:cxnSp macro="">
      <xdr:nvCxnSpPr>
        <xdr:cNvPr id="480" name="直線コネクタ 479">
          <a:extLst>
            <a:ext uri="{FF2B5EF4-FFF2-40B4-BE49-F238E27FC236}">
              <a16:creationId xmlns:a16="http://schemas.microsoft.com/office/drawing/2014/main" id="{CEAE9901-7F97-4D81-B374-46E7682C92A4}"/>
            </a:ext>
          </a:extLst>
        </xdr:cNvPr>
        <xdr:cNvCxnSpPr/>
      </xdr:nvCxnSpPr>
      <xdr:spPr>
        <a:xfrm>
          <a:off x="19881850" y="57395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18801</xdr:rowOff>
    </xdr:from>
    <xdr:ext cx="599010" cy="259045"/>
    <xdr:sp macro="" textlink="">
      <xdr:nvSpPr>
        <xdr:cNvPr id="481" name="【一般廃棄物処理施設】&#10;一人当たり有形固定資産（償却資産）額平均値テキスト">
          <a:extLst>
            <a:ext uri="{FF2B5EF4-FFF2-40B4-BE49-F238E27FC236}">
              <a16:creationId xmlns:a16="http://schemas.microsoft.com/office/drawing/2014/main" id="{53C9E10F-4C70-4A7C-A436-7A170F343386}"/>
            </a:ext>
          </a:extLst>
        </xdr:cNvPr>
        <xdr:cNvSpPr txBox="1"/>
      </xdr:nvSpPr>
      <xdr:spPr>
        <a:xfrm>
          <a:off x="19989800" y="64577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40374</xdr:rowOff>
    </xdr:from>
    <xdr:to>
      <xdr:col>116</xdr:col>
      <xdr:colOff>114300</xdr:colOff>
      <xdr:row>39</xdr:row>
      <xdr:rowOff>141974</xdr:rowOff>
    </xdr:to>
    <xdr:sp macro="" textlink="">
      <xdr:nvSpPr>
        <xdr:cNvPr id="482" name="フローチャート: 判断 481">
          <a:extLst>
            <a:ext uri="{FF2B5EF4-FFF2-40B4-BE49-F238E27FC236}">
              <a16:creationId xmlns:a16="http://schemas.microsoft.com/office/drawing/2014/main" id="{03CF5566-2AEF-4950-91B2-19D632902B83}"/>
            </a:ext>
          </a:extLst>
        </xdr:cNvPr>
        <xdr:cNvSpPr/>
      </xdr:nvSpPr>
      <xdr:spPr>
        <a:xfrm>
          <a:off x="19900900" y="647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56318</xdr:rowOff>
    </xdr:from>
    <xdr:to>
      <xdr:col>112</xdr:col>
      <xdr:colOff>38100</xdr:colOff>
      <xdr:row>39</xdr:row>
      <xdr:rowOff>157918</xdr:rowOff>
    </xdr:to>
    <xdr:sp macro="" textlink="">
      <xdr:nvSpPr>
        <xdr:cNvPr id="483" name="フローチャート: 判断 482">
          <a:extLst>
            <a:ext uri="{FF2B5EF4-FFF2-40B4-BE49-F238E27FC236}">
              <a16:creationId xmlns:a16="http://schemas.microsoft.com/office/drawing/2014/main" id="{253E8FE1-B7E0-4E6D-8AD5-2C3FFB5C4A80}"/>
            </a:ext>
          </a:extLst>
        </xdr:cNvPr>
        <xdr:cNvSpPr/>
      </xdr:nvSpPr>
      <xdr:spPr>
        <a:xfrm>
          <a:off x="19157950" y="649521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64502</xdr:rowOff>
    </xdr:from>
    <xdr:to>
      <xdr:col>107</xdr:col>
      <xdr:colOff>101600</xdr:colOff>
      <xdr:row>39</xdr:row>
      <xdr:rowOff>166102</xdr:rowOff>
    </xdr:to>
    <xdr:sp macro="" textlink="">
      <xdr:nvSpPr>
        <xdr:cNvPr id="484" name="フローチャート: 判断 483">
          <a:extLst>
            <a:ext uri="{FF2B5EF4-FFF2-40B4-BE49-F238E27FC236}">
              <a16:creationId xmlns:a16="http://schemas.microsoft.com/office/drawing/2014/main" id="{F4107D67-1BF7-453C-9A0F-57F702ADE45B}"/>
            </a:ext>
          </a:extLst>
        </xdr:cNvPr>
        <xdr:cNvSpPr/>
      </xdr:nvSpPr>
      <xdr:spPr>
        <a:xfrm>
          <a:off x="18345150" y="6503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75692</xdr:rowOff>
    </xdr:from>
    <xdr:to>
      <xdr:col>102</xdr:col>
      <xdr:colOff>165100</xdr:colOff>
      <xdr:row>40</xdr:row>
      <xdr:rowOff>5842</xdr:rowOff>
    </xdr:to>
    <xdr:sp macro="" textlink="">
      <xdr:nvSpPr>
        <xdr:cNvPr id="485" name="フローチャート: 判断 484">
          <a:extLst>
            <a:ext uri="{FF2B5EF4-FFF2-40B4-BE49-F238E27FC236}">
              <a16:creationId xmlns:a16="http://schemas.microsoft.com/office/drawing/2014/main" id="{E0A64BA9-4293-4C40-AE49-ED1890B72FF0}"/>
            </a:ext>
          </a:extLst>
        </xdr:cNvPr>
        <xdr:cNvSpPr/>
      </xdr:nvSpPr>
      <xdr:spPr>
        <a:xfrm>
          <a:off x="17551400" y="651459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89972</xdr:rowOff>
    </xdr:from>
    <xdr:to>
      <xdr:col>98</xdr:col>
      <xdr:colOff>38100</xdr:colOff>
      <xdr:row>40</xdr:row>
      <xdr:rowOff>20122</xdr:rowOff>
    </xdr:to>
    <xdr:sp macro="" textlink="">
      <xdr:nvSpPr>
        <xdr:cNvPr id="486" name="フローチャート: 判断 485">
          <a:extLst>
            <a:ext uri="{FF2B5EF4-FFF2-40B4-BE49-F238E27FC236}">
              <a16:creationId xmlns:a16="http://schemas.microsoft.com/office/drawing/2014/main" id="{BE8FDD48-09F7-4FA1-A0BB-4750C2FCAC95}"/>
            </a:ext>
          </a:extLst>
        </xdr:cNvPr>
        <xdr:cNvSpPr/>
      </xdr:nvSpPr>
      <xdr:spPr>
        <a:xfrm>
          <a:off x="16757650" y="652887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A6DE5FC2-F6AE-421B-B655-FEC8CBC6A764}"/>
            </a:ext>
          </a:extLst>
        </xdr:cNvPr>
        <xdr:cNvSpPr txBox="1"/>
      </xdr:nvSpPr>
      <xdr:spPr>
        <a:xfrm>
          <a:off x="19780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5AA50A8C-4508-40CD-BBA4-AB17E7F89788}"/>
            </a:ext>
          </a:extLst>
        </xdr:cNvPr>
        <xdr:cNvSpPr txBox="1"/>
      </xdr:nvSpPr>
      <xdr:spPr>
        <a:xfrm>
          <a:off x="19030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9A1D91AF-5A4F-47EE-9044-A074473CF464}"/>
            </a:ext>
          </a:extLst>
        </xdr:cNvPr>
        <xdr:cNvSpPr txBox="1"/>
      </xdr:nvSpPr>
      <xdr:spPr>
        <a:xfrm>
          <a:off x="18224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43B58712-4FEE-48BC-B69A-5092B8319114}"/>
            </a:ext>
          </a:extLst>
        </xdr:cNvPr>
        <xdr:cNvSpPr txBox="1"/>
      </xdr:nvSpPr>
      <xdr:spPr>
        <a:xfrm>
          <a:off x="174307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1E89EAAB-AE63-42BF-8269-A9BDD860CB8C}"/>
            </a:ext>
          </a:extLst>
        </xdr:cNvPr>
        <xdr:cNvSpPr txBox="1"/>
      </xdr:nvSpPr>
      <xdr:spPr>
        <a:xfrm>
          <a:off x="166306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41852</xdr:rowOff>
    </xdr:from>
    <xdr:to>
      <xdr:col>116</xdr:col>
      <xdr:colOff>114300</xdr:colOff>
      <xdr:row>38</xdr:row>
      <xdr:rowOff>143452</xdr:rowOff>
    </xdr:to>
    <xdr:sp macro="" textlink="">
      <xdr:nvSpPr>
        <xdr:cNvPr id="492" name="楕円 491">
          <a:extLst>
            <a:ext uri="{FF2B5EF4-FFF2-40B4-BE49-F238E27FC236}">
              <a16:creationId xmlns:a16="http://schemas.microsoft.com/office/drawing/2014/main" id="{BEB27B9B-6EFB-4E54-A7E6-71094E9CFA6E}"/>
            </a:ext>
          </a:extLst>
        </xdr:cNvPr>
        <xdr:cNvSpPr/>
      </xdr:nvSpPr>
      <xdr:spPr>
        <a:xfrm>
          <a:off x="19900900" y="631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64729</xdr:rowOff>
    </xdr:from>
    <xdr:ext cx="599010" cy="259045"/>
    <xdr:sp macro="" textlink="">
      <xdr:nvSpPr>
        <xdr:cNvPr id="493" name="【一般廃棄物処理施設】&#10;一人当たり有形固定資産（償却資産）額該当値テキスト">
          <a:extLst>
            <a:ext uri="{FF2B5EF4-FFF2-40B4-BE49-F238E27FC236}">
              <a16:creationId xmlns:a16="http://schemas.microsoft.com/office/drawing/2014/main" id="{D554D3A2-8D6C-4788-80F5-197C745562AC}"/>
            </a:ext>
          </a:extLst>
        </xdr:cNvPr>
        <xdr:cNvSpPr txBox="1"/>
      </xdr:nvSpPr>
      <xdr:spPr>
        <a:xfrm>
          <a:off x="19989800" y="6173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51510</xdr:rowOff>
    </xdr:from>
    <xdr:to>
      <xdr:col>112</xdr:col>
      <xdr:colOff>38100</xdr:colOff>
      <xdr:row>38</xdr:row>
      <xdr:rowOff>153110</xdr:rowOff>
    </xdr:to>
    <xdr:sp macro="" textlink="">
      <xdr:nvSpPr>
        <xdr:cNvPr id="494" name="楕円 493">
          <a:extLst>
            <a:ext uri="{FF2B5EF4-FFF2-40B4-BE49-F238E27FC236}">
              <a16:creationId xmlns:a16="http://schemas.microsoft.com/office/drawing/2014/main" id="{25A27154-BA41-4024-8FEC-B9229A0CC23E}"/>
            </a:ext>
          </a:extLst>
        </xdr:cNvPr>
        <xdr:cNvSpPr/>
      </xdr:nvSpPr>
      <xdr:spPr>
        <a:xfrm>
          <a:off x="19157950" y="63253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92652</xdr:rowOff>
    </xdr:from>
    <xdr:to>
      <xdr:col>116</xdr:col>
      <xdr:colOff>63500</xdr:colOff>
      <xdr:row>38</xdr:row>
      <xdr:rowOff>102310</xdr:rowOff>
    </xdr:to>
    <xdr:cxnSp macro="">
      <xdr:nvCxnSpPr>
        <xdr:cNvPr id="495" name="直線コネクタ 494">
          <a:extLst>
            <a:ext uri="{FF2B5EF4-FFF2-40B4-BE49-F238E27FC236}">
              <a16:creationId xmlns:a16="http://schemas.microsoft.com/office/drawing/2014/main" id="{1374B4F6-E81F-4764-8710-54EF93921B86}"/>
            </a:ext>
          </a:extLst>
        </xdr:cNvPr>
        <xdr:cNvCxnSpPr/>
      </xdr:nvCxnSpPr>
      <xdr:spPr>
        <a:xfrm flipV="1">
          <a:off x="19202400" y="6366452"/>
          <a:ext cx="749300" cy="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60365</xdr:rowOff>
    </xdr:from>
    <xdr:to>
      <xdr:col>107</xdr:col>
      <xdr:colOff>101600</xdr:colOff>
      <xdr:row>38</xdr:row>
      <xdr:rowOff>161965</xdr:rowOff>
    </xdr:to>
    <xdr:sp macro="" textlink="">
      <xdr:nvSpPr>
        <xdr:cNvPr id="496" name="楕円 495">
          <a:extLst>
            <a:ext uri="{FF2B5EF4-FFF2-40B4-BE49-F238E27FC236}">
              <a16:creationId xmlns:a16="http://schemas.microsoft.com/office/drawing/2014/main" id="{531DE0EF-E13E-4384-B253-FFAFD0EF18B8}"/>
            </a:ext>
          </a:extLst>
        </xdr:cNvPr>
        <xdr:cNvSpPr/>
      </xdr:nvSpPr>
      <xdr:spPr>
        <a:xfrm>
          <a:off x="18345150" y="633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102310</xdr:rowOff>
    </xdr:from>
    <xdr:to>
      <xdr:col>111</xdr:col>
      <xdr:colOff>177800</xdr:colOff>
      <xdr:row>38</xdr:row>
      <xdr:rowOff>111165</xdr:rowOff>
    </xdr:to>
    <xdr:cxnSp macro="">
      <xdr:nvCxnSpPr>
        <xdr:cNvPr id="497" name="直線コネクタ 496">
          <a:extLst>
            <a:ext uri="{FF2B5EF4-FFF2-40B4-BE49-F238E27FC236}">
              <a16:creationId xmlns:a16="http://schemas.microsoft.com/office/drawing/2014/main" id="{E90D1753-AD53-4BF1-9392-EB6E32BCB38A}"/>
            </a:ext>
          </a:extLst>
        </xdr:cNvPr>
        <xdr:cNvCxnSpPr/>
      </xdr:nvCxnSpPr>
      <xdr:spPr>
        <a:xfrm flipV="1">
          <a:off x="18395950" y="6376110"/>
          <a:ext cx="806450" cy="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69592</xdr:rowOff>
    </xdr:from>
    <xdr:to>
      <xdr:col>102</xdr:col>
      <xdr:colOff>165100</xdr:colOff>
      <xdr:row>38</xdr:row>
      <xdr:rowOff>171192</xdr:rowOff>
    </xdr:to>
    <xdr:sp macro="" textlink="">
      <xdr:nvSpPr>
        <xdr:cNvPr id="498" name="楕円 497">
          <a:extLst>
            <a:ext uri="{FF2B5EF4-FFF2-40B4-BE49-F238E27FC236}">
              <a16:creationId xmlns:a16="http://schemas.microsoft.com/office/drawing/2014/main" id="{6BB6E716-4D9F-4221-BF5A-64B7646A1A59}"/>
            </a:ext>
          </a:extLst>
        </xdr:cNvPr>
        <xdr:cNvSpPr/>
      </xdr:nvSpPr>
      <xdr:spPr>
        <a:xfrm>
          <a:off x="17551400" y="634339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111165</xdr:rowOff>
    </xdr:from>
    <xdr:to>
      <xdr:col>107</xdr:col>
      <xdr:colOff>50800</xdr:colOff>
      <xdr:row>38</xdr:row>
      <xdr:rowOff>120392</xdr:rowOff>
    </xdr:to>
    <xdr:cxnSp macro="">
      <xdr:nvCxnSpPr>
        <xdr:cNvPr id="499" name="直線コネクタ 498">
          <a:extLst>
            <a:ext uri="{FF2B5EF4-FFF2-40B4-BE49-F238E27FC236}">
              <a16:creationId xmlns:a16="http://schemas.microsoft.com/office/drawing/2014/main" id="{94E7CB8B-6295-439E-AF69-8C22C94CB3C4}"/>
            </a:ext>
          </a:extLst>
        </xdr:cNvPr>
        <xdr:cNvCxnSpPr/>
      </xdr:nvCxnSpPr>
      <xdr:spPr>
        <a:xfrm flipV="1">
          <a:off x="17602200" y="6384965"/>
          <a:ext cx="793750" cy="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57472</xdr:rowOff>
    </xdr:from>
    <xdr:to>
      <xdr:col>98</xdr:col>
      <xdr:colOff>38100</xdr:colOff>
      <xdr:row>38</xdr:row>
      <xdr:rowOff>159072</xdr:rowOff>
    </xdr:to>
    <xdr:sp macro="" textlink="">
      <xdr:nvSpPr>
        <xdr:cNvPr id="500" name="楕円 499">
          <a:extLst>
            <a:ext uri="{FF2B5EF4-FFF2-40B4-BE49-F238E27FC236}">
              <a16:creationId xmlns:a16="http://schemas.microsoft.com/office/drawing/2014/main" id="{E02CDEB2-69C4-4812-8DF7-C7201D77D110}"/>
            </a:ext>
          </a:extLst>
        </xdr:cNvPr>
        <xdr:cNvSpPr/>
      </xdr:nvSpPr>
      <xdr:spPr>
        <a:xfrm>
          <a:off x="16757650" y="633127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108272</xdr:rowOff>
    </xdr:from>
    <xdr:to>
      <xdr:col>102</xdr:col>
      <xdr:colOff>114300</xdr:colOff>
      <xdr:row>38</xdr:row>
      <xdr:rowOff>120392</xdr:rowOff>
    </xdr:to>
    <xdr:cxnSp macro="">
      <xdr:nvCxnSpPr>
        <xdr:cNvPr id="501" name="直線コネクタ 500">
          <a:extLst>
            <a:ext uri="{FF2B5EF4-FFF2-40B4-BE49-F238E27FC236}">
              <a16:creationId xmlns:a16="http://schemas.microsoft.com/office/drawing/2014/main" id="{A669D17D-0CFB-48F7-B4A2-B93F91FBAD3D}"/>
            </a:ext>
          </a:extLst>
        </xdr:cNvPr>
        <xdr:cNvCxnSpPr/>
      </xdr:nvCxnSpPr>
      <xdr:spPr>
        <a:xfrm>
          <a:off x="16802100" y="6382072"/>
          <a:ext cx="800100" cy="1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149045</xdr:rowOff>
    </xdr:from>
    <xdr:ext cx="599010" cy="259045"/>
    <xdr:sp macro="" textlink="">
      <xdr:nvSpPr>
        <xdr:cNvPr id="502" name="n_1aveValue【一般廃棄物処理施設】&#10;一人当たり有形固定資産（償却資産）額">
          <a:extLst>
            <a:ext uri="{FF2B5EF4-FFF2-40B4-BE49-F238E27FC236}">
              <a16:creationId xmlns:a16="http://schemas.microsoft.com/office/drawing/2014/main" id="{FCB2D83E-2B0C-4C57-B20E-6076AE1E6946}"/>
            </a:ext>
          </a:extLst>
        </xdr:cNvPr>
        <xdr:cNvSpPr txBox="1"/>
      </xdr:nvSpPr>
      <xdr:spPr>
        <a:xfrm>
          <a:off x="18915595" y="6587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157229</xdr:rowOff>
    </xdr:from>
    <xdr:ext cx="599010" cy="259045"/>
    <xdr:sp macro="" textlink="">
      <xdr:nvSpPr>
        <xdr:cNvPr id="503" name="n_2aveValue【一般廃棄物処理施設】&#10;一人当たり有形固定資産（償却資産）額">
          <a:extLst>
            <a:ext uri="{FF2B5EF4-FFF2-40B4-BE49-F238E27FC236}">
              <a16:creationId xmlns:a16="http://schemas.microsoft.com/office/drawing/2014/main" id="{FB6CB4A0-5E98-49CD-B9B5-24DCEF2BB865}"/>
            </a:ext>
          </a:extLst>
        </xdr:cNvPr>
        <xdr:cNvSpPr txBox="1"/>
      </xdr:nvSpPr>
      <xdr:spPr>
        <a:xfrm>
          <a:off x="18134545" y="6596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168419</xdr:rowOff>
    </xdr:from>
    <xdr:ext cx="599010" cy="259045"/>
    <xdr:sp macro="" textlink="">
      <xdr:nvSpPr>
        <xdr:cNvPr id="504" name="n_3aveValue【一般廃棄物処理施設】&#10;一人当たり有形固定資産（償却資産）額">
          <a:extLst>
            <a:ext uri="{FF2B5EF4-FFF2-40B4-BE49-F238E27FC236}">
              <a16:creationId xmlns:a16="http://schemas.microsoft.com/office/drawing/2014/main" id="{39BC7E6A-D489-4370-B58A-5F76014DA5E6}"/>
            </a:ext>
          </a:extLst>
        </xdr:cNvPr>
        <xdr:cNvSpPr txBox="1"/>
      </xdr:nvSpPr>
      <xdr:spPr>
        <a:xfrm>
          <a:off x="17321745" y="6600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11249</xdr:rowOff>
    </xdr:from>
    <xdr:ext cx="599010" cy="259045"/>
    <xdr:sp macro="" textlink="">
      <xdr:nvSpPr>
        <xdr:cNvPr id="505" name="n_4aveValue【一般廃棄物処理施設】&#10;一人当たり有形固定資産（償却資産）額">
          <a:extLst>
            <a:ext uri="{FF2B5EF4-FFF2-40B4-BE49-F238E27FC236}">
              <a16:creationId xmlns:a16="http://schemas.microsoft.com/office/drawing/2014/main" id="{BDFF32E7-49A1-4219-895B-E8A87751F123}"/>
            </a:ext>
          </a:extLst>
        </xdr:cNvPr>
        <xdr:cNvSpPr txBox="1"/>
      </xdr:nvSpPr>
      <xdr:spPr>
        <a:xfrm>
          <a:off x="16527995" y="6615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169637</xdr:rowOff>
    </xdr:from>
    <xdr:ext cx="599010" cy="259045"/>
    <xdr:sp macro="" textlink="">
      <xdr:nvSpPr>
        <xdr:cNvPr id="506" name="n_1mainValue【一般廃棄物処理施設】&#10;一人当たり有形固定資産（償却資産）額">
          <a:extLst>
            <a:ext uri="{FF2B5EF4-FFF2-40B4-BE49-F238E27FC236}">
              <a16:creationId xmlns:a16="http://schemas.microsoft.com/office/drawing/2014/main" id="{B9BB8513-B437-49F9-B0C1-AFF8D9AEA3C1}"/>
            </a:ext>
          </a:extLst>
        </xdr:cNvPr>
        <xdr:cNvSpPr txBox="1"/>
      </xdr:nvSpPr>
      <xdr:spPr>
        <a:xfrm>
          <a:off x="18915595" y="610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7042</xdr:rowOff>
    </xdr:from>
    <xdr:ext cx="599010" cy="259045"/>
    <xdr:sp macro="" textlink="">
      <xdr:nvSpPr>
        <xdr:cNvPr id="507" name="n_2mainValue【一般廃棄物処理施設】&#10;一人当たり有形固定資産（償却資産）額">
          <a:extLst>
            <a:ext uri="{FF2B5EF4-FFF2-40B4-BE49-F238E27FC236}">
              <a16:creationId xmlns:a16="http://schemas.microsoft.com/office/drawing/2014/main" id="{EF076C17-574B-4475-85C3-4E41D2B612E2}"/>
            </a:ext>
          </a:extLst>
        </xdr:cNvPr>
        <xdr:cNvSpPr txBox="1"/>
      </xdr:nvSpPr>
      <xdr:spPr>
        <a:xfrm>
          <a:off x="18134545" y="611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16269</xdr:rowOff>
    </xdr:from>
    <xdr:ext cx="599010" cy="259045"/>
    <xdr:sp macro="" textlink="">
      <xdr:nvSpPr>
        <xdr:cNvPr id="508" name="n_3mainValue【一般廃棄物処理施設】&#10;一人当たり有形固定資産（償却資産）額">
          <a:extLst>
            <a:ext uri="{FF2B5EF4-FFF2-40B4-BE49-F238E27FC236}">
              <a16:creationId xmlns:a16="http://schemas.microsoft.com/office/drawing/2014/main" id="{BCB167B4-2290-4C90-AA78-A8B796D38A95}"/>
            </a:ext>
          </a:extLst>
        </xdr:cNvPr>
        <xdr:cNvSpPr txBox="1"/>
      </xdr:nvSpPr>
      <xdr:spPr>
        <a:xfrm>
          <a:off x="17321745" y="612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4149</xdr:rowOff>
    </xdr:from>
    <xdr:ext cx="599010" cy="259045"/>
    <xdr:sp macro="" textlink="">
      <xdr:nvSpPr>
        <xdr:cNvPr id="509" name="n_4mainValue【一般廃棄物処理施設】&#10;一人当たり有形固定資産（償却資産）額">
          <a:extLst>
            <a:ext uri="{FF2B5EF4-FFF2-40B4-BE49-F238E27FC236}">
              <a16:creationId xmlns:a16="http://schemas.microsoft.com/office/drawing/2014/main" id="{84EC7318-BCE2-464C-A53D-53B84E65000F}"/>
            </a:ext>
          </a:extLst>
        </xdr:cNvPr>
        <xdr:cNvSpPr txBox="1"/>
      </xdr:nvSpPr>
      <xdr:spPr>
        <a:xfrm>
          <a:off x="16527995" y="6112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A6C8B82F-1794-426B-923F-BB8CD874B1BF}"/>
            </a:ext>
          </a:extLst>
        </xdr:cNvPr>
        <xdr:cNvSpPr/>
      </xdr:nvSpPr>
      <xdr:spPr>
        <a:xfrm>
          <a:off x="1120775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CA392144-36C6-4265-884E-0049AB713088}"/>
            </a:ext>
          </a:extLst>
        </xdr:cNvPr>
        <xdr:cNvSpPr/>
      </xdr:nvSpPr>
      <xdr:spPr>
        <a:xfrm>
          <a:off x="11315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92AD0DD0-A5A9-40D8-86C8-6CF3D2D5DCF6}"/>
            </a:ext>
          </a:extLst>
        </xdr:cNvPr>
        <xdr:cNvSpPr/>
      </xdr:nvSpPr>
      <xdr:spPr>
        <a:xfrm>
          <a:off x="11315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85C75119-5E55-4C11-892A-9D9164D91056}"/>
            </a:ext>
          </a:extLst>
        </xdr:cNvPr>
        <xdr:cNvSpPr/>
      </xdr:nvSpPr>
      <xdr:spPr>
        <a:xfrm>
          <a:off x="122364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CC8F45E2-15B3-4D8F-B7E5-22A2AE50B789}"/>
            </a:ext>
          </a:extLst>
        </xdr:cNvPr>
        <xdr:cNvSpPr/>
      </xdr:nvSpPr>
      <xdr:spPr>
        <a:xfrm>
          <a:off x="122364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FBFE9667-5AA6-4D33-810B-BBC0BDA89025}"/>
            </a:ext>
          </a:extLst>
        </xdr:cNvPr>
        <xdr:cNvSpPr/>
      </xdr:nvSpPr>
      <xdr:spPr>
        <a:xfrm>
          <a:off x="132651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7FC4A8D3-D531-4445-977B-F9E4794D3708}"/>
            </a:ext>
          </a:extLst>
        </xdr:cNvPr>
        <xdr:cNvSpPr/>
      </xdr:nvSpPr>
      <xdr:spPr>
        <a:xfrm>
          <a:off x="132651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F02A9D86-302E-4207-9FC6-71FDACE4F306}"/>
            </a:ext>
          </a:extLst>
        </xdr:cNvPr>
        <xdr:cNvSpPr/>
      </xdr:nvSpPr>
      <xdr:spPr>
        <a:xfrm>
          <a:off x="1120775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8A9594FF-7889-4A3B-A546-8C232C1B9DC9}"/>
            </a:ext>
          </a:extLst>
        </xdr:cNvPr>
        <xdr:cNvSpPr txBox="1"/>
      </xdr:nvSpPr>
      <xdr:spPr>
        <a:xfrm>
          <a:off x="111696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50C08965-9CF7-4C69-ADDE-044328E701FF}"/>
            </a:ext>
          </a:extLst>
        </xdr:cNvPr>
        <xdr:cNvCxnSpPr/>
      </xdr:nvCxnSpPr>
      <xdr:spPr>
        <a:xfrm>
          <a:off x="11207750" y="11010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828090AD-4C55-44E8-A37D-0EEE4B8B28CF}"/>
            </a:ext>
          </a:extLst>
        </xdr:cNvPr>
        <xdr:cNvSpPr txBox="1"/>
      </xdr:nvSpPr>
      <xdr:spPr>
        <a:xfrm>
          <a:off x="1079772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a:extLst>
            <a:ext uri="{FF2B5EF4-FFF2-40B4-BE49-F238E27FC236}">
              <a16:creationId xmlns:a16="http://schemas.microsoft.com/office/drawing/2014/main" id="{002D47DC-95E2-4E5D-8E61-8771843E08B7}"/>
            </a:ext>
          </a:extLst>
        </xdr:cNvPr>
        <xdr:cNvCxnSpPr/>
      </xdr:nvCxnSpPr>
      <xdr:spPr>
        <a:xfrm>
          <a:off x="11207750" y="10642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a:extLst>
            <a:ext uri="{FF2B5EF4-FFF2-40B4-BE49-F238E27FC236}">
              <a16:creationId xmlns:a16="http://schemas.microsoft.com/office/drawing/2014/main" id="{843AE9E9-7631-4DC3-A26D-FD954DAB7033}"/>
            </a:ext>
          </a:extLst>
        </xdr:cNvPr>
        <xdr:cNvSpPr txBox="1"/>
      </xdr:nvSpPr>
      <xdr:spPr>
        <a:xfrm>
          <a:off x="1079772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a:extLst>
            <a:ext uri="{FF2B5EF4-FFF2-40B4-BE49-F238E27FC236}">
              <a16:creationId xmlns:a16="http://schemas.microsoft.com/office/drawing/2014/main" id="{AE8AAF30-53B9-4F1E-A390-0AFFCFC839F6}"/>
            </a:ext>
          </a:extLst>
        </xdr:cNvPr>
        <xdr:cNvCxnSpPr/>
      </xdr:nvCxnSpPr>
      <xdr:spPr>
        <a:xfrm>
          <a:off x="11207750" y="10274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a:extLst>
            <a:ext uri="{FF2B5EF4-FFF2-40B4-BE49-F238E27FC236}">
              <a16:creationId xmlns:a16="http://schemas.microsoft.com/office/drawing/2014/main" id="{CE74CD57-BC68-4C16-A873-DB2342094DC6}"/>
            </a:ext>
          </a:extLst>
        </xdr:cNvPr>
        <xdr:cNvSpPr txBox="1"/>
      </xdr:nvSpPr>
      <xdr:spPr>
        <a:xfrm>
          <a:off x="10842791" y="1013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a:extLst>
            <a:ext uri="{FF2B5EF4-FFF2-40B4-BE49-F238E27FC236}">
              <a16:creationId xmlns:a16="http://schemas.microsoft.com/office/drawing/2014/main" id="{31624B16-D237-445E-8C17-2FBD852F87FB}"/>
            </a:ext>
          </a:extLst>
        </xdr:cNvPr>
        <xdr:cNvCxnSpPr/>
      </xdr:nvCxnSpPr>
      <xdr:spPr>
        <a:xfrm>
          <a:off x="11207750" y="9906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a:extLst>
            <a:ext uri="{FF2B5EF4-FFF2-40B4-BE49-F238E27FC236}">
              <a16:creationId xmlns:a16="http://schemas.microsoft.com/office/drawing/2014/main" id="{3E9D63F5-AE6B-4A6A-AF77-E627C67E99EF}"/>
            </a:ext>
          </a:extLst>
        </xdr:cNvPr>
        <xdr:cNvSpPr txBox="1"/>
      </xdr:nvSpPr>
      <xdr:spPr>
        <a:xfrm>
          <a:off x="10842791" y="977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a:extLst>
            <a:ext uri="{FF2B5EF4-FFF2-40B4-BE49-F238E27FC236}">
              <a16:creationId xmlns:a16="http://schemas.microsoft.com/office/drawing/2014/main" id="{ADBAE1A6-E8CA-4CD3-BB90-F490CD0A5D23}"/>
            </a:ext>
          </a:extLst>
        </xdr:cNvPr>
        <xdr:cNvCxnSpPr/>
      </xdr:nvCxnSpPr>
      <xdr:spPr>
        <a:xfrm>
          <a:off x="11207750" y="9544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a:extLst>
            <a:ext uri="{FF2B5EF4-FFF2-40B4-BE49-F238E27FC236}">
              <a16:creationId xmlns:a16="http://schemas.microsoft.com/office/drawing/2014/main" id="{41B4990C-C6AD-4250-B78F-2889BF0EAD4F}"/>
            </a:ext>
          </a:extLst>
        </xdr:cNvPr>
        <xdr:cNvSpPr txBox="1"/>
      </xdr:nvSpPr>
      <xdr:spPr>
        <a:xfrm>
          <a:off x="10842791" y="940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a:extLst>
            <a:ext uri="{FF2B5EF4-FFF2-40B4-BE49-F238E27FC236}">
              <a16:creationId xmlns:a16="http://schemas.microsoft.com/office/drawing/2014/main" id="{396D1436-E74B-4B44-A588-8F2775767954}"/>
            </a:ext>
          </a:extLst>
        </xdr:cNvPr>
        <xdr:cNvCxnSpPr/>
      </xdr:nvCxnSpPr>
      <xdr:spPr>
        <a:xfrm>
          <a:off x="11207750" y="9175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a:extLst>
            <a:ext uri="{FF2B5EF4-FFF2-40B4-BE49-F238E27FC236}">
              <a16:creationId xmlns:a16="http://schemas.microsoft.com/office/drawing/2014/main" id="{61AB8753-E231-401D-A475-8EBA4F72C90F}"/>
            </a:ext>
          </a:extLst>
        </xdr:cNvPr>
        <xdr:cNvSpPr txBox="1"/>
      </xdr:nvSpPr>
      <xdr:spPr>
        <a:xfrm>
          <a:off x="10842791" y="9039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AC04A223-4068-49A5-940E-F2DE91F129EF}"/>
            </a:ext>
          </a:extLst>
        </xdr:cNvPr>
        <xdr:cNvCxnSpPr/>
      </xdr:nvCxnSpPr>
      <xdr:spPr>
        <a:xfrm>
          <a:off x="11207750" y="8807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a:extLst>
            <a:ext uri="{FF2B5EF4-FFF2-40B4-BE49-F238E27FC236}">
              <a16:creationId xmlns:a16="http://schemas.microsoft.com/office/drawing/2014/main" id="{6CD2D373-0C9B-4E60-A764-F15398D34D72}"/>
            </a:ext>
          </a:extLst>
        </xdr:cNvPr>
        <xdr:cNvSpPr txBox="1"/>
      </xdr:nvSpPr>
      <xdr:spPr>
        <a:xfrm>
          <a:off x="10906911" y="8671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保健センター・保健所】&#10;有形固定資産減価償却率グラフ枠">
          <a:extLst>
            <a:ext uri="{FF2B5EF4-FFF2-40B4-BE49-F238E27FC236}">
              <a16:creationId xmlns:a16="http://schemas.microsoft.com/office/drawing/2014/main" id="{88286F41-4D7D-4D24-A4A9-A00A47AD4C4F}"/>
            </a:ext>
          </a:extLst>
        </xdr:cNvPr>
        <xdr:cNvSpPr/>
      </xdr:nvSpPr>
      <xdr:spPr>
        <a:xfrm>
          <a:off x="1120775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38100</xdr:rowOff>
    </xdr:from>
    <xdr:to>
      <xdr:col>85</xdr:col>
      <xdr:colOff>126364</xdr:colOff>
      <xdr:row>64</xdr:row>
      <xdr:rowOff>76200</xdr:rowOff>
    </xdr:to>
    <xdr:cxnSp macro="">
      <xdr:nvCxnSpPr>
        <xdr:cNvPr id="534" name="直線コネクタ 533">
          <a:extLst>
            <a:ext uri="{FF2B5EF4-FFF2-40B4-BE49-F238E27FC236}">
              <a16:creationId xmlns:a16="http://schemas.microsoft.com/office/drawing/2014/main" id="{DD0515BC-3974-4641-AD73-A39CC54645F5}"/>
            </a:ext>
          </a:extLst>
        </xdr:cNvPr>
        <xdr:cNvCxnSpPr/>
      </xdr:nvCxnSpPr>
      <xdr:spPr>
        <a:xfrm flipV="1">
          <a:off x="14699614"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35" name="【保健センター・保健所】&#10;有形固定資産減価償却率最小値テキスト">
          <a:extLst>
            <a:ext uri="{FF2B5EF4-FFF2-40B4-BE49-F238E27FC236}">
              <a16:creationId xmlns:a16="http://schemas.microsoft.com/office/drawing/2014/main" id="{D32E8C2F-9346-4816-B8A8-28F4E27DE36B}"/>
            </a:ext>
          </a:extLst>
        </xdr:cNvPr>
        <xdr:cNvSpPr txBox="1"/>
      </xdr:nvSpPr>
      <xdr:spPr>
        <a:xfrm>
          <a:off x="14738350" y="1064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36" name="直線コネクタ 535">
          <a:extLst>
            <a:ext uri="{FF2B5EF4-FFF2-40B4-BE49-F238E27FC236}">
              <a16:creationId xmlns:a16="http://schemas.microsoft.com/office/drawing/2014/main" id="{89354408-F7ED-41AB-B877-DFFDF6A2D6A8}"/>
            </a:ext>
          </a:extLst>
        </xdr:cNvPr>
        <xdr:cNvCxnSpPr/>
      </xdr:nvCxnSpPr>
      <xdr:spPr>
        <a:xfrm>
          <a:off x="14611350" y="10642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156227</xdr:rowOff>
    </xdr:from>
    <xdr:ext cx="405111" cy="259045"/>
    <xdr:sp macro="" textlink="">
      <xdr:nvSpPr>
        <xdr:cNvPr id="537" name="【保健センター・保健所】&#10;有形固定資産減価償却率最大値テキスト">
          <a:extLst>
            <a:ext uri="{FF2B5EF4-FFF2-40B4-BE49-F238E27FC236}">
              <a16:creationId xmlns:a16="http://schemas.microsoft.com/office/drawing/2014/main" id="{1B7BF5CA-0C34-4673-8DB1-483EF1463500}"/>
            </a:ext>
          </a:extLst>
        </xdr:cNvPr>
        <xdr:cNvSpPr txBox="1"/>
      </xdr:nvSpPr>
      <xdr:spPr>
        <a:xfrm>
          <a:off x="14738350" y="890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38100</xdr:rowOff>
    </xdr:from>
    <xdr:to>
      <xdr:col>86</xdr:col>
      <xdr:colOff>25400</xdr:colOff>
      <xdr:row>55</xdr:row>
      <xdr:rowOff>38100</xdr:rowOff>
    </xdr:to>
    <xdr:cxnSp macro="">
      <xdr:nvCxnSpPr>
        <xdr:cNvPr id="538" name="直線コネクタ 537">
          <a:extLst>
            <a:ext uri="{FF2B5EF4-FFF2-40B4-BE49-F238E27FC236}">
              <a16:creationId xmlns:a16="http://schemas.microsoft.com/office/drawing/2014/main" id="{092D71AD-ADE3-4121-8ABC-D8748C9760E8}"/>
            </a:ext>
          </a:extLst>
        </xdr:cNvPr>
        <xdr:cNvCxnSpPr/>
      </xdr:nvCxnSpPr>
      <xdr:spPr>
        <a:xfrm>
          <a:off x="14611350" y="9118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152417</xdr:rowOff>
    </xdr:from>
    <xdr:ext cx="405111" cy="259045"/>
    <xdr:sp macro="" textlink="">
      <xdr:nvSpPr>
        <xdr:cNvPr id="539" name="【保健センター・保健所】&#10;有形固定資産減価償却率平均値テキスト">
          <a:extLst>
            <a:ext uri="{FF2B5EF4-FFF2-40B4-BE49-F238E27FC236}">
              <a16:creationId xmlns:a16="http://schemas.microsoft.com/office/drawing/2014/main" id="{2AFE611F-699C-4C6B-85DC-11886C5E3353}"/>
            </a:ext>
          </a:extLst>
        </xdr:cNvPr>
        <xdr:cNvSpPr txBox="1"/>
      </xdr:nvSpPr>
      <xdr:spPr>
        <a:xfrm>
          <a:off x="14738350" y="9728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2540</xdr:rowOff>
    </xdr:from>
    <xdr:to>
      <xdr:col>85</xdr:col>
      <xdr:colOff>177800</xdr:colOff>
      <xdr:row>59</xdr:row>
      <xdr:rowOff>104140</xdr:rowOff>
    </xdr:to>
    <xdr:sp macro="" textlink="">
      <xdr:nvSpPr>
        <xdr:cNvPr id="540" name="フローチャート: 判断 539">
          <a:extLst>
            <a:ext uri="{FF2B5EF4-FFF2-40B4-BE49-F238E27FC236}">
              <a16:creationId xmlns:a16="http://schemas.microsoft.com/office/drawing/2014/main" id="{1185078E-37B8-4B4B-922D-CB1351874402}"/>
            </a:ext>
          </a:extLst>
        </xdr:cNvPr>
        <xdr:cNvSpPr/>
      </xdr:nvSpPr>
      <xdr:spPr>
        <a:xfrm>
          <a:off x="14649450" y="974344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541" name="フローチャート: 判断 540">
          <a:extLst>
            <a:ext uri="{FF2B5EF4-FFF2-40B4-BE49-F238E27FC236}">
              <a16:creationId xmlns:a16="http://schemas.microsoft.com/office/drawing/2014/main" id="{18C58C44-3B8D-4730-9C7A-180FA959F8B3}"/>
            </a:ext>
          </a:extLst>
        </xdr:cNvPr>
        <xdr:cNvSpPr/>
      </xdr:nvSpPr>
      <xdr:spPr>
        <a:xfrm>
          <a:off x="13887450" y="97116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114935</xdr:rowOff>
    </xdr:from>
    <xdr:to>
      <xdr:col>76</xdr:col>
      <xdr:colOff>165100</xdr:colOff>
      <xdr:row>59</xdr:row>
      <xdr:rowOff>45085</xdr:rowOff>
    </xdr:to>
    <xdr:sp macro="" textlink="">
      <xdr:nvSpPr>
        <xdr:cNvPr id="542" name="フローチャート: 判断 541">
          <a:extLst>
            <a:ext uri="{FF2B5EF4-FFF2-40B4-BE49-F238E27FC236}">
              <a16:creationId xmlns:a16="http://schemas.microsoft.com/office/drawing/2014/main" id="{D4C1AD87-C3CE-4AD9-8FE9-AC8D650B3952}"/>
            </a:ext>
          </a:extLst>
        </xdr:cNvPr>
        <xdr:cNvSpPr/>
      </xdr:nvSpPr>
      <xdr:spPr>
        <a:xfrm>
          <a:off x="13093700" y="96907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55880</xdr:rowOff>
    </xdr:from>
    <xdr:to>
      <xdr:col>72</xdr:col>
      <xdr:colOff>38100</xdr:colOff>
      <xdr:row>58</xdr:row>
      <xdr:rowOff>157480</xdr:rowOff>
    </xdr:to>
    <xdr:sp macro="" textlink="">
      <xdr:nvSpPr>
        <xdr:cNvPr id="543" name="フローチャート: 判断 542">
          <a:extLst>
            <a:ext uri="{FF2B5EF4-FFF2-40B4-BE49-F238E27FC236}">
              <a16:creationId xmlns:a16="http://schemas.microsoft.com/office/drawing/2014/main" id="{C8B9026D-66FF-4CE6-9F89-D0FF95665C7C}"/>
            </a:ext>
          </a:extLst>
        </xdr:cNvPr>
        <xdr:cNvSpPr/>
      </xdr:nvSpPr>
      <xdr:spPr>
        <a:xfrm>
          <a:off x="12299950" y="96316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544" name="フローチャート: 判断 543">
          <a:extLst>
            <a:ext uri="{FF2B5EF4-FFF2-40B4-BE49-F238E27FC236}">
              <a16:creationId xmlns:a16="http://schemas.microsoft.com/office/drawing/2014/main" id="{2C8E9029-D1D2-44B3-9D38-A1EE883C4268}"/>
            </a:ext>
          </a:extLst>
        </xdr:cNvPr>
        <xdr:cNvSpPr/>
      </xdr:nvSpPr>
      <xdr:spPr>
        <a:xfrm>
          <a:off x="1148715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5F0020E6-11BF-41DF-98E1-94F0C8DE1744}"/>
            </a:ext>
          </a:extLst>
        </xdr:cNvPr>
        <xdr:cNvSpPr txBox="1"/>
      </xdr:nvSpPr>
      <xdr:spPr>
        <a:xfrm>
          <a:off x="1452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FE345223-9EC8-4C32-8E04-42619E88C056}"/>
            </a:ext>
          </a:extLst>
        </xdr:cNvPr>
        <xdr:cNvSpPr txBox="1"/>
      </xdr:nvSpPr>
      <xdr:spPr>
        <a:xfrm>
          <a:off x="13766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DD0BC259-362D-4E14-A8A7-7B07564684A3}"/>
            </a:ext>
          </a:extLst>
        </xdr:cNvPr>
        <xdr:cNvSpPr txBox="1"/>
      </xdr:nvSpPr>
      <xdr:spPr>
        <a:xfrm>
          <a:off x="12973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7BB6BD61-EDB5-49EA-9DB7-9B985F715C6C}"/>
            </a:ext>
          </a:extLst>
        </xdr:cNvPr>
        <xdr:cNvSpPr txBox="1"/>
      </xdr:nvSpPr>
      <xdr:spPr>
        <a:xfrm>
          <a:off x="12172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493D052A-5CCF-496D-9E2B-F41FA69A433F}"/>
            </a:ext>
          </a:extLst>
        </xdr:cNvPr>
        <xdr:cNvSpPr txBox="1"/>
      </xdr:nvSpPr>
      <xdr:spPr>
        <a:xfrm>
          <a:off x="11366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164465</xdr:rowOff>
    </xdr:from>
    <xdr:to>
      <xdr:col>85</xdr:col>
      <xdr:colOff>177800</xdr:colOff>
      <xdr:row>58</xdr:row>
      <xdr:rowOff>94615</xdr:rowOff>
    </xdr:to>
    <xdr:sp macro="" textlink="">
      <xdr:nvSpPr>
        <xdr:cNvPr id="550" name="楕円 549">
          <a:extLst>
            <a:ext uri="{FF2B5EF4-FFF2-40B4-BE49-F238E27FC236}">
              <a16:creationId xmlns:a16="http://schemas.microsoft.com/office/drawing/2014/main" id="{0BDC01D6-1BDB-4E27-BFBA-2DF98EE89E5F}"/>
            </a:ext>
          </a:extLst>
        </xdr:cNvPr>
        <xdr:cNvSpPr/>
      </xdr:nvSpPr>
      <xdr:spPr>
        <a:xfrm>
          <a:off x="14649450" y="95751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15892</xdr:rowOff>
    </xdr:from>
    <xdr:ext cx="405111" cy="259045"/>
    <xdr:sp macro="" textlink="">
      <xdr:nvSpPr>
        <xdr:cNvPr id="551" name="【保健センター・保健所】&#10;有形固定資産減価償却率該当値テキスト">
          <a:extLst>
            <a:ext uri="{FF2B5EF4-FFF2-40B4-BE49-F238E27FC236}">
              <a16:creationId xmlns:a16="http://schemas.microsoft.com/office/drawing/2014/main" id="{A5BFE6B8-8655-43DC-8DD2-06FAC85809A3}"/>
            </a:ext>
          </a:extLst>
        </xdr:cNvPr>
        <xdr:cNvSpPr txBox="1"/>
      </xdr:nvSpPr>
      <xdr:spPr>
        <a:xfrm>
          <a:off x="14738350" y="942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63500</xdr:rowOff>
    </xdr:from>
    <xdr:to>
      <xdr:col>81</xdr:col>
      <xdr:colOff>101600</xdr:colOff>
      <xdr:row>58</xdr:row>
      <xdr:rowOff>165100</xdr:rowOff>
    </xdr:to>
    <xdr:sp macro="" textlink="">
      <xdr:nvSpPr>
        <xdr:cNvPr id="552" name="楕円 551">
          <a:extLst>
            <a:ext uri="{FF2B5EF4-FFF2-40B4-BE49-F238E27FC236}">
              <a16:creationId xmlns:a16="http://schemas.microsoft.com/office/drawing/2014/main" id="{661979F1-4ADB-4997-9EDE-9CC40B61B71C}"/>
            </a:ext>
          </a:extLst>
        </xdr:cNvPr>
        <xdr:cNvSpPr/>
      </xdr:nvSpPr>
      <xdr:spPr>
        <a:xfrm>
          <a:off x="1388745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43815</xdr:rowOff>
    </xdr:from>
    <xdr:to>
      <xdr:col>85</xdr:col>
      <xdr:colOff>127000</xdr:colOff>
      <xdr:row>58</xdr:row>
      <xdr:rowOff>114300</xdr:rowOff>
    </xdr:to>
    <xdr:cxnSp macro="">
      <xdr:nvCxnSpPr>
        <xdr:cNvPr id="553" name="直線コネクタ 552">
          <a:extLst>
            <a:ext uri="{FF2B5EF4-FFF2-40B4-BE49-F238E27FC236}">
              <a16:creationId xmlns:a16="http://schemas.microsoft.com/office/drawing/2014/main" id="{80CADD6F-682C-47C6-9061-3102CCCC4E3B}"/>
            </a:ext>
          </a:extLst>
        </xdr:cNvPr>
        <xdr:cNvCxnSpPr/>
      </xdr:nvCxnSpPr>
      <xdr:spPr>
        <a:xfrm flipV="1">
          <a:off x="13938250" y="9619615"/>
          <a:ext cx="762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149225</xdr:rowOff>
    </xdr:from>
    <xdr:to>
      <xdr:col>76</xdr:col>
      <xdr:colOff>165100</xdr:colOff>
      <xdr:row>58</xdr:row>
      <xdr:rowOff>79375</xdr:rowOff>
    </xdr:to>
    <xdr:sp macro="" textlink="">
      <xdr:nvSpPr>
        <xdr:cNvPr id="554" name="楕円 553">
          <a:extLst>
            <a:ext uri="{FF2B5EF4-FFF2-40B4-BE49-F238E27FC236}">
              <a16:creationId xmlns:a16="http://schemas.microsoft.com/office/drawing/2014/main" id="{C836A9C2-CC3C-48AD-A8B8-B8EC564BADB2}"/>
            </a:ext>
          </a:extLst>
        </xdr:cNvPr>
        <xdr:cNvSpPr/>
      </xdr:nvSpPr>
      <xdr:spPr>
        <a:xfrm>
          <a:off x="13093700" y="95599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28575</xdr:rowOff>
    </xdr:from>
    <xdr:to>
      <xdr:col>81</xdr:col>
      <xdr:colOff>50800</xdr:colOff>
      <xdr:row>58</xdr:row>
      <xdr:rowOff>114300</xdr:rowOff>
    </xdr:to>
    <xdr:cxnSp macro="">
      <xdr:nvCxnSpPr>
        <xdr:cNvPr id="555" name="直線コネクタ 554">
          <a:extLst>
            <a:ext uri="{FF2B5EF4-FFF2-40B4-BE49-F238E27FC236}">
              <a16:creationId xmlns:a16="http://schemas.microsoft.com/office/drawing/2014/main" id="{FDD72378-D80A-45C3-B51D-607C519845A1}"/>
            </a:ext>
          </a:extLst>
        </xdr:cNvPr>
        <xdr:cNvCxnSpPr/>
      </xdr:nvCxnSpPr>
      <xdr:spPr>
        <a:xfrm>
          <a:off x="13144500" y="9604375"/>
          <a:ext cx="79375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137795</xdr:rowOff>
    </xdr:from>
    <xdr:to>
      <xdr:col>72</xdr:col>
      <xdr:colOff>38100</xdr:colOff>
      <xdr:row>58</xdr:row>
      <xdr:rowOff>67945</xdr:rowOff>
    </xdr:to>
    <xdr:sp macro="" textlink="">
      <xdr:nvSpPr>
        <xdr:cNvPr id="556" name="楕円 555">
          <a:extLst>
            <a:ext uri="{FF2B5EF4-FFF2-40B4-BE49-F238E27FC236}">
              <a16:creationId xmlns:a16="http://schemas.microsoft.com/office/drawing/2014/main" id="{4E3366AF-5A6E-4705-B9AA-3682F334E8F4}"/>
            </a:ext>
          </a:extLst>
        </xdr:cNvPr>
        <xdr:cNvSpPr/>
      </xdr:nvSpPr>
      <xdr:spPr>
        <a:xfrm>
          <a:off x="12299950" y="954849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17145</xdr:rowOff>
    </xdr:from>
    <xdr:to>
      <xdr:col>76</xdr:col>
      <xdr:colOff>114300</xdr:colOff>
      <xdr:row>58</xdr:row>
      <xdr:rowOff>28575</xdr:rowOff>
    </xdr:to>
    <xdr:cxnSp macro="">
      <xdr:nvCxnSpPr>
        <xdr:cNvPr id="557" name="直線コネクタ 556">
          <a:extLst>
            <a:ext uri="{FF2B5EF4-FFF2-40B4-BE49-F238E27FC236}">
              <a16:creationId xmlns:a16="http://schemas.microsoft.com/office/drawing/2014/main" id="{F2D975A4-0014-465C-9A54-AE3A0C5DB7E8}"/>
            </a:ext>
          </a:extLst>
        </xdr:cNvPr>
        <xdr:cNvCxnSpPr/>
      </xdr:nvCxnSpPr>
      <xdr:spPr>
        <a:xfrm>
          <a:off x="12344400" y="9592945"/>
          <a:ext cx="8001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88265</xdr:rowOff>
    </xdr:from>
    <xdr:to>
      <xdr:col>67</xdr:col>
      <xdr:colOff>101600</xdr:colOff>
      <xdr:row>58</xdr:row>
      <xdr:rowOff>18415</xdr:rowOff>
    </xdr:to>
    <xdr:sp macro="" textlink="">
      <xdr:nvSpPr>
        <xdr:cNvPr id="558" name="楕円 557">
          <a:extLst>
            <a:ext uri="{FF2B5EF4-FFF2-40B4-BE49-F238E27FC236}">
              <a16:creationId xmlns:a16="http://schemas.microsoft.com/office/drawing/2014/main" id="{16DE9EC2-8FD1-463B-816A-AC2125A02C70}"/>
            </a:ext>
          </a:extLst>
        </xdr:cNvPr>
        <xdr:cNvSpPr/>
      </xdr:nvSpPr>
      <xdr:spPr>
        <a:xfrm>
          <a:off x="11487150" y="94989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139065</xdr:rowOff>
    </xdr:from>
    <xdr:to>
      <xdr:col>71</xdr:col>
      <xdr:colOff>177800</xdr:colOff>
      <xdr:row>58</xdr:row>
      <xdr:rowOff>17145</xdr:rowOff>
    </xdr:to>
    <xdr:cxnSp macro="">
      <xdr:nvCxnSpPr>
        <xdr:cNvPr id="559" name="直線コネクタ 558">
          <a:extLst>
            <a:ext uri="{FF2B5EF4-FFF2-40B4-BE49-F238E27FC236}">
              <a16:creationId xmlns:a16="http://schemas.microsoft.com/office/drawing/2014/main" id="{BC585B47-7F75-4CFB-8503-FBCCFC2AB641}"/>
            </a:ext>
          </a:extLst>
        </xdr:cNvPr>
        <xdr:cNvCxnSpPr/>
      </xdr:nvCxnSpPr>
      <xdr:spPr>
        <a:xfrm>
          <a:off x="11537950" y="9549765"/>
          <a:ext cx="80645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57167</xdr:rowOff>
    </xdr:from>
    <xdr:ext cx="405111" cy="259045"/>
    <xdr:sp macro="" textlink="">
      <xdr:nvSpPr>
        <xdr:cNvPr id="560" name="n_1aveValue【保健センター・保健所】&#10;有形固定資産減価償却率">
          <a:extLst>
            <a:ext uri="{FF2B5EF4-FFF2-40B4-BE49-F238E27FC236}">
              <a16:creationId xmlns:a16="http://schemas.microsoft.com/office/drawing/2014/main" id="{D544B133-5301-4184-97F1-0A38B652BA5D}"/>
            </a:ext>
          </a:extLst>
        </xdr:cNvPr>
        <xdr:cNvSpPr txBox="1"/>
      </xdr:nvSpPr>
      <xdr:spPr>
        <a:xfrm>
          <a:off x="13742044"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36212</xdr:rowOff>
    </xdr:from>
    <xdr:ext cx="405111" cy="259045"/>
    <xdr:sp macro="" textlink="">
      <xdr:nvSpPr>
        <xdr:cNvPr id="561" name="n_2aveValue【保健センター・保健所】&#10;有形固定資産減価償却率">
          <a:extLst>
            <a:ext uri="{FF2B5EF4-FFF2-40B4-BE49-F238E27FC236}">
              <a16:creationId xmlns:a16="http://schemas.microsoft.com/office/drawing/2014/main" id="{DE2CA4E7-EE76-4304-8DF0-1DFF66457CE8}"/>
            </a:ext>
          </a:extLst>
        </xdr:cNvPr>
        <xdr:cNvSpPr txBox="1"/>
      </xdr:nvSpPr>
      <xdr:spPr>
        <a:xfrm>
          <a:off x="1296099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148607</xdr:rowOff>
    </xdr:from>
    <xdr:ext cx="405111" cy="259045"/>
    <xdr:sp macro="" textlink="">
      <xdr:nvSpPr>
        <xdr:cNvPr id="562" name="n_3aveValue【保健センター・保健所】&#10;有形固定資産減価償却率">
          <a:extLst>
            <a:ext uri="{FF2B5EF4-FFF2-40B4-BE49-F238E27FC236}">
              <a16:creationId xmlns:a16="http://schemas.microsoft.com/office/drawing/2014/main" id="{2F92B432-6AA0-4744-A5FC-491C6878535B}"/>
            </a:ext>
          </a:extLst>
        </xdr:cNvPr>
        <xdr:cNvSpPr txBox="1"/>
      </xdr:nvSpPr>
      <xdr:spPr>
        <a:xfrm>
          <a:off x="12167244" y="9724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133367</xdr:rowOff>
    </xdr:from>
    <xdr:ext cx="405111" cy="259045"/>
    <xdr:sp macro="" textlink="">
      <xdr:nvSpPr>
        <xdr:cNvPr id="563" name="n_4aveValue【保健センター・保健所】&#10;有形固定資産減価償却率">
          <a:extLst>
            <a:ext uri="{FF2B5EF4-FFF2-40B4-BE49-F238E27FC236}">
              <a16:creationId xmlns:a16="http://schemas.microsoft.com/office/drawing/2014/main" id="{DCDC03B9-943D-4249-997A-2F028886CF2A}"/>
            </a:ext>
          </a:extLst>
        </xdr:cNvPr>
        <xdr:cNvSpPr txBox="1"/>
      </xdr:nvSpPr>
      <xdr:spPr>
        <a:xfrm>
          <a:off x="11354444" y="9709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10177</xdr:rowOff>
    </xdr:from>
    <xdr:ext cx="405111" cy="259045"/>
    <xdr:sp macro="" textlink="">
      <xdr:nvSpPr>
        <xdr:cNvPr id="564" name="n_1mainValue【保健センター・保健所】&#10;有形固定資産減価償却率">
          <a:extLst>
            <a:ext uri="{FF2B5EF4-FFF2-40B4-BE49-F238E27FC236}">
              <a16:creationId xmlns:a16="http://schemas.microsoft.com/office/drawing/2014/main" id="{3C321E52-DD55-4888-88BF-F821400E135E}"/>
            </a:ext>
          </a:extLst>
        </xdr:cNvPr>
        <xdr:cNvSpPr txBox="1"/>
      </xdr:nvSpPr>
      <xdr:spPr>
        <a:xfrm>
          <a:off x="13742044" y="942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95902</xdr:rowOff>
    </xdr:from>
    <xdr:ext cx="405111" cy="259045"/>
    <xdr:sp macro="" textlink="">
      <xdr:nvSpPr>
        <xdr:cNvPr id="565" name="n_2mainValue【保健センター・保健所】&#10;有形固定資産減価償却率">
          <a:extLst>
            <a:ext uri="{FF2B5EF4-FFF2-40B4-BE49-F238E27FC236}">
              <a16:creationId xmlns:a16="http://schemas.microsoft.com/office/drawing/2014/main" id="{491EE737-69EA-4AB2-9CAB-6F6320A7623C}"/>
            </a:ext>
          </a:extLst>
        </xdr:cNvPr>
        <xdr:cNvSpPr txBox="1"/>
      </xdr:nvSpPr>
      <xdr:spPr>
        <a:xfrm>
          <a:off x="12960994" y="9341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84472</xdr:rowOff>
    </xdr:from>
    <xdr:ext cx="405111" cy="259045"/>
    <xdr:sp macro="" textlink="">
      <xdr:nvSpPr>
        <xdr:cNvPr id="566" name="n_3mainValue【保健センター・保健所】&#10;有形固定資産減価償却率">
          <a:extLst>
            <a:ext uri="{FF2B5EF4-FFF2-40B4-BE49-F238E27FC236}">
              <a16:creationId xmlns:a16="http://schemas.microsoft.com/office/drawing/2014/main" id="{353E7C92-D375-4EDE-9144-D7602FAAC91A}"/>
            </a:ext>
          </a:extLst>
        </xdr:cNvPr>
        <xdr:cNvSpPr txBox="1"/>
      </xdr:nvSpPr>
      <xdr:spPr>
        <a:xfrm>
          <a:off x="12167244" y="9330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34942</xdr:rowOff>
    </xdr:from>
    <xdr:ext cx="405111" cy="259045"/>
    <xdr:sp macro="" textlink="">
      <xdr:nvSpPr>
        <xdr:cNvPr id="567" name="n_4mainValue【保健センター・保健所】&#10;有形固定資産減価償却率">
          <a:extLst>
            <a:ext uri="{FF2B5EF4-FFF2-40B4-BE49-F238E27FC236}">
              <a16:creationId xmlns:a16="http://schemas.microsoft.com/office/drawing/2014/main" id="{F1374F71-7D80-4C5F-B32E-066A87CA630A}"/>
            </a:ext>
          </a:extLst>
        </xdr:cNvPr>
        <xdr:cNvSpPr txBox="1"/>
      </xdr:nvSpPr>
      <xdr:spPr>
        <a:xfrm>
          <a:off x="11354444" y="9280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2AC6C49C-AF9C-4DCB-86EC-3AC03775286A}"/>
            </a:ext>
          </a:extLst>
        </xdr:cNvPr>
        <xdr:cNvSpPr/>
      </xdr:nvSpPr>
      <xdr:spPr>
        <a:xfrm>
          <a:off x="164592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C89BC5C3-6711-4243-B710-0B5AD33A22F5}"/>
            </a:ext>
          </a:extLst>
        </xdr:cNvPr>
        <xdr:cNvSpPr/>
      </xdr:nvSpPr>
      <xdr:spPr>
        <a:xfrm>
          <a:off x="16586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5F36ADE1-2E41-44CA-A164-906E95E6BD9D}"/>
            </a:ext>
          </a:extLst>
        </xdr:cNvPr>
        <xdr:cNvSpPr/>
      </xdr:nvSpPr>
      <xdr:spPr>
        <a:xfrm>
          <a:off x="16586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7C79608F-FB76-419B-BB44-67BB74732E9C}"/>
            </a:ext>
          </a:extLst>
        </xdr:cNvPr>
        <xdr:cNvSpPr/>
      </xdr:nvSpPr>
      <xdr:spPr>
        <a:xfrm>
          <a:off x="174879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06BB0B95-F34D-4DD8-8A78-128E39D2DD0B}"/>
            </a:ext>
          </a:extLst>
        </xdr:cNvPr>
        <xdr:cNvSpPr/>
      </xdr:nvSpPr>
      <xdr:spPr>
        <a:xfrm>
          <a:off x="174879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08A7B10D-8D6A-4195-805F-C6C9E89D0438}"/>
            </a:ext>
          </a:extLst>
        </xdr:cNvPr>
        <xdr:cNvSpPr/>
      </xdr:nvSpPr>
      <xdr:spPr>
        <a:xfrm>
          <a:off x="185166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C8D9471F-C4A9-454D-B7B6-39621C21033A}"/>
            </a:ext>
          </a:extLst>
        </xdr:cNvPr>
        <xdr:cNvSpPr/>
      </xdr:nvSpPr>
      <xdr:spPr>
        <a:xfrm>
          <a:off x="185166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F49094F1-01D5-43C5-9D2E-96A773428035}"/>
            </a:ext>
          </a:extLst>
        </xdr:cNvPr>
        <xdr:cNvSpPr/>
      </xdr:nvSpPr>
      <xdr:spPr>
        <a:xfrm>
          <a:off x="164592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887ABD8C-E57F-45C3-A931-BD440E0CD848}"/>
            </a:ext>
          </a:extLst>
        </xdr:cNvPr>
        <xdr:cNvSpPr txBox="1"/>
      </xdr:nvSpPr>
      <xdr:spPr>
        <a:xfrm>
          <a:off x="1644015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A94EA22B-05F6-4D68-865D-C664291CB297}"/>
            </a:ext>
          </a:extLst>
        </xdr:cNvPr>
        <xdr:cNvCxnSpPr/>
      </xdr:nvCxnSpPr>
      <xdr:spPr>
        <a:xfrm>
          <a:off x="164592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a:extLst>
            <a:ext uri="{FF2B5EF4-FFF2-40B4-BE49-F238E27FC236}">
              <a16:creationId xmlns:a16="http://schemas.microsoft.com/office/drawing/2014/main" id="{7A8683D9-8BC4-44A2-BF96-19C02BB92F81}"/>
            </a:ext>
          </a:extLst>
        </xdr:cNvPr>
        <xdr:cNvCxnSpPr/>
      </xdr:nvCxnSpPr>
      <xdr:spPr>
        <a:xfrm>
          <a:off x="16459200" y="1064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a:extLst>
            <a:ext uri="{FF2B5EF4-FFF2-40B4-BE49-F238E27FC236}">
              <a16:creationId xmlns:a16="http://schemas.microsoft.com/office/drawing/2014/main" id="{187E035B-8D44-4764-B8B9-F9512A9339AC}"/>
            </a:ext>
          </a:extLst>
        </xdr:cNvPr>
        <xdr:cNvSpPr txBox="1"/>
      </xdr:nvSpPr>
      <xdr:spPr>
        <a:xfrm>
          <a:off x="1604917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a:extLst>
            <a:ext uri="{FF2B5EF4-FFF2-40B4-BE49-F238E27FC236}">
              <a16:creationId xmlns:a16="http://schemas.microsoft.com/office/drawing/2014/main" id="{F11998DB-FF6E-484F-87E3-9A14BD0E1CF7}"/>
            </a:ext>
          </a:extLst>
        </xdr:cNvPr>
        <xdr:cNvCxnSpPr/>
      </xdr:nvCxnSpPr>
      <xdr:spPr>
        <a:xfrm>
          <a:off x="16459200" y="1027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a:extLst>
            <a:ext uri="{FF2B5EF4-FFF2-40B4-BE49-F238E27FC236}">
              <a16:creationId xmlns:a16="http://schemas.microsoft.com/office/drawing/2014/main" id="{53EC105E-0E62-497A-A9AB-E66E4ED7451C}"/>
            </a:ext>
          </a:extLst>
        </xdr:cNvPr>
        <xdr:cNvSpPr txBox="1"/>
      </xdr:nvSpPr>
      <xdr:spPr>
        <a:xfrm>
          <a:off x="16049171" y="1013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E02661EA-5071-4DFB-BB79-A777E27BF5AF}"/>
            </a:ext>
          </a:extLst>
        </xdr:cNvPr>
        <xdr:cNvCxnSpPr/>
      </xdr:nvCxnSpPr>
      <xdr:spPr>
        <a:xfrm>
          <a:off x="16459200" y="990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C3092F80-2B32-44F5-ABD0-27B9052CABE8}"/>
            </a:ext>
          </a:extLst>
        </xdr:cNvPr>
        <xdr:cNvSpPr txBox="1"/>
      </xdr:nvSpPr>
      <xdr:spPr>
        <a:xfrm>
          <a:off x="16049171" y="977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a:extLst>
            <a:ext uri="{FF2B5EF4-FFF2-40B4-BE49-F238E27FC236}">
              <a16:creationId xmlns:a16="http://schemas.microsoft.com/office/drawing/2014/main" id="{36090F8E-5DB4-49DE-BD60-6C544FE01C63}"/>
            </a:ext>
          </a:extLst>
        </xdr:cNvPr>
        <xdr:cNvCxnSpPr/>
      </xdr:nvCxnSpPr>
      <xdr:spPr>
        <a:xfrm>
          <a:off x="16459200" y="9544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a:extLst>
            <a:ext uri="{FF2B5EF4-FFF2-40B4-BE49-F238E27FC236}">
              <a16:creationId xmlns:a16="http://schemas.microsoft.com/office/drawing/2014/main" id="{CA40B0FA-0305-492F-A85A-4ECB4B31E865}"/>
            </a:ext>
          </a:extLst>
        </xdr:cNvPr>
        <xdr:cNvSpPr txBox="1"/>
      </xdr:nvSpPr>
      <xdr:spPr>
        <a:xfrm>
          <a:off x="16049171" y="940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a:extLst>
            <a:ext uri="{FF2B5EF4-FFF2-40B4-BE49-F238E27FC236}">
              <a16:creationId xmlns:a16="http://schemas.microsoft.com/office/drawing/2014/main" id="{BAD5346F-BFCD-496E-973E-C217461AE22B}"/>
            </a:ext>
          </a:extLst>
        </xdr:cNvPr>
        <xdr:cNvCxnSpPr/>
      </xdr:nvCxnSpPr>
      <xdr:spPr>
        <a:xfrm>
          <a:off x="16459200" y="9175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a:extLst>
            <a:ext uri="{FF2B5EF4-FFF2-40B4-BE49-F238E27FC236}">
              <a16:creationId xmlns:a16="http://schemas.microsoft.com/office/drawing/2014/main" id="{C20C9134-4469-4687-969F-3F921768ADA8}"/>
            </a:ext>
          </a:extLst>
        </xdr:cNvPr>
        <xdr:cNvSpPr txBox="1"/>
      </xdr:nvSpPr>
      <xdr:spPr>
        <a:xfrm>
          <a:off x="16049171" y="9039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ED8E91B2-3972-4977-B7B9-97B7C7B24406}"/>
            </a:ext>
          </a:extLst>
        </xdr:cNvPr>
        <xdr:cNvCxnSpPr/>
      </xdr:nvCxnSpPr>
      <xdr:spPr>
        <a:xfrm>
          <a:off x="164592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121D02EC-B302-4B8A-8F1F-D4FAC7EAD512}"/>
            </a:ext>
          </a:extLst>
        </xdr:cNvPr>
        <xdr:cNvSpPr txBox="1"/>
      </xdr:nvSpPr>
      <xdr:spPr>
        <a:xfrm>
          <a:off x="1604917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保健センター・保健所】&#10;一人当たり面積グラフ枠">
          <a:extLst>
            <a:ext uri="{FF2B5EF4-FFF2-40B4-BE49-F238E27FC236}">
              <a16:creationId xmlns:a16="http://schemas.microsoft.com/office/drawing/2014/main" id="{85029EAC-FC9E-4634-94C9-BD6E5D6470B9}"/>
            </a:ext>
          </a:extLst>
        </xdr:cNvPr>
        <xdr:cNvSpPr/>
      </xdr:nvSpPr>
      <xdr:spPr>
        <a:xfrm>
          <a:off x="164592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64770</xdr:rowOff>
    </xdr:from>
    <xdr:to>
      <xdr:col>116</xdr:col>
      <xdr:colOff>62864</xdr:colOff>
      <xdr:row>64</xdr:row>
      <xdr:rowOff>64770</xdr:rowOff>
    </xdr:to>
    <xdr:cxnSp macro="">
      <xdr:nvCxnSpPr>
        <xdr:cNvPr id="591" name="直線コネクタ 590">
          <a:extLst>
            <a:ext uri="{FF2B5EF4-FFF2-40B4-BE49-F238E27FC236}">
              <a16:creationId xmlns:a16="http://schemas.microsoft.com/office/drawing/2014/main" id="{7D28F6BB-C625-46E8-870B-C30B585E145D}"/>
            </a:ext>
          </a:extLst>
        </xdr:cNvPr>
        <xdr:cNvCxnSpPr/>
      </xdr:nvCxnSpPr>
      <xdr:spPr>
        <a:xfrm flipV="1">
          <a:off x="19951064" y="914527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92" name="【保健センター・保健所】&#10;一人当たり面積最小値テキスト">
          <a:extLst>
            <a:ext uri="{FF2B5EF4-FFF2-40B4-BE49-F238E27FC236}">
              <a16:creationId xmlns:a16="http://schemas.microsoft.com/office/drawing/2014/main" id="{B027E878-5E7E-4441-BB36-78849469F0BE}"/>
            </a:ext>
          </a:extLst>
        </xdr:cNvPr>
        <xdr:cNvSpPr txBox="1"/>
      </xdr:nvSpPr>
      <xdr:spPr>
        <a:xfrm>
          <a:off x="19989800" y="1063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93" name="直線コネクタ 592">
          <a:extLst>
            <a:ext uri="{FF2B5EF4-FFF2-40B4-BE49-F238E27FC236}">
              <a16:creationId xmlns:a16="http://schemas.microsoft.com/office/drawing/2014/main" id="{44090C80-5E4C-4038-A12A-4057049239D9}"/>
            </a:ext>
          </a:extLst>
        </xdr:cNvPr>
        <xdr:cNvCxnSpPr/>
      </xdr:nvCxnSpPr>
      <xdr:spPr>
        <a:xfrm>
          <a:off x="19881850" y="106311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11447</xdr:rowOff>
    </xdr:from>
    <xdr:ext cx="469744" cy="259045"/>
    <xdr:sp macro="" textlink="">
      <xdr:nvSpPr>
        <xdr:cNvPr id="594" name="【保健センター・保健所】&#10;一人当たり面積最大値テキスト">
          <a:extLst>
            <a:ext uri="{FF2B5EF4-FFF2-40B4-BE49-F238E27FC236}">
              <a16:creationId xmlns:a16="http://schemas.microsoft.com/office/drawing/2014/main" id="{E9AE0386-8101-4054-B5E0-2F3D3D8EC30A}"/>
            </a:ext>
          </a:extLst>
        </xdr:cNvPr>
        <xdr:cNvSpPr txBox="1"/>
      </xdr:nvSpPr>
      <xdr:spPr>
        <a:xfrm>
          <a:off x="19989800" y="892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64770</xdr:rowOff>
    </xdr:from>
    <xdr:to>
      <xdr:col>116</xdr:col>
      <xdr:colOff>152400</xdr:colOff>
      <xdr:row>55</xdr:row>
      <xdr:rowOff>64770</xdr:rowOff>
    </xdr:to>
    <xdr:cxnSp macro="">
      <xdr:nvCxnSpPr>
        <xdr:cNvPr id="595" name="直線コネクタ 594">
          <a:extLst>
            <a:ext uri="{FF2B5EF4-FFF2-40B4-BE49-F238E27FC236}">
              <a16:creationId xmlns:a16="http://schemas.microsoft.com/office/drawing/2014/main" id="{8732E261-5A1F-4437-85AA-53634B4F1CEE}"/>
            </a:ext>
          </a:extLst>
        </xdr:cNvPr>
        <xdr:cNvCxnSpPr/>
      </xdr:nvCxnSpPr>
      <xdr:spPr>
        <a:xfrm>
          <a:off x="19881850" y="91452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45737</xdr:rowOff>
    </xdr:from>
    <xdr:ext cx="469744" cy="259045"/>
    <xdr:sp macro="" textlink="">
      <xdr:nvSpPr>
        <xdr:cNvPr id="596" name="【保健センター・保健所】&#10;一人当たり面積平均値テキスト">
          <a:extLst>
            <a:ext uri="{FF2B5EF4-FFF2-40B4-BE49-F238E27FC236}">
              <a16:creationId xmlns:a16="http://schemas.microsoft.com/office/drawing/2014/main" id="{01B71889-6C09-466A-B5F0-E9BEE7517970}"/>
            </a:ext>
          </a:extLst>
        </xdr:cNvPr>
        <xdr:cNvSpPr txBox="1"/>
      </xdr:nvSpPr>
      <xdr:spPr>
        <a:xfrm>
          <a:off x="19989800" y="10281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597" name="フローチャート: 判断 596">
          <a:extLst>
            <a:ext uri="{FF2B5EF4-FFF2-40B4-BE49-F238E27FC236}">
              <a16:creationId xmlns:a16="http://schemas.microsoft.com/office/drawing/2014/main" id="{35D53626-04BB-4D66-ACE2-4971CD024D3A}"/>
            </a:ext>
          </a:extLst>
        </xdr:cNvPr>
        <xdr:cNvSpPr/>
      </xdr:nvSpPr>
      <xdr:spPr>
        <a:xfrm>
          <a:off x="19900900" y="103035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67310</xdr:rowOff>
    </xdr:from>
    <xdr:to>
      <xdr:col>112</xdr:col>
      <xdr:colOff>38100</xdr:colOff>
      <xdr:row>62</xdr:row>
      <xdr:rowOff>168910</xdr:rowOff>
    </xdr:to>
    <xdr:sp macro="" textlink="">
      <xdr:nvSpPr>
        <xdr:cNvPr id="598" name="フローチャート: 判断 597">
          <a:extLst>
            <a:ext uri="{FF2B5EF4-FFF2-40B4-BE49-F238E27FC236}">
              <a16:creationId xmlns:a16="http://schemas.microsoft.com/office/drawing/2014/main" id="{CEC4AC68-325D-47EA-9A75-E2C40EFE8E09}"/>
            </a:ext>
          </a:extLst>
        </xdr:cNvPr>
        <xdr:cNvSpPr/>
      </xdr:nvSpPr>
      <xdr:spPr>
        <a:xfrm>
          <a:off x="19157950" y="103035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74930</xdr:rowOff>
    </xdr:from>
    <xdr:to>
      <xdr:col>107</xdr:col>
      <xdr:colOff>101600</xdr:colOff>
      <xdr:row>63</xdr:row>
      <xdr:rowOff>5080</xdr:rowOff>
    </xdr:to>
    <xdr:sp macro="" textlink="">
      <xdr:nvSpPr>
        <xdr:cNvPr id="599" name="フローチャート: 判断 598">
          <a:extLst>
            <a:ext uri="{FF2B5EF4-FFF2-40B4-BE49-F238E27FC236}">
              <a16:creationId xmlns:a16="http://schemas.microsoft.com/office/drawing/2014/main" id="{E9A51274-D9D8-40C9-8B7C-60EE1F6A01E6}"/>
            </a:ext>
          </a:extLst>
        </xdr:cNvPr>
        <xdr:cNvSpPr/>
      </xdr:nvSpPr>
      <xdr:spPr>
        <a:xfrm>
          <a:off x="18345150" y="103111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48260</xdr:rowOff>
    </xdr:from>
    <xdr:to>
      <xdr:col>102</xdr:col>
      <xdr:colOff>165100</xdr:colOff>
      <xdr:row>62</xdr:row>
      <xdr:rowOff>149860</xdr:rowOff>
    </xdr:to>
    <xdr:sp macro="" textlink="">
      <xdr:nvSpPr>
        <xdr:cNvPr id="600" name="フローチャート: 判断 599">
          <a:extLst>
            <a:ext uri="{FF2B5EF4-FFF2-40B4-BE49-F238E27FC236}">
              <a16:creationId xmlns:a16="http://schemas.microsoft.com/office/drawing/2014/main" id="{71F91452-0F1F-48AB-AC35-0C936900BB57}"/>
            </a:ext>
          </a:extLst>
        </xdr:cNvPr>
        <xdr:cNvSpPr/>
      </xdr:nvSpPr>
      <xdr:spPr>
        <a:xfrm>
          <a:off x="17551400" y="1028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93980</xdr:rowOff>
    </xdr:from>
    <xdr:to>
      <xdr:col>98</xdr:col>
      <xdr:colOff>38100</xdr:colOff>
      <xdr:row>63</xdr:row>
      <xdr:rowOff>24130</xdr:rowOff>
    </xdr:to>
    <xdr:sp macro="" textlink="">
      <xdr:nvSpPr>
        <xdr:cNvPr id="601" name="フローチャート: 判断 600">
          <a:extLst>
            <a:ext uri="{FF2B5EF4-FFF2-40B4-BE49-F238E27FC236}">
              <a16:creationId xmlns:a16="http://schemas.microsoft.com/office/drawing/2014/main" id="{2D876F5A-42A1-4802-A94A-26C773F6A490}"/>
            </a:ext>
          </a:extLst>
        </xdr:cNvPr>
        <xdr:cNvSpPr/>
      </xdr:nvSpPr>
      <xdr:spPr>
        <a:xfrm>
          <a:off x="16757650" y="103301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CCDC0FA7-D975-4F7F-9D81-FC4BB35D4A19}"/>
            </a:ext>
          </a:extLst>
        </xdr:cNvPr>
        <xdr:cNvSpPr txBox="1"/>
      </xdr:nvSpPr>
      <xdr:spPr>
        <a:xfrm>
          <a:off x="19780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2C68CC-4C0D-449F-82D5-61AE6FA46468}"/>
            </a:ext>
          </a:extLst>
        </xdr:cNvPr>
        <xdr:cNvSpPr txBox="1"/>
      </xdr:nvSpPr>
      <xdr:spPr>
        <a:xfrm>
          <a:off x="19030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B1FA5B28-03DC-4FF1-BDDC-629B4C832A47}"/>
            </a:ext>
          </a:extLst>
        </xdr:cNvPr>
        <xdr:cNvSpPr txBox="1"/>
      </xdr:nvSpPr>
      <xdr:spPr>
        <a:xfrm>
          <a:off x="18224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A8FFDF5A-071E-440D-AA6E-BF343BC6A17A}"/>
            </a:ext>
          </a:extLst>
        </xdr:cNvPr>
        <xdr:cNvSpPr txBox="1"/>
      </xdr:nvSpPr>
      <xdr:spPr>
        <a:xfrm>
          <a:off x="174307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A011B5A0-C63C-41A4-A3E5-B90491B220CF}"/>
            </a:ext>
          </a:extLst>
        </xdr:cNvPr>
        <xdr:cNvSpPr txBox="1"/>
      </xdr:nvSpPr>
      <xdr:spPr>
        <a:xfrm>
          <a:off x="166306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36830</xdr:rowOff>
    </xdr:from>
    <xdr:to>
      <xdr:col>116</xdr:col>
      <xdr:colOff>114300</xdr:colOff>
      <xdr:row>61</xdr:row>
      <xdr:rowOff>138430</xdr:rowOff>
    </xdr:to>
    <xdr:sp macro="" textlink="">
      <xdr:nvSpPr>
        <xdr:cNvPr id="607" name="楕円 606">
          <a:extLst>
            <a:ext uri="{FF2B5EF4-FFF2-40B4-BE49-F238E27FC236}">
              <a16:creationId xmlns:a16="http://schemas.microsoft.com/office/drawing/2014/main" id="{AFBCF4EA-4EB4-4E0E-9126-21EB55445FBB}"/>
            </a:ext>
          </a:extLst>
        </xdr:cNvPr>
        <xdr:cNvSpPr/>
      </xdr:nvSpPr>
      <xdr:spPr>
        <a:xfrm>
          <a:off x="19900900" y="1010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59707</xdr:rowOff>
    </xdr:from>
    <xdr:ext cx="469744" cy="259045"/>
    <xdr:sp macro="" textlink="">
      <xdr:nvSpPr>
        <xdr:cNvPr id="608" name="【保健センター・保健所】&#10;一人当たり面積該当値テキスト">
          <a:extLst>
            <a:ext uri="{FF2B5EF4-FFF2-40B4-BE49-F238E27FC236}">
              <a16:creationId xmlns:a16="http://schemas.microsoft.com/office/drawing/2014/main" id="{E7DE5E9E-B968-4CA4-9778-A318692BBAC9}"/>
            </a:ext>
          </a:extLst>
        </xdr:cNvPr>
        <xdr:cNvSpPr txBox="1"/>
      </xdr:nvSpPr>
      <xdr:spPr>
        <a:xfrm>
          <a:off x="19989800" y="996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55880</xdr:rowOff>
    </xdr:from>
    <xdr:to>
      <xdr:col>112</xdr:col>
      <xdr:colOff>38100</xdr:colOff>
      <xdr:row>61</xdr:row>
      <xdr:rowOff>157480</xdr:rowOff>
    </xdr:to>
    <xdr:sp macro="" textlink="">
      <xdr:nvSpPr>
        <xdr:cNvPr id="609" name="楕円 608">
          <a:extLst>
            <a:ext uri="{FF2B5EF4-FFF2-40B4-BE49-F238E27FC236}">
              <a16:creationId xmlns:a16="http://schemas.microsoft.com/office/drawing/2014/main" id="{10B2408F-B8C8-43C2-AB28-9FFDEDC9F6A9}"/>
            </a:ext>
          </a:extLst>
        </xdr:cNvPr>
        <xdr:cNvSpPr/>
      </xdr:nvSpPr>
      <xdr:spPr>
        <a:xfrm>
          <a:off x="19157950" y="101269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87630</xdr:rowOff>
    </xdr:from>
    <xdr:to>
      <xdr:col>116</xdr:col>
      <xdr:colOff>63500</xdr:colOff>
      <xdr:row>61</xdr:row>
      <xdr:rowOff>106680</xdr:rowOff>
    </xdr:to>
    <xdr:cxnSp macro="">
      <xdr:nvCxnSpPr>
        <xdr:cNvPr id="610" name="直線コネクタ 609">
          <a:extLst>
            <a:ext uri="{FF2B5EF4-FFF2-40B4-BE49-F238E27FC236}">
              <a16:creationId xmlns:a16="http://schemas.microsoft.com/office/drawing/2014/main" id="{9CC4F3FE-BA93-4A88-8D1F-BE92E66DC5EF}"/>
            </a:ext>
          </a:extLst>
        </xdr:cNvPr>
        <xdr:cNvCxnSpPr/>
      </xdr:nvCxnSpPr>
      <xdr:spPr>
        <a:xfrm flipV="1">
          <a:off x="19202400" y="10158730"/>
          <a:ext cx="7493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48260</xdr:rowOff>
    </xdr:from>
    <xdr:to>
      <xdr:col>107</xdr:col>
      <xdr:colOff>101600</xdr:colOff>
      <xdr:row>61</xdr:row>
      <xdr:rowOff>149860</xdr:rowOff>
    </xdr:to>
    <xdr:sp macro="" textlink="">
      <xdr:nvSpPr>
        <xdr:cNvPr id="611" name="楕円 610">
          <a:extLst>
            <a:ext uri="{FF2B5EF4-FFF2-40B4-BE49-F238E27FC236}">
              <a16:creationId xmlns:a16="http://schemas.microsoft.com/office/drawing/2014/main" id="{03EF846D-06AA-49BE-A886-E8EA2DC95385}"/>
            </a:ext>
          </a:extLst>
        </xdr:cNvPr>
        <xdr:cNvSpPr/>
      </xdr:nvSpPr>
      <xdr:spPr>
        <a:xfrm>
          <a:off x="18345150" y="101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99060</xdr:rowOff>
    </xdr:from>
    <xdr:to>
      <xdr:col>111</xdr:col>
      <xdr:colOff>177800</xdr:colOff>
      <xdr:row>61</xdr:row>
      <xdr:rowOff>106680</xdr:rowOff>
    </xdr:to>
    <xdr:cxnSp macro="">
      <xdr:nvCxnSpPr>
        <xdr:cNvPr id="612" name="直線コネクタ 611">
          <a:extLst>
            <a:ext uri="{FF2B5EF4-FFF2-40B4-BE49-F238E27FC236}">
              <a16:creationId xmlns:a16="http://schemas.microsoft.com/office/drawing/2014/main" id="{D3D6F2DE-1332-4EC6-A315-5A5976C01D5A}"/>
            </a:ext>
          </a:extLst>
        </xdr:cNvPr>
        <xdr:cNvCxnSpPr/>
      </xdr:nvCxnSpPr>
      <xdr:spPr>
        <a:xfrm>
          <a:off x="18395950" y="10170160"/>
          <a:ext cx="8064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55880</xdr:rowOff>
    </xdr:from>
    <xdr:to>
      <xdr:col>102</xdr:col>
      <xdr:colOff>165100</xdr:colOff>
      <xdr:row>61</xdr:row>
      <xdr:rowOff>157480</xdr:rowOff>
    </xdr:to>
    <xdr:sp macro="" textlink="">
      <xdr:nvSpPr>
        <xdr:cNvPr id="613" name="楕円 612">
          <a:extLst>
            <a:ext uri="{FF2B5EF4-FFF2-40B4-BE49-F238E27FC236}">
              <a16:creationId xmlns:a16="http://schemas.microsoft.com/office/drawing/2014/main" id="{F338246F-8A50-4732-8241-B0D913AE71C5}"/>
            </a:ext>
          </a:extLst>
        </xdr:cNvPr>
        <xdr:cNvSpPr/>
      </xdr:nvSpPr>
      <xdr:spPr>
        <a:xfrm>
          <a:off x="175514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99060</xdr:rowOff>
    </xdr:from>
    <xdr:to>
      <xdr:col>107</xdr:col>
      <xdr:colOff>50800</xdr:colOff>
      <xdr:row>61</xdr:row>
      <xdr:rowOff>106680</xdr:rowOff>
    </xdr:to>
    <xdr:cxnSp macro="">
      <xdr:nvCxnSpPr>
        <xdr:cNvPr id="614" name="直線コネクタ 613">
          <a:extLst>
            <a:ext uri="{FF2B5EF4-FFF2-40B4-BE49-F238E27FC236}">
              <a16:creationId xmlns:a16="http://schemas.microsoft.com/office/drawing/2014/main" id="{2B1D9A14-3805-4849-A035-30E581FDEA5F}"/>
            </a:ext>
          </a:extLst>
        </xdr:cNvPr>
        <xdr:cNvCxnSpPr/>
      </xdr:nvCxnSpPr>
      <xdr:spPr>
        <a:xfrm flipV="1">
          <a:off x="17602200" y="10170160"/>
          <a:ext cx="7937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63500</xdr:rowOff>
    </xdr:from>
    <xdr:to>
      <xdr:col>98</xdr:col>
      <xdr:colOff>38100</xdr:colOff>
      <xdr:row>61</xdr:row>
      <xdr:rowOff>165100</xdr:rowOff>
    </xdr:to>
    <xdr:sp macro="" textlink="">
      <xdr:nvSpPr>
        <xdr:cNvPr id="615" name="楕円 614">
          <a:extLst>
            <a:ext uri="{FF2B5EF4-FFF2-40B4-BE49-F238E27FC236}">
              <a16:creationId xmlns:a16="http://schemas.microsoft.com/office/drawing/2014/main" id="{64E8E635-3087-431E-B832-ACF1C221A2A1}"/>
            </a:ext>
          </a:extLst>
        </xdr:cNvPr>
        <xdr:cNvSpPr/>
      </xdr:nvSpPr>
      <xdr:spPr>
        <a:xfrm>
          <a:off x="16757650" y="101346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106680</xdr:rowOff>
    </xdr:from>
    <xdr:to>
      <xdr:col>102</xdr:col>
      <xdr:colOff>114300</xdr:colOff>
      <xdr:row>61</xdr:row>
      <xdr:rowOff>114300</xdr:rowOff>
    </xdr:to>
    <xdr:cxnSp macro="">
      <xdr:nvCxnSpPr>
        <xdr:cNvPr id="616" name="直線コネクタ 615">
          <a:extLst>
            <a:ext uri="{FF2B5EF4-FFF2-40B4-BE49-F238E27FC236}">
              <a16:creationId xmlns:a16="http://schemas.microsoft.com/office/drawing/2014/main" id="{E5ACD812-C169-4DC3-BF42-81EA7235FA81}"/>
            </a:ext>
          </a:extLst>
        </xdr:cNvPr>
        <xdr:cNvCxnSpPr/>
      </xdr:nvCxnSpPr>
      <xdr:spPr>
        <a:xfrm flipV="1">
          <a:off x="16802100" y="10177780"/>
          <a:ext cx="8001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160037</xdr:rowOff>
    </xdr:from>
    <xdr:ext cx="469744" cy="259045"/>
    <xdr:sp macro="" textlink="">
      <xdr:nvSpPr>
        <xdr:cNvPr id="617" name="n_1aveValue【保健センター・保健所】&#10;一人当たり面積">
          <a:extLst>
            <a:ext uri="{FF2B5EF4-FFF2-40B4-BE49-F238E27FC236}">
              <a16:creationId xmlns:a16="http://schemas.microsoft.com/office/drawing/2014/main" id="{2148B18D-BCAC-4EF1-BBB8-83A7666975BC}"/>
            </a:ext>
          </a:extLst>
        </xdr:cNvPr>
        <xdr:cNvSpPr txBox="1"/>
      </xdr:nvSpPr>
      <xdr:spPr>
        <a:xfrm>
          <a:off x="18980227" y="1039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167657</xdr:rowOff>
    </xdr:from>
    <xdr:ext cx="469744" cy="259045"/>
    <xdr:sp macro="" textlink="">
      <xdr:nvSpPr>
        <xdr:cNvPr id="618" name="n_2aveValue【保健センター・保健所】&#10;一人当たり面積">
          <a:extLst>
            <a:ext uri="{FF2B5EF4-FFF2-40B4-BE49-F238E27FC236}">
              <a16:creationId xmlns:a16="http://schemas.microsoft.com/office/drawing/2014/main" id="{8160FC61-C8FB-45C3-9A4B-9B438B621E83}"/>
            </a:ext>
          </a:extLst>
        </xdr:cNvPr>
        <xdr:cNvSpPr txBox="1"/>
      </xdr:nvSpPr>
      <xdr:spPr>
        <a:xfrm>
          <a:off x="18180127" y="1040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140987</xdr:rowOff>
    </xdr:from>
    <xdr:ext cx="469744" cy="259045"/>
    <xdr:sp macro="" textlink="">
      <xdr:nvSpPr>
        <xdr:cNvPr id="619" name="n_3aveValue【保健センター・保健所】&#10;一人当たり面積">
          <a:extLst>
            <a:ext uri="{FF2B5EF4-FFF2-40B4-BE49-F238E27FC236}">
              <a16:creationId xmlns:a16="http://schemas.microsoft.com/office/drawing/2014/main" id="{CE71136A-1767-4D81-8F8F-5E4BBBE35449}"/>
            </a:ext>
          </a:extLst>
        </xdr:cNvPr>
        <xdr:cNvSpPr txBox="1"/>
      </xdr:nvSpPr>
      <xdr:spPr>
        <a:xfrm>
          <a:off x="1738637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15257</xdr:rowOff>
    </xdr:from>
    <xdr:ext cx="469744" cy="259045"/>
    <xdr:sp macro="" textlink="">
      <xdr:nvSpPr>
        <xdr:cNvPr id="620" name="n_4aveValue【保健センター・保健所】&#10;一人当たり面積">
          <a:extLst>
            <a:ext uri="{FF2B5EF4-FFF2-40B4-BE49-F238E27FC236}">
              <a16:creationId xmlns:a16="http://schemas.microsoft.com/office/drawing/2014/main" id="{5F1B1119-C39A-4E51-9516-A6776D619C5B}"/>
            </a:ext>
          </a:extLst>
        </xdr:cNvPr>
        <xdr:cNvSpPr txBox="1"/>
      </xdr:nvSpPr>
      <xdr:spPr>
        <a:xfrm>
          <a:off x="16592627" y="1041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2557</xdr:rowOff>
    </xdr:from>
    <xdr:ext cx="469744" cy="259045"/>
    <xdr:sp macro="" textlink="">
      <xdr:nvSpPr>
        <xdr:cNvPr id="621" name="n_1mainValue【保健センター・保健所】&#10;一人当たり面積">
          <a:extLst>
            <a:ext uri="{FF2B5EF4-FFF2-40B4-BE49-F238E27FC236}">
              <a16:creationId xmlns:a16="http://schemas.microsoft.com/office/drawing/2014/main" id="{8A0E9DD0-D055-4B02-A26F-1E6E4AB41006}"/>
            </a:ext>
          </a:extLst>
        </xdr:cNvPr>
        <xdr:cNvSpPr txBox="1"/>
      </xdr:nvSpPr>
      <xdr:spPr>
        <a:xfrm>
          <a:off x="18980227" y="990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166387</xdr:rowOff>
    </xdr:from>
    <xdr:ext cx="469744" cy="259045"/>
    <xdr:sp macro="" textlink="">
      <xdr:nvSpPr>
        <xdr:cNvPr id="622" name="n_2mainValue【保健センター・保健所】&#10;一人当たり面積">
          <a:extLst>
            <a:ext uri="{FF2B5EF4-FFF2-40B4-BE49-F238E27FC236}">
              <a16:creationId xmlns:a16="http://schemas.microsoft.com/office/drawing/2014/main" id="{680DC127-4B5E-4CC9-9EDE-25D51718A493}"/>
            </a:ext>
          </a:extLst>
        </xdr:cNvPr>
        <xdr:cNvSpPr txBox="1"/>
      </xdr:nvSpPr>
      <xdr:spPr>
        <a:xfrm>
          <a:off x="18180127" y="9907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2557</xdr:rowOff>
    </xdr:from>
    <xdr:ext cx="469744" cy="259045"/>
    <xdr:sp macro="" textlink="">
      <xdr:nvSpPr>
        <xdr:cNvPr id="623" name="n_3mainValue【保健センター・保健所】&#10;一人当たり面積">
          <a:extLst>
            <a:ext uri="{FF2B5EF4-FFF2-40B4-BE49-F238E27FC236}">
              <a16:creationId xmlns:a16="http://schemas.microsoft.com/office/drawing/2014/main" id="{49C6AFCC-79DB-419F-85EE-84593A7F63F9}"/>
            </a:ext>
          </a:extLst>
        </xdr:cNvPr>
        <xdr:cNvSpPr txBox="1"/>
      </xdr:nvSpPr>
      <xdr:spPr>
        <a:xfrm>
          <a:off x="17386377" y="990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10177</xdr:rowOff>
    </xdr:from>
    <xdr:ext cx="469744" cy="259045"/>
    <xdr:sp macro="" textlink="">
      <xdr:nvSpPr>
        <xdr:cNvPr id="624" name="n_4mainValue【保健センター・保健所】&#10;一人当たり面積">
          <a:extLst>
            <a:ext uri="{FF2B5EF4-FFF2-40B4-BE49-F238E27FC236}">
              <a16:creationId xmlns:a16="http://schemas.microsoft.com/office/drawing/2014/main" id="{B69A71D9-92DC-43CD-AED5-A6102C172066}"/>
            </a:ext>
          </a:extLst>
        </xdr:cNvPr>
        <xdr:cNvSpPr txBox="1"/>
      </xdr:nvSpPr>
      <xdr:spPr>
        <a:xfrm>
          <a:off x="16592627" y="991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48B852C0-A915-41C0-859E-9B3FE4695767}"/>
            </a:ext>
          </a:extLst>
        </xdr:cNvPr>
        <xdr:cNvSpPr/>
      </xdr:nvSpPr>
      <xdr:spPr>
        <a:xfrm>
          <a:off x="1120775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3929DCC7-1A06-41D4-9DD2-C657C07E6363}"/>
            </a:ext>
          </a:extLst>
        </xdr:cNvPr>
        <xdr:cNvSpPr/>
      </xdr:nvSpPr>
      <xdr:spPr>
        <a:xfrm>
          <a:off x="11315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1AE5FF17-111E-403D-8AED-D0BAEB42E64C}"/>
            </a:ext>
          </a:extLst>
        </xdr:cNvPr>
        <xdr:cNvSpPr/>
      </xdr:nvSpPr>
      <xdr:spPr>
        <a:xfrm>
          <a:off x="11315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FFF9261F-9A17-4547-8AE9-8BEA38F427BA}"/>
            </a:ext>
          </a:extLst>
        </xdr:cNvPr>
        <xdr:cNvSpPr/>
      </xdr:nvSpPr>
      <xdr:spPr>
        <a:xfrm>
          <a:off x="122364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15975908-1930-48F5-9F34-84D437B06212}"/>
            </a:ext>
          </a:extLst>
        </xdr:cNvPr>
        <xdr:cNvSpPr/>
      </xdr:nvSpPr>
      <xdr:spPr>
        <a:xfrm>
          <a:off x="122364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5E126E88-D371-4B76-8C08-D05A41414390}"/>
            </a:ext>
          </a:extLst>
        </xdr:cNvPr>
        <xdr:cNvSpPr/>
      </xdr:nvSpPr>
      <xdr:spPr>
        <a:xfrm>
          <a:off x="132651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E43F345C-E5AE-423E-A100-668F64468F27}"/>
            </a:ext>
          </a:extLst>
        </xdr:cNvPr>
        <xdr:cNvSpPr/>
      </xdr:nvSpPr>
      <xdr:spPr>
        <a:xfrm>
          <a:off x="132651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9B88B9DB-4FBA-4D31-B3E6-E417F5685ECA}"/>
            </a:ext>
          </a:extLst>
        </xdr:cNvPr>
        <xdr:cNvSpPr/>
      </xdr:nvSpPr>
      <xdr:spPr>
        <a:xfrm>
          <a:off x="1120775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45CF3287-BEB2-4884-B0F2-696DBD2B5121}"/>
            </a:ext>
          </a:extLst>
        </xdr:cNvPr>
        <xdr:cNvSpPr txBox="1"/>
      </xdr:nvSpPr>
      <xdr:spPr>
        <a:xfrm>
          <a:off x="111696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E81DF2E8-B38B-4788-BBAC-23A139F1F518}"/>
            </a:ext>
          </a:extLst>
        </xdr:cNvPr>
        <xdr:cNvCxnSpPr/>
      </xdr:nvCxnSpPr>
      <xdr:spPr>
        <a:xfrm>
          <a:off x="11207750" y="14681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D2B03C14-1422-40D1-9C6C-AA4FB6767673}"/>
            </a:ext>
          </a:extLst>
        </xdr:cNvPr>
        <xdr:cNvSpPr txBox="1"/>
      </xdr:nvSpPr>
      <xdr:spPr>
        <a:xfrm>
          <a:off x="1079772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6" name="直線コネクタ 635">
          <a:extLst>
            <a:ext uri="{FF2B5EF4-FFF2-40B4-BE49-F238E27FC236}">
              <a16:creationId xmlns:a16="http://schemas.microsoft.com/office/drawing/2014/main" id="{8342E842-0669-41EC-93E0-4D0588E85B2F}"/>
            </a:ext>
          </a:extLst>
        </xdr:cNvPr>
        <xdr:cNvCxnSpPr/>
      </xdr:nvCxnSpPr>
      <xdr:spPr>
        <a:xfrm>
          <a:off x="11207750" y="14312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7" name="テキスト ボックス 636">
          <a:extLst>
            <a:ext uri="{FF2B5EF4-FFF2-40B4-BE49-F238E27FC236}">
              <a16:creationId xmlns:a16="http://schemas.microsoft.com/office/drawing/2014/main" id="{7B51F66D-DB92-4836-8FC7-AD153C78F881}"/>
            </a:ext>
          </a:extLst>
        </xdr:cNvPr>
        <xdr:cNvSpPr txBox="1"/>
      </xdr:nvSpPr>
      <xdr:spPr>
        <a:xfrm>
          <a:off x="1079772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8" name="直線コネクタ 637">
          <a:extLst>
            <a:ext uri="{FF2B5EF4-FFF2-40B4-BE49-F238E27FC236}">
              <a16:creationId xmlns:a16="http://schemas.microsoft.com/office/drawing/2014/main" id="{6B01D581-3739-46DB-92F6-38166A9409A6}"/>
            </a:ext>
          </a:extLst>
        </xdr:cNvPr>
        <xdr:cNvCxnSpPr/>
      </xdr:nvCxnSpPr>
      <xdr:spPr>
        <a:xfrm>
          <a:off x="11207750" y="1394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9" name="テキスト ボックス 638">
          <a:extLst>
            <a:ext uri="{FF2B5EF4-FFF2-40B4-BE49-F238E27FC236}">
              <a16:creationId xmlns:a16="http://schemas.microsoft.com/office/drawing/2014/main" id="{B68A81E4-3272-4039-8C10-CFDD81C0C05E}"/>
            </a:ext>
          </a:extLst>
        </xdr:cNvPr>
        <xdr:cNvSpPr txBox="1"/>
      </xdr:nvSpPr>
      <xdr:spPr>
        <a:xfrm>
          <a:off x="10842791" y="1380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0" name="直線コネクタ 639">
          <a:extLst>
            <a:ext uri="{FF2B5EF4-FFF2-40B4-BE49-F238E27FC236}">
              <a16:creationId xmlns:a16="http://schemas.microsoft.com/office/drawing/2014/main" id="{427D097D-6AA0-47C2-86B6-5F2D6D0E6AA5}"/>
            </a:ext>
          </a:extLst>
        </xdr:cNvPr>
        <xdr:cNvCxnSpPr/>
      </xdr:nvCxnSpPr>
      <xdr:spPr>
        <a:xfrm>
          <a:off x="11207750" y="13576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1" name="テキスト ボックス 640">
          <a:extLst>
            <a:ext uri="{FF2B5EF4-FFF2-40B4-BE49-F238E27FC236}">
              <a16:creationId xmlns:a16="http://schemas.microsoft.com/office/drawing/2014/main" id="{950071AA-A4E6-4645-96D4-4C3603739A71}"/>
            </a:ext>
          </a:extLst>
        </xdr:cNvPr>
        <xdr:cNvSpPr txBox="1"/>
      </xdr:nvSpPr>
      <xdr:spPr>
        <a:xfrm>
          <a:off x="10842791" y="13440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2" name="直線コネクタ 641">
          <a:extLst>
            <a:ext uri="{FF2B5EF4-FFF2-40B4-BE49-F238E27FC236}">
              <a16:creationId xmlns:a16="http://schemas.microsoft.com/office/drawing/2014/main" id="{51009D91-CE4A-4340-BEDB-65C29C8B759E}"/>
            </a:ext>
          </a:extLst>
        </xdr:cNvPr>
        <xdr:cNvCxnSpPr/>
      </xdr:nvCxnSpPr>
      <xdr:spPr>
        <a:xfrm>
          <a:off x="11207750" y="1320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3" name="テキスト ボックス 642">
          <a:extLst>
            <a:ext uri="{FF2B5EF4-FFF2-40B4-BE49-F238E27FC236}">
              <a16:creationId xmlns:a16="http://schemas.microsoft.com/office/drawing/2014/main" id="{0DC78F3A-5306-431D-BC69-495AB82FE176}"/>
            </a:ext>
          </a:extLst>
        </xdr:cNvPr>
        <xdr:cNvSpPr txBox="1"/>
      </xdr:nvSpPr>
      <xdr:spPr>
        <a:xfrm>
          <a:off x="10842791" y="1307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4" name="直線コネクタ 643">
          <a:extLst>
            <a:ext uri="{FF2B5EF4-FFF2-40B4-BE49-F238E27FC236}">
              <a16:creationId xmlns:a16="http://schemas.microsoft.com/office/drawing/2014/main" id="{F713A579-8692-420A-AC01-F2552C2A7037}"/>
            </a:ext>
          </a:extLst>
        </xdr:cNvPr>
        <xdr:cNvCxnSpPr/>
      </xdr:nvCxnSpPr>
      <xdr:spPr>
        <a:xfrm>
          <a:off x="11207750" y="12846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5" name="テキスト ボックス 644">
          <a:extLst>
            <a:ext uri="{FF2B5EF4-FFF2-40B4-BE49-F238E27FC236}">
              <a16:creationId xmlns:a16="http://schemas.microsoft.com/office/drawing/2014/main" id="{91D4F8CD-EC10-4C35-ACCF-6EDB159A9543}"/>
            </a:ext>
          </a:extLst>
        </xdr:cNvPr>
        <xdr:cNvSpPr txBox="1"/>
      </xdr:nvSpPr>
      <xdr:spPr>
        <a:xfrm>
          <a:off x="10906911" y="127101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E7D5AA17-3F82-476D-B8B3-92BDEE9B7137}"/>
            </a:ext>
          </a:extLst>
        </xdr:cNvPr>
        <xdr:cNvCxnSpPr/>
      </xdr:nvCxnSpPr>
      <xdr:spPr>
        <a:xfrm>
          <a:off x="11207750" y="12477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消防施設】&#10;有形固定資産減価償却率グラフ枠">
          <a:extLst>
            <a:ext uri="{FF2B5EF4-FFF2-40B4-BE49-F238E27FC236}">
              <a16:creationId xmlns:a16="http://schemas.microsoft.com/office/drawing/2014/main" id="{9821E91B-EA87-4AD3-95D5-D19A93DD05EA}"/>
            </a:ext>
          </a:extLst>
        </xdr:cNvPr>
        <xdr:cNvSpPr/>
      </xdr:nvSpPr>
      <xdr:spPr>
        <a:xfrm>
          <a:off x="1120775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8" name="直線コネクタ 647">
          <a:extLst>
            <a:ext uri="{FF2B5EF4-FFF2-40B4-BE49-F238E27FC236}">
              <a16:creationId xmlns:a16="http://schemas.microsoft.com/office/drawing/2014/main" id="{DC12DB94-2D69-442F-83AB-1059D29A75C6}"/>
            </a:ext>
          </a:extLst>
        </xdr:cNvPr>
        <xdr:cNvCxnSpPr/>
      </xdr:nvCxnSpPr>
      <xdr:spPr>
        <a:xfrm flipV="1">
          <a:off x="14699614" y="1284605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9" name="【消防施設】&#10;有形固定資産減価償却率最小値テキスト">
          <a:extLst>
            <a:ext uri="{FF2B5EF4-FFF2-40B4-BE49-F238E27FC236}">
              <a16:creationId xmlns:a16="http://schemas.microsoft.com/office/drawing/2014/main" id="{F37FEA8A-6C94-49B5-B8AD-EB5F912D5896}"/>
            </a:ext>
          </a:extLst>
        </xdr:cNvPr>
        <xdr:cNvSpPr txBox="1"/>
      </xdr:nvSpPr>
      <xdr:spPr>
        <a:xfrm>
          <a:off x="14738350"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0" name="直線コネクタ 649">
          <a:extLst>
            <a:ext uri="{FF2B5EF4-FFF2-40B4-BE49-F238E27FC236}">
              <a16:creationId xmlns:a16="http://schemas.microsoft.com/office/drawing/2014/main" id="{B35BA473-A9EF-49CC-81D5-CA5EEB8F07E6}"/>
            </a:ext>
          </a:extLst>
        </xdr:cNvPr>
        <xdr:cNvCxnSpPr/>
      </xdr:nvCxnSpPr>
      <xdr:spPr>
        <a:xfrm>
          <a:off x="14611350" y="14065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1" name="【消防施設】&#10;有形固定資産減価償却率最大値テキスト">
          <a:extLst>
            <a:ext uri="{FF2B5EF4-FFF2-40B4-BE49-F238E27FC236}">
              <a16:creationId xmlns:a16="http://schemas.microsoft.com/office/drawing/2014/main" id="{12C327ED-43F6-4CD3-AE25-B4E70140B4D8}"/>
            </a:ext>
          </a:extLst>
        </xdr:cNvPr>
        <xdr:cNvSpPr txBox="1"/>
      </xdr:nvSpPr>
      <xdr:spPr>
        <a:xfrm>
          <a:off x="14738350" y="12627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2" name="直線コネクタ 651">
          <a:extLst>
            <a:ext uri="{FF2B5EF4-FFF2-40B4-BE49-F238E27FC236}">
              <a16:creationId xmlns:a16="http://schemas.microsoft.com/office/drawing/2014/main" id="{45A0995A-B21D-483A-B6EC-275989DE01CE}"/>
            </a:ext>
          </a:extLst>
        </xdr:cNvPr>
        <xdr:cNvCxnSpPr/>
      </xdr:nvCxnSpPr>
      <xdr:spPr>
        <a:xfrm>
          <a:off x="14611350" y="12846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35577</xdr:rowOff>
    </xdr:from>
    <xdr:ext cx="405111" cy="259045"/>
    <xdr:sp macro="" textlink="">
      <xdr:nvSpPr>
        <xdr:cNvPr id="653" name="【消防施設】&#10;有形固定資産減価償却率平均値テキスト">
          <a:extLst>
            <a:ext uri="{FF2B5EF4-FFF2-40B4-BE49-F238E27FC236}">
              <a16:creationId xmlns:a16="http://schemas.microsoft.com/office/drawing/2014/main" id="{0A4389E7-AADF-4251-9EE6-A47E7B66DE99}"/>
            </a:ext>
          </a:extLst>
        </xdr:cNvPr>
        <xdr:cNvSpPr txBox="1"/>
      </xdr:nvSpPr>
      <xdr:spPr>
        <a:xfrm>
          <a:off x="14738350" y="13408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12700</xdr:rowOff>
    </xdr:from>
    <xdr:to>
      <xdr:col>85</xdr:col>
      <xdr:colOff>177800</xdr:colOff>
      <xdr:row>82</xdr:row>
      <xdr:rowOff>114300</xdr:rowOff>
    </xdr:to>
    <xdr:sp macro="" textlink="">
      <xdr:nvSpPr>
        <xdr:cNvPr id="654" name="フローチャート: 判断 653">
          <a:extLst>
            <a:ext uri="{FF2B5EF4-FFF2-40B4-BE49-F238E27FC236}">
              <a16:creationId xmlns:a16="http://schemas.microsoft.com/office/drawing/2014/main" id="{71E66B7C-43E9-4228-A4C2-8F9A728BDBAC}"/>
            </a:ext>
          </a:extLst>
        </xdr:cNvPr>
        <xdr:cNvSpPr/>
      </xdr:nvSpPr>
      <xdr:spPr>
        <a:xfrm>
          <a:off x="14649450" y="135509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165100</xdr:rowOff>
    </xdr:from>
    <xdr:to>
      <xdr:col>81</xdr:col>
      <xdr:colOff>101600</xdr:colOff>
      <xdr:row>82</xdr:row>
      <xdr:rowOff>95250</xdr:rowOff>
    </xdr:to>
    <xdr:sp macro="" textlink="">
      <xdr:nvSpPr>
        <xdr:cNvPr id="655" name="フローチャート: 判断 654">
          <a:extLst>
            <a:ext uri="{FF2B5EF4-FFF2-40B4-BE49-F238E27FC236}">
              <a16:creationId xmlns:a16="http://schemas.microsoft.com/office/drawing/2014/main" id="{FD2033DF-C9FB-4FD0-8954-31ACDEDDEE54}"/>
            </a:ext>
          </a:extLst>
        </xdr:cNvPr>
        <xdr:cNvSpPr/>
      </xdr:nvSpPr>
      <xdr:spPr>
        <a:xfrm>
          <a:off x="13887450" y="13538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167639</xdr:rowOff>
    </xdr:from>
    <xdr:to>
      <xdr:col>76</xdr:col>
      <xdr:colOff>165100</xdr:colOff>
      <xdr:row>82</xdr:row>
      <xdr:rowOff>97789</xdr:rowOff>
    </xdr:to>
    <xdr:sp macro="" textlink="">
      <xdr:nvSpPr>
        <xdr:cNvPr id="656" name="フローチャート: 判断 655">
          <a:extLst>
            <a:ext uri="{FF2B5EF4-FFF2-40B4-BE49-F238E27FC236}">
              <a16:creationId xmlns:a16="http://schemas.microsoft.com/office/drawing/2014/main" id="{2EE4233E-6AD3-4871-9024-D11FFAE190EA}"/>
            </a:ext>
          </a:extLst>
        </xdr:cNvPr>
        <xdr:cNvSpPr/>
      </xdr:nvSpPr>
      <xdr:spPr>
        <a:xfrm>
          <a:off x="13093700" y="135407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657" name="フローチャート: 判断 656">
          <a:extLst>
            <a:ext uri="{FF2B5EF4-FFF2-40B4-BE49-F238E27FC236}">
              <a16:creationId xmlns:a16="http://schemas.microsoft.com/office/drawing/2014/main" id="{2928C817-4EA1-473A-8361-1794AA458F9C}"/>
            </a:ext>
          </a:extLst>
        </xdr:cNvPr>
        <xdr:cNvSpPr/>
      </xdr:nvSpPr>
      <xdr:spPr>
        <a:xfrm>
          <a:off x="12299950" y="135458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21589</xdr:rowOff>
    </xdr:from>
    <xdr:to>
      <xdr:col>67</xdr:col>
      <xdr:colOff>101600</xdr:colOff>
      <xdr:row>82</xdr:row>
      <xdr:rowOff>123189</xdr:rowOff>
    </xdr:to>
    <xdr:sp macro="" textlink="">
      <xdr:nvSpPr>
        <xdr:cNvPr id="658" name="フローチャート: 判断 657">
          <a:extLst>
            <a:ext uri="{FF2B5EF4-FFF2-40B4-BE49-F238E27FC236}">
              <a16:creationId xmlns:a16="http://schemas.microsoft.com/office/drawing/2014/main" id="{8B3AA349-A0DD-4E9B-BED2-FF1801BEE7A8}"/>
            </a:ext>
          </a:extLst>
        </xdr:cNvPr>
        <xdr:cNvSpPr/>
      </xdr:nvSpPr>
      <xdr:spPr>
        <a:xfrm>
          <a:off x="11487150" y="1355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B5DD1C2-8786-43DC-B7DB-3E428D38667A}"/>
            </a:ext>
          </a:extLst>
        </xdr:cNvPr>
        <xdr:cNvSpPr txBox="1"/>
      </xdr:nvSpPr>
      <xdr:spPr>
        <a:xfrm>
          <a:off x="1452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2A2EC142-3473-4D0A-9C69-3F59147AB80D}"/>
            </a:ext>
          </a:extLst>
        </xdr:cNvPr>
        <xdr:cNvSpPr txBox="1"/>
      </xdr:nvSpPr>
      <xdr:spPr>
        <a:xfrm>
          <a:off x="13766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BC72A777-F544-4987-BE09-0EBB6BBBFAD0}"/>
            </a:ext>
          </a:extLst>
        </xdr:cNvPr>
        <xdr:cNvSpPr txBox="1"/>
      </xdr:nvSpPr>
      <xdr:spPr>
        <a:xfrm>
          <a:off x="12973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DA764568-F2DB-459D-9127-79868ABD8B95}"/>
            </a:ext>
          </a:extLst>
        </xdr:cNvPr>
        <xdr:cNvSpPr txBox="1"/>
      </xdr:nvSpPr>
      <xdr:spPr>
        <a:xfrm>
          <a:off x="12172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E631BB25-75A5-4DE5-8EAA-4BBC02BDF9B1}"/>
            </a:ext>
          </a:extLst>
        </xdr:cNvPr>
        <xdr:cNvSpPr txBox="1"/>
      </xdr:nvSpPr>
      <xdr:spPr>
        <a:xfrm>
          <a:off x="11366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19050</xdr:rowOff>
    </xdr:from>
    <xdr:to>
      <xdr:col>85</xdr:col>
      <xdr:colOff>177800</xdr:colOff>
      <xdr:row>82</xdr:row>
      <xdr:rowOff>120650</xdr:rowOff>
    </xdr:to>
    <xdr:sp macro="" textlink="">
      <xdr:nvSpPr>
        <xdr:cNvPr id="664" name="楕円 663">
          <a:extLst>
            <a:ext uri="{FF2B5EF4-FFF2-40B4-BE49-F238E27FC236}">
              <a16:creationId xmlns:a16="http://schemas.microsoft.com/office/drawing/2014/main" id="{36CE5092-6559-4F4A-B2E2-E4A3310C284C}"/>
            </a:ext>
          </a:extLst>
        </xdr:cNvPr>
        <xdr:cNvSpPr/>
      </xdr:nvSpPr>
      <xdr:spPr>
        <a:xfrm>
          <a:off x="14649450" y="1355725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168927</xdr:rowOff>
    </xdr:from>
    <xdr:ext cx="405111" cy="259045"/>
    <xdr:sp macro="" textlink="">
      <xdr:nvSpPr>
        <xdr:cNvPr id="665" name="【消防施設】&#10;有形固定資産減価償却率該当値テキスト">
          <a:extLst>
            <a:ext uri="{FF2B5EF4-FFF2-40B4-BE49-F238E27FC236}">
              <a16:creationId xmlns:a16="http://schemas.microsoft.com/office/drawing/2014/main" id="{AD2FBF3A-4515-441B-B245-C059F9CE8F2A}"/>
            </a:ext>
          </a:extLst>
        </xdr:cNvPr>
        <xdr:cNvSpPr txBox="1"/>
      </xdr:nvSpPr>
      <xdr:spPr>
        <a:xfrm>
          <a:off x="14738350"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11430</xdr:rowOff>
    </xdr:from>
    <xdr:to>
      <xdr:col>81</xdr:col>
      <xdr:colOff>101600</xdr:colOff>
      <xdr:row>82</xdr:row>
      <xdr:rowOff>113030</xdr:rowOff>
    </xdr:to>
    <xdr:sp macro="" textlink="">
      <xdr:nvSpPr>
        <xdr:cNvPr id="666" name="楕円 665">
          <a:extLst>
            <a:ext uri="{FF2B5EF4-FFF2-40B4-BE49-F238E27FC236}">
              <a16:creationId xmlns:a16="http://schemas.microsoft.com/office/drawing/2014/main" id="{15958ADD-F333-415A-8E2B-4AFE32AA605D}"/>
            </a:ext>
          </a:extLst>
        </xdr:cNvPr>
        <xdr:cNvSpPr/>
      </xdr:nvSpPr>
      <xdr:spPr>
        <a:xfrm>
          <a:off x="13887450" y="1354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62230</xdr:rowOff>
    </xdr:from>
    <xdr:to>
      <xdr:col>85</xdr:col>
      <xdr:colOff>127000</xdr:colOff>
      <xdr:row>82</xdr:row>
      <xdr:rowOff>69850</xdr:rowOff>
    </xdr:to>
    <xdr:cxnSp macro="">
      <xdr:nvCxnSpPr>
        <xdr:cNvPr id="667" name="直線コネクタ 666">
          <a:extLst>
            <a:ext uri="{FF2B5EF4-FFF2-40B4-BE49-F238E27FC236}">
              <a16:creationId xmlns:a16="http://schemas.microsoft.com/office/drawing/2014/main" id="{9DBA453A-962B-4425-B110-C913FF73DFE7}"/>
            </a:ext>
          </a:extLst>
        </xdr:cNvPr>
        <xdr:cNvCxnSpPr/>
      </xdr:nvCxnSpPr>
      <xdr:spPr>
        <a:xfrm>
          <a:off x="13938250" y="13600430"/>
          <a:ext cx="762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33020</xdr:rowOff>
    </xdr:from>
    <xdr:to>
      <xdr:col>76</xdr:col>
      <xdr:colOff>165100</xdr:colOff>
      <xdr:row>82</xdr:row>
      <xdr:rowOff>134620</xdr:rowOff>
    </xdr:to>
    <xdr:sp macro="" textlink="">
      <xdr:nvSpPr>
        <xdr:cNvPr id="668" name="楕円 667">
          <a:extLst>
            <a:ext uri="{FF2B5EF4-FFF2-40B4-BE49-F238E27FC236}">
              <a16:creationId xmlns:a16="http://schemas.microsoft.com/office/drawing/2014/main" id="{79CE1536-54BE-49A5-B587-752833137C2C}"/>
            </a:ext>
          </a:extLst>
        </xdr:cNvPr>
        <xdr:cNvSpPr/>
      </xdr:nvSpPr>
      <xdr:spPr>
        <a:xfrm>
          <a:off x="130937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62230</xdr:rowOff>
    </xdr:from>
    <xdr:to>
      <xdr:col>81</xdr:col>
      <xdr:colOff>50800</xdr:colOff>
      <xdr:row>82</xdr:row>
      <xdr:rowOff>83820</xdr:rowOff>
    </xdr:to>
    <xdr:cxnSp macro="">
      <xdr:nvCxnSpPr>
        <xdr:cNvPr id="669" name="直線コネクタ 668">
          <a:extLst>
            <a:ext uri="{FF2B5EF4-FFF2-40B4-BE49-F238E27FC236}">
              <a16:creationId xmlns:a16="http://schemas.microsoft.com/office/drawing/2014/main" id="{22644B70-B482-4FF5-AF4E-606FD8339BB8}"/>
            </a:ext>
          </a:extLst>
        </xdr:cNvPr>
        <xdr:cNvCxnSpPr/>
      </xdr:nvCxnSpPr>
      <xdr:spPr>
        <a:xfrm flipV="1">
          <a:off x="13144500" y="13600430"/>
          <a:ext cx="79375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35561</xdr:rowOff>
    </xdr:from>
    <xdr:to>
      <xdr:col>72</xdr:col>
      <xdr:colOff>38100</xdr:colOff>
      <xdr:row>82</xdr:row>
      <xdr:rowOff>137161</xdr:rowOff>
    </xdr:to>
    <xdr:sp macro="" textlink="">
      <xdr:nvSpPr>
        <xdr:cNvPr id="670" name="楕円 669">
          <a:extLst>
            <a:ext uri="{FF2B5EF4-FFF2-40B4-BE49-F238E27FC236}">
              <a16:creationId xmlns:a16="http://schemas.microsoft.com/office/drawing/2014/main" id="{E8B604C7-ECFF-402C-9A50-A7CDAD639555}"/>
            </a:ext>
          </a:extLst>
        </xdr:cNvPr>
        <xdr:cNvSpPr/>
      </xdr:nvSpPr>
      <xdr:spPr>
        <a:xfrm>
          <a:off x="12299950" y="135737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83820</xdr:rowOff>
    </xdr:from>
    <xdr:to>
      <xdr:col>76</xdr:col>
      <xdr:colOff>114300</xdr:colOff>
      <xdr:row>82</xdr:row>
      <xdr:rowOff>86361</xdr:rowOff>
    </xdr:to>
    <xdr:cxnSp macro="">
      <xdr:nvCxnSpPr>
        <xdr:cNvPr id="671" name="直線コネクタ 670">
          <a:extLst>
            <a:ext uri="{FF2B5EF4-FFF2-40B4-BE49-F238E27FC236}">
              <a16:creationId xmlns:a16="http://schemas.microsoft.com/office/drawing/2014/main" id="{D4561BE3-37EC-4C7C-A215-34111EC1E50C}"/>
            </a:ext>
          </a:extLst>
        </xdr:cNvPr>
        <xdr:cNvCxnSpPr/>
      </xdr:nvCxnSpPr>
      <xdr:spPr>
        <a:xfrm flipV="1">
          <a:off x="12344400" y="13622020"/>
          <a:ext cx="8001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17780</xdr:rowOff>
    </xdr:from>
    <xdr:to>
      <xdr:col>67</xdr:col>
      <xdr:colOff>101600</xdr:colOff>
      <xdr:row>82</xdr:row>
      <xdr:rowOff>119380</xdr:rowOff>
    </xdr:to>
    <xdr:sp macro="" textlink="">
      <xdr:nvSpPr>
        <xdr:cNvPr id="672" name="楕円 671">
          <a:extLst>
            <a:ext uri="{FF2B5EF4-FFF2-40B4-BE49-F238E27FC236}">
              <a16:creationId xmlns:a16="http://schemas.microsoft.com/office/drawing/2014/main" id="{EC867266-5408-4D5D-B836-93E4FAD72E70}"/>
            </a:ext>
          </a:extLst>
        </xdr:cNvPr>
        <xdr:cNvSpPr/>
      </xdr:nvSpPr>
      <xdr:spPr>
        <a:xfrm>
          <a:off x="1148715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68580</xdr:rowOff>
    </xdr:from>
    <xdr:to>
      <xdr:col>71</xdr:col>
      <xdr:colOff>177800</xdr:colOff>
      <xdr:row>82</xdr:row>
      <xdr:rowOff>86361</xdr:rowOff>
    </xdr:to>
    <xdr:cxnSp macro="">
      <xdr:nvCxnSpPr>
        <xdr:cNvPr id="673" name="直線コネクタ 672">
          <a:extLst>
            <a:ext uri="{FF2B5EF4-FFF2-40B4-BE49-F238E27FC236}">
              <a16:creationId xmlns:a16="http://schemas.microsoft.com/office/drawing/2014/main" id="{5BFAD153-A725-4F01-BC4D-A3B3B481996E}"/>
            </a:ext>
          </a:extLst>
        </xdr:cNvPr>
        <xdr:cNvCxnSpPr/>
      </xdr:nvCxnSpPr>
      <xdr:spPr>
        <a:xfrm>
          <a:off x="11537950" y="13606780"/>
          <a:ext cx="80645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111777</xdr:rowOff>
    </xdr:from>
    <xdr:ext cx="405111" cy="259045"/>
    <xdr:sp macro="" textlink="">
      <xdr:nvSpPr>
        <xdr:cNvPr id="674" name="n_1aveValue【消防施設】&#10;有形固定資産減価償却率">
          <a:extLst>
            <a:ext uri="{FF2B5EF4-FFF2-40B4-BE49-F238E27FC236}">
              <a16:creationId xmlns:a16="http://schemas.microsoft.com/office/drawing/2014/main" id="{C1EB5538-8628-453B-BF2C-8658919B2205}"/>
            </a:ext>
          </a:extLst>
        </xdr:cNvPr>
        <xdr:cNvSpPr txBox="1"/>
      </xdr:nvSpPr>
      <xdr:spPr>
        <a:xfrm>
          <a:off x="13742044" y="1331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114316</xdr:rowOff>
    </xdr:from>
    <xdr:ext cx="405111" cy="259045"/>
    <xdr:sp macro="" textlink="">
      <xdr:nvSpPr>
        <xdr:cNvPr id="675" name="n_2aveValue【消防施設】&#10;有形固定資産減価償却率">
          <a:extLst>
            <a:ext uri="{FF2B5EF4-FFF2-40B4-BE49-F238E27FC236}">
              <a16:creationId xmlns:a16="http://schemas.microsoft.com/office/drawing/2014/main" id="{54F93F2E-5231-4270-9BF4-8693D96841E4}"/>
            </a:ext>
          </a:extLst>
        </xdr:cNvPr>
        <xdr:cNvSpPr txBox="1"/>
      </xdr:nvSpPr>
      <xdr:spPr>
        <a:xfrm>
          <a:off x="12960994" y="1332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125747</xdr:rowOff>
    </xdr:from>
    <xdr:ext cx="405111" cy="259045"/>
    <xdr:sp macro="" textlink="">
      <xdr:nvSpPr>
        <xdr:cNvPr id="676" name="n_3aveValue【消防施設】&#10;有形固定資産減価償却率">
          <a:extLst>
            <a:ext uri="{FF2B5EF4-FFF2-40B4-BE49-F238E27FC236}">
              <a16:creationId xmlns:a16="http://schemas.microsoft.com/office/drawing/2014/main" id="{E826D269-E86E-4EFC-8962-3F81272C1FA2}"/>
            </a:ext>
          </a:extLst>
        </xdr:cNvPr>
        <xdr:cNvSpPr txBox="1"/>
      </xdr:nvSpPr>
      <xdr:spPr>
        <a:xfrm>
          <a:off x="12167244" y="1333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114316</xdr:rowOff>
    </xdr:from>
    <xdr:ext cx="405111" cy="259045"/>
    <xdr:sp macro="" textlink="">
      <xdr:nvSpPr>
        <xdr:cNvPr id="677" name="n_4aveValue【消防施設】&#10;有形固定資産減価償却率">
          <a:extLst>
            <a:ext uri="{FF2B5EF4-FFF2-40B4-BE49-F238E27FC236}">
              <a16:creationId xmlns:a16="http://schemas.microsoft.com/office/drawing/2014/main" id="{077380FB-6CD1-4F09-B0DA-2862F408D0DC}"/>
            </a:ext>
          </a:extLst>
        </xdr:cNvPr>
        <xdr:cNvSpPr txBox="1"/>
      </xdr:nvSpPr>
      <xdr:spPr>
        <a:xfrm>
          <a:off x="11354444" y="13652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104157</xdr:rowOff>
    </xdr:from>
    <xdr:ext cx="405111" cy="259045"/>
    <xdr:sp macro="" textlink="">
      <xdr:nvSpPr>
        <xdr:cNvPr id="678" name="n_1mainValue【消防施設】&#10;有形固定資産減価償却率">
          <a:extLst>
            <a:ext uri="{FF2B5EF4-FFF2-40B4-BE49-F238E27FC236}">
              <a16:creationId xmlns:a16="http://schemas.microsoft.com/office/drawing/2014/main" id="{D7BBC67F-94A9-4646-B7B2-9F674BDB1C72}"/>
            </a:ext>
          </a:extLst>
        </xdr:cNvPr>
        <xdr:cNvSpPr txBox="1"/>
      </xdr:nvSpPr>
      <xdr:spPr>
        <a:xfrm>
          <a:off x="137420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125747</xdr:rowOff>
    </xdr:from>
    <xdr:ext cx="405111" cy="259045"/>
    <xdr:sp macro="" textlink="">
      <xdr:nvSpPr>
        <xdr:cNvPr id="679" name="n_2mainValue【消防施設】&#10;有形固定資産減価償却率">
          <a:extLst>
            <a:ext uri="{FF2B5EF4-FFF2-40B4-BE49-F238E27FC236}">
              <a16:creationId xmlns:a16="http://schemas.microsoft.com/office/drawing/2014/main" id="{C382E685-BF1A-456A-9449-C1510C3B0F50}"/>
            </a:ext>
          </a:extLst>
        </xdr:cNvPr>
        <xdr:cNvSpPr txBox="1"/>
      </xdr:nvSpPr>
      <xdr:spPr>
        <a:xfrm>
          <a:off x="12960994" y="13663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128288</xdr:rowOff>
    </xdr:from>
    <xdr:ext cx="405111" cy="259045"/>
    <xdr:sp macro="" textlink="">
      <xdr:nvSpPr>
        <xdr:cNvPr id="680" name="n_3mainValue【消防施設】&#10;有形固定資産減価償却率">
          <a:extLst>
            <a:ext uri="{FF2B5EF4-FFF2-40B4-BE49-F238E27FC236}">
              <a16:creationId xmlns:a16="http://schemas.microsoft.com/office/drawing/2014/main" id="{35355DF0-4265-4920-88FB-0C4325FDB18A}"/>
            </a:ext>
          </a:extLst>
        </xdr:cNvPr>
        <xdr:cNvSpPr txBox="1"/>
      </xdr:nvSpPr>
      <xdr:spPr>
        <a:xfrm>
          <a:off x="12167244" y="13666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135907</xdr:rowOff>
    </xdr:from>
    <xdr:ext cx="405111" cy="259045"/>
    <xdr:sp macro="" textlink="">
      <xdr:nvSpPr>
        <xdr:cNvPr id="681" name="n_4mainValue【消防施設】&#10;有形固定資産減価償却率">
          <a:extLst>
            <a:ext uri="{FF2B5EF4-FFF2-40B4-BE49-F238E27FC236}">
              <a16:creationId xmlns:a16="http://schemas.microsoft.com/office/drawing/2014/main" id="{39C5CBF4-69AC-4A9A-B34D-65BE29B0BF13}"/>
            </a:ext>
          </a:extLst>
        </xdr:cNvPr>
        <xdr:cNvSpPr txBox="1"/>
      </xdr:nvSpPr>
      <xdr:spPr>
        <a:xfrm>
          <a:off x="11354444" y="13343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0099B396-A853-44E5-897F-A103DD8B0DA2}"/>
            </a:ext>
          </a:extLst>
        </xdr:cNvPr>
        <xdr:cNvSpPr/>
      </xdr:nvSpPr>
      <xdr:spPr>
        <a:xfrm>
          <a:off x="164592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7E135A2F-ADB2-4DFC-84D4-3DAAA09F6695}"/>
            </a:ext>
          </a:extLst>
        </xdr:cNvPr>
        <xdr:cNvSpPr/>
      </xdr:nvSpPr>
      <xdr:spPr>
        <a:xfrm>
          <a:off x="16586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B2A833A5-1122-45E0-92B3-123E10207834}"/>
            </a:ext>
          </a:extLst>
        </xdr:cNvPr>
        <xdr:cNvSpPr/>
      </xdr:nvSpPr>
      <xdr:spPr>
        <a:xfrm>
          <a:off x="16586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CBEC048E-F6F2-491E-8905-CC93DFD00690}"/>
            </a:ext>
          </a:extLst>
        </xdr:cNvPr>
        <xdr:cNvSpPr/>
      </xdr:nvSpPr>
      <xdr:spPr>
        <a:xfrm>
          <a:off x="174879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DDD923C7-AC26-4A53-9EF9-7F088F768B73}"/>
            </a:ext>
          </a:extLst>
        </xdr:cNvPr>
        <xdr:cNvSpPr/>
      </xdr:nvSpPr>
      <xdr:spPr>
        <a:xfrm>
          <a:off x="174879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6A564852-E77D-4348-92A9-B58D83C4A6D7}"/>
            </a:ext>
          </a:extLst>
        </xdr:cNvPr>
        <xdr:cNvSpPr/>
      </xdr:nvSpPr>
      <xdr:spPr>
        <a:xfrm>
          <a:off x="185166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66375BCE-A6EE-4BBC-A8AD-CF555F088A1C}"/>
            </a:ext>
          </a:extLst>
        </xdr:cNvPr>
        <xdr:cNvSpPr/>
      </xdr:nvSpPr>
      <xdr:spPr>
        <a:xfrm>
          <a:off x="185166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BD8CDA2C-D315-4F3C-9B16-766CF2CCB6F1}"/>
            </a:ext>
          </a:extLst>
        </xdr:cNvPr>
        <xdr:cNvSpPr/>
      </xdr:nvSpPr>
      <xdr:spPr>
        <a:xfrm>
          <a:off x="164592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F1FCA627-7EBE-414F-866A-961BFC1094ED}"/>
            </a:ext>
          </a:extLst>
        </xdr:cNvPr>
        <xdr:cNvSpPr txBox="1"/>
      </xdr:nvSpPr>
      <xdr:spPr>
        <a:xfrm>
          <a:off x="1644015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E1F0F658-DCD3-4945-946E-F06B0208062E}"/>
            </a:ext>
          </a:extLst>
        </xdr:cNvPr>
        <xdr:cNvCxnSpPr/>
      </xdr:nvCxnSpPr>
      <xdr:spPr>
        <a:xfrm>
          <a:off x="164592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a:extLst>
            <a:ext uri="{FF2B5EF4-FFF2-40B4-BE49-F238E27FC236}">
              <a16:creationId xmlns:a16="http://schemas.microsoft.com/office/drawing/2014/main" id="{F8F30986-CD5E-4D18-B4D0-9B23174AFCC5}"/>
            </a:ext>
          </a:extLst>
        </xdr:cNvPr>
        <xdr:cNvCxnSpPr/>
      </xdr:nvCxnSpPr>
      <xdr:spPr>
        <a:xfrm>
          <a:off x="16459200" y="14312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a:extLst>
            <a:ext uri="{FF2B5EF4-FFF2-40B4-BE49-F238E27FC236}">
              <a16:creationId xmlns:a16="http://schemas.microsoft.com/office/drawing/2014/main" id="{9D1405B6-1BBB-4B62-866D-CA8ADAA4B3D0}"/>
            </a:ext>
          </a:extLst>
        </xdr:cNvPr>
        <xdr:cNvSpPr txBox="1"/>
      </xdr:nvSpPr>
      <xdr:spPr>
        <a:xfrm>
          <a:off x="1604917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a:extLst>
            <a:ext uri="{FF2B5EF4-FFF2-40B4-BE49-F238E27FC236}">
              <a16:creationId xmlns:a16="http://schemas.microsoft.com/office/drawing/2014/main" id="{6C3F642E-E183-4919-84C8-0131AB4639B2}"/>
            </a:ext>
          </a:extLst>
        </xdr:cNvPr>
        <xdr:cNvCxnSpPr/>
      </xdr:nvCxnSpPr>
      <xdr:spPr>
        <a:xfrm>
          <a:off x="16459200" y="1394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5" name="テキスト ボックス 694">
          <a:extLst>
            <a:ext uri="{FF2B5EF4-FFF2-40B4-BE49-F238E27FC236}">
              <a16:creationId xmlns:a16="http://schemas.microsoft.com/office/drawing/2014/main" id="{A85431F6-0A80-4E2B-AAB5-44729603BB43}"/>
            </a:ext>
          </a:extLst>
        </xdr:cNvPr>
        <xdr:cNvSpPr txBox="1"/>
      </xdr:nvSpPr>
      <xdr:spPr>
        <a:xfrm>
          <a:off x="16049171" y="1380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a:extLst>
            <a:ext uri="{FF2B5EF4-FFF2-40B4-BE49-F238E27FC236}">
              <a16:creationId xmlns:a16="http://schemas.microsoft.com/office/drawing/2014/main" id="{97AF6794-0CE3-4186-A47A-78FF46856CCA}"/>
            </a:ext>
          </a:extLst>
        </xdr:cNvPr>
        <xdr:cNvCxnSpPr/>
      </xdr:nvCxnSpPr>
      <xdr:spPr>
        <a:xfrm>
          <a:off x="16459200" y="13576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a:extLst>
            <a:ext uri="{FF2B5EF4-FFF2-40B4-BE49-F238E27FC236}">
              <a16:creationId xmlns:a16="http://schemas.microsoft.com/office/drawing/2014/main" id="{F65826C3-ACC9-4701-9053-2E2B7824FF88}"/>
            </a:ext>
          </a:extLst>
        </xdr:cNvPr>
        <xdr:cNvSpPr txBox="1"/>
      </xdr:nvSpPr>
      <xdr:spPr>
        <a:xfrm>
          <a:off x="16049171" y="13440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a:extLst>
            <a:ext uri="{FF2B5EF4-FFF2-40B4-BE49-F238E27FC236}">
              <a16:creationId xmlns:a16="http://schemas.microsoft.com/office/drawing/2014/main" id="{A6FC3927-7C98-4613-B990-B826C14E1570}"/>
            </a:ext>
          </a:extLst>
        </xdr:cNvPr>
        <xdr:cNvCxnSpPr/>
      </xdr:nvCxnSpPr>
      <xdr:spPr>
        <a:xfrm>
          <a:off x="16459200" y="1320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9" name="テキスト ボックス 698">
          <a:extLst>
            <a:ext uri="{FF2B5EF4-FFF2-40B4-BE49-F238E27FC236}">
              <a16:creationId xmlns:a16="http://schemas.microsoft.com/office/drawing/2014/main" id="{64A0B66A-EC29-4EA6-8027-CA141E0F8441}"/>
            </a:ext>
          </a:extLst>
        </xdr:cNvPr>
        <xdr:cNvSpPr txBox="1"/>
      </xdr:nvSpPr>
      <xdr:spPr>
        <a:xfrm>
          <a:off x="16049171" y="1307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a:extLst>
            <a:ext uri="{FF2B5EF4-FFF2-40B4-BE49-F238E27FC236}">
              <a16:creationId xmlns:a16="http://schemas.microsoft.com/office/drawing/2014/main" id="{79E2D908-924F-4038-903A-DECC2653A7B0}"/>
            </a:ext>
          </a:extLst>
        </xdr:cNvPr>
        <xdr:cNvCxnSpPr/>
      </xdr:nvCxnSpPr>
      <xdr:spPr>
        <a:xfrm>
          <a:off x="16459200" y="12846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1" name="テキスト ボックス 700">
          <a:extLst>
            <a:ext uri="{FF2B5EF4-FFF2-40B4-BE49-F238E27FC236}">
              <a16:creationId xmlns:a16="http://schemas.microsoft.com/office/drawing/2014/main" id="{D39C6479-1059-4297-90D8-5DF0F1DA58A9}"/>
            </a:ext>
          </a:extLst>
        </xdr:cNvPr>
        <xdr:cNvSpPr txBox="1"/>
      </xdr:nvSpPr>
      <xdr:spPr>
        <a:xfrm>
          <a:off x="16049171" y="12710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270FF00B-E4BA-427D-B70E-171C2F354195}"/>
            </a:ext>
          </a:extLst>
        </xdr:cNvPr>
        <xdr:cNvCxnSpPr/>
      </xdr:nvCxnSpPr>
      <xdr:spPr>
        <a:xfrm>
          <a:off x="164592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1D5D4996-8EAA-4D4F-9E65-6D6D42ADFD54}"/>
            </a:ext>
          </a:extLst>
        </xdr:cNvPr>
        <xdr:cNvSpPr txBox="1"/>
      </xdr:nvSpPr>
      <xdr:spPr>
        <a:xfrm>
          <a:off x="1604917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消防施設】&#10;一人当たり面積グラフ枠">
          <a:extLst>
            <a:ext uri="{FF2B5EF4-FFF2-40B4-BE49-F238E27FC236}">
              <a16:creationId xmlns:a16="http://schemas.microsoft.com/office/drawing/2014/main" id="{229BA90D-A3CE-4E1A-B385-8B4B3241B5B1}"/>
            </a:ext>
          </a:extLst>
        </xdr:cNvPr>
        <xdr:cNvSpPr/>
      </xdr:nvSpPr>
      <xdr:spPr>
        <a:xfrm>
          <a:off x="164592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82</xdr:row>
      <xdr:rowOff>76200</xdr:rowOff>
    </xdr:from>
    <xdr:to>
      <xdr:col>116</xdr:col>
      <xdr:colOff>62864</xdr:colOff>
      <xdr:row>86</xdr:row>
      <xdr:rowOff>97537</xdr:rowOff>
    </xdr:to>
    <xdr:cxnSp macro="">
      <xdr:nvCxnSpPr>
        <xdr:cNvPr id="705" name="直線コネクタ 704">
          <a:extLst>
            <a:ext uri="{FF2B5EF4-FFF2-40B4-BE49-F238E27FC236}">
              <a16:creationId xmlns:a16="http://schemas.microsoft.com/office/drawing/2014/main" id="{3C14BAE6-CEDA-4145-9EE0-5838614338FC}"/>
            </a:ext>
          </a:extLst>
        </xdr:cNvPr>
        <xdr:cNvCxnSpPr/>
      </xdr:nvCxnSpPr>
      <xdr:spPr>
        <a:xfrm flipV="1">
          <a:off x="19951064" y="13614400"/>
          <a:ext cx="0" cy="681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706" name="【消防施設】&#10;一人当たり面積最小値テキスト">
          <a:extLst>
            <a:ext uri="{FF2B5EF4-FFF2-40B4-BE49-F238E27FC236}">
              <a16:creationId xmlns:a16="http://schemas.microsoft.com/office/drawing/2014/main" id="{06D24AA4-5F55-4F10-B9A4-0B0E80B93E4E}"/>
            </a:ext>
          </a:extLst>
        </xdr:cNvPr>
        <xdr:cNvSpPr txBox="1"/>
      </xdr:nvSpPr>
      <xdr:spPr>
        <a:xfrm>
          <a:off x="19989800" y="1429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707" name="直線コネクタ 706">
          <a:extLst>
            <a:ext uri="{FF2B5EF4-FFF2-40B4-BE49-F238E27FC236}">
              <a16:creationId xmlns:a16="http://schemas.microsoft.com/office/drawing/2014/main" id="{14FF36F5-6D71-462F-A986-C6D94C5FE983}"/>
            </a:ext>
          </a:extLst>
        </xdr:cNvPr>
        <xdr:cNvCxnSpPr/>
      </xdr:nvCxnSpPr>
      <xdr:spPr>
        <a:xfrm>
          <a:off x="19881850" y="142961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22877</xdr:rowOff>
    </xdr:from>
    <xdr:ext cx="469744" cy="259045"/>
    <xdr:sp macro="" textlink="">
      <xdr:nvSpPr>
        <xdr:cNvPr id="708" name="【消防施設】&#10;一人当たり面積最大値テキスト">
          <a:extLst>
            <a:ext uri="{FF2B5EF4-FFF2-40B4-BE49-F238E27FC236}">
              <a16:creationId xmlns:a16="http://schemas.microsoft.com/office/drawing/2014/main" id="{93D94BD1-431A-41F9-A24F-C1BCE8E73897}"/>
            </a:ext>
          </a:extLst>
        </xdr:cNvPr>
        <xdr:cNvSpPr txBox="1"/>
      </xdr:nvSpPr>
      <xdr:spPr>
        <a:xfrm>
          <a:off x="19989800" y="1339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82</xdr:row>
      <xdr:rowOff>76200</xdr:rowOff>
    </xdr:from>
    <xdr:to>
      <xdr:col>116</xdr:col>
      <xdr:colOff>152400</xdr:colOff>
      <xdr:row>82</xdr:row>
      <xdr:rowOff>76200</xdr:rowOff>
    </xdr:to>
    <xdr:cxnSp macro="">
      <xdr:nvCxnSpPr>
        <xdr:cNvPr id="709" name="直線コネクタ 708">
          <a:extLst>
            <a:ext uri="{FF2B5EF4-FFF2-40B4-BE49-F238E27FC236}">
              <a16:creationId xmlns:a16="http://schemas.microsoft.com/office/drawing/2014/main" id="{ABBEAA4A-5729-44DF-85DB-AEA56A578744}"/>
            </a:ext>
          </a:extLst>
        </xdr:cNvPr>
        <xdr:cNvCxnSpPr/>
      </xdr:nvCxnSpPr>
      <xdr:spPr>
        <a:xfrm>
          <a:off x="19881850" y="13614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134383</xdr:rowOff>
    </xdr:from>
    <xdr:ext cx="469744" cy="259045"/>
    <xdr:sp macro="" textlink="">
      <xdr:nvSpPr>
        <xdr:cNvPr id="710" name="【消防施設】&#10;一人当たり面積平均値テキスト">
          <a:extLst>
            <a:ext uri="{FF2B5EF4-FFF2-40B4-BE49-F238E27FC236}">
              <a16:creationId xmlns:a16="http://schemas.microsoft.com/office/drawing/2014/main" id="{0AC191FA-27B3-45D2-AA29-6D5F5EF53B5A}"/>
            </a:ext>
          </a:extLst>
        </xdr:cNvPr>
        <xdr:cNvSpPr txBox="1"/>
      </xdr:nvSpPr>
      <xdr:spPr>
        <a:xfrm>
          <a:off x="19989800" y="14002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111506</xdr:rowOff>
    </xdr:from>
    <xdr:to>
      <xdr:col>116</xdr:col>
      <xdr:colOff>114300</xdr:colOff>
      <xdr:row>86</xdr:row>
      <xdr:rowOff>41656</xdr:rowOff>
    </xdr:to>
    <xdr:sp macro="" textlink="">
      <xdr:nvSpPr>
        <xdr:cNvPr id="711" name="フローチャート: 判断 710">
          <a:extLst>
            <a:ext uri="{FF2B5EF4-FFF2-40B4-BE49-F238E27FC236}">
              <a16:creationId xmlns:a16="http://schemas.microsoft.com/office/drawing/2014/main" id="{99195DDF-92D8-491C-8978-EC7927095ABD}"/>
            </a:ext>
          </a:extLst>
        </xdr:cNvPr>
        <xdr:cNvSpPr/>
      </xdr:nvSpPr>
      <xdr:spPr>
        <a:xfrm>
          <a:off x="19900900" y="1414500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712" name="フローチャート: 判断 711">
          <a:extLst>
            <a:ext uri="{FF2B5EF4-FFF2-40B4-BE49-F238E27FC236}">
              <a16:creationId xmlns:a16="http://schemas.microsoft.com/office/drawing/2014/main" id="{09823931-6400-411D-9B29-59AD14DC7653}"/>
            </a:ext>
          </a:extLst>
        </xdr:cNvPr>
        <xdr:cNvSpPr/>
      </xdr:nvSpPr>
      <xdr:spPr>
        <a:xfrm>
          <a:off x="19157950" y="141465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77</xdr:row>
      <xdr:rowOff>146558</xdr:rowOff>
    </xdr:from>
    <xdr:to>
      <xdr:col>107</xdr:col>
      <xdr:colOff>101600</xdr:colOff>
      <xdr:row>78</xdr:row>
      <xdr:rowOff>76708</xdr:rowOff>
    </xdr:to>
    <xdr:sp macro="" textlink="">
      <xdr:nvSpPr>
        <xdr:cNvPr id="713" name="フローチャート: 判断 712">
          <a:extLst>
            <a:ext uri="{FF2B5EF4-FFF2-40B4-BE49-F238E27FC236}">
              <a16:creationId xmlns:a16="http://schemas.microsoft.com/office/drawing/2014/main" id="{A5019DF7-6FA4-48DE-8AAD-30DB9E0D6774}"/>
            </a:ext>
          </a:extLst>
        </xdr:cNvPr>
        <xdr:cNvSpPr/>
      </xdr:nvSpPr>
      <xdr:spPr>
        <a:xfrm>
          <a:off x="18345150" y="128592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131318</xdr:rowOff>
    </xdr:from>
    <xdr:to>
      <xdr:col>102</xdr:col>
      <xdr:colOff>165100</xdr:colOff>
      <xdr:row>86</xdr:row>
      <xdr:rowOff>61468</xdr:rowOff>
    </xdr:to>
    <xdr:sp macro="" textlink="">
      <xdr:nvSpPr>
        <xdr:cNvPr id="714" name="フローチャート: 判断 713">
          <a:extLst>
            <a:ext uri="{FF2B5EF4-FFF2-40B4-BE49-F238E27FC236}">
              <a16:creationId xmlns:a16="http://schemas.microsoft.com/office/drawing/2014/main" id="{58F8EEC0-AD22-472E-8076-9D80F87F102B}"/>
            </a:ext>
          </a:extLst>
        </xdr:cNvPr>
        <xdr:cNvSpPr/>
      </xdr:nvSpPr>
      <xdr:spPr>
        <a:xfrm>
          <a:off x="17551400" y="1416481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132842</xdr:rowOff>
    </xdr:from>
    <xdr:to>
      <xdr:col>98</xdr:col>
      <xdr:colOff>38100</xdr:colOff>
      <xdr:row>86</xdr:row>
      <xdr:rowOff>62992</xdr:rowOff>
    </xdr:to>
    <xdr:sp macro="" textlink="">
      <xdr:nvSpPr>
        <xdr:cNvPr id="715" name="フローチャート: 判断 714">
          <a:extLst>
            <a:ext uri="{FF2B5EF4-FFF2-40B4-BE49-F238E27FC236}">
              <a16:creationId xmlns:a16="http://schemas.microsoft.com/office/drawing/2014/main" id="{7088999D-07ED-4AB1-A4CF-819EFA823655}"/>
            </a:ext>
          </a:extLst>
        </xdr:cNvPr>
        <xdr:cNvSpPr/>
      </xdr:nvSpPr>
      <xdr:spPr>
        <a:xfrm>
          <a:off x="16757650" y="1416634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9490F16D-0167-4F04-B106-133713C6BCF9}"/>
            </a:ext>
          </a:extLst>
        </xdr:cNvPr>
        <xdr:cNvSpPr txBox="1"/>
      </xdr:nvSpPr>
      <xdr:spPr>
        <a:xfrm>
          <a:off x="19780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B2E40143-CAFE-4AB5-9A50-02FA578D52C5}"/>
            </a:ext>
          </a:extLst>
        </xdr:cNvPr>
        <xdr:cNvSpPr txBox="1"/>
      </xdr:nvSpPr>
      <xdr:spPr>
        <a:xfrm>
          <a:off x="19030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18C58ED3-8923-4546-ADCC-98E4D1864136}"/>
            </a:ext>
          </a:extLst>
        </xdr:cNvPr>
        <xdr:cNvSpPr txBox="1"/>
      </xdr:nvSpPr>
      <xdr:spPr>
        <a:xfrm>
          <a:off x="18224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88D0D45D-38D1-46EA-9F78-2EA6F488845E}"/>
            </a:ext>
          </a:extLst>
        </xdr:cNvPr>
        <xdr:cNvSpPr txBox="1"/>
      </xdr:nvSpPr>
      <xdr:spPr>
        <a:xfrm>
          <a:off x="174307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ADA8F787-2D57-4A4F-B0B3-A02D71A7ED9F}"/>
            </a:ext>
          </a:extLst>
        </xdr:cNvPr>
        <xdr:cNvSpPr txBox="1"/>
      </xdr:nvSpPr>
      <xdr:spPr>
        <a:xfrm>
          <a:off x="166306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161798</xdr:rowOff>
    </xdr:from>
    <xdr:to>
      <xdr:col>116</xdr:col>
      <xdr:colOff>114300</xdr:colOff>
      <xdr:row>86</xdr:row>
      <xdr:rowOff>91948</xdr:rowOff>
    </xdr:to>
    <xdr:sp macro="" textlink="">
      <xdr:nvSpPr>
        <xdr:cNvPr id="721" name="楕円 720">
          <a:extLst>
            <a:ext uri="{FF2B5EF4-FFF2-40B4-BE49-F238E27FC236}">
              <a16:creationId xmlns:a16="http://schemas.microsoft.com/office/drawing/2014/main" id="{A6D1420F-AED4-4384-A93A-1D4A6999DBF2}"/>
            </a:ext>
          </a:extLst>
        </xdr:cNvPr>
        <xdr:cNvSpPr/>
      </xdr:nvSpPr>
      <xdr:spPr>
        <a:xfrm>
          <a:off x="19900900" y="1419529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89933</xdr:rowOff>
    </xdr:from>
    <xdr:ext cx="469744" cy="259045"/>
    <xdr:sp macro="" textlink="">
      <xdr:nvSpPr>
        <xdr:cNvPr id="722" name="【消防施設】&#10;一人当たり面積該当値テキスト">
          <a:extLst>
            <a:ext uri="{FF2B5EF4-FFF2-40B4-BE49-F238E27FC236}">
              <a16:creationId xmlns:a16="http://schemas.microsoft.com/office/drawing/2014/main" id="{10EE02DD-9B90-4AE4-A71B-B05E015749F3}"/>
            </a:ext>
          </a:extLst>
        </xdr:cNvPr>
        <xdr:cNvSpPr txBox="1"/>
      </xdr:nvSpPr>
      <xdr:spPr>
        <a:xfrm>
          <a:off x="19989800" y="1412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161037</xdr:rowOff>
    </xdr:from>
    <xdr:to>
      <xdr:col>112</xdr:col>
      <xdr:colOff>38100</xdr:colOff>
      <xdr:row>86</xdr:row>
      <xdr:rowOff>91187</xdr:rowOff>
    </xdr:to>
    <xdr:sp macro="" textlink="">
      <xdr:nvSpPr>
        <xdr:cNvPr id="723" name="楕円 722">
          <a:extLst>
            <a:ext uri="{FF2B5EF4-FFF2-40B4-BE49-F238E27FC236}">
              <a16:creationId xmlns:a16="http://schemas.microsoft.com/office/drawing/2014/main" id="{F383CF03-42DC-4F36-BA36-1DB364A86CA6}"/>
            </a:ext>
          </a:extLst>
        </xdr:cNvPr>
        <xdr:cNvSpPr/>
      </xdr:nvSpPr>
      <xdr:spPr>
        <a:xfrm>
          <a:off x="19157950" y="1419453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40387</xdr:rowOff>
    </xdr:from>
    <xdr:to>
      <xdr:col>116</xdr:col>
      <xdr:colOff>63500</xdr:colOff>
      <xdr:row>86</xdr:row>
      <xdr:rowOff>41148</xdr:rowOff>
    </xdr:to>
    <xdr:cxnSp macro="">
      <xdr:nvCxnSpPr>
        <xdr:cNvPr id="724" name="直線コネクタ 723">
          <a:extLst>
            <a:ext uri="{FF2B5EF4-FFF2-40B4-BE49-F238E27FC236}">
              <a16:creationId xmlns:a16="http://schemas.microsoft.com/office/drawing/2014/main" id="{4F2BFAAB-E9D5-4049-B9EA-2C858628A0E2}"/>
            </a:ext>
          </a:extLst>
        </xdr:cNvPr>
        <xdr:cNvCxnSpPr/>
      </xdr:nvCxnSpPr>
      <xdr:spPr>
        <a:xfrm>
          <a:off x="19202400" y="14238987"/>
          <a:ext cx="7493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162561</xdr:rowOff>
    </xdr:from>
    <xdr:to>
      <xdr:col>107</xdr:col>
      <xdr:colOff>101600</xdr:colOff>
      <xdr:row>86</xdr:row>
      <xdr:rowOff>92711</xdr:rowOff>
    </xdr:to>
    <xdr:sp macro="" textlink="">
      <xdr:nvSpPr>
        <xdr:cNvPr id="725" name="楕円 724">
          <a:extLst>
            <a:ext uri="{FF2B5EF4-FFF2-40B4-BE49-F238E27FC236}">
              <a16:creationId xmlns:a16="http://schemas.microsoft.com/office/drawing/2014/main" id="{C78E1794-8467-4C8E-981C-AD78138DDC41}"/>
            </a:ext>
          </a:extLst>
        </xdr:cNvPr>
        <xdr:cNvSpPr/>
      </xdr:nvSpPr>
      <xdr:spPr>
        <a:xfrm>
          <a:off x="18345150" y="141960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40387</xdr:rowOff>
    </xdr:from>
    <xdr:to>
      <xdr:col>111</xdr:col>
      <xdr:colOff>177800</xdr:colOff>
      <xdr:row>86</xdr:row>
      <xdr:rowOff>41911</xdr:rowOff>
    </xdr:to>
    <xdr:cxnSp macro="">
      <xdr:nvCxnSpPr>
        <xdr:cNvPr id="726" name="直線コネクタ 725">
          <a:extLst>
            <a:ext uri="{FF2B5EF4-FFF2-40B4-BE49-F238E27FC236}">
              <a16:creationId xmlns:a16="http://schemas.microsoft.com/office/drawing/2014/main" id="{6139F4C8-4F3B-4248-81EF-CFEFA323E97B}"/>
            </a:ext>
          </a:extLst>
        </xdr:cNvPr>
        <xdr:cNvCxnSpPr/>
      </xdr:nvCxnSpPr>
      <xdr:spPr>
        <a:xfrm flipV="1">
          <a:off x="18395950" y="14238987"/>
          <a:ext cx="80645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164846</xdr:rowOff>
    </xdr:from>
    <xdr:to>
      <xdr:col>102</xdr:col>
      <xdr:colOff>165100</xdr:colOff>
      <xdr:row>86</xdr:row>
      <xdr:rowOff>94996</xdr:rowOff>
    </xdr:to>
    <xdr:sp macro="" textlink="">
      <xdr:nvSpPr>
        <xdr:cNvPr id="727" name="楕円 726">
          <a:extLst>
            <a:ext uri="{FF2B5EF4-FFF2-40B4-BE49-F238E27FC236}">
              <a16:creationId xmlns:a16="http://schemas.microsoft.com/office/drawing/2014/main" id="{C2D907F8-B709-4CA9-BE69-10318CF65E59}"/>
            </a:ext>
          </a:extLst>
        </xdr:cNvPr>
        <xdr:cNvSpPr/>
      </xdr:nvSpPr>
      <xdr:spPr>
        <a:xfrm>
          <a:off x="17551400" y="1419834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41911</xdr:rowOff>
    </xdr:from>
    <xdr:to>
      <xdr:col>107</xdr:col>
      <xdr:colOff>50800</xdr:colOff>
      <xdr:row>86</xdr:row>
      <xdr:rowOff>44196</xdr:rowOff>
    </xdr:to>
    <xdr:cxnSp macro="">
      <xdr:nvCxnSpPr>
        <xdr:cNvPr id="728" name="直線コネクタ 727">
          <a:extLst>
            <a:ext uri="{FF2B5EF4-FFF2-40B4-BE49-F238E27FC236}">
              <a16:creationId xmlns:a16="http://schemas.microsoft.com/office/drawing/2014/main" id="{40B50F7A-810D-43A6-89BE-D36A6E3B77B4}"/>
            </a:ext>
          </a:extLst>
        </xdr:cNvPr>
        <xdr:cNvCxnSpPr/>
      </xdr:nvCxnSpPr>
      <xdr:spPr>
        <a:xfrm flipV="1">
          <a:off x="17602200" y="14240511"/>
          <a:ext cx="79375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165608</xdr:rowOff>
    </xdr:from>
    <xdr:to>
      <xdr:col>98</xdr:col>
      <xdr:colOff>38100</xdr:colOff>
      <xdr:row>86</xdr:row>
      <xdr:rowOff>95758</xdr:rowOff>
    </xdr:to>
    <xdr:sp macro="" textlink="">
      <xdr:nvSpPr>
        <xdr:cNvPr id="729" name="楕円 728">
          <a:extLst>
            <a:ext uri="{FF2B5EF4-FFF2-40B4-BE49-F238E27FC236}">
              <a16:creationId xmlns:a16="http://schemas.microsoft.com/office/drawing/2014/main" id="{4AEE1C7C-3BA1-490D-A3DF-98E8CCFF2F37}"/>
            </a:ext>
          </a:extLst>
        </xdr:cNvPr>
        <xdr:cNvSpPr/>
      </xdr:nvSpPr>
      <xdr:spPr>
        <a:xfrm>
          <a:off x="16757650" y="1419910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44196</xdr:rowOff>
    </xdr:from>
    <xdr:to>
      <xdr:col>102</xdr:col>
      <xdr:colOff>114300</xdr:colOff>
      <xdr:row>86</xdr:row>
      <xdr:rowOff>44958</xdr:rowOff>
    </xdr:to>
    <xdr:cxnSp macro="">
      <xdr:nvCxnSpPr>
        <xdr:cNvPr id="730" name="直線コネクタ 729">
          <a:extLst>
            <a:ext uri="{FF2B5EF4-FFF2-40B4-BE49-F238E27FC236}">
              <a16:creationId xmlns:a16="http://schemas.microsoft.com/office/drawing/2014/main" id="{E7319707-80F9-49D0-9312-AE2408B8DC58}"/>
            </a:ext>
          </a:extLst>
        </xdr:cNvPr>
        <xdr:cNvCxnSpPr/>
      </xdr:nvCxnSpPr>
      <xdr:spPr>
        <a:xfrm flipV="1">
          <a:off x="16802100" y="14242796"/>
          <a:ext cx="8001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59707</xdr:rowOff>
    </xdr:from>
    <xdr:ext cx="469744" cy="259045"/>
    <xdr:sp macro="" textlink="">
      <xdr:nvSpPr>
        <xdr:cNvPr id="731" name="n_1aveValue【消防施設】&#10;一人当たり面積">
          <a:extLst>
            <a:ext uri="{FF2B5EF4-FFF2-40B4-BE49-F238E27FC236}">
              <a16:creationId xmlns:a16="http://schemas.microsoft.com/office/drawing/2014/main" id="{D6E5916A-FF8E-43C3-997B-13F8D4E8BE08}"/>
            </a:ext>
          </a:extLst>
        </xdr:cNvPr>
        <xdr:cNvSpPr txBox="1"/>
      </xdr:nvSpPr>
      <xdr:spPr>
        <a:xfrm>
          <a:off x="18980227" y="1392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93235</xdr:rowOff>
    </xdr:from>
    <xdr:ext cx="469744" cy="259045"/>
    <xdr:sp macro="" textlink="">
      <xdr:nvSpPr>
        <xdr:cNvPr id="732" name="n_2aveValue【消防施設】&#10;一人当たり面積">
          <a:extLst>
            <a:ext uri="{FF2B5EF4-FFF2-40B4-BE49-F238E27FC236}">
              <a16:creationId xmlns:a16="http://schemas.microsoft.com/office/drawing/2014/main" id="{FE0DA760-2071-4F03-AD95-139C367DAD1A}"/>
            </a:ext>
          </a:extLst>
        </xdr:cNvPr>
        <xdr:cNvSpPr txBox="1"/>
      </xdr:nvSpPr>
      <xdr:spPr>
        <a:xfrm>
          <a:off x="18180127" y="1264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77995</xdr:rowOff>
    </xdr:from>
    <xdr:ext cx="469744" cy="259045"/>
    <xdr:sp macro="" textlink="">
      <xdr:nvSpPr>
        <xdr:cNvPr id="733" name="n_3aveValue【消防施設】&#10;一人当たり面積">
          <a:extLst>
            <a:ext uri="{FF2B5EF4-FFF2-40B4-BE49-F238E27FC236}">
              <a16:creationId xmlns:a16="http://schemas.microsoft.com/office/drawing/2014/main" id="{6906F842-F90D-4329-B345-C474EEF9B8B3}"/>
            </a:ext>
          </a:extLst>
        </xdr:cNvPr>
        <xdr:cNvSpPr txBox="1"/>
      </xdr:nvSpPr>
      <xdr:spPr>
        <a:xfrm>
          <a:off x="17386377" y="1394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79519</xdr:rowOff>
    </xdr:from>
    <xdr:ext cx="469744" cy="259045"/>
    <xdr:sp macro="" textlink="">
      <xdr:nvSpPr>
        <xdr:cNvPr id="734" name="n_4aveValue【消防施設】&#10;一人当たり面積">
          <a:extLst>
            <a:ext uri="{FF2B5EF4-FFF2-40B4-BE49-F238E27FC236}">
              <a16:creationId xmlns:a16="http://schemas.microsoft.com/office/drawing/2014/main" id="{EF229B66-CC83-4E12-AE6F-D162A4E69D1E}"/>
            </a:ext>
          </a:extLst>
        </xdr:cNvPr>
        <xdr:cNvSpPr txBox="1"/>
      </xdr:nvSpPr>
      <xdr:spPr>
        <a:xfrm>
          <a:off x="16592627" y="1394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82314</xdr:rowOff>
    </xdr:from>
    <xdr:ext cx="469744" cy="259045"/>
    <xdr:sp macro="" textlink="">
      <xdr:nvSpPr>
        <xdr:cNvPr id="735" name="n_1mainValue【消防施設】&#10;一人当たり面積">
          <a:extLst>
            <a:ext uri="{FF2B5EF4-FFF2-40B4-BE49-F238E27FC236}">
              <a16:creationId xmlns:a16="http://schemas.microsoft.com/office/drawing/2014/main" id="{A4D0DCF7-A4AB-4DEC-8581-F3A18346430B}"/>
            </a:ext>
          </a:extLst>
        </xdr:cNvPr>
        <xdr:cNvSpPr txBox="1"/>
      </xdr:nvSpPr>
      <xdr:spPr>
        <a:xfrm>
          <a:off x="18980227" y="1428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83838</xdr:rowOff>
    </xdr:from>
    <xdr:ext cx="469744" cy="259045"/>
    <xdr:sp macro="" textlink="">
      <xdr:nvSpPr>
        <xdr:cNvPr id="736" name="n_2mainValue【消防施設】&#10;一人当たり面積">
          <a:extLst>
            <a:ext uri="{FF2B5EF4-FFF2-40B4-BE49-F238E27FC236}">
              <a16:creationId xmlns:a16="http://schemas.microsoft.com/office/drawing/2014/main" id="{CA59964A-363E-4220-B0EA-E8A621A9474A}"/>
            </a:ext>
          </a:extLst>
        </xdr:cNvPr>
        <xdr:cNvSpPr txBox="1"/>
      </xdr:nvSpPr>
      <xdr:spPr>
        <a:xfrm>
          <a:off x="18180127" y="1428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86123</xdr:rowOff>
    </xdr:from>
    <xdr:ext cx="469744" cy="259045"/>
    <xdr:sp macro="" textlink="">
      <xdr:nvSpPr>
        <xdr:cNvPr id="737" name="n_3mainValue【消防施設】&#10;一人当たり面積">
          <a:extLst>
            <a:ext uri="{FF2B5EF4-FFF2-40B4-BE49-F238E27FC236}">
              <a16:creationId xmlns:a16="http://schemas.microsoft.com/office/drawing/2014/main" id="{8F628929-B115-4624-BBF4-BEB541542277}"/>
            </a:ext>
          </a:extLst>
        </xdr:cNvPr>
        <xdr:cNvSpPr txBox="1"/>
      </xdr:nvSpPr>
      <xdr:spPr>
        <a:xfrm>
          <a:off x="17386377" y="1428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86885</xdr:rowOff>
    </xdr:from>
    <xdr:ext cx="469744" cy="259045"/>
    <xdr:sp macro="" textlink="">
      <xdr:nvSpPr>
        <xdr:cNvPr id="738" name="n_4mainValue【消防施設】&#10;一人当たり面積">
          <a:extLst>
            <a:ext uri="{FF2B5EF4-FFF2-40B4-BE49-F238E27FC236}">
              <a16:creationId xmlns:a16="http://schemas.microsoft.com/office/drawing/2014/main" id="{6CA2BCE5-28C2-45E4-A871-3C81D1588AFF}"/>
            </a:ext>
          </a:extLst>
        </xdr:cNvPr>
        <xdr:cNvSpPr txBox="1"/>
      </xdr:nvSpPr>
      <xdr:spPr>
        <a:xfrm>
          <a:off x="16592627" y="1428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2C99044E-4C92-4E4E-A3FD-7137D4555D3B}"/>
            </a:ext>
          </a:extLst>
        </xdr:cNvPr>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D16DCB5F-DC8D-4C69-A673-C8739441147A}"/>
            </a:ext>
          </a:extLst>
        </xdr:cNvPr>
        <xdr:cNvSpPr/>
      </xdr:nvSpPr>
      <xdr:spPr>
        <a:xfrm>
          <a:off x="11315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35A877A1-8777-46AD-91EA-AA19DC35CBF1}"/>
            </a:ext>
          </a:extLst>
        </xdr:cNvPr>
        <xdr:cNvSpPr/>
      </xdr:nvSpPr>
      <xdr:spPr>
        <a:xfrm>
          <a:off x="11315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B812143A-9A2E-479C-8AB2-1E255C41D98B}"/>
            </a:ext>
          </a:extLst>
        </xdr:cNvPr>
        <xdr:cNvSpPr/>
      </xdr:nvSpPr>
      <xdr:spPr>
        <a:xfrm>
          <a:off x="122364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3519334B-820C-419B-8CE9-8AF72AE2C78D}"/>
            </a:ext>
          </a:extLst>
        </xdr:cNvPr>
        <xdr:cNvSpPr/>
      </xdr:nvSpPr>
      <xdr:spPr>
        <a:xfrm>
          <a:off x="122364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7EE1EE1D-7E41-41D0-BA57-C32A1F96CCFD}"/>
            </a:ext>
          </a:extLst>
        </xdr:cNvPr>
        <xdr:cNvSpPr/>
      </xdr:nvSpPr>
      <xdr:spPr>
        <a:xfrm>
          <a:off x="132651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84530EBF-F88A-4156-9186-1A6E6325DBBD}"/>
            </a:ext>
          </a:extLst>
        </xdr:cNvPr>
        <xdr:cNvSpPr/>
      </xdr:nvSpPr>
      <xdr:spPr>
        <a:xfrm>
          <a:off x="132651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61D5F42E-3DA6-4048-A7A2-CD89C8104A5B}"/>
            </a:ext>
          </a:extLst>
        </xdr:cNvPr>
        <xdr:cNvSpPr/>
      </xdr:nvSpPr>
      <xdr:spPr>
        <a:xfrm>
          <a:off x="1120775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FDE73A89-0456-419C-9573-FD4716B3424A}"/>
            </a:ext>
          </a:extLst>
        </xdr:cNvPr>
        <xdr:cNvSpPr txBox="1"/>
      </xdr:nvSpPr>
      <xdr:spPr>
        <a:xfrm>
          <a:off x="111696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01ED99C9-7E2D-4DE3-AB9A-237F9B804749}"/>
            </a:ext>
          </a:extLst>
        </xdr:cNvPr>
        <xdr:cNvCxnSpPr/>
      </xdr:nvCxnSpPr>
      <xdr:spPr>
        <a:xfrm>
          <a:off x="11207750" y="1834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78AF0993-4829-4374-BE9B-A17B4B621553}"/>
            </a:ext>
          </a:extLst>
        </xdr:cNvPr>
        <xdr:cNvSpPr txBox="1"/>
      </xdr:nvSpPr>
      <xdr:spPr>
        <a:xfrm>
          <a:off x="1079772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a:extLst>
            <a:ext uri="{FF2B5EF4-FFF2-40B4-BE49-F238E27FC236}">
              <a16:creationId xmlns:a16="http://schemas.microsoft.com/office/drawing/2014/main" id="{DADD05E9-4AC8-4EA7-8C2C-E0D45B3707E7}"/>
            </a:ext>
          </a:extLst>
        </xdr:cNvPr>
        <xdr:cNvCxnSpPr/>
      </xdr:nvCxnSpPr>
      <xdr:spPr>
        <a:xfrm>
          <a:off x="11207750" y="1803127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a:extLst>
            <a:ext uri="{FF2B5EF4-FFF2-40B4-BE49-F238E27FC236}">
              <a16:creationId xmlns:a16="http://schemas.microsoft.com/office/drawing/2014/main" id="{897EFFA9-3BA2-475B-B310-E29C81EA5BE1}"/>
            </a:ext>
          </a:extLst>
        </xdr:cNvPr>
        <xdr:cNvSpPr txBox="1"/>
      </xdr:nvSpPr>
      <xdr:spPr>
        <a:xfrm>
          <a:off x="10797721" y="178954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a:extLst>
            <a:ext uri="{FF2B5EF4-FFF2-40B4-BE49-F238E27FC236}">
              <a16:creationId xmlns:a16="http://schemas.microsoft.com/office/drawing/2014/main" id="{78DD32FC-2CF8-41A9-B750-BDF0CCD71724}"/>
            </a:ext>
          </a:extLst>
        </xdr:cNvPr>
        <xdr:cNvCxnSpPr/>
      </xdr:nvCxnSpPr>
      <xdr:spPr>
        <a:xfrm>
          <a:off x="11207750" y="177174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a:extLst>
            <a:ext uri="{FF2B5EF4-FFF2-40B4-BE49-F238E27FC236}">
              <a16:creationId xmlns:a16="http://schemas.microsoft.com/office/drawing/2014/main" id="{803C9119-5680-4121-99B6-2387BAACB97B}"/>
            </a:ext>
          </a:extLst>
        </xdr:cNvPr>
        <xdr:cNvSpPr txBox="1"/>
      </xdr:nvSpPr>
      <xdr:spPr>
        <a:xfrm>
          <a:off x="10842791" y="175815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a:extLst>
            <a:ext uri="{FF2B5EF4-FFF2-40B4-BE49-F238E27FC236}">
              <a16:creationId xmlns:a16="http://schemas.microsoft.com/office/drawing/2014/main" id="{7234B3F2-11B0-4167-8EDC-5A5406E9C118}"/>
            </a:ext>
          </a:extLst>
        </xdr:cNvPr>
        <xdr:cNvCxnSpPr/>
      </xdr:nvCxnSpPr>
      <xdr:spPr>
        <a:xfrm>
          <a:off x="11207750" y="1740353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a:extLst>
            <a:ext uri="{FF2B5EF4-FFF2-40B4-BE49-F238E27FC236}">
              <a16:creationId xmlns:a16="http://schemas.microsoft.com/office/drawing/2014/main" id="{F811D11B-5E7F-422B-BD8B-DEFED92D305E}"/>
            </a:ext>
          </a:extLst>
        </xdr:cNvPr>
        <xdr:cNvSpPr txBox="1"/>
      </xdr:nvSpPr>
      <xdr:spPr>
        <a:xfrm>
          <a:off x="10842791" y="172676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a:extLst>
            <a:ext uri="{FF2B5EF4-FFF2-40B4-BE49-F238E27FC236}">
              <a16:creationId xmlns:a16="http://schemas.microsoft.com/office/drawing/2014/main" id="{0B0FAE58-3BB4-41CC-A0D6-8C47579500AF}"/>
            </a:ext>
          </a:extLst>
        </xdr:cNvPr>
        <xdr:cNvCxnSpPr/>
      </xdr:nvCxnSpPr>
      <xdr:spPr>
        <a:xfrm>
          <a:off x="11207750" y="170896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a:extLst>
            <a:ext uri="{FF2B5EF4-FFF2-40B4-BE49-F238E27FC236}">
              <a16:creationId xmlns:a16="http://schemas.microsoft.com/office/drawing/2014/main" id="{CFD3BDBC-FED9-49FA-964C-DB0DB419AEE3}"/>
            </a:ext>
          </a:extLst>
        </xdr:cNvPr>
        <xdr:cNvSpPr txBox="1"/>
      </xdr:nvSpPr>
      <xdr:spPr>
        <a:xfrm>
          <a:off x="10842791" y="169537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a:extLst>
            <a:ext uri="{FF2B5EF4-FFF2-40B4-BE49-F238E27FC236}">
              <a16:creationId xmlns:a16="http://schemas.microsoft.com/office/drawing/2014/main" id="{0E28A3FD-3E0A-4761-A009-BA4C2AFC7D3E}"/>
            </a:ext>
          </a:extLst>
        </xdr:cNvPr>
        <xdr:cNvCxnSpPr/>
      </xdr:nvCxnSpPr>
      <xdr:spPr>
        <a:xfrm>
          <a:off x="11207750" y="167757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a:extLst>
            <a:ext uri="{FF2B5EF4-FFF2-40B4-BE49-F238E27FC236}">
              <a16:creationId xmlns:a16="http://schemas.microsoft.com/office/drawing/2014/main" id="{EA39AFE8-68FF-45E7-AAB5-C20E305F4A9A}"/>
            </a:ext>
          </a:extLst>
        </xdr:cNvPr>
        <xdr:cNvSpPr txBox="1"/>
      </xdr:nvSpPr>
      <xdr:spPr>
        <a:xfrm>
          <a:off x="10842791" y="16639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a:extLst>
            <a:ext uri="{FF2B5EF4-FFF2-40B4-BE49-F238E27FC236}">
              <a16:creationId xmlns:a16="http://schemas.microsoft.com/office/drawing/2014/main" id="{98478E84-7F42-43E9-9007-4CF2F40C23D3}"/>
            </a:ext>
          </a:extLst>
        </xdr:cNvPr>
        <xdr:cNvCxnSpPr/>
      </xdr:nvCxnSpPr>
      <xdr:spPr>
        <a:xfrm>
          <a:off x="11207750" y="1646192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a:extLst>
            <a:ext uri="{FF2B5EF4-FFF2-40B4-BE49-F238E27FC236}">
              <a16:creationId xmlns:a16="http://schemas.microsoft.com/office/drawing/2014/main" id="{D82F4E20-08E0-44B5-B0D0-7BD34D0B76CC}"/>
            </a:ext>
          </a:extLst>
        </xdr:cNvPr>
        <xdr:cNvSpPr txBox="1"/>
      </xdr:nvSpPr>
      <xdr:spPr>
        <a:xfrm>
          <a:off x="10906911" y="163260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40129C08-35C4-4821-BF97-2870AB173073}"/>
            </a:ext>
          </a:extLst>
        </xdr:cNvPr>
        <xdr:cNvCxnSpPr/>
      </xdr:nvCxnSpPr>
      <xdr:spPr>
        <a:xfrm>
          <a:off x="11207750" y="16148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庁舎】&#10;有形固定資産減価償却率グラフ枠">
          <a:extLst>
            <a:ext uri="{FF2B5EF4-FFF2-40B4-BE49-F238E27FC236}">
              <a16:creationId xmlns:a16="http://schemas.microsoft.com/office/drawing/2014/main" id="{7E20B462-6F71-4D67-96C1-D020962F7D81}"/>
            </a:ext>
          </a:extLst>
        </xdr:cNvPr>
        <xdr:cNvSpPr/>
      </xdr:nvSpPr>
      <xdr:spPr>
        <a:xfrm>
          <a:off x="1120775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109</xdr:row>
      <xdr:rowOff>35379</xdr:rowOff>
    </xdr:to>
    <xdr:cxnSp macro="">
      <xdr:nvCxnSpPr>
        <xdr:cNvPr id="764" name="直線コネクタ 763">
          <a:extLst>
            <a:ext uri="{FF2B5EF4-FFF2-40B4-BE49-F238E27FC236}">
              <a16:creationId xmlns:a16="http://schemas.microsoft.com/office/drawing/2014/main" id="{30492206-7C81-4477-A5C6-3A7B394A78ED}"/>
            </a:ext>
          </a:extLst>
        </xdr:cNvPr>
        <xdr:cNvCxnSpPr/>
      </xdr:nvCxnSpPr>
      <xdr:spPr>
        <a:xfrm flipV="1">
          <a:off x="14699614" y="16568238"/>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5" name="【庁舎】&#10;有形固定資産減価償却率最小値テキスト">
          <a:extLst>
            <a:ext uri="{FF2B5EF4-FFF2-40B4-BE49-F238E27FC236}">
              <a16:creationId xmlns:a16="http://schemas.microsoft.com/office/drawing/2014/main" id="{87577EC6-86B3-4B85-AC85-848CA48D8C86}"/>
            </a:ext>
          </a:extLst>
        </xdr:cNvPr>
        <xdr:cNvSpPr txBox="1"/>
      </xdr:nvSpPr>
      <xdr:spPr>
        <a:xfrm>
          <a:off x="14738350" y="1803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6" name="直線コネクタ 765">
          <a:extLst>
            <a:ext uri="{FF2B5EF4-FFF2-40B4-BE49-F238E27FC236}">
              <a16:creationId xmlns:a16="http://schemas.microsoft.com/office/drawing/2014/main" id="{00D76A64-BCE9-4565-921E-609BAFF085CC}"/>
            </a:ext>
          </a:extLst>
        </xdr:cNvPr>
        <xdr:cNvCxnSpPr/>
      </xdr:nvCxnSpPr>
      <xdr:spPr>
        <a:xfrm>
          <a:off x="14611350" y="180312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767" name="【庁舎】&#10;有形固定資産減価償却率最大値テキスト">
          <a:extLst>
            <a:ext uri="{FF2B5EF4-FFF2-40B4-BE49-F238E27FC236}">
              <a16:creationId xmlns:a16="http://schemas.microsoft.com/office/drawing/2014/main" id="{9531B924-3F00-4199-BF6E-DA9B6E3292B4}"/>
            </a:ext>
          </a:extLst>
        </xdr:cNvPr>
        <xdr:cNvSpPr txBox="1"/>
      </xdr:nvSpPr>
      <xdr:spPr>
        <a:xfrm>
          <a:off x="14738350" y="163498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768" name="直線コネクタ 767">
          <a:extLst>
            <a:ext uri="{FF2B5EF4-FFF2-40B4-BE49-F238E27FC236}">
              <a16:creationId xmlns:a16="http://schemas.microsoft.com/office/drawing/2014/main" id="{88BA1B27-74B7-4B40-A4DA-9826B715C130}"/>
            </a:ext>
          </a:extLst>
        </xdr:cNvPr>
        <xdr:cNvCxnSpPr/>
      </xdr:nvCxnSpPr>
      <xdr:spPr>
        <a:xfrm>
          <a:off x="14611350" y="165682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170378</xdr:rowOff>
    </xdr:from>
    <xdr:ext cx="405111" cy="259045"/>
    <xdr:sp macro="" textlink="">
      <xdr:nvSpPr>
        <xdr:cNvPr id="769" name="【庁舎】&#10;有形固定資産減価償却率平均値テキスト">
          <a:extLst>
            <a:ext uri="{FF2B5EF4-FFF2-40B4-BE49-F238E27FC236}">
              <a16:creationId xmlns:a16="http://schemas.microsoft.com/office/drawing/2014/main" id="{6848A114-97E8-411D-A89A-C56D7882E8BF}"/>
            </a:ext>
          </a:extLst>
        </xdr:cNvPr>
        <xdr:cNvSpPr txBox="1"/>
      </xdr:nvSpPr>
      <xdr:spPr>
        <a:xfrm>
          <a:off x="14738350" y="17169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770" name="フローチャート: 判断 769">
          <a:extLst>
            <a:ext uri="{FF2B5EF4-FFF2-40B4-BE49-F238E27FC236}">
              <a16:creationId xmlns:a16="http://schemas.microsoft.com/office/drawing/2014/main" id="{8BBF450C-E620-4298-AE9F-049FDBCD11E3}"/>
            </a:ext>
          </a:extLst>
        </xdr:cNvPr>
        <xdr:cNvSpPr/>
      </xdr:nvSpPr>
      <xdr:spPr>
        <a:xfrm>
          <a:off x="14649450" y="1719090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5806</xdr:rowOff>
    </xdr:from>
    <xdr:to>
      <xdr:col>81</xdr:col>
      <xdr:colOff>101600</xdr:colOff>
      <xdr:row>104</xdr:row>
      <xdr:rowOff>107406</xdr:rowOff>
    </xdr:to>
    <xdr:sp macro="" textlink="">
      <xdr:nvSpPr>
        <xdr:cNvPr id="771" name="フローチャート: 判断 770">
          <a:extLst>
            <a:ext uri="{FF2B5EF4-FFF2-40B4-BE49-F238E27FC236}">
              <a16:creationId xmlns:a16="http://schemas.microsoft.com/office/drawing/2014/main" id="{93EA6FDD-8485-4877-A9F8-0E6AB02A4DC7}"/>
            </a:ext>
          </a:extLst>
        </xdr:cNvPr>
        <xdr:cNvSpPr/>
      </xdr:nvSpPr>
      <xdr:spPr>
        <a:xfrm>
          <a:off x="13887450" y="17176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772" name="フローチャート: 判断 771">
          <a:extLst>
            <a:ext uri="{FF2B5EF4-FFF2-40B4-BE49-F238E27FC236}">
              <a16:creationId xmlns:a16="http://schemas.microsoft.com/office/drawing/2014/main" id="{9B2279EB-2DCA-48ED-AF39-07B66900E60E}"/>
            </a:ext>
          </a:extLst>
        </xdr:cNvPr>
        <xdr:cNvSpPr/>
      </xdr:nvSpPr>
      <xdr:spPr>
        <a:xfrm>
          <a:off x="13093700" y="172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773" name="フローチャート: 判断 772">
          <a:extLst>
            <a:ext uri="{FF2B5EF4-FFF2-40B4-BE49-F238E27FC236}">
              <a16:creationId xmlns:a16="http://schemas.microsoft.com/office/drawing/2014/main" id="{CD41940A-C892-46E7-A94A-F74F2483F46B}"/>
            </a:ext>
          </a:extLst>
        </xdr:cNvPr>
        <xdr:cNvSpPr/>
      </xdr:nvSpPr>
      <xdr:spPr>
        <a:xfrm>
          <a:off x="12299950" y="172186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774" name="フローチャート: 判断 773">
          <a:extLst>
            <a:ext uri="{FF2B5EF4-FFF2-40B4-BE49-F238E27FC236}">
              <a16:creationId xmlns:a16="http://schemas.microsoft.com/office/drawing/2014/main" id="{13DC04D8-94A7-4DF1-BB5A-2DDE55F06C3F}"/>
            </a:ext>
          </a:extLst>
        </xdr:cNvPr>
        <xdr:cNvSpPr/>
      </xdr:nvSpPr>
      <xdr:spPr>
        <a:xfrm>
          <a:off x="11487150" y="172611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615B97C2-5183-47CC-8CC4-6DD7B6138B1D}"/>
            </a:ext>
          </a:extLst>
        </xdr:cNvPr>
        <xdr:cNvSpPr txBox="1"/>
      </xdr:nvSpPr>
      <xdr:spPr>
        <a:xfrm>
          <a:off x="1452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7FEC96A8-12B9-41D7-9A52-6EBE6B0F2F76}"/>
            </a:ext>
          </a:extLst>
        </xdr:cNvPr>
        <xdr:cNvSpPr txBox="1"/>
      </xdr:nvSpPr>
      <xdr:spPr>
        <a:xfrm>
          <a:off x="13766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70C8B10E-B33D-424B-A3B5-BDEF49BDDBF2}"/>
            </a:ext>
          </a:extLst>
        </xdr:cNvPr>
        <xdr:cNvSpPr txBox="1"/>
      </xdr:nvSpPr>
      <xdr:spPr>
        <a:xfrm>
          <a:off x="12973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9CDCCF08-5FF1-476F-BFD9-3BB65706CDB5}"/>
            </a:ext>
          </a:extLst>
        </xdr:cNvPr>
        <xdr:cNvSpPr txBox="1"/>
      </xdr:nvSpPr>
      <xdr:spPr>
        <a:xfrm>
          <a:off x="12172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3B6BBE92-4FFD-424B-B8D7-5626972876A3}"/>
            </a:ext>
          </a:extLst>
        </xdr:cNvPr>
        <xdr:cNvSpPr txBox="1"/>
      </xdr:nvSpPr>
      <xdr:spPr>
        <a:xfrm>
          <a:off x="11366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33564</xdr:rowOff>
    </xdr:from>
    <xdr:to>
      <xdr:col>85</xdr:col>
      <xdr:colOff>177800</xdr:colOff>
      <xdr:row>102</xdr:row>
      <xdr:rowOff>135164</xdr:rowOff>
    </xdr:to>
    <xdr:sp macro="" textlink="">
      <xdr:nvSpPr>
        <xdr:cNvPr id="780" name="楕円 779">
          <a:extLst>
            <a:ext uri="{FF2B5EF4-FFF2-40B4-BE49-F238E27FC236}">
              <a16:creationId xmlns:a16="http://schemas.microsoft.com/office/drawing/2014/main" id="{4A237FCE-3EE6-4684-BC25-95DA51CE9918}"/>
            </a:ext>
          </a:extLst>
        </xdr:cNvPr>
        <xdr:cNvSpPr/>
      </xdr:nvSpPr>
      <xdr:spPr>
        <a:xfrm>
          <a:off x="14649450" y="1687376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56441</xdr:rowOff>
    </xdr:from>
    <xdr:ext cx="405111" cy="259045"/>
    <xdr:sp macro="" textlink="">
      <xdr:nvSpPr>
        <xdr:cNvPr id="781" name="【庁舎】&#10;有形固定資産減価償却率該当値テキスト">
          <a:extLst>
            <a:ext uri="{FF2B5EF4-FFF2-40B4-BE49-F238E27FC236}">
              <a16:creationId xmlns:a16="http://schemas.microsoft.com/office/drawing/2014/main" id="{71F34B2E-24D4-42E3-8492-15ACE4F01356}"/>
            </a:ext>
          </a:extLst>
        </xdr:cNvPr>
        <xdr:cNvSpPr txBox="1"/>
      </xdr:nvSpPr>
      <xdr:spPr>
        <a:xfrm>
          <a:off x="14738350" y="16731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144599</xdr:rowOff>
    </xdr:from>
    <xdr:to>
      <xdr:col>81</xdr:col>
      <xdr:colOff>101600</xdr:colOff>
      <xdr:row>102</xdr:row>
      <xdr:rowOff>74749</xdr:rowOff>
    </xdr:to>
    <xdr:sp macro="" textlink="">
      <xdr:nvSpPr>
        <xdr:cNvPr id="782" name="楕円 781">
          <a:extLst>
            <a:ext uri="{FF2B5EF4-FFF2-40B4-BE49-F238E27FC236}">
              <a16:creationId xmlns:a16="http://schemas.microsoft.com/office/drawing/2014/main" id="{2FB46820-E1BA-4149-B7B0-25ED90DC4E5B}"/>
            </a:ext>
          </a:extLst>
        </xdr:cNvPr>
        <xdr:cNvSpPr/>
      </xdr:nvSpPr>
      <xdr:spPr>
        <a:xfrm>
          <a:off x="13887450" y="1681969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23949</xdr:rowOff>
    </xdr:from>
    <xdr:to>
      <xdr:col>85</xdr:col>
      <xdr:colOff>127000</xdr:colOff>
      <xdr:row>102</xdr:row>
      <xdr:rowOff>84364</xdr:rowOff>
    </xdr:to>
    <xdr:cxnSp macro="">
      <xdr:nvCxnSpPr>
        <xdr:cNvPr id="783" name="直線コネクタ 782">
          <a:extLst>
            <a:ext uri="{FF2B5EF4-FFF2-40B4-BE49-F238E27FC236}">
              <a16:creationId xmlns:a16="http://schemas.microsoft.com/office/drawing/2014/main" id="{848A9330-DA5F-4A3C-ACB1-F164DAAC22E2}"/>
            </a:ext>
          </a:extLst>
        </xdr:cNvPr>
        <xdr:cNvCxnSpPr/>
      </xdr:nvCxnSpPr>
      <xdr:spPr>
        <a:xfrm>
          <a:off x="13938250" y="16864149"/>
          <a:ext cx="762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66221</xdr:rowOff>
    </xdr:from>
    <xdr:to>
      <xdr:col>76</xdr:col>
      <xdr:colOff>165100</xdr:colOff>
      <xdr:row>101</xdr:row>
      <xdr:rowOff>167821</xdr:rowOff>
    </xdr:to>
    <xdr:sp macro="" textlink="">
      <xdr:nvSpPr>
        <xdr:cNvPr id="784" name="楕円 783">
          <a:extLst>
            <a:ext uri="{FF2B5EF4-FFF2-40B4-BE49-F238E27FC236}">
              <a16:creationId xmlns:a16="http://schemas.microsoft.com/office/drawing/2014/main" id="{64D96A9E-4FEC-40B9-AB4C-9EE7BDF0AB27}"/>
            </a:ext>
          </a:extLst>
        </xdr:cNvPr>
        <xdr:cNvSpPr/>
      </xdr:nvSpPr>
      <xdr:spPr>
        <a:xfrm>
          <a:off x="13093700" y="1674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117021</xdr:rowOff>
    </xdr:from>
    <xdr:to>
      <xdr:col>81</xdr:col>
      <xdr:colOff>50800</xdr:colOff>
      <xdr:row>102</xdr:row>
      <xdr:rowOff>23949</xdr:rowOff>
    </xdr:to>
    <xdr:cxnSp macro="">
      <xdr:nvCxnSpPr>
        <xdr:cNvPr id="785" name="直線コネクタ 784">
          <a:extLst>
            <a:ext uri="{FF2B5EF4-FFF2-40B4-BE49-F238E27FC236}">
              <a16:creationId xmlns:a16="http://schemas.microsoft.com/office/drawing/2014/main" id="{4E03C08A-F1A2-482A-B9B4-74BF36F66834}"/>
            </a:ext>
          </a:extLst>
        </xdr:cNvPr>
        <xdr:cNvCxnSpPr/>
      </xdr:nvCxnSpPr>
      <xdr:spPr>
        <a:xfrm>
          <a:off x="13144500" y="16792121"/>
          <a:ext cx="793750" cy="7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46627</xdr:rowOff>
    </xdr:from>
    <xdr:to>
      <xdr:col>72</xdr:col>
      <xdr:colOff>38100</xdr:colOff>
      <xdr:row>101</xdr:row>
      <xdr:rowOff>148227</xdr:rowOff>
    </xdr:to>
    <xdr:sp macro="" textlink="">
      <xdr:nvSpPr>
        <xdr:cNvPr id="786" name="楕円 785">
          <a:extLst>
            <a:ext uri="{FF2B5EF4-FFF2-40B4-BE49-F238E27FC236}">
              <a16:creationId xmlns:a16="http://schemas.microsoft.com/office/drawing/2014/main" id="{4E9A8AE3-6F91-4AFE-AC41-B0F67F672E07}"/>
            </a:ext>
          </a:extLst>
        </xdr:cNvPr>
        <xdr:cNvSpPr/>
      </xdr:nvSpPr>
      <xdr:spPr>
        <a:xfrm>
          <a:off x="12299950" y="1672172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97427</xdr:rowOff>
    </xdr:from>
    <xdr:to>
      <xdr:col>76</xdr:col>
      <xdr:colOff>114300</xdr:colOff>
      <xdr:row>101</xdr:row>
      <xdr:rowOff>117021</xdr:rowOff>
    </xdr:to>
    <xdr:cxnSp macro="">
      <xdr:nvCxnSpPr>
        <xdr:cNvPr id="787" name="直線コネクタ 786">
          <a:extLst>
            <a:ext uri="{FF2B5EF4-FFF2-40B4-BE49-F238E27FC236}">
              <a16:creationId xmlns:a16="http://schemas.microsoft.com/office/drawing/2014/main" id="{619AEEF4-7806-4F7A-9E8B-E06CFC1644F9}"/>
            </a:ext>
          </a:extLst>
        </xdr:cNvPr>
        <xdr:cNvCxnSpPr/>
      </xdr:nvCxnSpPr>
      <xdr:spPr>
        <a:xfrm>
          <a:off x="12344400" y="16772527"/>
          <a:ext cx="8001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33564</xdr:rowOff>
    </xdr:from>
    <xdr:to>
      <xdr:col>67</xdr:col>
      <xdr:colOff>101600</xdr:colOff>
      <xdr:row>107</xdr:row>
      <xdr:rowOff>135164</xdr:rowOff>
    </xdr:to>
    <xdr:sp macro="" textlink="">
      <xdr:nvSpPr>
        <xdr:cNvPr id="788" name="楕円 787">
          <a:extLst>
            <a:ext uri="{FF2B5EF4-FFF2-40B4-BE49-F238E27FC236}">
              <a16:creationId xmlns:a16="http://schemas.microsoft.com/office/drawing/2014/main" id="{CC63B999-F7AE-4130-BCFC-B2AFAF853DFF}"/>
            </a:ext>
          </a:extLst>
        </xdr:cNvPr>
        <xdr:cNvSpPr/>
      </xdr:nvSpPr>
      <xdr:spPr>
        <a:xfrm>
          <a:off x="11487150" y="1769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97427</xdr:rowOff>
    </xdr:from>
    <xdr:to>
      <xdr:col>71</xdr:col>
      <xdr:colOff>177800</xdr:colOff>
      <xdr:row>107</xdr:row>
      <xdr:rowOff>84364</xdr:rowOff>
    </xdr:to>
    <xdr:cxnSp macro="">
      <xdr:nvCxnSpPr>
        <xdr:cNvPr id="789" name="直線コネクタ 788">
          <a:extLst>
            <a:ext uri="{FF2B5EF4-FFF2-40B4-BE49-F238E27FC236}">
              <a16:creationId xmlns:a16="http://schemas.microsoft.com/office/drawing/2014/main" id="{375E3B4D-B8CD-4F03-A9DB-FAAD78DA2ED9}"/>
            </a:ext>
          </a:extLst>
        </xdr:cNvPr>
        <xdr:cNvCxnSpPr/>
      </xdr:nvCxnSpPr>
      <xdr:spPr>
        <a:xfrm flipV="1">
          <a:off x="11537950" y="16772527"/>
          <a:ext cx="806450" cy="97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98533</xdr:rowOff>
    </xdr:from>
    <xdr:ext cx="405111" cy="259045"/>
    <xdr:sp macro="" textlink="">
      <xdr:nvSpPr>
        <xdr:cNvPr id="790" name="n_1aveValue【庁舎】&#10;有形固定資産減価償却率">
          <a:extLst>
            <a:ext uri="{FF2B5EF4-FFF2-40B4-BE49-F238E27FC236}">
              <a16:creationId xmlns:a16="http://schemas.microsoft.com/office/drawing/2014/main" id="{C2492646-3026-4B55-AF7A-899101818BC9}"/>
            </a:ext>
          </a:extLst>
        </xdr:cNvPr>
        <xdr:cNvSpPr txBox="1"/>
      </xdr:nvSpPr>
      <xdr:spPr>
        <a:xfrm>
          <a:off x="13742044" y="1726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132822</xdr:rowOff>
    </xdr:from>
    <xdr:ext cx="405111" cy="259045"/>
    <xdr:sp macro="" textlink="">
      <xdr:nvSpPr>
        <xdr:cNvPr id="791" name="n_2aveValue【庁舎】&#10;有形固定資産減価償却率">
          <a:extLst>
            <a:ext uri="{FF2B5EF4-FFF2-40B4-BE49-F238E27FC236}">
              <a16:creationId xmlns:a16="http://schemas.microsoft.com/office/drawing/2014/main" id="{81297A9D-B83F-4E65-8E14-4DF9EE7C24C9}"/>
            </a:ext>
          </a:extLst>
        </xdr:cNvPr>
        <xdr:cNvSpPr txBox="1"/>
      </xdr:nvSpPr>
      <xdr:spPr>
        <a:xfrm>
          <a:off x="12960994" y="173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140988</xdr:rowOff>
    </xdr:from>
    <xdr:ext cx="405111" cy="259045"/>
    <xdr:sp macro="" textlink="">
      <xdr:nvSpPr>
        <xdr:cNvPr id="792" name="n_3aveValue【庁舎】&#10;有形固定資産減価償却率">
          <a:extLst>
            <a:ext uri="{FF2B5EF4-FFF2-40B4-BE49-F238E27FC236}">
              <a16:creationId xmlns:a16="http://schemas.microsoft.com/office/drawing/2014/main" id="{21AD08C4-325D-43DF-8F55-21AC8F20956D}"/>
            </a:ext>
          </a:extLst>
        </xdr:cNvPr>
        <xdr:cNvSpPr txBox="1"/>
      </xdr:nvSpPr>
      <xdr:spPr>
        <a:xfrm>
          <a:off x="12167244" y="1731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793" name="n_4aveValue【庁舎】&#10;有形固定資産減価償却率">
          <a:extLst>
            <a:ext uri="{FF2B5EF4-FFF2-40B4-BE49-F238E27FC236}">
              <a16:creationId xmlns:a16="http://schemas.microsoft.com/office/drawing/2014/main" id="{D4A197B0-6359-4E5A-B088-D14134420115}"/>
            </a:ext>
          </a:extLst>
        </xdr:cNvPr>
        <xdr:cNvSpPr txBox="1"/>
      </xdr:nvSpPr>
      <xdr:spPr>
        <a:xfrm>
          <a:off x="11354444" y="17042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91276</xdr:rowOff>
    </xdr:from>
    <xdr:ext cx="405111" cy="259045"/>
    <xdr:sp macro="" textlink="">
      <xdr:nvSpPr>
        <xdr:cNvPr id="794" name="n_1mainValue【庁舎】&#10;有形固定資産減価償却率">
          <a:extLst>
            <a:ext uri="{FF2B5EF4-FFF2-40B4-BE49-F238E27FC236}">
              <a16:creationId xmlns:a16="http://schemas.microsoft.com/office/drawing/2014/main" id="{584A5A04-70BB-45D4-9882-18DD81750689}"/>
            </a:ext>
          </a:extLst>
        </xdr:cNvPr>
        <xdr:cNvSpPr txBox="1"/>
      </xdr:nvSpPr>
      <xdr:spPr>
        <a:xfrm>
          <a:off x="13742044" y="16601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12898</xdr:rowOff>
    </xdr:from>
    <xdr:ext cx="405111" cy="259045"/>
    <xdr:sp macro="" textlink="">
      <xdr:nvSpPr>
        <xdr:cNvPr id="795" name="n_2mainValue【庁舎】&#10;有形固定資産減価償却率">
          <a:extLst>
            <a:ext uri="{FF2B5EF4-FFF2-40B4-BE49-F238E27FC236}">
              <a16:creationId xmlns:a16="http://schemas.microsoft.com/office/drawing/2014/main" id="{548AF1BD-555F-44D9-B3F5-7E9711311461}"/>
            </a:ext>
          </a:extLst>
        </xdr:cNvPr>
        <xdr:cNvSpPr txBox="1"/>
      </xdr:nvSpPr>
      <xdr:spPr>
        <a:xfrm>
          <a:off x="12960994" y="16522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164754</xdr:rowOff>
    </xdr:from>
    <xdr:ext cx="405111" cy="259045"/>
    <xdr:sp macro="" textlink="">
      <xdr:nvSpPr>
        <xdr:cNvPr id="796" name="n_3mainValue【庁舎】&#10;有形固定資産減価償却率">
          <a:extLst>
            <a:ext uri="{FF2B5EF4-FFF2-40B4-BE49-F238E27FC236}">
              <a16:creationId xmlns:a16="http://schemas.microsoft.com/office/drawing/2014/main" id="{157F8391-1758-4F54-8ABB-FB02A3F272FE}"/>
            </a:ext>
          </a:extLst>
        </xdr:cNvPr>
        <xdr:cNvSpPr txBox="1"/>
      </xdr:nvSpPr>
      <xdr:spPr>
        <a:xfrm>
          <a:off x="12167244" y="16509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126291</xdr:rowOff>
    </xdr:from>
    <xdr:ext cx="405111" cy="259045"/>
    <xdr:sp macro="" textlink="">
      <xdr:nvSpPr>
        <xdr:cNvPr id="797" name="n_4mainValue【庁舎】&#10;有形固定資産減価償却率">
          <a:extLst>
            <a:ext uri="{FF2B5EF4-FFF2-40B4-BE49-F238E27FC236}">
              <a16:creationId xmlns:a16="http://schemas.microsoft.com/office/drawing/2014/main" id="{70E59D0A-5D3D-4D12-872F-0AF0E9AAE39A}"/>
            </a:ext>
          </a:extLst>
        </xdr:cNvPr>
        <xdr:cNvSpPr txBox="1"/>
      </xdr:nvSpPr>
      <xdr:spPr>
        <a:xfrm>
          <a:off x="11354444" y="17791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a:extLst>
            <a:ext uri="{FF2B5EF4-FFF2-40B4-BE49-F238E27FC236}">
              <a16:creationId xmlns:a16="http://schemas.microsoft.com/office/drawing/2014/main" id="{E0252B33-6E32-4708-9207-AAF453DDC0A6}"/>
            </a:ext>
          </a:extLst>
        </xdr:cNvPr>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a:extLst>
            <a:ext uri="{FF2B5EF4-FFF2-40B4-BE49-F238E27FC236}">
              <a16:creationId xmlns:a16="http://schemas.microsoft.com/office/drawing/2014/main" id="{2DD61FB9-4C05-4E5A-A11A-FA7D85837A7F}"/>
            </a:ext>
          </a:extLst>
        </xdr:cNvPr>
        <xdr:cNvSpPr/>
      </xdr:nvSpPr>
      <xdr:spPr>
        <a:xfrm>
          <a:off x="16586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a:extLst>
            <a:ext uri="{FF2B5EF4-FFF2-40B4-BE49-F238E27FC236}">
              <a16:creationId xmlns:a16="http://schemas.microsoft.com/office/drawing/2014/main" id="{4F3F52CB-36AE-494C-85D9-0CEDBB46D00D}"/>
            </a:ext>
          </a:extLst>
        </xdr:cNvPr>
        <xdr:cNvSpPr/>
      </xdr:nvSpPr>
      <xdr:spPr>
        <a:xfrm>
          <a:off x="16586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a:extLst>
            <a:ext uri="{FF2B5EF4-FFF2-40B4-BE49-F238E27FC236}">
              <a16:creationId xmlns:a16="http://schemas.microsoft.com/office/drawing/2014/main" id="{3D31489C-0C25-4EFE-B3DC-B7364C99F127}"/>
            </a:ext>
          </a:extLst>
        </xdr:cNvPr>
        <xdr:cNvSpPr/>
      </xdr:nvSpPr>
      <xdr:spPr>
        <a:xfrm>
          <a:off x="174879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a:extLst>
            <a:ext uri="{FF2B5EF4-FFF2-40B4-BE49-F238E27FC236}">
              <a16:creationId xmlns:a16="http://schemas.microsoft.com/office/drawing/2014/main" id="{1D6C1853-252A-45C6-BF0C-44F8C43840A6}"/>
            </a:ext>
          </a:extLst>
        </xdr:cNvPr>
        <xdr:cNvSpPr/>
      </xdr:nvSpPr>
      <xdr:spPr>
        <a:xfrm>
          <a:off x="174879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a:extLst>
            <a:ext uri="{FF2B5EF4-FFF2-40B4-BE49-F238E27FC236}">
              <a16:creationId xmlns:a16="http://schemas.microsoft.com/office/drawing/2014/main" id="{5F06E9D2-F5D8-4131-9BE1-982AA2912F94}"/>
            </a:ext>
          </a:extLst>
        </xdr:cNvPr>
        <xdr:cNvSpPr/>
      </xdr:nvSpPr>
      <xdr:spPr>
        <a:xfrm>
          <a:off x="185166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a:extLst>
            <a:ext uri="{FF2B5EF4-FFF2-40B4-BE49-F238E27FC236}">
              <a16:creationId xmlns:a16="http://schemas.microsoft.com/office/drawing/2014/main" id="{2288C2FC-FE85-4C6F-BE12-5D1E56EF8E1C}"/>
            </a:ext>
          </a:extLst>
        </xdr:cNvPr>
        <xdr:cNvSpPr/>
      </xdr:nvSpPr>
      <xdr:spPr>
        <a:xfrm>
          <a:off x="185166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a:extLst>
            <a:ext uri="{FF2B5EF4-FFF2-40B4-BE49-F238E27FC236}">
              <a16:creationId xmlns:a16="http://schemas.microsoft.com/office/drawing/2014/main" id="{9CFBC1BE-1070-48B5-9458-98DCD8572560}"/>
            </a:ext>
          </a:extLst>
        </xdr:cNvPr>
        <xdr:cNvSpPr/>
      </xdr:nvSpPr>
      <xdr:spPr>
        <a:xfrm>
          <a:off x="164592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a:extLst>
            <a:ext uri="{FF2B5EF4-FFF2-40B4-BE49-F238E27FC236}">
              <a16:creationId xmlns:a16="http://schemas.microsoft.com/office/drawing/2014/main" id="{E50D140C-F203-468E-8F5A-0376E1A27682}"/>
            </a:ext>
          </a:extLst>
        </xdr:cNvPr>
        <xdr:cNvSpPr txBox="1"/>
      </xdr:nvSpPr>
      <xdr:spPr>
        <a:xfrm>
          <a:off x="1644015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id="{E4EB91C8-12F2-4CC9-A2E1-A2FC8A3503BB}"/>
            </a:ext>
          </a:extLst>
        </xdr:cNvPr>
        <xdr:cNvCxnSpPr/>
      </xdr:nvCxnSpPr>
      <xdr:spPr>
        <a:xfrm>
          <a:off x="164592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08" name="直線コネクタ 807">
          <a:extLst>
            <a:ext uri="{FF2B5EF4-FFF2-40B4-BE49-F238E27FC236}">
              <a16:creationId xmlns:a16="http://schemas.microsoft.com/office/drawing/2014/main" id="{239AC6EF-7960-4462-9661-48FA093096A4}"/>
            </a:ext>
          </a:extLst>
        </xdr:cNvPr>
        <xdr:cNvCxnSpPr/>
      </xdr:nvCxnSpPr>
      <xdr:spPr>
        <a:xfrm>
          <a:off x="16459200" y="1807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09" name="テキスト ボックス 808">
          <a:extLst>
            <a:ext uri="{FF2B5EF4-FFF2-40B4-BE49-F238E27FC236}">
              <a16:creationId xmlns:a16="http://schemas.microsoft.com/office/drawing/2014/main" id="{90CD368A-FEB1-4B30-A04D-495A68FB4092}"/>
            </a:ext>
          </a:extLst>
        </xdr:cNvPr>
        <xdr:cNvSpPr txBox="1"/>
      </xdr:nvSpPr>
      <xdr:spPr>
        <a:xfrm>
          <a:off x="16049171" y="1793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10" name="直線コネクタ 809">
          <a:extLst>
            <a:ext uri="{FF2B5EF4-FFF2-40B4-BE49-F238E27FC236}">
              <a16:creationId xmlns:a16="http://schemas.microsoft.com/office/drawing/2014/main" id="{7419F95A-CA8E-4A45-8E2D-242917854F9D}"/>
            </a:ext>
          </a:extLst>
        </xdr:cNvPr>
        <xdr:cNvCxnSpPr/>
      </xdr:nvCxnSpPr>
      <xdr:spPr>
        <a:xfrm>
          <a:off x="16459200" y="17799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11" name="テキスト ボックス 810">
          <a:extLst>
            <a:ext uri="{FF2B5EF4-FFF2-40B4-BE49-F238E27FC236}">
              <a16:creationId xmlns:a16="http://schemas.microsoft.com/office/drawing/2014/main" id="{1873C797-7ACF-4509-91BD-6F9D06488B11}"/>
            </a:ext>
          </a:extLst>
        </xdr:cNvPr>
        <xdr:cNvSpPr txBox="1"/>
      </xdr:nvSpPr>
      <xdr:spPr>
        <a:xfrm>
          <a:off x="16049171" y="17663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12" name="直線コネクタ 811">
          <a:extLst>
            <a:ext uri="{FF2B5EF4-FFF2-40B4-BE49-F238E27FC236}">
              <a16:creationId xmlns:a16="http://schemas.microsoft.com/office/drawing/2014/main" id="{10AA7A22-0A4C-4F35-AC19-7975E303249C}"/>
            </a:ext>
          </a:extLst>
        </xdr:cNvPr>
        <xdr:cNvCxnSpPr/>
      </xdr:nvCxnSpPr>
      <xdr:spPr>
        <a:xfrm>
          <a:off x="16459200" y="17519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13" name="テキスト ボックス 812">
          <a:extLst>
            <a:ext uri="{FF2B5EF4-FFF2-40B4-BE49-F238E27FC236}">
              <a16:creationId xmlns:a16="http://schemas.microsoft.com/office/drawing/2014/main" id="{932D8404-F7E6-4291-9BCE-58615A042142}"/>
            </a:ext>
          </a:extLst>
        </xdr:cNvPr>
        <xdr:cNvSpPr txBox="1"/>
      </xdr:nvSpPr>
      <xdr:spPr>
        <a:xfrm>
          <a:off x="1604917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4" name="直線コネクタ 813">
          <a:extLst>
            <a:ext uri="{FF2B5EF4-FFF2-40B4-BE49-F238E27FC236}">
              <a16:creationId xmlns:a16="http://schemas.microsoft.com/office/drawing/2014/main" id="{BB660194-550C-4316-BFDB-BBAECDFFBABF}"/>
            </a:ext>
          </a:extLst>
        </xdr:cNvPr>
        <xdr:cNvCxnSpPr/>
      </xdr:nvCxnSpPr>
      <xdr:spPr>
        <a:xfrm>
          <a:off x="16459200" y="17246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5" name="テキスト ボックス 814">
          <a:extLst>
            <a:ext uri="{FF2B5EF4-FFF2-40B4-BE49-F238E27FC236}">
              <a16:creationId xmlns:a16="http://schemas.microsoft.com/office/drawing/2014/main" id="{DDF5FD88-AF30-4EA3-9644-563A9CFA7749}"/>
            </a:ext>
          </a:extLst>
        </xdr:cNvPr>
        <xdr:cNvSpPr txBox="1"/>
      </xdr:nvSpPr>
      <xdr:spPr>
        <a:xfrm>
          <a:off x="16049171" y="17110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16" name="直線コネクタ 815">
          <a:extLst>
            <a:ext uri="{FF2B5EF4-FFF2-40B4-BE49-F238E27FC236}">
              <a16:creationId xmlns:a16="http://schemas.microsoft.com/office/drawing/2014/main" id="{4127B4B3-8B1F-47DE-9BF4-0A7F1F8F29C3}"/>
            </a:ext>
          </a:extLst>
        </xdr:cNvPr>
        <xdr:cNvCxnSpPr/>
      </xdr:nvCxnSpPr>
      <xdr:spPr>
        <a:xfrm>
          <a:off x="16459200" y="16973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17" name="テキスト ボックス 816">
          <a:extLst>
            <a:ext uri="{FF2B5EF4-FFF2-40B4-BE49-F238E27FC236}">
              <a16:creationId xmlns:a16="http://schemas.microsoft.com/office/drawing/2014/main" id="{CD53D76C-2802-4F11-86EA-27F895BB9F72}"/>
            </a:ext>
          </a:extLst>
        </xdr:cNvPr>
        <xdr:cNvSpPr txBox="1"/>
      </xdr:nvSpPr>
      <xdr:spPr>
        <a:xfrm>
          <a:off x="16049171" y="16837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8" name="直線コネクタ 817">
          <a:extLst>
            <a:ext uri="{FF2B5EF4-FFF2-40B4-BE49-F238E27FC236}">
              <a16:creationId xmlns:a16="http://schemas.microsoft.com/office/drawing/2014/main" id="{D39E521D-443C-496E-A273-BDBD9E512E55}"/>
            </a:ext>
          </a:extLst>
        </xdr:cNvPr>
        <xdr:cNvCxnSpPr/>
      </xdr:nvCxnSpPr>
      <xdr:spPr>
        <a:xfrm>
          <a:off x="16459200" y="16694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9" name="テキスト ボックス 818">
          <a:extLst>
            <a:ext uri="{FF2B5EF4-FFF2-40B4-BE49-F238E27FC236}">
              <a16:creationId xmlns:a16="http://schemas.microsoft.com/office/drawing/2014/main" id="{06EF54FD-7F43-4D32-B768-A985EC5A1FB7}"/>
            </a:ext>
          </a:extLst>
        </xdr:cNvPr>
        <xdr:cNvSpPr txBox="1"/>
      </xdr:nvSpPr>
      <xdr:spPr>
        <a:xfrm>
          <a:off x="16049171" y="1655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20" name="直線コネクタ 819">
          <a:extLst>
            <a:ext uri="{FF2B5EF4-FFF2-40B4-BE49-F238E27FC236}">
              <a16:creationId xmlns:a16="http://schemas.microsoft.com/office/drawing/2014/main" id="{6E52E434-502A-48B1-A3EB-F82D9F15C8CC}"/>
            </a:ext>
          </a:extLst>
        </xdr:cNvPr>
        <xdr:cNvCxnSpPr/>
      </xdr:nvCxnSpPr>
      <xdr:spPr>
        <a:xfrm>
          <a:off x="16459200" y="16421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21" name="テキスト ボックス 820">
          <a:extLst>
            <a:ext uri="{FF2B5EF4-FFF2-40B4-BE49-F238E27FC236}">
              <a16:creationId xmlns:a16="http://schemas.microsoft.com/office/drawing/2014/main" id="{F74CF35F-C4B9-4253-AA59-E91638695978}"/>
            </a:ext>
          </a:extLst>
        </xdr:cNvPr>
        <xdr:cNvSpPr txBox="1"/>
      </xdr:nvSpPr>
      <xdr:spPr>
        <a:xfrm>
          <a:off x="16049171" y="16285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a:extLst>
            <a:ext uri="{FF2B5EF4-FFF2-40B4-BE49-F238E27FC236}">
              <a16:creationId xmlns:a16="http://schemas.microsoft.com/office/drawing/2014/main" id="{0569E624-771C-40C3-9262-4C32AC3282D0}"/>
            </a:ext>
          </a:extLst>
        </xdr:cNvPr>
        <xdr:cNvCxnSpPr/>
      </xdr:nvCxnSpPr>
      <xdr:spPr>
        <a:xfrm>
          <a:off x="164592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a:extLst>
            <a:ext uri="{FF2B5EF4-FFF2-40B4-BE49-F238E27FC236}">
              <a16:creationId xmlns:a16="http://schemas.microsoft.com/office/drawing/2014/main" id="{A98E1ED8-2F83-41A3-9CBE-ED177730CEE8}"/>
            </a:ext>
          </a:extLst>
        </xdr:cNvPr>
        <xdr:cNvSpPr txBox="1"/>
      </xdr:nvSpPr>
      <xdr:spPr>
        <a:xfrm>
          <a:off x="1604917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庁舎】&#10;一人当たり面積グラフ枠">
          <a:extLst>
            <a:ext uri="{FF2B5EF4-FFF2-40B4-BE49-F238E27FC236}">
              <a16:creationId xmlns:a16="http://schemas.microsoft.com/office/drawing/2014/main" id="{E482A789-850E-4F0E-9C23-D6D286B340EA}"/>
            </a:ext>
          </a:extLst>
        </xdr:cNvPr>
        <xdr:cNvSpPr/>
      </xdr:nvSpPr>
      <xdr:spPr>
        <a:xfrm>
          <a:off x="164592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56198</xdr:rowOff>
    </xdr:from>
    <xdr:to>
      <xdr:col>116</xdr:col>
      <xdr:colOff>62864</xdr:colOff>
      <xdr:row>108</xdr:row>
      <xdr:rowOff>53339</xdr:rowOff>
    </xdr:to>
    <xdr:cxnSp macro="">
      <xdr:nvCxnSpPr>
        <xdr:cNvPr id="825" name="直線コネクタ 824">
          <a:extLst>
            <a:ext uri="{FF2B5EF4-FFF2-40B4-BE49-F238E27FC236}">
              <a16:creationId xmlns:a16="http://schemas.microsoft.com/office/drawing/2014/main" id="{29FDDC4A-B1F5-4562-B30D-027F02460FF0}"/>
            </a:ext>
          </a:extLst>
        </xdr:cNvPr>
        <xdr:cNvCxnSpPr/>
      </xdr:nvCxnSpPr>
      <xdr:spPr>
        <a:xfrm flipV="1">
          <a:off x="19951064" y="16566198"/>
          <a:ext cx="0" cy="1317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826" name="【庁舎】&#10;一人当たり面積最小値テキスト">
          <a:extLst>
            <a:ext uri="{FF2B5EF4-FFF2-40B4-BE49-F238E27FC236}">
              <a16:creationId xmlns:a16="http://schemas.microsoft.com/office/drawing/2014/main" id="{5510D9F1-34D9-49AE-8319-2E4F24592A33}"/>
            </a:ext>
          </a:extLst>
        </xdr:cNvPr>
        <xdr:cNvSpPr txBox="1"/>
      </xdr:nvSpPr>
      <xdr:spPr>
        <a:xfrm>
          <a:off x="19989800" y="17887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827" name="直線コネクタ 826">
          <a:extLst>
            <a:ext uri="{FF2B5EF4-FFF2-40B4-BE49-F238E27FC236}">
              <a16:creationId xmlns:a16="http://schemas.microsoft.com/office/drawing/2014/main" id="{7FC4B484-6B11-4D81-8B41-1FB1CAD4CF1D}"/>
            </a:ext>
          </a:extLst>
        </xdr:cNvPr>
        <xdr:cNvCxnSpPr/>
      </xdr:nvCxnSpPr>
      <xdr:spPr>
        <a:xfrm>
          <a:off x="19881850" y="178841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2875</xdr:rowOff>
    </xdr:from>
    <xdr:ext cx="469744" cy="259045"/>
    <xdr:sp macro="" textlink="">
      <xdr:nvSpPr>
        <xdr:cNvPr id="828" name="【庁舎】&#10;一人当たり面積最大値テキスト">
          <a:extLst>
            <a:ext uri="{FF2B5EF4-FFF2-40B4-BE49-F238E27FC236}">
              <a16:creationId xmlns:a16="http://schemas.microsoft.com/office/drawing/2014/main" id="{44504402-099F-485A-98C9-8BD262D6F865}"/>
            </a:ext>
          </a:extLst>
        </xdr:cNvPr>
        <xdr:cNvSpPr txBox="1"/>
      </xdr:nvSpPr>
      <xdr:spPr>
        <a:xfrm>
          <a:off x="19989800" y="1634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56198</xdr:rowOff>
    </xdr:from>
    <xdr:to>
      <xdr:col>116</xdr:col>
      <xdr:colOff>152400</xdr:colOff>
      <xdr:row>100</xdr:row>
      <xdr:rowOff>56198</xdr:rowOff>
    </xdr:to>
    <xdr:cxnSp macro="">
      <xdr:nvCxnSpPr>
        <xdr:cNvPr id="829" name="直線コネクタ 828">
          <a:extLst>
            <a:ext uri="{FF2B5EF4-FFF2-40B4-BE49-F238E27FC236}">
              <a16:creationId xmlns:a16="http://schemas.microsoft.com/office/drawing/2014/main" id="{A1B50412-CC9C-4D57-8C9A-5F19E5700681}"/>
            </a:ext>
          </a:extLst>
        </xdr:cNvPr>
        <xdr:cNvCxnSpPr/>
      </xdr:nvCxnSpPr>
      <xdr:spPr>
        <a:xfrm>
          <a:off x="19881850" y="165661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129557</xdr:rowOff>
    </xdr:from>
    <xdr:ext cx="469744" cy="259045"/>
    <xdr:sp macro="" textlink="">
      <xdr:nvSpPr>
        <xdr:cNvPr id="830" name="【庁舎】&#10;一人当たり面積平均値テキスト">
          <a:extLst>
            <a:ext uri="{FF2B5EF4-FFF2-40B4-BE49-F238E27FC236}">
              <a16:creationId xmlns:a16="http://schemas.microsoft.com/office/drawing/2014/main" id="{04C0BB0B-D360-4D00-AB49-FE60D7E3A8B8}"/>
            </a:ext>
          </a:extLst>
        </xdr:cNvPr>
        <xdr:cNvSpPr txBox="1"/>
      </xdr:nvSpPr>
      <xdr:spPr>
        <a:xfrm>
          <a:off x="19989800" y="17465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831" name="フローチャート: 判断 830">
          <a:extLst>
            <a:ext uri="{FF2B5EF4-FFF2-40B4-BE49-F238E27FC236}">
              <a16:creationId xmlns:a16="http://schemas.microsoft.com/office/drawing/2014/main" id="{AD4DDA57-4536-4F56-90A9-2E3B5B06C97E}"/>
            </a:ext>
          </a:extLst>
        </xdr:cNvPr>
        <xdr:cNvSpPr/>
      </xdr:nvSpPr>
      <xdr:spPr>
        <a:xfrm>
          <a:off x="19900900" y="174866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169704</xdr:rowOff>
    </xdr:from>
    <xdr:to>
      <xdr:col>112</xdr:col>
      <xdr:colOff>38100</xdr:colOff>
      <xdr:row>106</xdr:row>
      <xdr:rowOff>99854</xdr:rowOff>
    </xdr:to>
    <xdr:sp macro="" textlink="">
      <xdr:nvSpPr>
        <xdr:cNvPr id="832" name="フローチャート: 判断 831">
          <a:extLst>
            <a:ext uri="{FF2B5EF4-FFF2-40B4-BE49-F238E27FC236}">
              <a16:creationId xmlns:a16="http://schemas.microsoft.com/office/drawing/2014/main" id="{3B2EBA43-F55F-46E0-A4CD-8594481B40EA}"/>
            </a:ext>
          </a:extLst>
        </xdr:cNvPr>
        <xdr:cNvSpPr/>
      </xdr:nvSpPr>
      <xdr:spPr>
        <a:xfrm>
          <a:off x="19157950" y="1749885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6826</xdr:rowOff>
    </xdr:from>
    <xdr:to>
      <xdr:col>107</xdr:col>
      <xdr:colOff>101600</xdr:colOff>
      <xdr:row>106</xdr:row>
      <xdr:rowOff>108426</xdr:rowOff>
    </xdr:to>
    <xdr:sp macro="" textlink="">
      <xdr:nvSpPr>
        <xdr:cNvPr id="833" name="フローチャート: 判断 832">
          <a:extLst>
            <a:ext uri="{FF2B5EF4-FFF2-40B4-BE49-F238E27FC236}">
              <a16:creationId xmlns:a16="http://schemas.microsoft.com/office/drawing/2014/main" id="{589D2AD1-3619-49A1-9D1E-03C1EB6D320E}"/>
            </a:ext>
          </a:extLst>
        </xdr:cNvPr>
        <xdr:cNvSpPr/>
      </xdr:nvSpPr>
      <xdr:spPr>
        <a:xfrm>
          <a:off x="18345150" y="1750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171132</xdr:rowOff>
    </xdr:from>
    <xdr:to>
      <xdr:col>102</xdr:col>
      <xdr:colOff>165100</xdr:colOff>
      <xdr:row>106</xdr:row>
      <xdr:rowOff>101282</xdr:rowOff>
    </xdr:to>
    <xdr:sp macro="" textlink="">
      <xdr:nvSpPr>
        <xdr:cNvPr id="834" name="フローチャート: 判断 833">
          <a:extLst>
            <a:ext uri="{FF2B5EF4-FFF2-40B4-BE49-F238E27FC236}">
              <a16:creationId xmlns:a16="http://schemas.microsoft.com/office/drawing/2014/main" id="{4036D0DE-C824-4D3E-9F1C-E42349CEF85E}"/>
            </a:ext>
          </a:extLst>
        </xdr:cNvPr>
        <xdr:cNvSpPr/>
      </xdr:nvSpPr>
      <xdr:spPr>
        <a:xfrm>
          <a:off x="17551400" y="1750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23971</xdr:rowOff>
    </xdr:from>
    <xdr:to>
      <xdr:col>98</xdr:col>
      <xdr:colOff>38100</xdr:colOff>
      <xdr:row>106</xdr:row>
      <xdr:rowOff>125571</xdr:rowOff>
    </xdr:to>
    <xdr:sp macro="" textlink="">
      <xdr:nvSpPr>
        <xdr:cNvPr id="835" name="フローチャート: 判断 834">
          <a:extLst>
            <a:ext uri="{FF2B5EF4-FFF2-40B4-BE49-F238E27FC236}">
              <a16:creationId xmlns:a16="http://schemas.microsoft.com/office/drawing/2014/main" id="{A1FF30F7-08BC-4982-B822-F1539C1ECD92}"/>
            </a:ext>
          </a:extLst>
        </xdr:cNvPr>
        <xdr:cNvSpPr/>
      </xdr:nvSpPr>
      <xdr:spPr>
        <a:xfrm>
          <a:off x="16757650" y="1752457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7806F7B-72A9-42F8-8DF2-A008DBE6792B}"/>
            </a:ext>
          </a:extLst>
        </xdr:cNvPr>
        <xdr:cNvSpPr txBox="1"/>
      </xdr:nvSpPr>
      <xdr:spPr>
        <a:xfrm>
          <a:off x="19780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1F05C573-5749-4E44-8E52-0145A12B5BCB}"/>
            </a:ext>
          </a:extLst>
        </xdr:cNvPr>
        <xdr:cNvSpPr txBox="1"/>
      </xdr:nvSpPr>
      <xdr:spPr>
        <a:xfrm>
          <a:off x="19030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E7261F44-0662-43B8-959D-74B1F3800017}"/>
            </a:ext>
          </a:extLst>
        </xdr:cNvPr>
        <xdr:cNvSpPr txBox="1"/>
      </xdr:nvSpPr>
      <xdr:spPr>
        <a:xfrm>
          <a:off x="18224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8CA37547-4320-4D7F-B6C0-EC138EEA1F28}"/>
            </a:ext>
          </a:extLst>
        </xdr:cNvPr>
        <xdr:cNvSpPr txBox="1"/>
      </xdr:nvSpPr>
      <xdr:spPr>
        <a:xfrm>
          <a:off x="174307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B4496BD7-948F-4364-82F5-499C329ACECD}"/>
            </a:ext>
          </a:extLst>
        </xdr:cNvPr>
        <xdr:cNvSpPr txBox="1"/>
      </xdr:nvSpPr>
      <xdr:spPr>
        <a:xfrm>
          <a:off x="166306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151130</xdr:rowOff>
    </xdr:from>
    <xdr:to>
      <xdr:col>116</xdr:col>
      <xdr:colOff>114300</xdr:colOff>
      <xdr:row>104</xdr:row>
      <xdr:rowOff>81280</xdr:rowOff>
    </xdr:to>
    <xdr:sp macro="" textlink="">
      <xdr:nvSpPr>
        <xdr:cNvPr id="841" name="楕円 840">
          <a:extLst>
            <a:ext uri="{FF2B5EF4-FFF2-40B4-BE49-F238E27FC236}">
              <a16:creationId xmlns:a16="http://schemas.microsoft.com/office/drawing/2014/main" id="{2A785139-B599-484C-96EA-B9575CADA102}"/>
            </a:ext>
          </a:extLst>
        </xdr:cNvPr>
        <xdr:cNvSpPr/>
      </xdr:nvSpPr>
      <xdr:spPr>
        <a:xfrm>
          <a:off x="19900900" y="171564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2557</xdr:rowOff>
    </xdr:from>
    <xdr:ext cx="469744" cy="259045"/>
    <xdr:sp macro="" textlink="">
      <xdr:nvSpPr>
        <xdr:cNvPr id="842" name="【庁舎】&#10;一人当たり面積該当値テキスト">
          <a:extLst>
            <a:ext uri="{FF2B5EF4-FFF2-40B4-BE49-F238E27FC236}">
              <a16:creationId xmlns:a16="http://schemas.microsoft.com/office/drawing/2014/main" id="{CCC3EF71-054F-4F10-94DF-B27E4D9C595E}"/>
            </a:ext>
          </a:extLst>
        </xdr:cNvPr>
        <xdr:cNvSpPr txBox="1"/>
      </xdr:nvSpPr>
      <xdr:spPr>
        <a:xfrm>
          <a:off x="19989800" y="1700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165418</xdr:rowOff>
    </xdr:from>
    <xdr:to>
      <xdr:col>112</xdr:col>
      <xdr:colOff>38100</xdr:colOff>
      <xdr:row>104</xdr:row>
      <xdr:rowOff>95568</xdr:rowOff>
    </xdr:to>
    <xdr:sp macro="" textlink="">
      <xdr:nvSpPr>
        <xdr:cNvPr id="843" name="楕円 842">
          <a:extLst>
            <a:ext uri="{FF2B5EF4-FFF2-40B4-BE49-F238E27FC236}">
              <a16:creationId xmlns:a16="http://schemas.microsoft.com/office/drawing/2014/main" id="{C2C06FB8-D607-4758-B733-40867BF36586}"/>
            </a:ext>
          </a:extLst>
        </xdr:cNvPr>
        <xdr:cNvSpPr/>
      </xdr:nvSpPr>
      <xdr:spPr>
        <a:xfrm>
          <a:off x="19157950" y="1717071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30480</xdr:rowOff>
    </xdr:from>
    <xdr:to>
      <xdr:col>116</xdr:col>
      <xdr:colOff>63500</xdr:colOff>
      <xdr:row>104</xdr:row>
      <xdr:rowOff>44768</xdr:rowOff>
    </xdr:to>
    <xdr:cxnSp macro="">
      <xdr:nvCxnSpPr>
        <xdr:cNvPr id="844" name="直線コネクタ 843">
          <a:extLst>
            <a:ext uri="{FF2B5EF4-FFF2-40B4-BE49-F238E27FC236}">
              <a16:creationId xmlns:a16="http://schemas.microsoft.com/office/drawing/2014/main" id="{C11FA65C-2814-4405-82F0-A5C924402056}"/>
            </a:ext>
          </a:extLst>
        </xdr:cNvPr>
        <xdr:cNvCxnSpPr/>
      </xdr:nvCxnSpPr>
      <xdr:spPr>
        <a:xfrm flipV="1">
          <a:off x="19202400" y="17200880"/>
          <a:ext cx="7493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32544</xdr:rowOff>
    </xdr:from>
    <xdr:to>
      <xdr:col>107</xdr:col>
      <xdr:colOff>101600</xdr:colOff>
      <xdr:row>104</xdr:row>
      <xdr:rowOff>134144</xdr:rowOff>
    </xdr:to>
    <xdr:sp macro="" textlink="">
      <xdr:nvSpPr>
        <xdr:cNvPr id="845" name="楕円 844">
          <a:extLst>
            <a:ext uri="{FF2B5EF4-FFF2-40B4-BE49-F238E27FC236}">
              <a16:creationId xmlns:a16="http://schemas.microsoft.com/office/drawing/2014/main" id="{93047F06-21E1-42A6-B9AC-E93F9FFD69DF}"/>
            </a:ext>
          </a:extLst>
        </xdr:cNvPr>
        <xdr:cNvSpPr/>
      </xdr:nvSpPr>
      <xdr:spPr>
        <a:xfrm>
          <a:off x="18345150" y="1720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44768</xdr:rowOff>
    </xdr:from>
    <xdr:to>
      <xdr:col>111</xdr:col>
      <xdr:colOff>177800</xdr:colOff>
      <xdr:row>104</xdr:row>
      <xdr:rowOff>83344</xdr:rowOff>
    </xdr:to>
    <xdr:cxnSp macro="">
      <xdr:nvCxnSpPr>
        <xdr:cNvPr id="846" name="直線コネクタ 845">
          <a:extLst>
            <a:ext uri="{FF2B5EF4-FFF2-40B4-BE49-F238E27FC236}">
              <a16:creationId xmlns:a16="http://schemas.microsoft.com/office/drawing/2014/main" id="{A6736FB3-F49C-4479-8CFE-11A0BFAB745D}"/>
            </a:ext>
          </a:extLst>
        </xdr:cNvPr>
        <xdr:cNvCxnSpPr/>
      </xdr:nvCxnSpPr>
      <xdr:spPr>
        <a:xfrm flipV="1">
          <a:off x="18395950" y="17215168"/>
          <a:ext cx="806450" cy="3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45402</xdr:rowOff>
    </xdr:from>
    <xdr:to>
      <xdr:col>102</xdr:col>
      <xdr:colOff>165100</xdr:colOff>
      <xdr:row>104</xdr:row>
      <xdr:rowOff>147002</xdr:rowOff>
    </xdr:to>
    <xdr:sp macro="" textlink="">
      <xdr:nvSpPr>
        <xdr:cNvPr id="847" name="楕円 846">
          <a:extLst>
            <a:ext uri="{FF2B5EF4-FFF2-40B4-BE49-F238E27FC236}">
              <a16:creationId xmlns:a16="http://schemas.microsoft.com/office/drawing/2014/main" id="{FC7BBCE0-3427-4DD3-9797-1E9A86F32599}"/>
            </a:ext>
          </a:extLst>
        </xdr:cNvPr>
        <xdr:cNvSpPr/>
      </xdr:nvSpPr>
      <xdr:spPr>
        <a:xfrm>
          <a:off x="17551400" y="1721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83344</xdr:rowOff>
    </xdr:from>
    <xdr:to>
      <xdr:col>107</xdr:col>
      <xdr:colOff>50800</xdr:colOff>
      <xdr:row>104</xdr:row>
      <xdr:rowOff>96202</xdr:rowOff>
    </xdr:to>
    <xdr:cxnSp macro="">
      <xdr:nvCxnSpPr>
        <xdr:cNvPr id="848" name="直線コネクタ 847">
          <a:extLst>
            <a:ext uri="{FF2B5EF4-FFF2-40B4-BE49-F238E27FC236}">
              <a16:creationId xmlns:a16="http://schemas.microsoft.com/office/drawing/2014/main" id="{B35B8114-4551-4AC3-955D-995801009A33}"/>
            </a:ext>
          </a:extLst>
        </xdr:cNvPr>
        <xdr:cNvCxnSpPr/>
      </xdr:nvCxnSpPr>
      <xdr:spPr>
        <a:xfrm flipV="1">
          <a:off x="17602200" y="17253744"/>
          <a:ext cx="793750" cy="1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3969</xdr:rowOff>
    </xdr:from>
    <xdr:to>
      <xdr:col>98</xdr:col>
      <xdr:colOff>38100</xdr:colOff>
      <xdr:row>107</xdr:row>
      <xdr:rowOff>105569</xdr:rowOff>
    </xdr:to>
    <xdr:sp macro="" textlink="">
      <xdr:nvSpPr>
        <xdr:cNvPr id="849" name="楕円 848">
          <a:extLst>
            <a:ext uri="{FF2B5EF4-FFF2-40B4-BE49-F238E27FC236}">
              <a16:creationId xmlns:a16="http://schemas.microsoft.com/office/drawing/2014/main" id="{5D7C3945-DD34-4FE7-9C5A-9F805E911920}"/>
            </a:ext>
          </a:extLst>
        </xdr:cNvPr>
        <xdr:cNvSpPr/>
      </xdr:nvSpPr>
      <xdr:spPr>
        <a:xfrm>
          <a:off x="16757650" y="1766966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96202</xdr:rowOff>
    </xdr:from>
    <xdr:to>
      <xdr:col>102</xdr:col>
      <xdr:colOff>114300</xdr:colOff>
      <xdr:row>107</xdr:row>
      <xdr:rowOff>54769</xdr:rowOff>
    </xdr:to>
    <xdr:cxnSp macro="">
      <xdr:nvCxnSpPr>
        <xdr:cNvPr id="850" name="直線コネクタ 849">
          <a:extLst>
            <a:ext uri="{FF2B5EF4-FFF2-40B4-BE49-F238E27FC236}">
              <a16:creationId xmlns:a16="http://schemas.microsoft.com/office/drawing/2014/main" id="{F7B2707C-0D48-45B7-B460-925F65355D20}"/>
            </a:ext>
          </a:extLst>
        </xdr:cNvPr>
        <xdr:cNvCxnSpPr/>
      </xdr:nvCxnSpPr>
      <xdr:spPr>
        <a:xfrm flipV="1">
          <a:off x="16802100" y="17266602"/>
          <a:ext cx="800100" cy="45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90981</xdr:rowOff>
    </xdr:from>
    <xdr:ext cx="469744" cy="259045"/>
    <xdr:sp macro="" textlink="">
      <xdr:nvSpPr>
        <xdr:cNvPr id="851" name="n_1aveValue【庁舎】&#10;一人当たり面積">
          <a:extLst>
            <a:ext uri="{FF2B5EF4-FFF2-40B4-BE49-F238E27FC236}">
              <a16:creationId xmlns:a16="http://schemas.microsoft.com/office/drawing/2014/main" id="{AAE3AE1B-DBF9-484E-8CF1-1F3DA1F312B6}"/>
            </a:ext>
          </a:extLst>
        </xdr:cNvPr>
        <xdr:cNvSpPr txBox="1"/>
      </xdr:nvSpPr>
      <xdr:spPr>
        <a:xfrm>
          <a:off x="18980227" y="1759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99553</xdr:rowOff>
    </xdr:from>
    <xdr:ext cx="469744" cy="259045"/>
    <xdr:sp macro="" textlink="">
      <xdr:nvSpPr>
        <xdr:cNvPr id="852" name="n_2aveValue【庁舎】&#10;一人当たり面積">
          <a:extLst>
            <a:ext uri="{FF2B5EF4-FFF2-40B4-BE49-F238E27FC236}">
              <a16:creationId xmlns:a16="http://schemas.microsoft.com/office/drawing/2014/main" id="{DF057430-9660-4CC7-8CE7-D5F9F5488FF9}"/>
            </a:ext>
          </a:extLst>
        </xdr:cNvPr>
        <xdr:cNvSpPr txBox="1"/>
      </xdr:nvSpPr>
      <xdr:spPr>
        <a:xfrm>
          <a:off x="18180127" y="17600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92409</xdr:rowOff>
    </xdr:from>
    <xdr:ext cx="469744" cy="259045"/>
    <xdr:sp macro="" textlink="">
      <xdr:nvSpPr>
        <xdr:cNvPr id="853" name="n_3aveValue【庁舎】&#10;一人当たり面積">
          <a:extLst>
            <a:ext uri="{FF2B5EF4-FFF2-40B4-BE49-F238E27FC236}">
              <a16:creationId xmlns:a16="http://schemas.microsoft.com/office/drawing/2014/main" id="{628220FC-5A53-48B4-B156-9E6CAA6AFE1B}"/>
            </a:ext>
          </a:extLst>
        </xdr:cNvPr>
        <xdr:cNvSpPr txBox="1"/>
      </xdr:nvSpPr>
      <xdr:spPr>
        <a:xfrm>
          <a:off x="17386377" y="1759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142098</xdr:rowOff>
    </xdr:from>
    <xdr:ext cx="469744" cy="259045"/>
    <xdr:sp macro="" textlink="">
      <xdr:nvSpPr>
        <xdr:cNvPr id="854" name="n_4aveValue【庁舎】&#10;一人当たり面積">
          <a:extLst>
            <a:ext uri="{FF2B5EF4-FFF2-40B4-BE49-F238E27FC236}">
              <a16:creationId xmlns:a16="http://schemas.microsoft.com/office/drawing/2014/main" id="{8E0C8252-4883-4A9A-8E6A-89949EBF9EE8}"/>
            </a:ext>
          </a:extLst>
        </xdr:cNvPr>
        <xdr:cNvSpPr txBox="1"/>
      </xdr:nvSpPr>
      <xdr:spPr>
        <a:xfrm>
          <a:off x="16592627" y="1731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112095</xdr:rowOff>
    </xdr:from>
    <xdr:ext cx="469744" cy="259045"/>
    <xdr:sp macro="" textlink="">
      <xdr:nvSpPr>
        <xdr:cNvPr id="855" name="n_1mainValue【庁舎】&#10;一人当たり面積">
          <a:extLst>
            <a:ext uri="{FF2B5EF4-FFF2-40B4-BE49-F238E27FC236}">
              <a16:creationId xmlns:a16="http://schemas.microsoft.com/office/drawing/2014/main" id="{D7EF2D8D-3212-4CA1-9A42-7041C0571009}"/>
            </a:ext>
          </a:extLst>
        </xdr:cNvPr>
        <xdr:cNvSpPr txBox="1"/>
      </xdr:nvSpPr>
      <xdr:spPr>
        <a:xfrm>
          <a:off x="18980227" y="16952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150671</xdr:rowOff>
    </xdr:from>
    <xdr:ext cx="469744" cy="259045"/>
    <xdr:sp macro="" textlink="">
      <xdr:nvSpPr>
        <xdr:cNvPr id="856" name="n_2mainValue【庁舎】&#10;一人当たり面積">
          <a:extLst>
            <a:ext uri="{FF2B5EF4-FFF2-40B4-BE49-F238E27FC236}">
              <a16:creationId xmlns:a16="http://schemas.microsoft.com/office/drawing/2014/main" id="{4E97B696-098E-4A45-A5EC-3F5CAB88AF93}"/>
            </a:ext>
          </a:extLst>
        </xdr:cNvPr>
        <xdr:cNvSpPr txBox="1"/>
      </xdr:nvSpPr>
      <xdr:spPr>
        <a:xfrm>
          <a:off x="18180127" y="1699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163529</xdr:rowOff>
    </xdr:from>
    <xdr:ext cx="469744" cy="259045"/>
    <xdr:sp macro="" textlink="">
      <xdr:nvSpPr>
        <xdr:cNvPr id="857" name="n_3mainValue【庁舎】&#10;一人当たり面積">
          <a:extLst>
            <a:ext uri="{FF2B5EF4-FFF2-40B4-BE49-F238E27FC236}">
              <a16:creationId xmlns:a16="http://schemas.microsoft.com/office/drawing/2014/main" id="{3DF5E796-17F9-425C-83AE-66D7565D82FA}"/>
            </a:ext>
          </a:extLst>
        </xdr:cNvPr>
        <xdr:cNvSpPr txBox="1"/>
      </xdr:nvSpPr>
      <xdr:spPr>
        <a:xfrm>
          <a:off x="17386377" y="1700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96696</xdr:rowOff>
    </xdr:from>
    <xdr:ext cx="469744" cy="259045"/>
    <xdr:sp macro="" textlink="">
      <xdr:nvSpPr>
        <xdr:cNvPr id="858" name="n_4mainValue【庁舎】&#10;一人当たり面積">
          <a:extLst>
            <a:ext uri="{FF2B5EF4-FFF2-40B4-BE49-F238E27FC236}">
              <a16:creationId xmlns:a16="http://schemas.microsoft.com/office/drawing/2014/main" id="{E77F13FB-EBE6-468B-A170-C26E169DA69C}"/>
            </a:ext>
          </a:extLst>
        </xdr:cNvPr>
        <xdr:cNvSpPr txBox="1"/>
      </xdr:nvSpPr>
      <xdr:spPr>
        <a:xfrm>
          <a:off x="16592627" y="1776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a:extLst>
            <a:ext uri="{FF2B5EF4-FFF2-40B4-BE49-F238E27FC236}">
              <a16:creationId xmlns:a16="http://schemas.microsoft.com/office/drawing/2014/main" id="{6C9653CF-F8DE-4D03-A95E-9A5C18470126}"/>
            </a:ext>
          </a:extLst>
        </xdr:cNvPr>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a:extLst>
            <a:ext uri="{FF2B5EF4-FFF2-40B4-BE49-F238E27FC236}">
              <a16:creationId xmlns:a16="http://schemas.microsoft.com/office/drawing/2014/main" id="{564AA0A6-D728-43ED-9329-1F1B3E6CBCFF}"/>
            </a:ext>
          </a:extLst>
        </xdr:cNvPr>
        <xdr:cNvSpPr/>
      </xdr:nvSpPr>
      <xdr:spPr>
        <a:xfrm>
          <a:off x="685800" y="18776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a:extLst>
            <a:ext uri="{FF2B5EF4-FFF2-40B4-BE49-F238E27FC236}">
              <a16:creationId xmlns:a16="http://schemas.microsoft.com/office/drawing/2014/main" id="{06947C24-BB1D-4FC1-90F3-393ED5101162}"/>
            </a:ext>
          </a:extLst>
        </xdr:cNvPr>
        <xdr:cNvSpPr txBox="1"/>
      </xdr:nvSpPr>
      <xdr:spPr>
        <a:xfrm>
          <a:off x="762000" y="19018250"/>
          <a:ext cx="19875500" cy="14351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・類似団体と比較して特に図書館、一般廃棄物処理施設、市民会館の有形固定資産減価償却率が高くなっている。</a:t>
          </a:r>
          <a:endParaRPr lang="ja-JP" altLang="ja-JP" sz="1400">
            <a:effectLst/>
          </a:endParaRPr>
        </a:p>
        <a:p>
          <a:r>
            <a:rPr kumimoji="1" lang="ja-JP" altLang="ja-JP" sz="1100">
              <a:solidFill>
                <a:schemeClr val="dk1"/>
              </a:solidFill>
              <a:effectLst/>
              <a:latin typeface="+mn-lt"/>
              <a:ea typeface="+mn-ea"/>
              <a:cs typeface="+mn-cs"/>
            </a:rPr>
            <a:t>・庁舎は、令和元年</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月の移転により有形固定資産減価償却率が大幅に低下し、一人当たりの面積が増加した。</a:t>
          </a:r>
          <a:endParaRPr lang="ja-JP" altLang="ja-JP" sz="1400">
            <a:effectLst/>
          </a:endParaRPr>
        </a:p>
        <a:p>
          <a:pPr eaLnBrk="1" fontAlgn="auto" latinLnBrk="0" hangingPunct="1"/>
          <a:r>
            <a:rPr lang="ja-JP" altLang="ja-JP" sz="1100">
              <a:solidFill>
                <a:schemeClr val="dk1"/>
              </a:solidFill>
              <a:effectLst/>
              <a:latin typeface="+mn-lt"/>
              <a:ea typeface="+mn-ea"/>
              <a:cs typeface="+mn-cs"/>
            </a:rPr>
            <a:t>（令和２年度における本市の</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体育館・プール</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有形固定資産減価償却率について、正しくは</a:t>
          </a:r>
          <a:r>
            <a:rPr lang="en-US" altLang="ja-JP" sz="1100">
              <a:solidFill>
                <a:schemeClr val="dk1"/>
              </a:solidFill>
              <a:effectLst/>
              <a:latin typeface="+mn-lt"/>
              <a:ea typeface="+mn-ea"/>
              <a:cs typeface="+mn-cs"/>
            </a:rPr>
            <a:t>59.7</a:t>
          </a:r>
          <a:r>
            <a:rPr lang="ja-JP" altLang="ja-JP" sz="1100">
              <a:solidFill>
                <a:schemeClr val="dk1"/>
              </a:solidFill>
              <a:effectLst/>
              <a:latin typeface="+mn-lt"/>
              <a:ea typeface="+mn-ea"/>
              <a:cs typeface="+mn-cs"/>
            </a:rPr>
            <a:t>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83</v>
      </c>
      <c r="C2" s="182"/>
      <c r="D2" s="183"/>
    </row>
    <row r="3" spans="1:119" ht="18.75" customHeight="1" thickBot="1" x14ac:dyDescent="0.25">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24721811</v>
      </c>
      <c r="BO4" s="371"/>
      <c r="BP4" s="371"/>
      <c r="BQ4" s="371"/>
      <c r="BR4" s="371"/>
      <c r="BS4" s="371"/>
      <c r="BT4" s="371"/>
      <c r="BU4" s="372"/>
      <c r="BV4" s="370">
        <v>27148808</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6.1</v>
      </c>
      <c r="CU4" s="377"/>
      <c r="CV4" s="377"/>
      <c r="CW4" s="377"/>
      <c r="CX4" s="377"/>
      <c r="CY4" s="377"/>
      <c r="CZ4" s="377"/>
      <c r="DA4" s="378"/>
      <c r="DB4" s="376">
        <v>6.7</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23519303</v>
      </c>
      <c r="BO5" s="408"/>
      <c r="BP5" s="408"/>
      <c r="BQ5" s="408"/>
      <c r="BR5" s="408"/>
      <c r="BS5" s="408"/>
      <c r="BT5" s="408"/>
      <c r="BU5" s="409"/>
      <c r="BV5" s="407">
        <v>25906166</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95.9</v>
      </c>
      <c r="CU5" s="405"/>
      <c r="CV5" s="405"/>
      <c r="CW5" s="405"/>
      <c r="CX5" s="405"/>
      <c r="CY5" s="405"/>
      <c r="CZ5" s="405"/>
      <c r="DA5" s="406"/>
      <c r="DB5" s="404">
        <v>92.7</v>
      </c>
      <c r="DC5" s="405"/>
      <c r="DD5" s="405"/>
      <c r="DE5" s="405"/>
      <c r="DF5" s="405"/>
      <c r="DG5" s="405"/>
      <c r="DH5" s="405"/>
      <c r="DI5" s="406"/>
    </row>
    <row r="6" spans="1:119" ht="18.75" customHeight="1" x14ac:dyDescent="0.2">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96</v>
      </c>
      <c r="AV6" s="440"/>
      <c r="AW6" s="440"/>
      <c r="AX6" s="440"/>
      <c r="AY6" s="441" t="s">
        <v>104</v>
      </c>
      <c r="AZ6" s="442"/>
      <c r="BA6" s="442"/>
      <c r="BB6" s="442"/>
      <c r="BC6" s="442"/>
      <c r="BD6" s="442"/>
      <c r="BE6" s="442"/>
      <c r="BF6" s="442"/>
      <c r="BG6" s="442"/>
      <c r="BH6" s="442"/>
      <c r="BI6" s="442"/>
      <c r="BJ6" s="442"/>
      <c r="BK6" s="442"/>
      <c r="BL6" s="442"/>
      <c r="BM6" s="443"/>
      <c r="BN6" s="407">
        <v>1202508</v>
      </c>
      <c r="BO6" s="408"/>
      <c r="BP6" s="408"/>
      <c r="BQ6" s="408"/>
      <c r="BR6" s="408"/>
      <c r="BS6" s="408"/>
      <c r="BT6" s="408"/>
      <c r="BU6" s="409"/>
      <c r="BV6" s="407">
        <v>1242642</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97.4</v>
      </c>
      <c r="CU6" s="445"/>
      <c r="CV6" s="445"/>
      <c r="CW6" s="445"/>
      <c r="CX6" s="445"/>
      <c r="CY6" s="445"/>
      <c r="CZ6" s="445"/>
      <c r="DA6" s="446"/>
      <c r="DB6" s="444">
        <v>98.1</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107</v>
      </c>
      <c r="AV7" s="440"/>
      <c r="AW7" s="440"/>
      <c r="AX7" s="440"/>
      <c r="AY7" s="441" t="s">
        <v>108</v>
      </c>
      <c r="AZ7" s="442"/>
      <c r="BA7" s="442"/>
      <c r="BB7" s="442"/>
      <c r="BC7" s="442"/>
      <c r="BD7" s="442"/>
      <c r="BE7" s="442"/>
      <c r="BF7" s="442"/>
      <c r="BG7" s="442"/>
      <c r="BH7" s="442"/>
      <c r="BI7" s="442"/>
      <c r="BJ7" s="442"/>
      <c r="BK7" s="442"/>
      <c r="BL7" s="442"/>
      <c r="BM7" s="443"/>
      <c r="BN7" s="407">
        <v>346039</v>
      </c>
      <c r="BO7" s="408"/>
      <c r="BP7" s="408"/>
      <c r="BQ7" s="408"/>
      <c r="BR7" s="408"/>
      <c r="BS7" s="408"/>
      <c r="BT7" s="408"/>
      <c r="BU7" s="409"/>
      <c r="BV7" s="407">
        <v>265117</v>
      </c>
      <c r="BW7" s="408"/>
      <c r="BX7" s="408"/>
      <c r="BY7" s="408"/>
      <c r="BZ7" s="408"/>
      <c r="CA7" s="408"/>
      <c r="CB7" s="408"/>
      <c r="CC7" s="409"/>
      <c r="CD7" s="410" t="s">
        <v>109</v>
      </c>
      <c r="CE7" s="411"/>
      <c r="CF7" s="411"/>
      <c r="CG7" s="411"/>
      <c r="CH7" s="411"/>
      <c r="CI7" s="411"/>
      <c r="CJ7" s="411"/>
      <c r="CK7" s="411"/>
      <c r="CL7" s="411"/>
      <c r="CM7" s="411"/>
      <c r="CN7" s="411"/>
      <c r="CO7" s="411"/>
      <c r="CP7" s="411"/>
      <c r="CQ7" s="411"/>
      <c r="CR7" s="411"/>
      <c r="CS7" s="412"/>
      <c r="CT7" s="407">
        <v>14070679</v>
      </c>
      <c r="CU7" s="408"/>
      <c r="CV7" s="408"/>
      <c r="CW7" s="408"/>
      <c r="CX7" s="408"/>
      <c r="CY7" s="408"/>
      <c r="CZ7" s="408"/>
      <c r="DA7" s="409"/>
      <c r="DB7" s="407">
        <v>14537675</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110</v>
      </c>
      <c r="AN8" s="437"/>
      <c r="AO8" s="437"/>
      <c r="AP8" s="437"/>
      <c r="AQ8" s="437"/>
      <c r="AR8" s="437"/>
      <c r="AS8" s="437"/>
      <c r="AT8" s="438"/>
      <c r="AU8" s="439" t="s">
        <v>111</v>
      </c>
      <c r="AV8" s="440"/>
      <c r="AW8" s="440"/>
      <c r="AX8" s="440"/>
      <c r="AY8" s="441" t="s">
        <v>112</v>
      </c>
      <c r="AZ8" s="442"/>
      <c r="BA8" s="442"/>
      <c r="BB8" s="442"/>
      <c r="BC8" s="442"/>
      <c r="BD8" s="442"/>
      <c r="BE8" s="442"/>
      <c r="BF8" s="442"/>
      <c r="BG8" s="442"/>
      <c r="BH8" s="442"/>
      <c r="BI8" s="442"/>
      <c r="BJ8" s="442"/>
      <c r="BK8" s="442"/>
      <c r="BL8" s="442"/>
      <c r="BM8" s="443"/>
      <c r="BN8" s="407">
        <v>856469</v>
      </c>
      <c r="BO8" s="408"/>
      <c r="BP8" s="408"/>
      <c r="BQ8" s="408"/>
      <c r="BR8" s="408"/>
      <c r="BS8" s="408"/>
      <c r="BT8" s="408"/>
      <c r="BU8" s="409"/>
      <c r="BV8" s="407">
        <v>977525</v>
      </c>
      <c r="BW8" s="408"/>
      <c r="BX8" s="408"/>
      <c r="BY8" s="408"/>
      <c r="BZ8" s="408"/>
      <c r="CA8" s="408"/>
      <c r="CB8" s="408"/>
      <c r="CC8" s="409"/>
      <c r="CD8" s="410" t="s">
        <v>113</v>
      </c>
      <c r="CE8" s="411"/>
      <c r="CF8" s="411"/>
      <c r="CG8" s="411"/>
      <c r="CH8" s="411"/>
      <c r="CI8" s="411"/>
      <c r="CJ8" s="411"/>
      <c r="CK8" s="411"/>
      <c r="CL8" s="411"/>
      <c r="CM8" s="411"/>
      <c r="CN8" s="411"/>
      <c r="CO8" s="411"/>
      <c r="CP8" s="411"/>
      <c r="CQ8" s="411"/>
      <c r="CR8" s="411"/>
      <c r="CS8" s="412"/>
      <c r="CT8" s="447">
        <v>0.5</v>
      </c>
      <c r="CU8" s="448"/>
      <c r="CV8" s="448"/>
      <c r="CW8" s="448"/>
      <c r="CX8" s="448"/>
      <c r="CY8" s="448"/>
      <c r="CZ8" s="448"/>
      <c r="DA8" s="449"/>
      <c r="DB8" s="447">
        <v>0.51</v>
      </c>
      <c r="DC8" s="448"/>
      <c r="DD8" s="448"/>
      <c r="DE8" s="448"/>
      <c r="DF8" s="448"/>
      <c r="DG8" s="448"/>
      <c r="DH8" s="448"/>
      <c r="DI8" s="449"/>
    </row>
    <row r="9" spans="1:119" ht="18.75" customHeight="1" thickBot="1" x14ac:dyDescent="0.25">
      <c r="A9" s="181"/>
      <c r="B9" s="401" t="s">
        <v>114</v>
      </c>
      <c r="C9" s="402"/>
      <c r="D9" s="402"/>
      <c r="E9" s="402"/>
      <c r="F9" s="402"/>
      <c r="G9" s="402"/>
      <c r="H9" s="402"/>
      <c r="I9" s="402"/>
      <c r="J9" s="402"/>
      <c r="K9" s="450"/>
      <c r="L9" s="451" t="s">
        <v>115</v>
      </c>
      <c r="M9" s="452"/>
      <c r="N9" s="452"/>
      <c r="O9" s="452"/>
      <c r="P9" s="452"/>
      <c r="Q9" s="453"/>
      <c r="R9" s="454">
        <v>45337</v>
      </c>
      <c r="S9" s="455"/>
      <c r="T9" s="455"/>
      <c r="U9" s="455"/>
      <c r="V9" s="456"/>
      <c r="W9" s="364" t="s">
        <v>116</v>
      </c>
      <c r="X9" s="365"/>
      <c r="Y9" s="365"/>
      <c r="Z9" s="365"/>
      <c r="AA9" s="365"/>
      <c r="AB9" s="365"/>
      <c r="AC9" s="365"/>
      <c r="AD9" s="365"/>
      <c r="AE9" s="365"/>
      <c r="AF9" s="365"/>
      <c r="AG9" s="365"/>
      <c r="AH9" s="365"/>
      <c r="AI9" s="365"/>
      <c r="AJ9" s="365"/>
      <c r="AK9" s="365"/>
      <c r="AL9" s="366"/>
      <c r="AM9" s="436" t="s">
        <v>117</v>
      </c>
      <c r="AN9" s="437"/>
      <c r="AO9" s="437"/>
      <c r="AP9" s="437"/>
      <c r="AQ9" s="437"/>
      <c r="AR9" s="437"/>
      <c r="AS9" s="437"/>
      <c r="AT9" s="438"/>
      <c r="AU9" s="439" t="s">
        <v>107</v>
      </c>
      <c r="AV9" s="440"/>
      <c r="AW9" s="440"/>
      <c r="AX9" s="440"/>
      <c r="AY9" s="441" t="s">
        <v>118</v>
      </c>
      <c r="AZ9" s="442"/>
      <c r="BA9" s="442"/>
      <c r="BB9" s="442"/>
      <c r="BC9" s="442"/>
      <c r="BD9" s="442"/>
      <c r="BE9" s="442"/>
      <c r="BF9" s="442"/>
      <c r="BG9" s="442"/>
      <c r="BH9" s="442"/>
      <c r="BI9" s="442"/>
      <c r="BJ9" s="442"/>
      <c r="BK9" s="442"/>
      <c r="BL9" s="442"/>
      <c r="BM9" s="443"/>
      <c r="BN9" s="407">
        <v>-121056</v>
      </c>
      <c r="BO9" s="408"/>
      <c r="BP9" s="408"/>
      <c r="BQ9" s="408"/>
      <c r="BR9" s="408"/>
      <c r="BS9" s="408"/>
      <c r="BT9" s="408"/>
      <c r="BU9" s="409"/>
      <c r="BV9" s="407">
        <v>175481</v>
      </c>
      <c r="BW9" s="408"/>
      <c r="BX9" s="408"/>
      <c r="BY9" s="408"/>
      <c r="BZ9" s="408"/>
      <c r="CA9" s="408"/>
      <c r="CB9" s="408"/>
      <c r="CC9" s="409"/>
      <c r="CD9" s="410" t="s">
        <v>119</v>
      </c>
      <c r="CE9" s="411"/>
      <c r="CF9" s="411"/>
      <c r="CG9" s="411"/>
      <c r="CH9" s="411"/>
      <c r="CI9" s="411"/>
      <c r="CJ9" s="411"/>
      <c r="CK9" s="411"/>
      <c r="CL9" s="411"/>
      <c r="CM9" s="411"/>
      <c r="CN9" s="411"/>
      <c r="CO9" s="411"/>
      <c r="CP9" s="411"/>
      <c r="CQ9" s="411"/>
      <c r="CR9" s="411"/>
      <c r="CS9" s="412"/>
      <c r="CT9" s="404">
        <v>11.6</v>
      </c>
      <c r="CU9" s="405"/>
      <c r="CV9" s="405"/>
      <c r="CW9" s="405"/>
      <c r="CX9" s="405"/>
      <c r="CY9" s="405"/>
      <c r="CZ9" s="405"/>
      <c r="DA9" s="406"/>
      <c r="DB9" s="404">
        <v>11.6</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120</v>
      </c>
      <c r="M10" s="437"/>
      <c r="N10" s="437"/>
      <c r="O10" s="437"/>
      <c r="P10" s="437"/>
      <c r="Q10" s="438"/>
      <c r="R10" s="458">
        <v>48676</v>
      </c>
      <c r="S10" s="459"/>
      <c r="T10" s="459"/>
      <c r="U10" s="459"/>
      <c r="V10" s="460"/>
      <c r="W10" s="395"/>
      <c r="X10" s="396"/>
      <c r="Y10" s="396"/>
      <c r="Z10" s="396"/>
      <c r="AA10" s="396"/>
      <c r="AB10" s="396"/>
      <c r="AC10" s="396"/>
      <c r="AD10" s="396"/>
      <c r="AE10" s="396"/>
      <c r="AF10" s="396"/>
      <c r="AG10" s="396"/>
      <c r="AH10" s="396"/>
      <c r="AI10" s="396"/>
      <c r="AJ10" s="396"/>
      <c r="AK10" s="396"/>
      <c r="AL10" s="399"/>
      <c r="AM10" s="436" t="s">
        <v>121</v>
      </c>
      <c r="AN10" s="437"/>
      <c r="AO10" s="437"/>
      <c r="AP10" s="437"/>
      <c r="AQ10" s="437"/>
      <c r="AR10" s="437"/>
      <c r="AS10" s="437"/>
      <c r="AT10" s="438"/>
      <c r="AU10" s="439" t="s">
        <v>122</v>
      </c>
      <c r="AV10" s="440"/>
      <c r="AW10" s="440"/>
      <c r="AX10" s="440"/>
      <c r="AY10" s="441" t="s">
        <v>123</v>
      </c>
      <c r="AZ10" s="442"/>
      <c r="BA10" s="442"/>
      <c r="BB10" s="442"/>
      <c r="BC10" s="442"/>
      <c r="BD10" s="442"/>
      <c r="BE10" s="442"/>
      <c r="BF10" s="442"/>
      <c r="BG10" s="442"/>
      <c r="BH10" s="442"/>
      <c r="BI10" s="442"/>
      <c r="BJ10" s="442"/>
      <c r="BK10" s="442"/>
      <c r="BL10" s="442"/>
      <c r="BM10" s="443"/>
      <c r="BN10" s="407">
        <v>1518</v>
      </c>
      <c r="BO10" s="408"/>
      <c r="BP10" s="408"/>
      <c r="BQ10" s="408"/>
      <c r="BR10" s="408"/>
      <c r="BS10" s="408"/>
      <c r="BT10" s="408"/>
      <c r="BU10" s="409"/>
      <c r="BV10" s="407">
        <v>192632</v>
      </c>
      <c r="BW10" s="408"/>
      <c r="BX10" s="408"/>
      <c r="BY10" s="408"/>
      <c r="BZ10" s="408"/>
      <c r="CA10" s="408"/>
      <c r="CB10" s="408"/>
      <c r="CC10" s="409"/>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125</v>
      </c>
      <c r="M11" s="462"/>
      <c r="N11" s="462"/>
      <c r="O11" s="462"/>
      <c r="P11" s="462"/>
      <c r="Q11" s="463"/>
      <c r="R11" s="464" t="s">
        <v>126</v>
      </c>
      <c r="S11" s="465"/>
      <c r="T11" s="465"/>
      <c r="U11" s="465"/>
      <c r="V11" s="466"/>
      <c r="W11" s="395"/>
      <c r="X11" s="396"/>
      <c r="Y11" s="396"/>
      <c r="Z11" s="396"/>
      <c r="AA11" s="396"/>
      <c r="AB11" s="396"/>
      <c r="AC11" s="396"/>
      <c r="AD11" s="396"/>
      <c r="AE11" s="396"/>
      <c r="AF11" s="396"/>
      <c r="AG11" s="396"/>
      <c r="AH11" s="396"/>
      <c r="AI11" s="396"/>
      <c r="AJ11" s="396"/>
      <c r="AK11" s="396"/>
      <c r="AL11" s="399"/>
      <c r="AM11" s="436" t="s">
        <v>127</v>
      </c>
      <c r="AN11" s="437"/>
      <c r="AO11" s="437"/>
      <c r="AP11" s="437"/>
      <c r="AQ11" s="437"/>
      <c r="AR11" s="437"/>
      <c r="AS11" s="437"/>
      <c r="AT11" s="438"/>
      <c r="AU11" s="439" t="s">
        <v>128</v>
      </c>
      <c r="AV11" s="440"/>
      <c r="AW11" s="440"/>
      <c r="AX11" s="440"/>
      <c r="AY11" s="441" t="s">
        <v>129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130</v>
      </c>
      <c r="CE11" s="411"/>
      <c r="CF11" s="411"/>
      <c r="CG11" s="411"/>
      <c r="CH11" s="411"/>
      <c r="CI11" s="411"/>
      <c r="CJ11" s="411"/>
      <c r="CK11" s="411"/>
      <c r="CL11" s="411"/>
      <c r="CM11" s="411"/>
      <c r="CN11" s="411"/>
      <c r="CO11" s="411"/>
      <c r="CP11" s="411"/>
      <c r="CQ11" s="411"/>
      <c r="CR11" s="411"/>
      <c r="CS11" s="412"/>
      <c r="CT11" s="447" t="s">
        <v>131</v>
      </c>
      <c r="CU11" s="448"/>
      <c r="CV11" s="448"/>
      <c r="CW11" s="448"/>
      <c r="CX11" s="448"/>
      <c r="CY11" s="448"/>
      <c r="CZ11" s="448"/>
      <c r="DA11" s="449"/>
      <c r="DB11" s="447" t="s">
        <v>131</v>
      </c>
      <c r="DC11" s="448"/>
      <c r="DD11" s="448"/>
      <c r="DE11" s="448"/>
      <c r="DF11" s="448"/>
      <c r="DG11" s="448"/>
      <c r="DH11" s="448"/>
      <c r="DI11" s="449"/>
    </row>
    <row r="12" spans="1:119" ht="18.75" customHeight="1" x14ac:dyDescent="0.2">
      <c r="A12" s="181"/>
      <c r="B12" s="467" t="s">
        <v>132</v>
      </c>
      <c r="C12" s="468"/>
      <c r="D12" s="468"/>
      <c r="E12" s="468"/>
      <c r="F12" s="468"/>
      <c r="G12" s="468"/>
      <c r="H12" s="468"/>
      <c r="I12" s="468"/>
      <c r="J12" s="468"/>
      <c r="K12" s="469"/>
      <c r="L12" s="476" t="s">
        <v>133</v>
      </c>
      <c r="M12" s="477"/>
      <c r="N12" s="477"/>
      <c r="O12" s="477"/>
      <c r="P12" s="477"/>
      <c r="Q12" s="478"/>
      <c r="R12" s="479">
        <v>45305</v>
      </c>
      <c r="S12" s="480"/>
      <c r="T12" s="480"/>
      <c r="U12" s="480"/>
      <c r="V12" s="481"/>
      <c r="W12" s="482" t="s">
        <v>1</v>
      </c>
      <c r="X12" s="440"/>
      <c r="Y12" s="440"/>
      <c r="Z12" s="440"/>
      <c r="AA12" s="440"/>
      <c r="AB12" s="483"/>
      <c r="AC12" s="484" t="s">
        <v>134</v>
      </c>
      <c r="AD12" s="485"/>
      <c r="AE12" s="485"/>
      <c r="AF12" s="485"/>
      <c r="AG12" s="486"/>
      <c r="AH12" s="484" t="s">
        <v>135</v>
      </c>
      <c r="AI12" s="485"/>
      <c r="AJ12" s="485"/>
      <c r="AK12" s="485"/>
      <c r="AL12" s="487"/>
      <c r="AM12" s="436" t="s">
        <v>136</v>
      </c>
      <c r="AN12" s="437"/>
      <c r="AO12" s="437"/>
      <c r="AP12" s="437"/>
      <c r="AQ12" s="437"/>
      <c r="AR12" s="437"/>
      <c r="AS12" s="437"/>
      <c r="AT12" s="438"/>
      <c r="AU12" s="439" t="s">
        <v>137</v>
      </c>
      <c r="AV12" s="440"/>
      <c r="AW12" s="440"/>
      <c r="AX12" s="440"/>
      <c r="AY12" s="441" t="s">
        <v>138</v>
      </c>
      <c r="AZ12" s="442"/>
      <c r="BA12" s="442"/>
      <c r="BB12" s="442"/>
      <c r="BC12" s="442"/>
      <c r="BD12" s="442"/>
      <c r="BE12" s="442"/>
      <c r="BF12" s="442"/>
      <c r="BG12" s="442"/>
      <c r="BH12" s="442"/>
      <c r="BI12" s="442"/>
      <c r="BJ12" s="442"/>
      <c r="BK12" s="442"/>
      <c r="BL12" s="442"/>
      <c r="BM12" s="443"/>
      <c r="BN12" s="407">
        <v>529825</v>
      </c>
      <c r="BO12" s="408"/>
      <c r="BP12" s="408"/>
      <c r="BQ12" s="408"/>
      <c r="BR12" s="408"/>
      <c r="BS12" s="408"/>
      <c r="BT12" s="408"/>
      <c r="BU12" s="409"/>
      <c r="BV12" s="407">
        <v>0</v>
      </c>
      <c r="BW12" s="408"/>
      <c r="BX12" s="408"/>
      <c r="BY12" s="408"/>
      <c r="BZ12" s="408"/>
      <c r="CA12" s="408"/>
      <c r="CB12" s="408"/>
      <c r="CC12" s="409"/>
      <c r="CD12" s="410" t="s">
        <v>139</v>
      </c>
      <c r="CE12" s="411"/>
      <c r="CF12" s="411"/>
      <c r="CG12" s="411"/>
      <c r="CH12" s="411"/>
      <c r="CI12" s="411"/>
      <c r="CJ12" s="411"/>
      <c r="CK12" s="411"/>
      <c r="CL12" s="411"/>
      <c r="CM12" s="411"/>
      <c r="CN12" s="411"/>
      <c r="CO12" s="411"/>
      <c r="CP12" s="411"/>
      <c r="CQ12" s="411"/>
      <c r="CR12" s="411"/>
      <c r="CS12" s="412"/>
      <c r="CT12" s="447" t="s">
        <v>131</v>
      </c>
      <c r="CU12" s="448"/>
      <c r="CV12" s="448"/>
      <c r="CW12" s="448"/>
      <c r="CX12" s="448"/>
      <c r="CY12" s="448"/>
      <c r="CZ12" s="448"/>
      <c r="DA12" s="449"/>
      <c r="DB12" s="447" t="s">
        <v>131</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140</v>
      </c>
      <c r="N13" s="499"/>
      <c r="O13" s="499"/>
      <c r="P13" s="499"/>
      <c r="Q13" s="500"/>
      <c r="R13" s="491">
        <v>44538</v>
      </c>
      <c r="S13" s="492"/>
      <c r="T13" s="492"/>
      <c r="U13" s="492"/>
      <c r="V13" s="493"/>
      <c r="W13" s="423" t="s">
        <v>141</v>
      </c>
      <c r="X13" s="424"/>
      <c r="Y13" s="424"/>
      <c r="Z13" s="424"/>
      <c r="AA13" s="424"/>
      <c r="AB13" s="414"/>
      <c r="AC13" s="458">
        <v>2710</v>
      </c>
      <c r="AD13" s="459"/>
      <c r="AE13" s="459"/>
      <c r="AF13" s="459"/>
      <c r="AG13" s="501"/>
      <c r="AH13" s="458">
        <v>2951</v>
      </c>
      <c r="AI13" s="459"/>
      <c r="AJ13" s="459"/>
      <c r="AK13" s="459"/>
      <c r="AL13" s="460"/>
      <c r="AM13" s="436" t="s">
        <v>142</v>
      </c>
      <c r="AN13" s="437"/>
      <c r="AO13" s="437"/>
      <c r="AP13" s="437"/>
      <c r="AQ13" s="437"/>
      <c r="AR13" s="437"/>
      <c r="AS13" s="437"/>
      <c r="AT13" s="438"/>
      <c r="AU13" s="439" t="s">
        <v>128</v>
      </c>
      <c r="AV13" s="440"/>
      <c r="AW13" s="440"/>
      <c r="AX13" s="440"/>
      <c r="AY13" s="441" t="s">
        <v>143</v>
      </c>
      <c r="AZ13" s="442"/>
      <c r="BA13" s="442"/>
      <c r="BB13" s="442"/>
      <c r="BC13" s="442"/>
      <c r="BD13" s="442"/>
      <c r="BE13" s="442"/>
      <c r="BF13" s="442"/>
      <c r="BG13" s="442"/>
      <c r="BH13" s="442"/>
      <c r="BI13" s="442"/>
      <c r="BJ13" s="442"/>
      <c r="BK13" s="442"/>
      <c r="BL13" s="442"/>
      <c r="BM13" s="443"/>
      <c r="BN13" s="407">
        <v>-649363</v>
      </c>
      <c r="BO13" s="408"/>
      <c r="BP13" s="408"/>
      <c r="BQ13" s="408"/>
      <c r="BR13" s="408"/>
      <c r="BS13" s="408"/>
      <c r="BT13" s="408"/>
      <c r="BU13" s="409"/>
      <c r="BV13" s="407">
        <v>368113</v>
      </c>
      <c r="BW13" s="408"/>
      <c r="BX13" s="408"/>
      <c r="BY13" s="408"/>
      <c r="BZ13" s="408"/>
      <c r="CA13" s="408"/>
      <c r="CB13" s="408"/>
      <c r="CC13" s="409"/>
      <c r="CD13" s="410" t="s">
        <v>144</v>
      </c>
      <c r="CE13" s="411"/>
      <c r="CF13" s="411"/>
      <c r="CG13" s="411"/>
      <c r="CH13" s="411"/>
      <c r="CI13" s="411"/>
      <c r="CJ13" s="411"/>
      <c r="CK13" s="411"/>
      <c r="CL13" s="411"/>
      <c r="CM13" s="411"/>
      <c r="CN13" s="411"/>
      <c r="CO13" s="411"/>
      <c r="CP13" s="411"/>
      <c r="CQ13" s="411"/>
      <c r="CR13" s="411"/>
      <c r="CS13" s="412"/>
      <c r="CT13" s="404">
        <v>6.5</v>
      </c>
      <c r="CU13" s="405"/>
      <c r="CV13" s="405"/>
      <c r="CW13" s="405"/>
      <c r="CX13" s="405"/>
      <c r="CY13" s="405"/>
      <c r="CZ13" s="405"/>
      <c r="DA13" s="406"/>
      <c r="DB13" s="404">
        <v>6.6</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145</v>
      </c>
      <c r="M14" s="489"/>
      <c r="N14" s="489"/>
      <c r="O14" s="489"/>
      <c r="P14" s="489"/>
      <c r="Q14" s="490"/>
      <c r="R14" s="491">
        <v>46009</v>
      </c>
      <c r="S14" s="492"/>
      <c r="T14" s="492"/>
      <c r="U14" s="492"/>
      <c r="V14" s="493"/>
      <c r="W14" s="397"/>
      <c r="X14" s="398"/>
      <c r="Y14" s="398"/>
      <c r="Z14" s="398"/>
      <c r="AA14" s="398"/>
      <c r="AB14" s="387"/>
      <c r="AC14" s="494">
        <v>12</v>
      </c>
      <c r="AD14" s="495"/>
      <c r="AE14" s="495"/>
      <c r="AF14" s="495"/>
      <c r="AG14" s="496"/>
      <c r="AH14" s="494">
        <v>12.2</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146</v>
      </c>
      <c r="CE14" s="503"/>
      <c r="CF14" s="503"/>
      <c r="CG14" s="503"/>
      <c r="CH14" s="503"/>
      <c r="CI14" s="503"/>
      <c r="CJ14" s="503"/>
      <c r="CK14" s="503"/>
      <c r="CL14" s="503"/>
      <c r="CM14" s="503"/>
      <c r="CN14" s="503"/>
      <c r="CO14" s="503"/>
      <c r="CP14" s="503"/>
      <c r="CQ14" s="503"/>
      <c r="CR14" s="503"/>
      <c r="CS14" s="504"/>
      <c r="CT14" s="505">
        <v>55</v>
      </c>
      <c r="CU14" s="506"/>
      <c r="CV14" s="506"/>
      <c r="CW14" s="506"/>
      <c r="CX14" s="506"/>
      <c r="CY14" s="506"/>
      <c r="CZ14" s="506"/>
      <c r="DA14" s="507"/>
      <c r="DB14" s="505">
        <v>62.8</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147</v>
      </c>
      <c r="N15" s="499"/>
      <c r="O15" s="499"/>
      <c r="P15" s="499"/>
      <c r="Q15" s="500"/>
      <c r="R15" s="491">
        <v>45326</v>
      </c>
      <c r="S15" s="492"/>
      <c r="T15" s="492"/>
      <c r="U15" s="492"/>
      <c r="V15" s="493"/>
      <c r="W15" s="423" t="s">
        <v>148</v>
      </c>
      <c r="X15" s="424"/>
      <c r="Y15" s="424"/>
      <c r="Z15" s="424"/>
      <c r="AA15" s="424"/>
      <c r="AB15" s="414"/>
      <c r="AC15" s="458">
        <v>5661</v>
      </c>
      <c r="AD15" s="459"/>
      <c r="AE15" s="459"/>
      <c r="AF15" s="459"/>
      <c r="AG15" s="501"/>
      <c r="AH15" s="458">
        <v>6037</v>
      </c>
      <c r="AI15" s="459"/>
      <c r="AJ15" s="459"/>
      <c r="AK15" s="459"/>
      <c r="AL15" s="460"/>
      <c r="AM15" s="436"/>
      <c r="AN15" s="437"/>
      <c r="AO15" s="437"/>
      <c r="AP15" s="437"/>
      <c r="AQ15" s="437"/>
      <c r="AR15" s="437"/>
      <c r="AS15" s="437"/>
      <c r="AT15" s="438"/>
      <c r="AU15" s="439"/>
      <c r="AV15" s="440"/>
      <c r="AW15" s="440"/>
      <c r="AX15" s="440"/>
      <c r="AY15" s="367" t="s">
        <v>149</v>
      </c>
      <c r="AZ15" s="368"/>
      <c r="BA15" s="368"/>
      <c r="BB15" s="368"/>
      <c r="BC15" s="368"/>
      <c r="BD15" s="368"/>
      <c r="BE15" s="368"/>
      <c r="BF15" s="368"/>
      <c r="BG15" s="368"/>
      <c r="BH15" s="368"/>
      <c r="BI15" s="368"/>
      <c r="BJ15" s="368"/>
      <c r="BK15" s="368"/>
      <c r="BL15" s="368"/>
      <c r="BM15" s="369"/>
      <c r="BN15" s="370">
        <v>6127215</v>
      </c>
      <c r="BO15" s="371"/>
      <c r="BP15" s="371"/>
      <c r="BQ15" s="371"/>
      <c r="BR15" s="371"/>
      <c r="BS15" s="371"/>
      <c r="BT15" s="371"/>
      <c r="BU15" s="372"/>
      <c r="BV15" s="370">
        <v>5907244</v>
      </c>
      <c r="BW15" s="371"/>
      <c r="BX15" s="371"/>
      <c r="BY15" s="371"/>
      <c r="BZ15" s="371"/>
      <c r="CA15" s="371"/>
      <c r="CB15" s="371"/>
      <c r="CC15" s="372"/>
      <c r="CD15" s="508" t="s">
        <v>150</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151</v>
      </c>
      <c r="M16" s="511"/>
      <c r="N16" s="511"/>
      <c r="O16" s="511"/>
      <c r="P16" s="511"/>
      <c r="Q16" s="512"/>
      <c r="R16" s="513" t="s">
        <v>152</v>
      </c>
      <c r="S16" s="514"/>
      <c r="T16" s="514"/>
      <c r="U16" s="514"/>
      <c r="V16" s="515"/>
      <c r="W16" s="397"/>
      <c r="X16" s="398"/>
      <c r="Y16" s="398"/>
      <c r="Z16" s="398"/>
      <c r="AA16" s="398"/>
      <c r="AB16" s="387"/>
      <c r="AC16" s="494">
        <v>25</v>
      </c>
      <c r="AD16" s="495"/>
      <c r="AE16" s="495"/>
      <c r="AF16" s="495"/>
      <c r="AG16" s="496"/>
      <c r="AH16" s="494">
        <v>25</v>
      </c>
      <c r="AI16" s="495"/>
      <c r="AJ16" s="495"/>
      <c r="AK16" s="495"/>
      <c r="AL16" s="497"/>
      <c r="AM16" s="436"/>
      <c r="AN16" s="437"/>
      <c r="AO16" s="437"/>
      <c r="AP16" s="437"/>
      <c r="AQ16" s="437"/>
      <c r="AR16" s="437"/>
      <c r="AS16" s="437"/>
      <c r="AT16" s="438"/>
      <c r="AU16" s="439"/>
      <c r="AV16" s="440"/>
      <c r="AW16" s="440"/>
      <c r="AX16" s="440"/>
      <c r="AY16" s="441" t="s">
        <v>153</v>
      </c>
      <c r="AZ16" s="442"/>
      <c r="BA16" s="442"/>
      <c r="BB16" s="442"/>
      <c r="BC16" s="442"/>
      <c r="BD16" s="442"/>
      <c r="BE16" s="442"/>
      <c r="BF16" s="442"/>
      <c r="BG16" s="442"/>
      <c r="BH16" s="442"/>
      <c r="BI16" s="442"/>
      <c r="BJ16" s="442"/>
      <c r="BK16" s="442"/>
      <c r="BL16" s="442"/>
      <c r="BM16" s="443"/>
      <c r="BN16" s="407">
        <v>12247172</v>
      </c>
      <c r="BO16" s="408"/>
      <c r="BP16" s="408"/>
      <c r="BQ16" s="408"/>
      <c r="BR16" s="408"/>
      <c r="BS16" s="408"/>
      <c r="BT16" s="408"/>
      <c r="BU16" s="409"/>
      <c r="BV16" s="407">
        <v>12191922</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154</v>
      </c>
      <c r="N17" s="519"/>
      <c r="O17" s="519"/>
      <c r="P17" s="519"/>
      <c r="Q17" s="520"/>
      <c r="R17" s="513" t="s">
        <v>155</v>
      </c>
      <c r="S17" s="514"/>
      <c r="T17" s="514"/>
      <c r="U17" s="514"/>
      <c r="V17" s="515"/>
      <c r="W17" s="423" t="s">
        <v>156</v>
      </c>
      <c r="X17" s="424"/>
      <c r="Y17" s="424"/>
      <c r="Z17" s="424"/>
      <c r="AA17" s="424"/>
      <c r="AB17" s="414"/>
      <c r="AC17" s="458">
        <v>14230</v>
      </c>
      <c r="AD17" s="459"/>
      <c r="AE17" s="459"/>
      <c r="AF17" s="459"/>
      <c r="AG17" s="501"/>
      <c r="AH17" s="458">
        <v>15137</v>
      </c>
      <c r="AI17" s="459"/>
      <c r="AJ17" s="459"/>
      <c r="AK17" s="459"/>
      <c r="AL17" s="460"/>
      <c r="AM17" s="436"/>
      <c r="AN17" s="437"/>
      <c r="AO17" s="437"/>
      <c r="AP17" s="437"/>
      <c r="AQ17" s="437"/>
      <c r="AR17" s="437"/>
      <c r="AS17" s="437"/>
      <c r="AT17" s="438"/>
      <c r="AU17" s="439"/>
      <c r="AV17" s="440"/>
      <c r="AW17" s="440"/>
      <c r="AX17" s="440"/>
      <c r="AY17" s="441" t="s">
        <v>157</v>
      </c>
      <c r="AZ17" s="442"/>
      <c r="BA17" s="442"/>
      <c r="BB17" s="442"/>
      <c r="BC17" s="442"/>
      <c r="BD17" s="442"/>
      <c r="BE17" s="442"/>
      <c r="BF17" s="442"/>
      <c r="BG17" s="442"/>
      <c r="BH17" s="442"/>
      <c r="BI17" s="442"/>
      <c r="BJ17" s="442"/>
      <c r="BK17" s="442"/>
      <c r="BL17" s="442"/>
      <c r="BM17" s="443"/>
      <c r="BN17" s="407">
        <v>7716533</v>
      </c>
      <c r="BO17" s="408"/>
      <c r="BP17" s="408"/>
      <c r="BQ17" s="408"/>
      <c r="BR17" s="408"/>
      <c r="BS17" s="408"/>
      <c r="BT17" s="408"/>
      <c r="BU17" s="409"/>
      <c r="BV17" s="407">
        <v>7434435</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158</v>
      </c>
      <c r="C18" s="450"/>
      <c r="D18" s="450"/>
      <c r="E18" s="530"/>
      <c r="F18" s="530"/>
      <c r="G18" s="530"/>
      <c r="H18" s="530"/>
      <c r="I18" s="530"/>
      <c r="J18" s="530"/>
      <c r="K18" s="530"/>
      <c r="L18" s="531">
        <v>443.46</v>
      </c>
      <c r="M18" s="531"/>
      <c r="N18" s="531"/>
      <c r="O18" s="531"/>
      <c r="P18" s="531"/>
      <c r="Q18" s="531"/>
      <c r="R18" s="532"/>
      <c r="S18" s="532"/>
      <c r="T18" s="532"/>
      <c r="U18" s="532"/>
      <c r="V18" s="533"/>
      <c r="W18" s="425"/>
      <c r="X18" s="426"/>
      <c r="Y18" s="426"/>
      <c r="Z18" s="426"/>
      <c r="AA18" s="426"/>
      <c r="AB18" s="417"/>
      <c r="AC18" s="534">
        <v>63</v>
      </c>
      <c r="AD18" s="535"/>
      <c r="AE18" s="535"/>
      <c r="AF18" s="535"/>
      <c r="AG18" s="536"/>
      <c r="AH18" s="534">
        <v>62.7</v>
      </c>
      <c r="AI18" s="535"/>
      <c r="AJ18" s="535"/>
      <c r="AK18" s="535"/>
      <c r="AL18" s="537"/>
      <c r="AM18" s="436"/>
      <c r="AN18" s="437"/>
      <c r="AO18" s="437"/>
      <c r="AP18" s="437"/>
      <c r="AQ18" s="437"/>
      <c r="AR18" s="437"/>
      <c r="AS18" s="437"/>
      <c r="AT18" s="438"/>
      <c r="AU18" s="439"/>
      <c r="AV18" s="440"/>
      <c r="AW18" s="440"/>
      <c r="AX18" s="440"/>
      <c r="AY18" s="441" t="s">
        <v>159</v>
      </c>
      <c r="AZ18" s="442"/>
      <c r="BA18" s="442"/>
      <c r="BB18" s="442"/>
      <c r="BC18" s="442"/>
      <c r="BD18" s="442"/>
      <c r="BE18" s="442"/>
      <c r="BF18" s="442"/>
      <c r="BG18" s="442"/>
      <c r="BH18" s="442"/>
      <c r="BI18" s="442"/>
      <c r="BJ18" s="442"/>
      <c r="BK18" s="442"/>
      <c r="BL18" s="442"/>
      <c r="BM18" s="443"/>
      <c r="BN18" s="407">
        <v>13667985</v>
      </c>
      <c r="BO18" s="408"/>
      <c r="BP18" s="408"/>
      <c r="BQ18" s="408"/>
      <c r="BR18" s="408"/>
      <c r="BS18" s="408"/>
      <c r="BT18" s="408"/>
      <c r="BU18" s="409"/>
      <c r="BV18" s="407">
        <v>13953675</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160</v>
      </c>
      <c r="C19" s="450"/>
      <c r="D19" s="450"/>
      <c r="E19" s="530"/>
      <c r="F19" s="530"/>
      <c r="G19" s="530"/>
      <c r="H19" s="530"/>
      <c r="I19" s="530"/>
      <c r="J19" s="530"/>
      <c r="K19" s="530"/>
      <c r="L19" s="538">
        <v>102</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161</v>
      </c>
      <c r="AZ19" s="442"/>
      <c r="BA19" s="442"/>
      <c r="BB19" s="442"/>
      <c r="BC19" s="442"/>
      <c r="BD19" s="442"/>
      <c r="BE19" s="442"/>
      <c r="BF19" s="442"/>
      <c r="BG19" s="442"/>
      <c r="BH19" s="442"/>
      <c r="BI19" s="442"/>
      <c r="BJ19" s="442"/>
      <c r="BK19" s="442"/>
      <c r="BL19" s="442"/>
      <c r="BM19" s="443"/>
      <c r="BN19" s="407">
        <v>17070267</v>
      </c>
      <c r="BO19" s="408"/>
      <c r="BP19" s="408"/>
      <c r="BQ19" s="408"/>
      <c r="BR19" s="408"/>
      <c r="BS19" s="408"/>
      <c r="BT19" s="408"/>
      <c r="BU19" s="409"/>
      <c r="BV19" s="407">
        <v>17038481</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162</v>
      </c>
      <c r="C20" s="450"/>
      <c r="D20" s="450"/>
      <c r="E20" s="530"/>
      <c r="F20" s="530"/>
      <c r="G20" s="530"/>
      <c r="H20" s="530"/>
      <c r="I20" s="530"/>
      <c r="J20" s="530"/>
      <c r="K20" s="530"/>
      <c r="L20" s="538">
        <v>18853</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163</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164</v>
      </c>
      <c r="C22" s="551"/>
      <c r="D22" s="552"/>
      <c r="E22" s="419" t="s">
        <v>1</v>
      </c>
      <c r="F22" s="424"/>
      <c r="G22" s="424"/>
      <c r="H22" s="424"/>
      <c r="I22" s="424"/>
      <c r="J22" s="424"/>
      <c r="K22" s="414"/>
      <c r="L22" s="419" t="s">
        <v>165</v>
      </c>
      <c r="M22" s="424"/>
      <c r="N22" s="424"/>
      <c r="O22" s="424"/>
      <c r="P22" s="414"/>
      <c r="Q22" s="582" t="s">
        <v>166</v>
      </c>
      <c r="R22" s="583"/>
      <c r="S22" s="583"/>
      <c r="T22" s="583"/>
      <c r="U22" s="583"/>
      <c r="V22" s="584"/>
      <c r="W22" s="550" t="s">
        <v>167</v>
      </c>
      <c r="X22" s="551"/>
      <c r="Y22" s="552"/>
      <c r="Z22" s="419" t="s">
        <v>1</v>
      </c>
      <c r="AA22" s="424"/>
      <c r="AB22" s="424"/>
      <c r="AC22" s="424"/>
      <c r="AD22" s="424"/>
      <c r="AE22" s="424"/>
      <c r="AF22" s="424"/>
      <c r="AG22" s="414"/>
      <c r="AH22" s="588" t="s">
        <v>168</v>
      </c>
      <c r="AI22" s="424"/>
      <c r="AJ22" s="424"/>
      <c r="AK22" s="424"/>
      <c r="AL22" s="414"/>
      <c r="AM22" s="588" t="s">
        <v>169</v>
      </c>
      <c r="AN22" s="589"/>
      <c r="AO22" s="589"/>
      <c r="AP22" s="589"/>
      <c r="AQ22" s="589"/>
      <c r="AR22" s="590"/>
      <c r="AS22" s="582" t="s">
        <v>166</v>
      </c>
      <c r="AT22" s="583"/>
      <c r="AU22" s="583"/>
      <c r="AV22" s="583"/>
      <c r="AW22" s="583"/>
      <c r="AX22" s="594"/>
      <c r="AY22" s="367" t="s">
        <v>170</v>
      </c>
      <c r="AZ22" s="368"/>
      <c r="BA22" s="368"/>
      <c r="BB22" s="368"/>
      <c r="BC22" s="368"/>
      <c r="BD22" s="368"/>
      <c r="BE22" s="368"/>
      <c r="BF22" s="368"/>
      <c r="BG22" s="368"/>
      <c r="BH22" s="368"/>
      <c r="BI22" s="368"/>
      <c r="BJ22" s="368"/>
      <c r="BK22" s="368"/>
      <c r="BL22" s="368"/>
      <c r="BM22" s="369"/>
      <c r="BN22" s="370">
        <v>27516658</v>
      </c>
      <c r="BO22" s="371"/>
      <c r="BP22" s="371"/>
      <c r="BQ22" s="371"/>
      <c r="BR22" s="371"/>
      <c r="BS22" s="371"/>
      <c r="BT22" s="371"/>
      <c r="BU22" s="372"/>
      <c r="BV22" s="370">
        <v>28478363</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171</v>
      </c>
      <c r="AZ23" s="442"/>
      <c r="BA23" s="442"/>
      <c r="BB23" s="442"/>
      <c r="BC23" s="442"/>
      <c r="BD23" s="442"/>
      <c r="BE23" s="442"/>
      <c r="BF23" s="442"/>
      <c r="BG23" s="442"/>
      <c r="BH23" s="442"/>
      <c r="BI23" s="442"/>
      <c r="BJ23" s="442"/>
      <c r="BK23" s="442"/>
      <c r="BL23" s="442"/>
      <c r="BM23" s="443"/>
      <c r="BN23" s="407">
        <v>24445447</v>
      </c>
      <c r="BO23" s="408"/>
      <c r="BP23" s="408"/>
      <c r="BQ23" s="408"/>
      <c r="BR23" s="408"/>
      <c r="BS23" s="408"/>
      <c r="BT23" s="408"/>
      <c r="BU23" s="409"/>
      <c r="BV23" s="407">
        <v>25213344</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172</v>
      </c>
      <c r="F24" s="437"/>
      <c r="G24" s="437"/>
      <c r="H24" s="437"/>
      <c r="I24" s="437"/>
      <c r="J24" s="437"/>
      <c r="K24" s="438"/>
      <c r="L24" s="458">
        <v>1</v>
      </c>
      <c r="M24" s="459"/>
      <c r="N24" s="459"/>
      <c r="O24" s="459"/>
      <c r="P24" s="501"/>
      <c r="Q24" s="458">
        <v>7150</v>
      </c>
      <c r="R24" s="459"/>
      <c r="S24" s="459"/>
      <c r="T24" s="459"/>
      <c r="U24" s="459"/>
      <c r="V24" s="501"/>
      <c r="W24" s="553"/>
      <c r="X24" s="554"/>
      <c r="Y24" s="555"/>
      <c r="Z24" s="457" t="s">
        <v>173</v>
      </c>
      <c r="AA24" s="437"/>
      <c r="AB24" s="437"/>
      <c r="AC24" s="437"/>
      <c r="AD24" s="437"/>
      <c r="AE24" s="437"/>
      <c r="AF24" s="437"/>
      <c r="AG24" s="438"/>
      <c r="AH24" s="458">
        <v>367</v>
      </c>
      <c r="AI24" s="459"/>
      <c r="AJ24" s="459"/>
      <c r="AK24" s="459"/>
      <c r="AL24" s="501"/>
      <c r="AM24" s="458">
        <v>1174033</v>
      </c>
      <c r="AN24" s="459"/>
      <c r="AO24" s="459"/>
      <c r="AP24" s="459"/>
      <c r="AQ24" s="459"/>
      <c r="AR24" s="501"/>
      <c r="AS24" s="458">
        <v>3199</v>
      </c>
      <c r="AT24" s="459"/>
      <c r="AU24" s="459"/>
      <c r="AV24" s="459"/>
      <c r="AW24" s="459"/>
      <c r="AX24" s="460"/>
      <c r="AY24" s="523" t="s">
        <v>174</v>
      </c>
      <c r="AZ24" s="524"/>
      <c r="BA24" s="524"/>
      <c r="BB24" s="524"/>
      <c r="BC24" s="524"/>
      <c r="BD24" s="524"/>
      <c r="BE24" s="524"/>
      <c r="BF24" s="524"/>
      <c r="BG24" s="524"/>
      <c r="BH24" s="524"/>
      <c r="BI24" s="524"/>
      <c r="BJ24" s="524"/>
      <c r="BK24" s="524"/>
      <c r="BL24" s="524"/>
      <c r="BM24" s="525"/>
      <c r="BN24" s="407">
        <v>18311082</v>
      </c>
      <c r="BO24" s="408"/>
      <c r="BP24" s="408"/>
      <c r="BQ24" s="408"/>
      <c r="BR24" s="408"/>
      <c r="BS24" s="408"/>
      <c r="BT24" s="408"/>
      <c r="BU24" s="409"/>
      <c r="BV24" s="407">
        <v>18562469</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175</v>
      </c>
      <c r="F25" s="437"/>
      <c r="G25" s="437"/>
      <c r="H25" s="437"/>
      <c r="I25" s="437"/>
      <c r="J25" s="437"/>
      <c r="K25" s="438"/>
      <c r="L25" s="458">
        <v>1</v>
      </c>
      <c r="M25" s="459"/>
      <c r="N25" s="459"/>
      <c r="O25" s="459"/>
      <c r="P25" s="501"/>
      <c r="Q25" s="458">
        <v>6060</v>
      </c>
      <c r="R25" s="459"/>
      <c r="S25" s="459"/>
      <c r="T25" s="459"/>
      <c r="U25" s="459"/>
      <c r="V25" s="501"/>
      <c r="W25" s="553"/>
      <c r="X25" s="554"/>
      <c r="Y25" s="555"/>
      <c r="Z25" s="457" t="s">
        <v>176</v>
      </c>
      <c r="AA25" s="437"/>
      <c r="AB25" s="437"/>
      <c r="AC25" s="437"/>
      <c r="AD25" s="437"/>
      <c r="AE25" s="437"/>
      <c r="AF25" s="437"/>
      <c r="AG25" s="438"/>
      <c r="AH25" s="458" t="s">
        <v>131</v>
      </c>
      <c r="AI25" s="459"/>
      <c r="AJ25" s="459"/>
      <c r="AK25" s="459"/>
      <c r="AL25" s="501"/>
      <c r="AM25" s="458" t="s">
        <v>131</v>
      </c>
      <c r="AN25" s="459"/>
      <c r="AO25" s="459"/>
      <c r="AP25" s="459"/>
      <c r="AQ25" s="459"/>
      <c r="AR25" s="501"/>
      <c r="AS25" s="458" t="s">
        <v>177</v>
      </c>
      <c r="AT25" s="459"/>
      <c r="AU25" s="459"/>
      <c r="AV25" s="459"/>
      <c r="AW25" s="459"/>
      <c r="AX25" s="460"/>
      <c r="AY25" s="367" t="s">
        <v>178</v>
      </c>
      <c r="AZ25" s="368"/>
      <c r="BA25" s="368"/>
      <c r="BB25" s="368"/>
      <c r="BC25" s="368"/>
      <c r="BD25" s="368"/>
      <c r="BE25" s="368"/>
      <c r="BF25" s="368"/>
      <c r="BG25" s="368"/>
      <c r="BH25" s="368"/>
      <c r="BI25" s="368"/>
      <c r="BJ25" s="368"/>
      <c r="BK25" s="368"/>
      <c r="BL25" s="368"/>
      <c r="BM25" s="369"/>
      <c r="BN25" s="370">
        <v>1800952</v>
      </c>
      <c r="BO25" s="371"/>
      <c r="BP25" s="371"/>
      <c r="BQ25" s="371"/>
      <c r="BR25" s="371"/>
      <c r="BS25" s="371"/>
      <c r="BT25" s="371"/>
      <c r="BU25" s="372"/>
      <c r="BV25" s="370">
        <v>610249</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179</v>
      </c>
      <c r="F26" s="437"/>
      <c r="G26" s="437"/>
      <c r="H26" s="437"/>
      <c r="I26" s="437"/>
      <c r="J26" s="437"/>
      <c r="K26" s="438"/>
      <c r="L26" s="458">
        <v>1</v>
      </c>
      <c r="M26" s="459"/>
      <c r="N26" s="459"/>
      <c r="O26" s="459"/>
      <c r="P26" s="501"/>
      <c r="Q26" s="458">
        <v>5670</v>
      </c>
      <c r="R26" s="459"/>
      <c r="S26" s="459"/>
      <c r="T26" s="459"/>
      <c r="U26" s="459"/>
      <c r="V26" s="501"/>
      <c r="W26" s="553"/>
      <c r="X26" s="554"/>
      <c r="Y26" s="555"/>
      <c r="Z26" s="457" t="s">
        <v>180</v>
      </c>
      <c r="AA26" s="559"/>
      <c r="AB26" s="559"/>
      <c r="AC26" s="559"/>
      <c r="AD26" s="559"/>
      <c r="AE26" s="559"/>
      <c r="AF26" s="559"/>
      <c r="AG26" s="560"/>
      <c r="AH26" s="458">
        <v>18</v>
      </c>
      <c r="AI26" s="459"/>
      <c r="AJ26" s="459"/>
      <c r="AK26" s="459"/>
      <c r="AL26" s="501"/>
      <c r="AM26" s="458">
        <v>59094</v>
      </c>
      <c r="AN26" s="459"/>
      <c r="AO26" s="459"/>
      <c r="AP26" s="459"/>
      <c r="AQ26" s="459"/>
      <c r="AR26" s="501"/>
      <c r="AS26" s="458">
        <v>3283</v>
      </c>
      <c r="AT26" s="459"/>
      <c r="AU26" s="459"/>
      <c r="AV26" s="459"/>
      <c r="AW26" s="459"/>
      <c r="AX26" s="460"/>
      <c r="AY26" s="410" t="s">
        <v>181</v>
      </c>
      <c r="AZ26" s="411"/>
      <c r="BA26" s="411"/>
      <c r="BB26" s="411"/>
      <c r="BC26" s="411"/>
      <c r="BD26" s="411"/>
      <c r="BE26" s="411"/>
      <c r="BF26" s="411"/>
      <c r="BG26" s="411"/>
      <c r="BH26" s="411"/>
      <c r="BI26" s="411"/>
      <c r="BJ26" s="411"/>
      <c r="BK26" s="411"/>
      <c r="BL26" s="411"/>
      <c r="BM26" s="412"/>
      <c r="BN26" s="407" t="s">
        <v>131</v>
      </c>
      <c r="BO26" s="408"/>
      <c r="BP26" s="408"/>
      <c r="BQ26" s="408"/>
      <c r="BR26" s="408"/>
      <c r="BS26" s="408"/>
      <c r="BT26" s="408"/>
      <c r="BU26" s="409"/>
      <c r="BV26" s="407" t="s">
        <v>131</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182</v>
      </c>
      <c r="F27" s="437"/>
      <c r="G27" s="437"/>
      <c r="H27" s="437"/>
      <c r="I27" s="437"/>
      <c r="J27" s="437"/>
      <c r="K27" s="438"/>
      <c r="L27" s="458">
        <v>1</v>
      </c>
      <c r="M27" s="459"/>
      <c r="N27" s="459"/>
      <c r="O27" s="459"/>
      <c r="P27" s="501"/>
      <c r="Q27" s="458">
        <v>4260</v>
      </c>
      <c r="R27" s="459"/>
      <c r="S27" s="459"/>
      <c r="T27" s="459"/>
      <c r="U27" s="459"/>
      <c r="V27" s="501"/>
      <c r="W27" s="553"/>
      <c r="X27" s="554"/>
      <c r="Y27" s="555"/>
      <c r="Z27" s="457" t="s">
        <v>183</v>
      </c>
      <c r="AA27" s="437"/>
      <c r="AB27" s="437"/>
      <c r="AC27" s="437"/>
      <c r="AD27" s="437"/>
      <c r="AE27" s="437"/>
      <c r="AF27" s="437"/>
      <c r="AG27" s="438"/>
      <c r="AH27" s="458">
        <v>8</v>
      </c>
      <c r="AI27" s="459"/>
      <c r="AJ27" s="459"/>
      <c r="AK27" s="459"/>
      <c r="AL27" s="501"/>
      <c r="AM27" s="458">
        <v>25156</v>
      </c>
      <c r="AN27" s="459"/>
      <c r="AO27" s="459"/>
      <c r="AP27" s="459"/>
      <c r="AQ27" s="459"/>
      <c r="AR27" s="501"/>
      <c r="AS27" s="458">
        <v>3145</v>
      </c>
      <c r="AT27" s="459"/>
      <c r="AU27" s="459"/>
      <c r="AV27" s="459"/>
      <c r="AW27" s="459"/>
      <c r="AX27" s="460"/>
      <c r="AY27" s="502" t="s">
        <v>184</v>
      </c>
      <c r="AZ27" s="503"/>
      <c r="BA27" s="503"/>
      <c r="BB27" s="503"/>
      <c r="BC27" s="503"/>
      <c r="BD27" s="503"/>
      <c r="BE27" s="503"/>
      <c r="BF27" s="503"/>
      <c r="BG27" s="503"/>
      <c r="BH27" s="503"/>
      <c r="BI27" s="503"/>
      <c r="BJ27" s="503"/>
      <c r="BK27" s="503"/>
      <c r="BL27" s="503"/>
      <c r="BM27" s="504"/>
      <c r="BN27" s="526">
        <v>319924</v>
      </c>
      <c r="BO27" s="527"/>
      <c r="BP27" s="527"/>
      <c r="BQ27" s="527"/>
      <c r="BR27" s="527"/>
      <c r="BS27" s="527"/>
      <c r="BT27" s="527"/>
      <c r="BU27" s="528"/>
      <c r="BV27" s="526">
        <v>319924</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185</v>
      </c>
      <c r="F28" s="437"/>
      <c r="G28" s="437"/>
      <c r="H28" s="437"/>
      <c r="I28" s="437"/>
      <c r="J28" s="437"/>
      <c r="K28" s="438"/>
      <c r="L28" s="458">
        <v>1</v>
      </c>
      <c r="M28" s="459"/>
      <c r="N28" s="459"/>
      <c r="O28" s="459"/>
      <c r="P28" s="501"/>
      <c r="Q28" s="458">
        <v>3590</v>
      </c>
      <c r="R28" s="459"/>
      <c r="S28" s="459"/>
      <c r="T28" s="459"/>
      <c r="U28" s="459"/>
      <c r="V28" s="501"/>
      <c r="W28" s="553"/>
      <c r="X28" s="554"/>
      <c r="Y28" s="555"/>
      <c r="Z28" s="457" t="s">
        <v>186</v>
      </c>
      <c r="AA28" s="437"/>
      <c r="AB28" s="437"/>
      <c r="AC28" s="437"/>
      <c r="AD28" s="437"/>
      <c r="AE28" s="437"/>
      <c r="AF28" s="437"/>
      <c r="AG28" s="438"/>
      <c r="AH28" s="458" t="s">
        <v>131</v>
      </c>
      <c r="AI28" s="459"/>
      <c r="AJ28" s="459"/>
      <c r="AK28" s="459"/>
      <c r="AL28" s="501"/>
      <c r="AM28" s="458" t="s">
        <v>131</v>
      </c>
      <c r="AN28" s="459"/>
      <c r="AO28" s="459"/>
      <c r="AP28" s="459"/>
      <c r="AQ28" s="459"/>
      <c r="AR28" s="501"/>
      <c r="AS28" s="458" t="s">
        <v>187</v>
      </c>
      <c r="AT28" s="459"/>
      <c r="AU28" s="459"/>
      <c r="AV28" s="459"/>
      <c r="AW28" s="459"/>
      <c r="AX28" s="460"/>
      <c r="AY28" s="561" t="s">
        <v>188</v>
      </c>
      <c r="AZ28" s="562"/>
      <c r="BA28" s="562"/>
      <c r="BB28" s="563"/>
      <c r="BC28" s="367" t="s">
        <v>50</v>
      </c>
      <c r="BD28" s="368"/>
      <c r="BE28" s="368"/>
      <c r="BF28" s="368"/>
      <c r="BG28" s="368"/>
      <c r="BH28" s="368"/>
      <c r="BI28" s="368"/>
      <c r="BJ28" s="368"/>
      <c r="BK28" s="368"/>
      <c r="BL28" s="368"/>
      <c r="BM28" s="369"/>
      <c r="BN28" s="370">
        <v>3860211</v>
      </c>
      <c r="BO28" s="371"/>
      <c r="BP28" s="371"/>
      <c r="BQ28" s="371"/>
      <c r="BR28" s="371"/>
      <c r="BS28" s="371"/>
      <c r="BT28" s="371"/>
      <c r="BU28" s="372"/>
      <c r="BV28" s="370">
        <v>3888518</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189</v>
      </c>
      <c r="F29" s="437"/>
      <c r="G29" s="437"/>
      <c r="H29" s="437"/>
      <c r="I29" s="437"/>
      <c r="J29" s="437"/>
      <c r="K29" s="438"/>
      <c r="L29" s="458">
        <v>18</v>
      </c>
      <c r="M29" s="459"/>
      <c r="N29" s="459"/>
      <c r="O29" s="459"/>
      <c r="P29" s="501"/>
      <c r="Q29" s="458">
        <v>3390</v>
      </c>
      <c r="R29" s="459"/>
      <c r="S29" s="459"/>
      <c r="T29" s="459"/>
      <c r="U29" s="459"/>
      <c r="V29" s="501"/>
      <c r="W29" s="556"/>
      <c r="X29" s="557"/>
      <c r="Y29" s="558"/>
      <c r="Z29" s="457" t="s">
        <v>190</v>
      </c>
      <c r="AA29" s="437"/>
      <c r="AB29" s="437"/>
      <c r="AC29" s="437"/>
      <c r="AD29" s="437"/>
      <c r="AE29" s="437"/>
      <c r="AF29" s="437"/>
      <c r="AG29" s="438"/>
      <c r="AH29" s="458">
        <v>375</v>
      </c>
      <c r="AI29" s="459"/>
      <c r="AJ29" s="459"/>
      <c r="AK29" s="459"/>
      <c r="AL29" s="501"/>
      <c r="AM29" s="458">
        <v>1199189</v>
      </c>
      <c r="AN29" s="459"/>
      <c r="AO29" s="459"/>
      <c r="AP29" s="459"/>
      <c r="AQ29" s="459"/>
      <c r="AR29" s="501"/>
      <c r="AS29" s="458">
        <v>3198</v>
      </c>
      <c r="AT29" s="459"/>
      <c r="AU29" s="459"/>
      <c r="AV29" s="459"/>
      <c r="AW29" s="459"/>
      <c r="AX29" s="460"/>
      <c r="AY29" s="564"/>
      <c r="AZ29" s="565"/>
      <c r="BA29" s="565"/>
      <c r="BB29" s="566"/>
      <c r="BC29" s="441" t="s">
        <v>191</v>
      </c>
      <c r="BD29" s="442"/>
      <c r="BE29" s="442"/>
      <c r="BF29" s="442"/>
      <c r="BG29" s="442"/>
      <c r="BH29" s="442"/>
      <c r="BI29" s="442"/>
      <c r="BJ29" s="442"/>
      <c r="BK29" s="442"/>
      <c r="BL29" s="442"/>
      <c r="BM29" s="443"/>
      <c r="BN29" s="407">
        <v>263329</v>
      </c>
      <c r="BO29" s="408"/>
      <c r="BP29" s="408"/>
      <c r="BQ29" s="408"/>
      <c r="BR29" s="408"/>
      <c r="BS29" s="408"/>
      <c r="BT29" s="408"/>
      <c r="BU29" s="409"/>
      <c r="BV29" s="407">
        <v>263324</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192</v>
      </c>
      <c r="X30" s="575"/>
      <c r="Y30" s="575"/>
      <c r="Z30" s="575"/>
      <c r="AA30" s="575"/>
      <c r="AB30" s="575"/>
      <c r="AC30" s="575"/>
      <c r="AD30" s="575"/>
      <c r="AE30" s="575"/>
      <c r="AF30" s="575"/>
      <c r="AG30" s="576"/>
      <c r="AH30" s="534">
        <v>98.5</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1339798</v>
      </c>
      <c r="BO30" s="527"/>
      <c r="BP30" s="527"/>
      <c r="BQ30" s="527"/>
      <c r="BR30" s="527"/>
      <c r="BS30" s="527"/>
      <c r="BT30" s="527"/>
      <c r="BU30" s="528"/>
      <c r="BV30" s="526">
        <v>1073416</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193</v>
      </c>
      <c r="D32" s="570"/>
      <c r="E32" s="570"/>
      <c r="F32" s="570"/>
      <c r="G32" s="570"/>
      <c r="H32" s="570"/>
      <c r="I32" s="570"/>
      <c r="J32" s="570"/>
      <c r="K32" s="570"/>
      <c r="L32" s="570"/>
      <c r="M32" s="570"/>
      <c r="N32" s="570"/>
      <c r="O32" s="570"/>
      <c r="P32" s="570"/>
      <c r="Q32" s="570"/>
      <c r="R32" s="570"/>
      <c r="S32" s="570"/>
      <c r="U32" s="411" t="s">
        <v>194</v>
      </c>
      <c r="V32" s="411"/>
      <c r="W32" s="411"/>
      <c r="X32" s="411"/>
      <c r="Y32" s="411"/>
      <c r="Z32" s="411"/>
      <c r="AA32" s="411"/>
      <c r="AB32" s="411"/>
      <c r="AC32" s="411"/>
      <c r="AD32" s="411"/>
      <c r="AE32" s="411"/>
      <c r="AF32" s="411"/>
      <c r="AG32" s="411"/>
      <c r="AH32" s="411"/>
      <c r="AI32" s="411"/>
      <c r="AJ32" s="411"/>
      <c r="AK32" s="411"/>
      <c r="AM32" s="411" t="s">
        <v>195</v>
      </c>
      <c r="AN32" s="411"/>
      <c r="AO32" s="411"/>
      <c r="AP32" s="411"/>
      <c r="AQ32" s="411"/>
      <c r="AR32" s="411"/>
      <c r="AS32" s="411"/>
      <c r="AT32" s="411"/>
      <c r="AU32" s="411"/>
      <c r="AV32" s="411"/>
      <c r="AW32" s="411"/>
      <c r="AX32" s="411"/>
      <c r="AY32" s="411"/>
      <c r="AZ32" s="411"/>
      <c r="BA32" s="411"/>
      <c r="BB32" s="411"/>
      <c r="BC32" s="411"/>
      <c r="BE32" s="411" t="s">
        <v>196</v>
      </c>
      <c r="BF32" s="411"/>
      <c r="BG32" s="411"/>
      <c r="BH32" s="411"/>
      <c r="BI32" s="411"/>
      <c r="BJ32" s="411"/>
      <c r="BK32" s="411"/>
      <c r="BL32" s="411"/>
      <c r="BM32" s="411"/>
      <c r="BN32" s="411"/>
      <c r="BO32" s="411"/>
      <c r="BP32" s="411"/>
      <c r="BQ32" s="411"/>
      <c r="BR32" s="411"/>
      <c r="BS32" s="411"/>
      <c r="BT32" s="411"/>
      <c r="BU32" s="411"/>
      <c r="BW32" s="411" t="s">
        <v>197</v>
      </c>
      <c r="BX32" s="411"/>
      <c r="BY32" s="411"/>
      <c r="BZ32" s="411"/>
      <c r="CA32" s="411"/>
      <c r="CB32" s="411"/>
      <c r="CC32" s="411"/>
      <c r="CD32" s="411"/>
      <c r="CE32" s="411"/>
      <c r="CF32" s="411"/>
      <c r="CG32" s="411"/>
      <c r="CH32" s="411"/>
      <c r="CI32" s="411"/>
      <c r="CJ32" s="411"/>
      <c r="CK32" s="411"/>
      <c r="CL32" s="411"/>
      <c r="CM32" s="411"/>
      <c r="CO32" s="411" t="s">
        <v>198</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199</v>
      </c>
      <c r="D33" s="431"/>
      <c r="E33" s="396" t="s">
        <v>200</v>
      </c>
      <c r="F33" s="396"/>
      <c r="G33" s="396"/>
      <c r="H33" s="396"/>
      <c r="I33" s="396"/>
      <c r="J33" s="396"/>
      <c r="K33" s="396"/>
      <c r="L33" s="396"/>
      <c r="M33" s="396"/>
      <c r="N33" s="396"/>
      <c r="O33" s="396"/>
      <c r="P33" s="396"/>
      <c r="Q33" s="396"/>
      <c r="R33" s="396"/>
      <c r="S33" s="396"/>
      <c r="T33" s="206"/>
      <c r="U33" s="431" t="s">
        <v>201</v>
      </c>
      <c r="V33" s="431"/>
      <c r="W33" s="396" t="s">
        <v>202</v>
      </c>
      <c r="X33" s="396"/>
      <c r="Y33" s="396"/>
      <c r="Z33" s="396"/>
      <c r="AA33" s="396"/>
      <c r="AB33" s="396"/>
      <c r="AC33" s="396"/>
      <c r="AD33" s="396"/>
      <c r="AE33" s="396"/>
      <c r="AF33" s="396"/>
      <c r="AG33" s="396"/>
      <c r="AH33" s="396"/>
      <c r="AI33" s="396"/>
      <c r="AJ33" s="396"/>
      <c r="AK33" s="396"/>
      <c r="AL33" s="206"/>
      <c r="AM33" s="431" t="s">
        <v>203</v>
      </c>
      <c r="AN33" s="431"/>
      <c r="AO33" s="396" t="s">
        <v>204</v>
      </c>
      <c r="AP33" s="396"/>
      <c r="AQ33" s="396"/>
      <c r="AR33" s="396"/>
      <c r="AS33" s="396"/>
      <c r="AT33" s="396"/>
      <c r="AU33" s="396"/>
      <c r="AV33" s="396"/>
      <c r="AW33" s="396"/>
      <c r="AX33" s="396"/>
      <c r="AY33" s="396"/>
      <c r="AZ33" s="396"/>
      <c r="BA33" s="396"/>
      <c r="BB33" s="396"/>
      <c r="BC33" s="396"/>
      <c r="BD33" s="207"/>
      <c r="BE33" s="396" t="s">
        <v>205</v>
      </c>
      <c r="BF33" s="396"/>
      <c r="BG33" s="396" t="s">
        <v>206</v>
      </c>
      <c r="BH33" s="396"/>
      <c r="BI33" s="396"/>
      <c r="BJ33" s="396"/>
      <c r="BK33" s="396"/>
      <c r="BL33" s="396"/>
      <c r="BM33" s="396"/>
      <c r="BN33" s="396"/>
      <c r="BO33" s="396"/>
      <c r="BP33" s="396"/>
      <c r="BQ33" s="396"/>
      <c r="BR33" s="396"/>
      <c r="BS33" s="396"/>
      <c r="BT33" s="396"/>
      <c r="BU33" s="396"/>
      <c r="BV33" s="207"/>
      <c r="BW33" s="431" t="s">
        <v>205</v>
      </c>
      <c r="BX33" s="431"/>
      <c r="BY33" s="396" t="s">
        <v>207</v>
      </c>
      <c r="BZ33" s="396"/>
      <c r="CA33" s="396"/>
      <c r="CB33" s="396"/>
      <c r="CC33" s="396"/>
      <c r="CD33" s="396"/>
      <c r="CE33" s="396"/>
      <c r="CF33" s="396"/>
      <c r="CG33" s="396"/>
      <c r="CH33" s="396"/>
      <c r="CI33" s="396"/>
      <c r="CJ33" s="396"/>
      <c r="CK33" s="396"/>
      <c r="CL33" s="396"/>
      <c r="CM33" s="396"/>
      <c r="CN33" s="206"/>
      <c r="CO33" s="431" t="s">
        <v>199</v>
      </c>
      <c r="CP33" s="431"/>
      <c r="CQ33" s="396" t="s">
        <v>208</v>
      </c>
      <c r="CR33" s="396"/>
      <c r="CS33" s="396"/>
      <c r="CT33" s="396"/>
      <c r="CU33" s="396"/>
      <c r="CV33" s="396"/>
      <c r="CW33" s="396"/>
      <c r="CX33" s="396"/>
      <c r="CY33" s="396"/>
      <c r="CZ33" s="396"/>
      <c r="DA33" s="396"/>
      <c r="DB33" s="396"/>
      <c r="DC33" s="396"/>
      <c r="DD33" s="396"/>
      <c r="DE33" s="396"/>
      <c r="DF33" s="206"/>
      <c r="DG33" s="596" t="s">
        <v>209</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f>IF(BG34="","",MAX(C34:D43,U34:V43,AM34:AN43)+1)</f>
        <v>8</v>
      </c>
      <c r="BF34" s="597"/>
      <c r="BG34" s="598" t="str">
        <f>IF('各会計、関係団体の財政状況及び健全化判断比率'!B34="","",'各会計、関係団体の財政状況及び健全化判断比率'!B34)</f>
        <v>電気事業特別会計</v>
      </c>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利根沼田広域市町村圏振興整備組合</v>
      </c>
      <c r="BZ34" s="598"/>
      <c r="CA34" s="598"/>
      <c r="CB34" s="598"/>
      <c r="CC34" s="598"/>
      <c r="CD34" s="598"/>
      <c r="CE34" s="598"/>
      <c r="CF34" s="598"/>
      <c r="CG34" s="598"/>
      <c r="CH34" s="598"/>
      <c r="CI34" s="598"/>
      <c r="CJ34" s="598"/>
      <c r="CK34" s="598"/>
      <c r="CL34" s="598"/>
      <c r="CM34" s="598"/>
      <c r="CN34" s="181"/>
      <c r="CO34" s="597">
        <f>IF(CQ34="","",MAX(C34:D43,U34:V43,AM34:AN43,BE34:BF43,BW34:BX43)+1)</f>
        <v>17</v>
      </c>
      <c r="CP34" s="597"/>
      <c r="CQ34" s="598" t="str">
        <f>IF('各会計、関係団体の財政状況及び健全化判断比率'!BS7="","",'各会計、関係団体の財政状況及び健全化判断比率'!BS7)</f>
        <v>玉原東急リゾート</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簡易水道事業会計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沼田市外二箇村清掃施設組合</v>
      </c>
      <c r="BZ35" s="598"/>
      <c r="CA35" s="598"/>
      <c r="CB35" s="598"/>
      <c r="CC35" s="598"/>
      <c r="CD35" s="598"/>
      <c r="CE35" s="598"/>
      <c r="CF35" s="598"/>
      <c r="CG35" s="598"/>
      <c r="CH35" s="598"/>
      <c r="CI35" s="598"/>
      <c r="CJ35" s="598"/>
      <c r="CK35" s="598"/>
      <c r="CL35" s="598"/>
      <c r="CM35" s="598"/>
      <c r="CN35" s="181"/>
      <c r="CO35" s="597">
        <f t="shared" ref="CO35:CO43" si="3">IF(CQ35="","",CO34+1)</f>
        <v>18</v>
      </c>
      <c r="CP35" s="597"/>
      <c r="CQ35" s="598" t="str">
        <f>IF('各会計、関係団体の財政状況及び健全化判断比率'!BS8="","",'各会計、関係団体の財政状況及び健全化判断比率'!BS8)</f>
        <v>利根町振興公社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介護保険特別会計</v>
      </c>
      <c r="X36" s="598"/>
      <c r="Y36" s="598"/>
      <c r="Z36" s="598"/>
      <c r="AA36" s="598"/>
      <c r="AB36" s="598"/>
      <c r="AC36" s="598"/>
      <c r="AD36" s="598"/>
      <c r="AE36" s="598"/>
      <c r="AF36" s="598"/>
      <c r="AG36" s="598"/>
      <c r="AH36" s="598"/>
      <c r="AI36" s="598"/>
      <c r="AJ36" s="598"/>
      <c r="AK36" s="598"/>
      <c r="AL36" s="181"/>
      <c r="AM36" s="597">
        <f t="shared" si="0"/>
        <v>7</v>
      </c>
      <c r="AN36" s="597"/>
      <c r="AO36" s="598" t="str">
        <f>IF('各会計、関係団体の財政状況及び健全化判断比率'!B33="","",'各会計、関係団体の財政状況及び健全化判断比率'!B33)</f>
        <v>下水道事業会計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利根東部衛生施設組合</v>
      </c>
      <c r="BZ36" s="598"/>
      <c r="CA36" s="598"/>
      <c r="CB36" s="598"/>
      <c r="CC36" s="598"/>
      <c r="CD36" s="598"/>
      <c r="CE36" s="598"/>
      <c r="CF36" s="598"/>
      <c r="CG36" s="598"/>
      <c r="CH36" s="598"/>
      <c r="CI36" s="598"/>
      <c r="CJ36" s="598"/>
      <c r="CK36" s="598"/>
      <c r="CL36" s="598"/>
      <c r="CM36" s="598"/>
      <c r="CN36" s="181"/>
      <c r="CO36" s="597">
        <f t="shared" si="3"/>
        <v>19</v>
      </c>
      <c r="CP36" s="597"/>
      <c r="CQ36" s="598" t="str">
        <f>IF('各会計、関係団体の財政状況及び健全化判断比率'!BS9="","",'各会計、関係団体の財政状況及び健全化判断比率'!BS9)</f>
        <v>白沢振興公社</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利根沼田学校組合</v>
      </c>
      <c r="BZ37" s="598"/>
      <c r="CA37" s="598"/>
      <c r="CB37" s="598"/>
      <c r="CC37" s="598"/>
      <c r="CD37" s="598"/>
      <c r="CE37" s="598"/>
      <c r="CF37" s="598"/>
      <c r="CG37" s="598"/>
      <c r="CH37" s="598"/>
      <c r="CI37" s="598"/>
      <c r="CJ37" s="598"/>
      <c r="CK37" s="598"/>
      <c r="CL37" s="598"/>
      <c r="CM37" s="598"/>
      <c r="CN37" s="181"/>
      <c r="CO37" s="597">
        <f t="shared" si="3"/>
        <v>20</v>
      </c>
      <c r="CP37" s="597"/>
      <c r="CQ37" s="598" t="str">
        <f>IF('各会計、関係団体の財政状況及び健全化判断比率'!BS10="","",'各会計、関係団体の財政状況及び健全化判断比率'!BS10)</f>
        <v>沼田市土地開発公社</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群馬県市町村総合事務組合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14</v>
      </c>
      <c r="BX39" s="597"/>
      <c r="BY39" s="598" t="str">
        <f>IF('各会計、関係団体の財政状況及び健全化判断比率'!B73="","",'各会計、関係団体の財政状況及び健全化判断比率'!B73)</f>
        <v>群馬県市町村会館管理組合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15</v>
      </c>
      <c r="BX40" s="597"/>
      <c r="BY40" s="598" t="str">
        <f>IF('各会計、関係団体の財政状況及び健全化判断比率'!B74="","",'各会計、関係団体の財政状況及び健全化判断比率'!B74)</f>
        <v>群馬県後期高齢者医療広域連合（一般会計）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16</v>
      </c>
      <c r="BX41" s="597"/>
      <c r="BY41" s="598" t="str">
        <f>IF('各会計、関係団体の財政状況及び健全化判断比率'!B75="","",'各会計、関係団体の財政状況及び健全化判断比率'!B75)</f>
        <v>群馬県後期高齢者医療広域連合（事業会計）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210</v>
      </c>
      <c r="E46" s="600" t="s">
        <v>211</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212</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213</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214</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215</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216</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217</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218</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o5PxLJmgelWNYpFZqGUtwlkYBQWfiO6SS5BOzzg68AejMYATKzoPSR0AF/xuIfBHtsYOFPI02nCWrVnp+z/MhQ==" saltValue="+G6ww4OBKwolVFRw2nOdp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219</v>
      </c>
      <c r="DI1" s="603"/>
      <c r="DJ1" s="603"/>
      <c r="DK1" s="603"/>
      <c r="DL1" s="603"/>
      <c r="DM1" s="603"/>
      <c r="DN1" s="604"/>
      <c r="DO1" s="214"/>
      <c r="DP1" s="602" t="s">
        <v>220</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221</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222</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223</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224</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225</v>
      </c>
      <c r="S4" s="606"/>
      <c r="T4" s="606"/>
      <c r="U4" s="606"/>
      <c r="V4" s="606"/>
      <c r="W4" s="606"/>
      <c r="X4" s="606"/>
      <c r="Y4" s="607"/>
      <c r="Z4" s="605" t="s">
        <v>226</v>
      </c>
      <c r="AA4" s="606"/>
      <c r="AB4" s="606"/>
      <c r="AC4" s="607"/>
      <c r="AD4" s="605" t="s">
        <v>227</v>
      </c>
      <c r="AE4" s="606"/>
      <c r="AF4" s="606"/>
      <c r="AG4" s="606"/>
      <c r="AH4" s="606"/>
      <c r="AI4" s="606"/>
      <c r="AJ4" s="606"/>
      <c r="AK4" s="607"/>
      <c r="AL4" s="605" t="s">
        <v>226</v>
      </c>
      <c r="AM4" s="606"/>
      <c r="AN4" s="606"/>
      <c r="AO4" s="607"/>
      <c r="AP4" s="608" t="s">
        <v>228</v>
      </c>
      <c r="AQ4" s="608"/>
      <c r="AR4" s="608"/>
      <c r="AS4" s="608"/>
      <c r="AT4" s="608"/>
      <c r="AU4" s="608"/>
      <c r="AV4" s="608"/>
      <c r="AW4" s="608"/>
      <c r="AX4" s="608"/>
      <c r="AY4" s="608"/>
      <c r="AZ4" s="608"/>
      <c r="BA4" s="608"/>
      <c r="BB4" s="608"/>
      <c r="BC4" s="608"/>
      <c r="BD4" s="608"/>
      <c r="BE4" s="608"/>
      <c r="BF4" s="608"/>
      <c r="BG4" s="608" t="s">
        <v>229</v>
      </c>
      <c r="BH4" s="608"/>
      <c r="BI4" s="608"/>
      <c r="BJ4" s="608"/>
      <c r="BK4" s="608"/>
      <c r="BL4" s="608"/>
      <c r="BM4" s="608"/>
      <c r="BN4" s="608"/>
      <c r="BO4" s="608" t="s">
        <v>226</v>
      </c>
      <c r="BP4" s="608"/>
      <c r="BQ4" s="608"/>
      <c r="BR4" s="608"/>
      <c r="BS4" s="608" t="s">
        <v>230</v>
      </c>
      <c r="BT4" s="608"/>
      <c r="BU4" s="608"/>
      <c r="BV4" s="608"/>
      <c r="BW4" s="608"/>
      <c r="BX4" s="608"/>
      <c r="BY4" s="608"/>
      <c r="BZ4" s="608"/>
      <c r="CA4" s="608"/>
      <c r="CB4" s="608"/>
      <c r="CD4" s="605" t="s">
        <v>231</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232</v>
      </c>
      <c r="C5" s="610"/>
      <c r="D5" s="610"/>
      <c r="E5" s="610"/>
      <c r="F5" s="610"/>
      <c r="G5" s="610"/>
      <c r="H5" s="610"/>
      <c r="I5" s="610"/>
      <c r="J5" s="610"/>
      <c r="K5" s="610"/>
      <c r="L5" s="610"/>
      <c r="M5" s="610"/>
      <c r="N5" s="610"/>
      <c r="O5" s="610"/>
      <c r="P5" s="610"/>
      <c r="Q5" s="611"/>
      <c r="R5" s="612">
        <v>6283204</v>
      </c>
      <c r="S5" s="613"/>
      <c r="T5" s="613"/>
      <c r="U5" s="613"/>
      <c r="V5" s="613"/>
      <c r="W5" s="613"/>
      <c r="X5" s="613"/>
      <c r="Y5" s="614"/>
      <c r="Z5" s="615">
        <v>25.4</v>
      </c>
      <c r="AA5" s="615"/>
      <c r="AB5" s="615"/>
      <c r="AC5" s="615"/>
      <c r="AD5" s="616">
        <v>6112222</v>
      </c>
      <c r="AE5" s="616"/>
      <c r="AF5" s="616"/>
      <c r="AG5" s="616"/>
      <c r="AH5" s="616"/>
      <c r="AI5" s="616"/>
      <c r="AJ5" s="616"/>
      <c r="AK5" s="616"/>
      <c r="AL5" s="617">
        <v>43.6</v>
      </c>
      <c r="AM5" s="618"/>
      <c r="AN5" s="618"/>
      <c r="AO5" s="619"/>
      <c r="AP5" s="609" t="s">
        <v>233</v>
      </c>
      <c r="AQ5" s="610"/>
      <c r="AR5" s="610"/>
      <c r="AS5" s="610"/>
      <c r="AT5" s="610"/>
      <c r="AU5" s="610"/>
      <c r="AV5" s="610"/>
      <c r="AW5" s="610"/>
      <c r="AX5" s="610"/>
      <c r="AY5" s="610"/>
      <c r="AZ5" s="610"/>
      <c r="BA5" s="610"/>
      <c r="BB5" s="610"/>
      <c r="BC5" s="610"/>
      <c r="BD5" s="610"/>
      <c r="BE5" s="610"/>
      <c r="BF5" s="611"/>
      <c r="BG5" s="623">
        <v>6084318</v>
      </c>
      <c r="BH5" s="624"/>
      <c r="BI5" s="624"/>
      <c r="BJ5" s="624"/>
      <c r="BK5" s="624"/>
      <c r="BL5" s="624"/>
      <c r="BM5" s="624"/>
      <c r="BN5" s="625"/>
      <c r="BO5" s="626">
        <v>96.8</v>
      </c>
      <c r="BP5" s="626"/>
      <c r="BQ5" s="626"/>
      <c r="BR5" s="626"/>
      <c r="BS5" s="627">
        <v>80603</v>
      </c>
      <c r="BT5" s="627"/>
      <c r="BU5" s="627"/>
      <c r="BV5" s="627"/>
      <c r="BW5" s="627"/>
      <c r="BX5" s="627"/>
      <c r="BY5" s="627"/>
      <c r="BZ5" s="627"/>
      <c r="CA5" s="627"/>
      <c r="CB5" s="631"/>
      <c r="CD5" s="605" t="s">
        <v>228</v>
      </c>
      <c r="CE5" s="606"/>
      <c r="CF5" s="606"/>
      <c r="CG5" s="606"/>
      <c r="CH5" s="606"/>
      <c r="CI5" s="606"/>
      <c r="CJ5" s="606"/>
      <c r="CK5" s="606"/>
      <c r="CL5" s="606"/>
      <c r="CM5" s="606"/>
      <c r="CN5" s="606"/>
      <c r="CO5" s="606"/>
      <c r="CP5" s="606"/>
      <c r="CQ5" s="607"/>
      <c r="CR5" s="605" t="s">
        <v>234</v>
      </c>
      <c r="CS5" s="606"/>
      <c r="CT5" s="606"/>
      <c r="CU5" s="606"/>
      <c r="CV5" s="606"/>
      <c r="CW5" s="606"/>
      <c r="CX5" s="606"/>
      <c r="CY5" s="607"/>
      <c r="CZ5" s="605" t="s">
        <v>226</v>
      </c>
      <c r="DA5" s="606"/>
      <c r="DB5" s="606"/>
      <c r="DC5" s="607"/>
      <c r="DD5" s="605" t="s">
        <v>235</v>
      </c>
      <c r="DE5" s="606"/>
      <c r="DF5" s="606"/>
      <c r="DG5" s="606"/>
      <c r="DH5" s="606"/>
      <c r="DI5" s="606"/>
      <c r="DJ5" s="606"/>
      <c r="DK5" s="606"/>
      <c r="DL5" s="606"/>
      <c r="DM5" s="606"/>
      <c r="DN5" s="606"/>
      <c r="DO5" s="606"/>
      <c r="DP5" s="607"/>
      <c r="DQ5" s="605" t="s">
        <v>236</v>
      </c>
      <c r="DR5" s="606"/>
      <c r="DS5" s="606"/>
      <c r="DT5" s="606"/>
      <c r="DU5" s="606"/>
      <c r="DV5" s="606"/>
      <c r="DW5" s="606"/>
      <c r="DX5" s="606"/>
      <c r="DY5" s="606"/>
      <c r="DZ5" s="606"/>
      <c r="EA5" s="606"/>
      <c r="EB5" s="606"/>
      <c r="EC5" s="607"/>
    </row>
    <row r="6" spans="2:143" ht="11.25" customHeight="1" x14ac:dyDescent="0.2">
      <c r="B6" s="620" t="s">
        <v>237</v>
      </c>
      <c r="C6" s="621"/>
      <c r="D6" s="621"/>
      <c r="E6" s="621"/>
      <c r="F6" s="621"/>
      <c r="G6" s="621"/>
      <c r="H6" s="621"/>
      <c r="I6" s="621"/>
      <c r="J6" s="621"/>
      <c r="K6" s="621"/>
      <c r="L6" s="621"/>
      <c r="M6" s="621"/>
      <c r="N6" s="621"/>
      <c r="O6" s="621"/>
      <c r="P6" s="621"/>
      <c r="Q6" s="622"/>
      <c r="R6" s="623">
        <v>308437</v>
      </c>
      <c r="S6" s="624"/>
      <c r="T6" s="624"/>
      <c r="U6" s="624"/>
      <c r="V6" s="624"/>
      <c r="W6" s="624"/>
      <c r="X6" s="624"/>
      <c r="Y6" s="625"/>
      <c r="Z6" s="626">
        <v>1.2</v>
      </c>
      <c r="AA6" s="626"/>
      <c r="AB6" s="626"/>
      <c r="AC6" s="626"/>
      <c r="AD6" s="627">
        <v>308437</v>
      </c>
      <c r="AE6" s="627"/>
      <c r="AF6" s="627"/>
      <c r="AG6" s="627"/>
      <c r="AH6" s="627"/>
      <c r="AI6" s="627"/>
      <c r="AJ6" s="627"/>
      <c r="AK6" s="627"/>
      <c r="AL6" s="628">
        <v>2.2000000000000002</v>
      </c>
      <c r="AM6" s="629"/>
      <c r="AN6" s="629"/>
      <c r="AO6" s="630"/>
      <c r="AP6" s="620" t="s">
        <v>238</v>
      </c>
      <c r="AQ6" s="621"/>
      <c r="AR6" s="621"/>
      <c r="AS6" s="621"/>
      <c r="AT6" s="621"/>
      <c r="AU6" s="621"/>
      <c r="AV6" s="621"/>
      <c r="AW6" s="621"/>
      <c r="AX6" s="621"/>
      <c r="AY6" s="621"/>
      <c r="AZ6" s="621"/>
      <c r="BA6" s="621"/>
      <c r="BB6" s="621"/>
      <c r="BC6" s="621"/>
      <c r="BD6" s="621"/>
      <c r="BE6" s="621"/>
      <c r="BF6" s="622"/>
      <c r="BG6" s="623">
        <v>6084318</v>
      </c>
      <c r="BH6" s="624"/>
      <c r="BI6" s="624"/>
      <c r="BJ6" s="624"/>
      <c r="BK6" s="624"/>
      <c r="BL6" s="624"/>
      <c r="BM6" s="624"/>
      <c r="BN6" s="625"/>
      <c r="BO6" s="626">
        <v>96.8</v>
      </c>
      <c r="BP6" s="626"/>
      <c r="BQ6" s="626"/>
      <c r="BR6" s="626"/>
      <c r="BS6" s="627">
        <v>80603</v>
      </c>
      <c r="BT6" s="627"/>
      <c r="BU6" s="627"/>
      <c r="BV6" s="627"/>
      <c r="BW6" s="627"/>
      <c r="BX6" s="627"/>
      <c r="BY6" s="627"/>
      <c r="BZ6" s="627"/>
      <c r="CA6" s="627"/>
      <c r="CB6" s="631"/>
      <c r="CD6" s="609" t="s">
        <v>239</v>
      </c>
      <c r="CE6" s="610"/>
      <c r="CF6" s="610"/>
      <c r="CG6" s="610"/>
      <c r="CH6" s="610"/>
      <c r="CI6" s="610"/>
      <c r="CJ6" s="610"/>
      <c r="CK6" s="610"/>
      <c r="CL6" s="610"/>
      <c r="CM6" s="610"/>
      <c r="CN6" s="610"/>
      <c r="CO6" s="610"/>
      <c r="CP6" s="610"/>
      <c r="CQ6" s="611"/>
      <c r="CR6" s="623">
        <v>187584</v>
      </c>
      <c r="CS6" s="624"/>
      <c r="CT6" s="624"/>
      <c r="CU6" s="624"/>
      <c r="CV6" s="624"/>
      <c r="CW6" s="624"/>
      <c r="CX6" s="624"/>
      <c r="CY6" s="625"/>
      <c r="CZ6" s="617">
        <v>0.8</v>
      </c>
      <c r="DA6" s="618"/>
      <c r="DB6" s="618"/>
      <c r="DC6" s="634"/>
      <c r="DD6" s="632" t="s">
        <v>131</v>
      </c>
      <c r="DE6" s="624"/>
      <c r="DF6" s="624"/>
      <c r="DG6" s="624"/>
      <c r="DH6" s="624"/>
      <c r="DI6" s="624"/>
      <c r="DJ6" s="624"/>
      <c r="DK6" s="624"/>
      <c r="DL6" s="624"/>
      <c r="DM6" s="624"/>
      <c r="DN6" s="624"/>
      <c r="DO6" s="624"/>
      <c r="DP6" s="625"/>
      <c r="DQ6" s="632">
        <v>187581</v>
      </c>
      <c r="DR6" s="624"/>
      <c r="DS6" s="624"/>
      <c r="DT6" s="624"/>
      <c r="DU6" s="624"/>
      <c r="DV6" s="624"/>
      <c r="DW6" s="624"/>
      <c r="DX6" s="624"/>
      <c r="DY6" s="624"/>
      <c r="DZ6" s="624"/>
      <c r="EA6" s="624"/>
      <c r="EB6" s="624"/>
      <c r="EC6" s="633"/>
    </row>
    <row r="7" spans="2:143" ht="11.25" customHeight="1" x14ac:dyDescent="0.2">
      <c r="B7" s="620" t="s">
        <v>240</v>
      </c>
      <c r="C7" s="621"/>
      <c r="D7" s="621"/>
      <c r="E7" s="621"/>
      <c r="F7" s="621"/>
      <c r="G7" s="621"/>
      <c r="H7" s="621"/>
      <c r="I7" s="621"/>
      <c r="J7" s="621"/>
      <c r="K7" s="621"/>
      <c r="L7" s="621"/>
      <c r="M7" s="621"/>
      <c r="N7" s="621"/>
      <c r="O7" s="621"/>
      <c r="P7" s="621"/>
      <c r="Q7" s="622"/>
      <c r="R7" s="623">
        <v>2130</v>
      </c>
      <c r="S7" s="624"/>
      <c r="T7" s="624"/>
      <c r="U7" s="624"/>
      <c r="V7" s="624"/>
      <c r="W7" s="624"/>
      <c r="X7" s="624"/>
      <c r="Y7" s="625"/>
      <c r="Z7" s="626">
        <v>0</v>
      </c>
      <c r="AA7" s="626"/>
      <c r="AB7" s="626"/>
      <c r="AC7" s="626"/>
      <c r="AD7" s="627">
        <v>2130</v>
      </c>
      <c r="AE7" s="627"/>
      <c r="AF7" s="627"/>
      <c r="AG7" s="627"/>
      <c r="AH7" s="627"/>
      <c r="AI7" s="627"/>
      <c r="AJ7" s="627"/>
      <c r="AK7" s="627"/>
      <c r="AL7" s="628">
        <v>0</v>
      </c>
      <c r="AM7" s="629"/>
      <c r="AN7" s="629"/>
      <c r="AO7" s="630"/>
      <c r="AP7" s="620" t="s">
        <v>241</v>
      </c>
      <c r="AQ7" s="621"/>
      <c r="AR7" s="621"/>
      <c r="AS7" s="621"/>
      <c r="AT7" s="621"/>
      <c r="AU7" s="621"/>
      <c r="AV7" s="621"/>
      <c r="AW7" s="621"/>
      <c r="AX7" s="621"/>
      <c r="AY7" s="621"/>
      <c r="AZ7" s="621"/>
      <c r="BA7" s="621"/>
      <c r="BB7" s="621"/>
      <c r="BC7" s="621"/>
      <c r="BD7" s="621"/>
      <c r="BE7" s="621"/>
      <c r="BF7" s="622"/>
      <c r="BG7" s="623">
        <v>2463364</v>
      </c>
      <c r="BH7" s="624"/>
      <c r="BI7" s="624"/>
      <c r="BJ7" s="624"/>
      <c r="BK7" s="624"/>
      <c r="BL7" s="624"/>
      <c r="BM7" s="624"/>
      <c r="BN7" s="625"/>
      <c r="BO7" s="626">
        <v>39.200000000000003</v>
      </c>
      <c r="BP7" s="626"/>
      <c r="BQ7" s="626"/>
      <c r="BR7" s="626"/>
      <c r="BS7" s="627">
        <v>80603</v>
      </c>
      <c r="BT7" s="627"/>
      <c r="BU7" s="627"/>
      <c r="BV7" s="627"/>
      <c r="BW7" s="627"/>
      <c r="BX7" s="627"/>
      <c r="BY7" s="627"/>
      <c r="BZ7" s="627"/>
      <c r="CA7" s="627"/>
      <c r="CB7" s="631"/>
      <c r="CD7" s="620" t="s">
        <v>242</v>
      </c>
      <c r="CE7" s="621"/>
      <c r="CF7" s="621"/>
      <c r="CG7" s="621"/>
      <c r="CH7" s="621"/>
      <c r="CI7" s="621"/>
      <c r="CJ7" s="621"/>
      <c r="CK7" s="621"/>
      <c r="CL7" s="621"/>
      <c r="CM7" s="621"/>
      <c r="CN7" s="621"/>
      <c r="CO7" s="621"/>
      <c r="CP7" s="621"/>
      <c r="CQ7" s="622"/>
      <c r="CR7" s="623">
        <v>2933580</v>
      </c>
      <c r="CS7" s="624"/>
      <c r="CT7" s="624"/>
      <c r="CU7" s="624"/>
      <c r="CV7" s="624"/>
      <c r="CW7" s="624"/>
      <c r="CX7" s="624"/>
      <c r="CY7" s="625"/>
      <c r="CZ7" s="626">
        <v>12.5</v>
      </c>
      <c r="DA7" s="626"/>
      <c r="DB7" s="626"/>
      <c r="DC7" s="626"/>
      <c r="DD7" s="632">
        <v>79666</v>
      </c>
      <c r="DE7" s="624"/>
      <c r="DF7" s="624"/>
      <c r="DG7" s="624"/>
      <c r="DH7" s="624"/>
      <c r="DI7" s="624"/>
      <c r="DJ7" s="624"/>
      <c r="DK7" s="624"/>
      <c r="DL7" s="624"/>
      <c r="DM7" s="624"/>
      <c r="DN7" s="624"/>
      <c r="DO7" s="624"/>
      <c r="DP7" s="625"/>
      <c r="DQ7" s="632">
        <v>2540410</v>
      </c>
      <c r="DR7" s="624"/>
      <c r="DS7" s="624"/>
      <c r="DT7" s="624"/>
      <c r="DU7" s="624"/>
      <c r="DV7" s="624"/>
      <c r="DW7" s="624"/>
      <c r="DX7" s="624"/>
      <c r="DY7" s="624"/>
      <c r="DZ7" s="624"/>
      <c r="EA7" s="624"/>
      <c r="EB7" s="624"/>
      <c r="EC7" s="633"/>
    </row>
    <row r="8" spans="2:143" ht="11.25" customHeight="1" x14ac:dyDescent="0.2">
      <c r="B8" s="620" t="s">
        <v>243</v>
      </c>
      <c r="C8" s="621"/>
      <c r="D8" s="621"/>
      <c r="E8" s="621"/>
      <c r="F8" s="621"/>
      <c r="G8" s="621"/>
      <c r="H8" s="621"/>
      <c r="I8" s="621"/>
      <c r="J8" s="621"/>
      <c r="K8" s="621"/>
      <c r="L8" s="621"/>
      <c r="M8" s="621"/>
      <c r="N8" s="621"/>
      <c r="O8" s="621"/>
      <c r="P8" s="621"/>
      <c r="Q8" s="622"/>
      <c r="R8" s="623">
        <v>27491</v>
      </c>
      <c r="S8" s="624"/>
      <c r="T8" s="624"/>
      <c r="U8" s="624"/>
      <c r="V8" s="624"/>
      <c r="W8" s="624"/>
      <c r="X8" s="624"/>
      <c r="Y8" s="625"/>
      <c r="Z8" s="626">
        <v>0.1</v>
      </c>
      <c r="AA8" s="626"/>
      <c r="AB8" s="626"/>
      <c r="AC8" s="626"/>
      <c r="AD8" s="627">
        <v>27491</v>
      </c>
      <c r="AE8" s="627"/>
      <c r="AF8" s="627"/>
      <c r="AG8" s="627"/>
      <c r="AH8" s="627"/>
      <c r="AI8" s="627"/>
      <c r="AJ8" s="627"/>
      <c r="AK8" s="627"/>
      <c r="AL8" s="628">
        <v>0.2</v>
      </c>
      <c r="AM8" s="629"/>
      <c r="AN8" s="629"/>
      <c r="AO8" s="630"/>
      <c r="AP8" s="620" t="s">
        <v>244</v>
      </c>
      <c r="AQ8" s="621"/>
      <c r="AR8" s="621"/>
      <c r="AS8" s="621"/>
      <c r="AT8" s="621"/>
      <c r="AU8" s="621"/>
      <c r="AV8" s="621"/>
      <c r="AW8" s="621"/>
      <c r="AX8" s="621"/>
      <c r="AY8" s="621"/>
      <c r="AZ8" s="621"/>
      <c r="BA8" s="621"/>
      <c r="BB8" s="621"/>
      <c r="BC8" s="621"/>
      <c r="BD8" s="621"/>
      <c r="BE8" s="621"/>
      <c r="BF8" s="622"/>
      <c r="BG8" s="623">
        <v>81142</v>
      </c>
      <c r="BH8" s="624"/>
      <c r="BI8" s="624"/>
      <c r="BJ8" s="624"/>
      <c r="BK8" s="624"/>
      <c r="BL8" s="624"/>
      <c r="BM8" s="624"/>
      <c r="BN8" s="625"/>
      <c r="BO8" s="626">
        <v>1.3</v>
      </c>
      <c r="BP8" s="626"/>
      <c r="BQ8" s="626"/>
      <c r="BR8" s="626"/>
      <c r="BS8" s="627" t="s">
        <v>245</v>
      </c>
      <c r="BT8" s="627"/>
      <c r="BU8" s="627"/>
      <c r="BV8" s="627"/>
      <c r="BW8" s="627"/>
      <c r="BX8" s="627"/>
      <c r="BY8" s="627"/>
      <c r="BZ8" s="627"/>
      <c r="CA8" s="627"/>
      <c r="CB8" s="631"/>
      <c r="CD8" s="620" t="s">
        <v>246</v>
      </c>
      <c r="CE8" s="621"/>
      <c r="CF8" s="621"/>
      <c r="CG8" s="621"/>
      <c r="CH8" s="621"/>
      <c r="CI8" s="621"/>
      <c r="CJ8" s="621"/>
      <c r="CK8" s="621"/>
      <c r="CL8" s="621"/>
      <c r="CM8" s="621"/>
      <c r="CN8" s="621"/>
      <c r="CO8" s="621"/>
      <c r="CP8" s="621"/>
      <c r="CQ8" s="622"/>
      <c r="CR8" s="623">
        <v>8212676</v>
      </c>
      <c r="CS8" s="624"/>
      <c r="CT8" s="624"/>
      <c r="CU8" s="624"/>
      <c r="CV8" s="624"/>
      <c r="CW8" s="624"/>
      <c r="CX8" s="624"/>
      <c r="CY8" s="625"/>
      <c r="CZ8" s="626">
        <v>34.9</v>
      </c>
      <c r="DA8" s="626"/>
      <c r="DB8" s="626"/>
      <c r="DC8" s="626"/>
      <c r="DD8" s="632">
        <v>168131</v>
      </c>
      <c r="DE8" s="624"/>
      <c r="DF8" s="624"/>
      <c r="DG8" s="624"/>
      <c r="DH8" s="624"/>
      <c r="DI8" s="624"/>
      <c r="DJ8" s="624"/>
      <c r="DK8" s="624"/>
      <c r="DL8" s="624"/>
      <c r="DM8" s="624"/>
      <c r="DN8" s="624"/>
      <c r="DO8" s="624"/>
      <c r="DP8" s="625"/>
      <c r="DQ8" s="632">
        <v>4249954</v>
      </c>
      <c r="DR8" s="624"/>
      <c r="DS8" s="624"/>
      <c r="DT8" s="624"/>
      <c r="DU8" s="624"/>
      <c r="DV8" s="624"/>
      <c r="DW8" s="624"/>
      <c r="DX8" s="624"/>
      <c r="DY8" s="624"/>
      <c r="DZ8" s="624"/>
      <c r="EA8" s="624"/>
      <c r="EB8" s="624"/>
      <c r="EC8" s="633"/>
    </row>
    <row r="9" spans="2:143" ht="11.25" customHeight="1" x14ac:dyDescent="0.2">
      <c r="B9" s="620" t="s">
        <v>247</v>
      </c>
      <c r="C9" s="621"/>
      <c r="D9" s="621"/>
      <c r="E9" s="621"/>
      <c r="F9" s="621"/>
      <c r="G9" s="621"/>
      <c r="H9" s="621"/>
      <c r="I9" s="621"/>
      <c r="J9" s="621"/>
      <c r="K9" s="621"/>
      <c r="L9" s="621"/>
      <c r="M9" s="621"/>
      <c r="N9" s="621"/>
      <c r="O9" s="621"/>
      <c r="P9" s="621"/>
      <c r="Q9" s="622"/>
      <c r="R9" s="623">
        <v>20850</v>
      </c>
      <c r="S9" s="624"/>
      <c r="T9" s="624"/>
      <c r="U9" s="624"/>
      <c r="V9" s="624"/>
      <c r="W9" s="624"/>
      <c r="X9" s="624"/>
      <c r="Y9" s="625"/>
      <c r="Z9" s="626">
        <v>0.1</v>
      </c>
      <c r="AA9" s="626"/>
      <c r="AB9" s="626"/>
      <c r="AC9" s="626"/>
      <c r="AD9" s="627">
        <v>20850</v>
      </c>
      <c r="AE9" s="627"/>
      <c r="AF9" s="627"/>
      <c r="AG9" s="627"/>
      <c r="AH9" s="627"/>
      <c r="AI9" s="627"/>
      <c r="AJ9" s="627"/>
      <c r="AK9" s="627"/>
      <c r="AL9" s="628">
        <v>0.1</v>
      </c>
      <c r="AM9" s="629"/>
      <c r="AN9" s="629"/>
      <c r="AO9" s="630"/>
      <c r="AP9" s="620" t="s">
        <v>248</v>
      </c>
      <c r="AQ9" s="621"/>
      <c r="AR9" s="621"/>
      <c r="AS9" s="621"/>
      <c r="AT9" s="621"/>
      <c r="AU9" s="621"/>
      <c r="AV9" s="621"/>
      <c r="AW9" s="621"/>
      <c r="AX9" s="621"/>
      <c r="AY9" s="621"/>
      <c r="AZ9" s="621"/>
      <c r="BA9" s="621"/>
      <c r="BB9" s="621"/>
      <c r="BC9" s="621"/>
      <c r="BD9" s="621"/>
      <c r="BE9" s="621"/>
      <c r="BF9" s="622"/>
      <c r="BG9" s="623">
        <v>2033180</v>
      </c>
      <c r="BH9" s="624"/>
      <c r="BI9" s="624"/>
      <c r="BJ9" s="624"/>
      <c r="BK9" s="624"/>
      <c r="BL9" s="624"/>
      <c r="BM9" s="624"/>
      <c r="BN9" s="625"/>
      <c r="BO9" s="626">
        <v>32.4</v>
      </c>
      <c r="BP9" s="626"/>
      <c r="BQ9" s="626"/>
      <c r="BR9" s="626"/>
      <c r="BS9" s="627" t="s">
        <v>131</v>
      </c>
      <c r="BT9" s="627"/>
      <c r="BU9" s="627"/>
      <c r="BV9" s="627"/>
      <c r="BW9" s="627"/>
      <c r="BX9" s="627"/>
      <c r="BY9" s="627"/>
      <c r="BZ9" s="627"/>
      <c r="CA9" s="627"/>
      <c r="CB9" s="631"/>
      <c r="CD9" s="620" t="s">
        <v>249</v>
      </c>
      <c r="CE9" s="621"/>
      <c r="CF9" s="621"/>
      <c r="CG9" s="621"/>
      <c r="CH9" s="621"/>
      <c r="CI9" s="621"/>
      <c r="CJ9" s="621"/>
      <c r="CK9" s="621"/>
      <c r="CL9" s="621"/>
      <c r="CM9" s="621"/>
      <c r="CN9" s="621"/>
      <c r="CO9" s="621"/>
      <c r="CP9" s="621"/>
      <c r="CQ9" s="622"/>
      <c r="CR9" s="623">
        <v>1776650</v>
      </c>
      <c r="CS9" s="624"/>
      <c r="CT9" s="624"/>
      <c r="CU9" s="624"/>
      <c r="CV9" s="624"/>
      <c r="CW9" s="624"/>
      <c r="CX9" s="624"/>
      <c r="CY9" s="625"/>
      <c r="CZ9" s="626">
        <v>7.6</v>
      </c>
      <c r="DA9" s="626"/>
      <c r="DB9" s="626"/>
      <c r="DC9" s="626"/>
      <c r="DD9" s="632">
        <v>23294</v>
      </c>
      <c r="DE9" s="624"/>
      <c r="DF9" s="624"/>
      <c r="DG9" s="624"/>
      <c r="DH9" s="624"/>
      <c r="DI9" s="624"/>
      <c r="DJ9" s="624"/>
      <c r="DK9" s="624"/>
      <c r="DL9" s="624"/>
      <c r="DM9" s="624"/>
      <c r="DN9" s="624"/>
      <c r="DO9" s="624"/>
      <c r="DP9" s="625"/>
      <c r="DQ9" s="632">
        <v>1436322</v>
      </c>
      <c r="DR9" s="624"/>
      <c r="DS9" s="624"/>
      <c r="DT9" s="624"/>
      <c r="DU9" s="624"/>
      <c r="DV9" s="624"/>
      <c r="DW9" s="624"/>
      <c r="DX9" s="624"/>
      <c r="DY9" s="624"/>
      <c r="DZ9" s="624"/>
      <c r="EA9" s="624"/>
      <c r="EB9" s="624"/>
      <c r="EC9" s="633"/>
    </row>
    <row r="10" spans="2:143" ht="11.25" customHeight="1" x14ac:dyDescent="0.2">
      <c r="B10" s="620" t="s">
        <v>250</v>
      </c>
      <c r="C10" s="621"/>
      <c r="D10" s="621"/>
      <c r="E10" s="621"/>
      <c r="F10" s="621"/>
      <c r="G10" s="621"/>
      <c r="H10" s="621"/>
      <c r="I10" s="621"/>
      <c r="J10" s="621"/>
      <c r="K10" s="621"/>
      <c r="L10" s="621"/>
      <c r="M10" s="621"/>
      <c r="N10" s="621"/>
      <c r="O10" s="621"/>
      <c r="P10" s="621"/>
      <c r="Q10" s="622"/>
      <c r="R10" s="623" t="s">
        <v>131</v>
      </c>
      <c r="S10" s="624"/>
      <c r="T10" s="624"/>
      <c r="U10" s="624"/>
      <c r="V10" s="624"/>
      <c r="W10" s="624"/>
      <c r="X10" s="624"/>
      <c r="Y10" s="625"/>
      <c r="Z10" s="626" t="s">
        <v>131</v>
      </c>
      <c r="AA10" s="626"/>
      <c r="AB10" s="626"/>
      <c r="AC10" s="626"/>
      <c r="AD10" s="627" t="s">
        <v>131</v>
      </c>
      <c r="AE10" s="627"/>
      <c r="AF10" s="627"/>
      <c r="AG10" s="627"/>
      <c r="AH10" s="627"/>
      <c r="AI10" s="627"/>
      <c r="AJ10" s="627"/>
      <c r="AK10" s="627"/>
      <c r="AL10" s="628" t="s">
        <v>245</v>
      </c>
      <c r="AM10" s="629"/>
      <c r="AN10" s="629"/>
      <c r="AO10" s="630"/>
      <c r="AP10" s="620" t="s">
        <v>251</v>
      </c>
      <c r="AQ10" s="621"/>
      <c r="AR10" s="621"/>
      <c r="AS10" s="621"/>
      <c r="AT10" s="621"/>
      <c r="AU10" s="621"/>
      <c r="AV10" s="621"/>
      <c r="AW10" s="621"/>
      <c r="AX10" s="621"/>
      <c r="AY10" s="621"/>
      <c r="AZ10" s="621"/>
      <c r="BA10" s="621"/>
      <c r="BB10" s="621"/>
      <c r="BC10" s="621"/>
      <c r="BD10" s="621"/>
      <c r="BE10" s="621"/>
      <c r="BF10" s="622"/>
      <c r="BG10" s="623">
        <v>161245</v>
      </c>
      <c r="BH10" s="624"/>
      <c r="BI10" s="624"/>
      <c r="BJ10" s="624"/>
      <c r="BK10" s="624"/>
      <c r="BL10" s="624"/>
      <c r="BM10" s="624"/>
      <c r="BN10" s="625"/>
      <c r="BO10" s="626">
        <v>2.6</v>
      </c>
      <c r="BP10" s="626"/>
      <c r="BQ10" s="626"/>
      <c r="BR10" s="626"/>
      <c r="BS10" s="627">
        <v>26988</v>
      </c>
      <c r="BT10" s="627"/>
      <c r="BU10" s="627"/>
      <c r="BV10" s="627"/>
      <c r="BW10" s="627"/>
      <c r="BX10" s="627"/>
      <c r="BY10" s="627"/>
      <c r="BZ10" s="627"/>
      <c r="CA10" s="627"/>
      <c r="CB10" s="631"/>
      <c r="CD10" s="620" t="s">
        <v>252</v>
      </c>
      <c r="CE10" s="621"/>
      <c r="CF10" s="621"/>
      <c r="CG10" s="621"/>
      <c r="CH10" s="621"/>
      <c r="CI10" s="621"/>
      <c r="CJ10" s="621"/>
      <c r="CK10" s="621"/>
      <c r="CL10" s="621"/>
      <c r="CM10" s="621"/>
      <c r="CN10" s="621"/>
      <c r="CO10" s="621"/>
      <c r="CP10" s="621"/>
      <c r="CQ10" s="622"/>
      <c r="CR10" s="623">
        <v>147548</v>
      </c>
      <c r="CS10" s="624"/>
      <c r="CT10" s="624"/>
      <c r="CU10" s="624"/>
      <c r="CV10" s="624"/>
      <c r="CW10" s="624"/>
      <c r="CX10" s="624"/>
      <c r="CY10" s="625"/>
      <c r="CZ10" s="626">
        <v>0.6</v>
      </c>
      <c r="DA10" s="626"/>
      <c r="DB10" s="626"/>
      <c r="DC10" s="626"/>
      <c r="DD10" s="632" t="s">
        <v>245</v>
      </c>
      <c r="DE10" s="624"/>
      <c r="DF10" s="624"/>
      <c r="DG10" s="624"/>
      <c r="DH10" s="624"/>
      <c r="DI10" s="624"/>
      <c r="DJ10" s="624"/>
      <c r="DK10" s="624"/>
      <c r="DL10" s="624"/>
      <c r="DM10" s="624"/>
      <c r="DN10" s="624"/>
      <c r="DO10" s="624"/>
      <c r="DP10" s="625"/>
      <c r="DQ10" s="632">
        <v>32016</v>
      </c>
      <c r="DR10" s="624"/>
      <c r="DS10" s="624"/>
      <c r="DT10" s="624"/>
      <c r="DU10" s="624"/>
      <c r="DV10" s="624"/>
      <c r="DW10" s="624"/>
      <c r="DX10" s="624"/>
      <c r="DY10" s="624"/>
      <c r="DZ10" s="624"/>
      <c r="EA10" s="624"/>
      <c r="EB10" s="624"/>
      <c r="EC10" s="633"/>
    </row>
    <row r="11" spans="2:143" ht="11.25" customHeight="1" x14ac:dyDescent="0.2">
      <c r="B11" s="620" t="s">
        <v>253</v>
      </c>
      <c r="C11" s="621"/>
      <c r="D11" s="621"/>
      <c r="E11" s="621"/>
      <c r="F11" s="621"/>
      <c r="G11" s="621"/>
      <c r="H11" s="621"/>
      <c r="I11" s="621"/>
      <c r="J11" s="621"/>
      <c r="K11" s="621"/>
      <c r="L11" s="621"/>
      <c r="M11" s="621"/>
      <c r="N11" s="621"/>
      <c r="O11" s="621"/>
      <c r="P11" s="621"/>
      <c r="Q11" s="622"/>
      <c r="R11" s="623">
        <v>1181567</v>
      </c>
      <c r="S11" s="624"/>
      <c r="T11" s="624"/>
      <c r="U11" s="624"/>
      <c r="V11" s="624"/>
      <c r="W11" s="624"/>
      <c r="X11" s="624"/>
      <c r="Y11" s="625"/>
      <c r="Z11" s="628">
        <v>4.8</v>
      </c>
      <c r="AA11" s="629"/>
      <c r="AB11" s="629"/>
      <c r="AC11" s="635"/>
      <c r="AD11" s="632">
        <v>1181567</v>
      </c>
      <c r="AE11" s="624"/>
      <c r="AF11" s="624"/>
      <c r="AG11" s="624"/>
      <c r="AH11" s="624"/>
      <c r="AI11" s="624"/>
      <c r="AJ11" s="624"/>
      <c r="AK11" s="625"/>
      <c r="AL11" s="628">
        <v>8.4</v>
      </c>
      <c r="AM11" s="629"/>
      <c r="AN11" s="629"/>
      <c r="AO11" s="630"/>
      <c r="AP11" s="620" t="s">
        <v>254</v>
      </c>
      <c r="AQ11" s="621"/>
      <c r="AR11" s="621"/>
      <c r="AS11" s="621"/>
      <c r="AT11" s="621"/>
      <c r="AU11" s="621"/>
      <c r="AV11" s="621"/>
      <c r="AW11" s="621"/>
      <c r="AX11" s="621"/>
      <c r="AY11" s="621"/>
      <c r="AZ11" s="621"/>
      <c r="BA11" s="621"/>
      <c r="BB11" s="621"/>
      <c r="BC11" s="621"/>
      <c r="BD11" s="621"/>
      <c r="BE11" s="621"/>
      <c r="BF11" s="622"/>
      <c r="BG11" s="623">
        <v>187797</v>
      </c>
      <c r="BH11" s="624"/>
      <c r="BI11" s="624"/>
      <c r="BJ11" s="624"/>
      <c r="BK11" s="624"/>
      <c r="BL11" s="624"/>
      <c r="BM11" s="624"/>
      <c r="BN11" s="625"/>
      <c r="BO11" s="626">
        <v>3</v>
      </c>
      <c r="BP11" s="626"/>
      <c r="BQ11" s="626"/>
      <c r="BR11" s="626"/>
      <c r="BS11" s="627">
        <v>53615</v>
      </c>
      <c r="BT11" s="627"/>
      <c r="BU11" s="627"/>
      <c r="BV11" s="627"/>
      <c r="BW11" s="627"/>
      <c r="BX11" s="627"/>
      <c r="BY11" s="627"/>
      <c r="BZ11" s="627"/>
      <c r="CA11" s="627"/>
      <c r="CB11" s="631"/>
      <c r="CD11" s="620" t="s">
        <v>255</v>
      </c>
      <c r="CE11" s="621"/>
      <c r="CF11" s="621"/>
      <c r="CG11" s="621"/>
      <c r="CH11" s="621"/>
      <c r="CI11" s="621"/>
      <c r="CJ11" s="621"/>
      <c r="CK11" s="621"/>
      <c r="CL11" s="621"/>
      <c r="CM11" s="621"/>
      <c r="CN11" s="621"/>
      <c r="CO11" s="621"/>
      <c r="CP11" s="621"/>
      <c r="CQ11" s="622"/>
      <c r="CR11" s="623">
        <v>639717</v>
      </c>
      <c r="CS11" s="624"/>
      <c r="CT11" s="624"/>
      <c r="CU11" s="624"/>
      <c r="CV11" s="624"/>
      <c r="CW11" s="624"/>
      <c r="CX11" s="624"/>
      <c r="CY11" s="625"/>
      <c r="CZ11" s="626">
        <v>2.7</v>
      </c>
      <c r="DA11" s="626"/>
      <c r="DB11" s="626"/>
      <c r="DC11" s="626"/>
      <c r="DD11" s="632">
        <v>132935</v>
      </c>
      <c r="DE11" s="624"/>
      <c r="DF11" s="624"/>
      <c r="DG11" s="624"/>
      <c r="DH11" s="624"/>
      <c r="DI11" s="624"/>
      <c r="DJ11" s="624"/>
      <c r="DK11" s="624"/>
      <c r="DL11" s="624"/>
      <c r="DM11" s="624"/>
      <c r="DN11" s="624"/>
      <c r="DO11" s="624"/>
      <c r="DP11" s="625"/>
      <c r="DQ11" s="632">
        <v>363207</v>
      </c>
      <c r="DR11" s="624"/>
      <c r="DS11" s="624"/>
      <c r="DT11" s="624"/>
      <c r="DU11" s="624"/>
      <c r="DV11" s="624"/>
      <c r="DW11" s="624"/>
      <c r="DX11" s="624"/>
      <c r="DY11" s="624"/>
      <c r="DZ11" s="624"/>
      <c r="EA11" s="624"/>
      <c r="EB11" s="624"/>
      <c r="EC11" s="633"/>
    </row>
    <row r="12" spans="2:143" ht="11.25" customHeight="1" x14ac:dyDescent="0.2">
      <c r="B12" s="620" t="s">
        <v>256</v>
      </c>
      <c r="C12" s="621"/>
      <c r="D12" s="621"/>
      <c r="E12" s="621"/>
      <c r="F12" s="621"/>
      <c r="G12" s="621"/>
      <c r="H12" s="621"/>
      <c r="I12" s="621"/>
      <c r="J12" s="621"/>
      <c r="K12" s="621"/>
      <c r="L12" s="621"/>
      <c r="M12" s="621"/>
      <c r="N12" s="621"/>
      <c r="O12" s="621"/>
      <c r="P12" s="621"/>
      <c r="Q12" s="622"/>
      <c r="R12" s="623">
        <v>12135</v>
      </c>
      <c r="S12" s="624"/>
      <c r="T12" s="624"/>
      <c r="U12" s="624"/>
      <c r="V12" s="624"/>
      <c r="W12" s="624"/>
      <c r="X12" s="624"/>
      <c r="Y12" s="625"/>
      <c r="Z12" s="626">
        <v>0</v>
      </c>
      <c r="AA12" s="626"/>
      <c r="AB12" s="626"/>
      <c r="AC12" s="626"/>
      <c r="AD12" s="627">
        <v>12135</v>
      </c>
      <c r="AE12" s="627"/>
      <c r="AF12" s="627"/>
      <c r="AG12" s="627"/>
      <c r="AH12" s="627"/>
      <c r="AI12" s="627"/>
      <c r="AJ12" s="627"/>
      <c r="AK12" s="627"/>
      <c r="AL12" s="628">
        <v>0.1</v>
      </c>
      <c r="AM12" s="629"/>
      <c r="AN12" s="629"/>
      <c r="AO12" s="630"/>
      <c r="AP12" s="620" t="s">
        <v>257</v>
      </c>
      <c r="AQ12" s="621"/>
      <c r="AR12" s="621"/>
      <c r="AS12" s="621"/>
      <c r="AT12" s="621"/>
      <c r="AU12" s="621"/>
      <c r="AV12" s="621"/>
      <c r="AW12" s="621"/>
      <c r="AX12" s="621"/>
      <c r="AY12" s="621"/>
      <c r="AZ12" s="621"/>
      <c r="BA12" s="621"/>
      <c r="BB12" s="621"/>
      <c r="BC12" s="621"/>
      <c r="BD12" s="621"/>
      <c r="BE12" s="621"/>
      <c r="BF12" s="622"/>
      <c r="BG12" s="623">
        <v>2959489</v>
      </c>
      <c r="BH12" s="624"/>
      <c r="BI12" s="624"/>
      <c r="BJ12" s="624"/>
      <c r="BK12" s="624"/>
      <c r="BL12" s="624"/>
      <c r="BM12" s="624"/>
      <c r="BN12" s="625"/>
      <c r="BO12" s="626">
        <v>47.1</v>
      </c>
      <c r="BP12" s="626"/>
      <c r="BQ12" s="626"/>
      <c r="BR12" s="626"/>
      <c r="BS12" s="627" t="s">
        <v>131</v>
      </c>
      <c r="BT12" s="627"/>
      <c r="BU12" s="627"/>
      <c r="BV12" s="627"/>
      <c r="BW12" s="627"/>
      <c r="BX12" s="627"/>
      <c r="BY12" s="627"/>
      <c r="BZ12" s="627"/>
      <c r="CA12" s="627"/>
      <c r="CB12" s="631"/>
      <c r="CD12" s="620" t="s">
        <v>258</v>
      </c>
      <c r="CE12" s="621"/>
      <c r="CF12" s="621"/>
      <c r="CG12" s="621"/>
      <c r="CH12" s="621"/>
      <c r="CI12" s="621"/>
      <c r="CJ12" s="621"/>
      <c r="CK12" s="621"/>
      <c r="CL12" s="621"/>
      <c r="CM12" s="621"/>
      <c r="CN12" s="621"/>
      <c r="CO12" s="621"/>
      <c r="CP12" s="621"/>
      <c r="CQ12" s="622"/>
      <c r="CR12" s="623">
        <v>2042619</v>
      </c>
      <c r="CS12" s="624"/>
      <c r="CT12" s="624"/>
      <c r="CU12" s="624"/>
      <c r="CV12" s="624"/>
      <c r="CW12" s="624"/>
      <c r="CX12" s="624"/>
      <c r="CY12" s="625"/>
      <c r="CZ12" s="626">
        <v>8.6999999999999993</v>
      </c>
      <c r="DA12" s="626"/>
      <c r="DB12" s="626"/>
      <c r="DC12" s="626"/>
      <c r="DD12" s="632">
        <v>88162</v>
      </c>
      <c r="DE12" s="624"/>
      <c r="DF12" s="624"/>
      <c r="DG12" s="624"/>
      <c r="DH12" s="624"/>
      <c r="DI12" s="624"/>
      <c r="DJ12" s="624"/>
      <c r="DK12" s="624"/>
      <c r="DL12" s="624"/>
      <c r="DM12" s="624"/>
      <c r="DN12" s="624"/>
      <c r="DO12" s="624"/>
      <c r="DP12" s="625"/>
      <c r="DQ12" s="632">
        <v>789294</v>
      </c>
      <c r="DR12" s="624"/>
      <c r="DS12" s="624"/>
      <c r="DT12" s="624"/>
      <c r="DU12" s="624"/>
      <c r="DV12" s="624"/>
      <c r="DW12" s="624"/>
      <c r="DX12" s="624"/>
      <c r="DY12" s="624"/>
      <c r="DZ12" s="624"/>
      <c r="EA12" s="624"/>
      <c r="EB12" s="624"/>
      <c r="EC12" s="633"/>
    </row>
    <row r="13" spans="2:143" ht="11.25" customHeight="1" x14ac:dyDescent="0.2">
      <c r="B13" s="620" t="s">
        <v>259</v>
      </c>
      <c r="C13" s="621"/>
      <c r="D13" s="621"/>
      <c r="E13" s="621"/>
      <c r="F13" s="621"/>
      <c r="G13" s="621"/>
      <c r="H13" s="621"/>
      <c r="I13" s="621"/>
      <c r="J13" s="621"/>
      <c r="K13" s="621"/>
      <c r="L13" s="621"/>
      <c r="M13" s="621"/>
      <c r="N13" s="621"/>
      <c r="O13" s="621"/>
      <c r="P13" s="621"/>
      <c r="Q13" s="622"/>
      <c r="R13" s="623" t="s">
        <v>245</v>
      </c>
      <c r="S13" s="624"/>
      <c r="T13" s="624"/>
      <c r="U13" s="624"/>
      <c r="V13" s="624"/>
      <c r="W13" s="624"/>
      <c r="X13" s="624"/>
      <c r="Y13" s="625"/>
      <c r="Z13" s="626" t="s">
        <v>131</v>
      </c>
      <c r="AA13" s="626"/>
      <c r="AB13" s="626"/>
      <c r="AC13" s="626"/>
      <c r="AD13" s="627" t="s">
        <v>245</v>
      </c>
      <c r="AE13" s="627"/>
      <c r="AF13" s="627"/>
      <c r="AG13" s="627"/>
      <c r="AH13" s="627"/>
      <c r="AI13" s="627"/>
      <c r="AJ13" s="627"/>
      <c r="AK13" s="627"/>
      <c r="AL13" s="628" t="s">
        <v>245</v>
      </c>
      <c r="AM13" s="629"/>
      <c r="AN13" s="629"/>
      <c r="AO13" s="630"/>
      <c r="AP13" s="620" t="s">
        <v>260</v>
      </c>
      <c r="AQ13" s="621"/>
      <c r="AR13" s="621"/>
      <c r="AS13" s="621"/>
      <c r="AT13" s="621"/>
      <c r="AU13" s="621"/>
      <c r="AV13" s="621"/>
      <c r="AW13" s="621"/>
      <c r="AX13" s="621"/>
      <c r="AY13" s="621"/>
      <c r="AZ13" s="621"/>
      <c r="BA13" s="621"/>
      <c r="BB13" s="621"/>
      <c r="BC13" s="621"/>
      <c r="BD13" s="621"/>
      <c r="BE13" s="621"/>
      <c r="BF13" s="622"/>
      <c r="BG13" s="623">
        <v>2904179</v>
      </c>
      <c r="BH13" s="624"/>
      <c r="BI13" s="624"/>
      <c r="BJ13" s="624"/>
      <c r="BK13" s="624"/>
      <c r="BL13" s="624"/>
      <c r="BM13" s="624"/>
      <c r="BN13" s="625"/>
      <c r="BO13" s="626">
        <v>46.2</v>
      </c>
      <c r="BP13" s="626"/>
      <c r="BQ13" s="626"/>
      <c r="BR13" s="626"/>
      <c r="BS13" s="627" t="s">
        <v>131</v>
      </c>
      <c r="BT13" s="627"/>
      <c r="BU13" s="627"/>
      <c r="BV13" s="627"/>
      <c r="BW13" s="627"/>
      <c r="BX13" s="627"/>
      <c r="BY13" s="627"/>
      <c r="BZ13" s="627"/>
      <c r="CA13" s="627"/>
      <c r="CB13" s="631"/>
      <c r="CD13" s="620" t="s">
        <v>261</v>
      </c>
      <c r="CE13" s="621"/>
      <c r="CF13" s="621"/>
      <c r="CG13" s="621"/>
      <c r="CH13" s="621"/>
      <c r="CI13" s="621"/>
      <c r="CJ13" s="621"/>
      <c r="CK13" s="621"/>
      <c r="CL13" s="621"/>
      <c r="CM13" s="621"/>
      <c r="CN13" s="621"/>
      <c r="CO13" s="621"/>
      <c r="CP13" s="621"/>
      <c r="CQ13" s="622"/>
      <c r="CR13" s="623">
        <v>2387899</v>
      </c>
      <c r="CS13" s="624"/>
      <c r="CT13" s="624"/>
      <c r="CU13" s="624"/>
      <c r="CV13" s="624"/>
      <c r="CW13" s="624"/>
      <c r="CX13" s="624"/>
      <c r="CY13" s="625"/>
      <c r="CZ13" s="626">
        <v>10.199999999999999</v>
      </c>
      <c r="DA13" s="626"/>
      <c r="DB13" s="626"/>
      <c r="DC13" s="626"/>
      <c r="DD13" s="632">
        <v>709020</v>
      </c>
      <c r="DE13" s="624"/>
      <c r="DF13" s="624"/>
      <c r="DG13" s="624"/>
      <c r="DH13" s="624"/>
      <c r="DI13" s="624"/>
      <c r="DJ13" s="624"/>
      <c r="DK13" s="624"/>
      <c r="DL13" s="624"/>
      <c r="DM13" s="624"/>
      <c r="DN13" s="624"/>
      <c r="DO13" s="624"/>
      <c r="DP13" s="625"/>
      <c r="DQ13" s="632">
        <v>1664524</v>
      </c>
      <c r="DR13" s="624"/>
      <c r="DS13" s="624"/>
      <c r="DT13" s="624"/>
      <c r="DU13" s="624"/>
      <c r="DV13" s="624"/>
      <c r="DW13" s="624"/>
      <c r="DX13" s="624"/>
      <c r="DY13" s="624"/>
      <c r="DZ13" s="624"/>
      <c r="EA13" s="624"/>
      <c r="EB13" s="624"/>
      <c r="EC13" s="633"/>
    </row>
    <row r="14" spans="2:143" ht="11.25" customHeight="1" x14ac:dyDescent="0.2">
      <c r="B14" s="620" t="s">
        <v>262</v>
      </c>
      <c r="C14" s="621"/>
      <c r="D14" s="621"/>
      <c r="E14" s="621"/>
      <c r="F14" s="621"/>
      <c r="G14" s="621"/>
      <c r="H14" s="621"/>
      <c r="I14" s="621"/>
      <c r="J14" s="621"/>
      <c r="K14" s="621"/>
      <c r="L14" s="621"/>
      <c r="M14" s="621"/>
      <c r="N14" s="621"/>
      <c r="O14" s="621"/>
      <c r="P14" s="621"/>
      <c r="Q14" s="622"/>
      <c r="R14" s="623">
        <v>485</v>
      </c>
      <c r="S14" s="624"/>
      <c r="T14" s="624"/>
      <c r="U14" s="624"/>
      <c r="V14" s="624"/>
      <c r="W14" s="624"/>
      <c r="X14" s="624"/>
      <c r="Y14" s="625"/>
      <c r="Z14" s="626">
        <v>0</v>
      </c>
      <c r="AA14" s="626"/>
      <c r="AB14" s="626"/>
      <c r="AC14" s="626"/>
      <c r="AD14" s="627">
        <v>485</v>
      </c>
      <c r="AE14" s="627"/>
      <c r="AF14" s="627"/>
      <c r="AG14" s="627"/>
      <c r="AH14" s="627"/>
      <c r="AI14" s="627"/>
      <c r="AJ14" s="627"/>
      <c r="AK14" s="627"/>
      <c r="AL14" s="628">
        <v>0</v>
      </c>
      <c r="AM14" s="629"/>
      <c r="AN14" s="629"/>
      <c r="AO14" s="630"/>
      <c r="AP14" s="620" t="s">
        <v>263</v>
      </c>
      <c r="AQ14" s="621"/>
      <c r="AR14" s="621"/>
      <c r="AS14" s="621"/>
      <c r="AT14" s="621"/>
      <c r="AU14" s="621"/>
      <c r="AV14" s="621"/>
      <c r="AW14" s="621"/>
      <c r="AX14" s="621"/>
      <c r="AY14" s="621"/>
      <c r="AZ14" s="621"/>
      <c r="BA14" s="621"/>
      <c r="BB14" s="621"/>
      <c r="BC14" s="621"/>
      <c r="BD14" s="621"/>
      <c r="BE14" s="621"/>
      <c r="BF14" s="622"/>
      <c r="BG14" s="623">
        <v>210324</v>
      </c>
      <c r="BH14" s="624"/>
      <c r="BI14" s="624"/>
      <c r="BJ14" s="624"/>
      <c r="BK14" s="624"/>
      <c r="BL14" s="624"/>
      <c r="BM14" s="624"/>
      <c r="BN14" s="625"/>
      <c r="BO14" s="626">
        <v>3.3</v>
      </c>
      <c r="BP14" s="626"/>
      <c r="BQ14" s="626"/>
      <c r="BR14" s="626"/>
      <c r="BS14" s="627" t="s">
        <v>245</v>
      </c>
      <c r="BT14" s="627"/>
      <c r="BU14" s="627"/>
      <c r="BV14" s="627"/>
      <c r="BW14" s="627"/>
      <c r="BX14" s="627"/>
      <c r="BY14" s="627"/>
      <c r="BZ14" s="627"/>
      <c r="CA14" s="627"/>
      <c r="CB14" s="631"/>
      <c r="CD14" s="620" t="s">
        <v>264</v>
      </c>
      <c r="CE14" s="621"/>
      <c r="CF14" s="621"/>
      <c r="CG14" s="621"/>
      <c r="CH14" s="621"/>
      <c r="CI14" s="621"/>
      <c r="CJ14" s="621"/>
      <c r="CK14" s="621"/>
      <c r="CL14" s="621"/>
      <c r="CM14" s="621"/>
      <c r="CN14" s="621"/>
      <c r="CO14" s="621"/>
      <c r="CP14" s="621"/>
      <c r="CQ14" s="622"/>
      <c r="CR14" s="623">
        <v>799698</v>
      </c>
      <c r="CS14" s="624"/>
      <c r="CT14" s="624"/>
      <c r="CU14" s="624"/>
      <c r="CV14" s="624"/>
      <c r="CW14" s="624"/>
      <c r="CX14" s="624"/>
      <c r="CY14" s="625"/>
      <c r="CZ14" s="626">
        <v>3.4</v>
      </c>
      <c r="DA14" s="626"/>
      <c r="DB14" s="626"/>
      <c r="DC14" s="626"/>
      <c r="DD14" s="632">
        <v>48586</v>
      </c>
      <c r="DE14" s="624"/>
      <c r="DF14" s="624"/>
      <c r="DG14" s="624"/>
      <c r="DH14" s="624"/>
      <c r="DI14" s="624"/>
      <c r="DJ14" s="624"/>
      <c r="DK14" s="624"/>
      <c r="DL14" s="624"/>
      <c r="DM14" s="624"/>
      <c r="DN14" s="624"/>
      <c r="DO14" s="624"/>
      <c r="DP14" s="625"/>
      <c r="DQ14" s="632">
        <v>757461</v>
      </c>
      <c r="DR14" s="624"/>
      <c r="DS14" s="624"/>
      <c r="DT14" s="624"/>
      <c r="DU14" s="624"/>
      <c r="DV14" s="624"/>
      <c r="DW14" s="624"/>
      <c r="DX14" s="624"/>
      <c r="DY14" s="624"/>
      <c r="DZ14" s="624"/>
      <c r="EA14" s="624"/>
      <c r="EB14" s="624"/>
      <c r="EC14" s="633"/>
    </row>
    <row r="15" spans="2:143" ht="11.25" customHeight="1" x14ac:dyDescent="0.2">
      <c r="B15" s="620" t="s">
        <v>265</v>
      </c>
      <c r="C15" s="621"/>
      <c r="D15" s="621"/>
      <c r="E15" s="621"/>
      <c r="F15" s="621"/>
      <c r="G15" s="621"/>
      <c r="H15" s="621"/>
      <c r="I15" s="621"/>
      <c r="J15" s="621"/>
      <c r="K15" s="621"/>
      <c r="L15" s="621"/>
      <c r="M15" s="621"/>
      <c r="N15" s="621"/>
      <c r="O15" s="621"/>
      <c r="P15" s="621"/>
      <c r="Q15" s="622"/>
      <c r="R15" s="623" t="s">
        <v>245</v>
      </c>
      <c r="S15" s="624"/>
      <c r="T15" s="624"/>
      <c r="U15" s="624"/>
      <c r="V15" s="624"/>
      <c r="W15" s="624"/>
      <c r="X15" s="624"/>
      <c r="Y15" s="625"/>
      <c r="Z15" s="626" t="s">
        <v>131</v>
      </c>
      <c r="AA15" s="626"/>
      <c r="AB15" s="626"/>
      <c r="AC15" s="626"/>
      <c r="AD15" s="627" t="s">
        <v>131</v>
      </c>
      <c r="AE15" s="627"/>
      <c r="AF15" s="627"/>
      <c r="AG15" s="627"/>
      <c r="AH15" s="627"/>
      <c r="AI15" s="627"/>
      <c r="AJ15" s="627"/>
      <c r="AK15" s="627"/>
      <c r="AL15" s="628" t="s">
        <v>131</v>
      </c>
      <c r="AM15" s="629"/>
      <c r="AN15" s="629"/>
      <c r="AO15" s="630"/>
      <c r="AP15" s="620" t="s">
        <v>266</v>
      </c>
      <c r="AQ15" s="621"/>
      <c r="AR15" s="621"/>
      <c r="AS15" s="621"/>
      <c r="AT15" s="621"/>
      <c r="AU15" s="621"/>
      <c r="AV15" s="621"/>
      <c r="AW15" s="621"/>
      <c r="AX15" s="621"/>
      <c r="AY15" s="621"/>
      <c r="AZ15" s="621"/>
      <c r="BA15" s="621"/>
      <c r="BB15" s="621"/>
      <c r="BC15" s="621"/>
      <c r="BD15" s="621"/>
      <c r="BE15" s="621"/>
      <c r="BF15" s="622"/>
      <c r="BG15" s="623">
        <v>451141</v>
      </c>
      <c r="BH15" s="624"/>
      <c r="BI15" s="624"/>
      <c r="BJ15" s="624"/>
      <c r="BK15" s="624"/>
      <c r="BL15" s="624"/>
      <c r="BM15" s="624"/>
      <c r="BN15" s="625"/>
      <c r="BO15" s="626">
        <v>7.2</v>
      </c>
      <c r="BP15" s="626"/>
      <c r="BQ15" s="626"/>
      <c r="BR15" s="626"/>
      <c r="BS15" s="627" t="s">
        <v>245</v>
      </c>
      <c r="BT15" s="627"/>
      <c r="BU15" s="627"/>
      <c r="BV15" s="627"/>
      <c r="BW15" s="627"/>
      <c r="BX15" s="627"/>
      <c r="BY15" s="627"/>
      <c r="BZ15" s="627"/>
      <c r="CA15" s="627"/>
      <c r="CB15" s="631"/>
      <c r="CD15" s="620" t="s">
        <v>267</v>
      </c>
      <c r="CE15" s="621"/>
      <c r="CF15" s="621"/>
      <c r="CG15" s="621"/>
      <c r="CH15" s="621"/>
      <c r="CI15" s="621"/>
      <c r="CJ15" s="621"/>
      <c r="CK15" s="621"/>
      <c r="CL15" s="621"/>
      <c r="CM15" s="621"/>
      <c r="CN15" s="621"/>
      <c r="CO15" s="621"/>
      <c r="CP15" s="621"/>
      <c r="CQ15" s="622"/>
      <c r="CR15" s="623">
        <v>2258118</v>
      </c>
      <c r="CS15" s="624"/>
      <c r="CT15" s="624"/>
      <c r="CU15" s="624"/>
      <c r="CV15" s="624"/>
      <c r="CW15" s="624"/>
      <c r="CX15" s="624"/>
      <c r="CY15" s="625"/>
      <c r="CZ15" s="626">
        <v>9.6</v>
      </c>
      <c r="DA15" s="626"/>
      <c r="DB15" s="626"/>
      <c r="DC15" s="626"/>
      <c r="DD15" s="632">
        <v>382058</v>
      </c>
      <c r="DE15" s="624"/>
      <c r="DF15" s="624"/>
      <c r="DG15" s="624"/>
      <c r="DH15" s="624"/>
      <c r="DI15" s="624"/>
      <c r="DJ15" s="624"/>
      <c r="DK15" s="624"/>
      <c r="DL15" s="624"/>
      <c r="DM15" s="624"/>
      <c r="DN15" s="624"/>
      <c r="DO15" s="624"/>
      <c r="DP15" s="625"/>
      <c r="DQ15" s="632">
        <v>1727964</v>
      </c>
      <c r="DR15" s="624"/>
      <c r="DS15" s="624"/>
      <c r="DT15" s="624"/>
      <c r="DU15" s="624"/>
      <c r="DV15" s="624"/>
      <c r="DW15" s="624"/>
      <c r="DX15" s="624"/>
      <c r="DY15" s="624"/>
      <c r="DZ15" s="624"/>
      <c r="EA15" s="624"/>
      <c r="EB15" s="624"/>
      <c r="EC15" s="633"/>
    </row>
    <row r="16" spans="2:143" ht="11.25" customHeight="1" x14ac:dyDescent="0.2">
      <c r="B16" s="620" t="s">
        <v>268</v>
      </c>
      <c r="C16" s="621"/>
      <c r="D16" s="621"/>
      <c r="E16" s="621"/>
      <c r="F16" s="621"/>
      <c r="G16" s="621"/>
      <c r="H16" s="621"/>
      <c r="I16" s="621"/>
      <c r="J16" s="621"/>
      <c r="K16" s="621"/>
      <c r="L16" s="621"/>
      <c r="M16" s="621"/>
      <c r="N16" s="621"/>
      <c r="O16" s="621"/>
      <c r="P16" s="621"/>
      <c r="Q16" s="622"/>
      <c r="R16" s="623">
        <v>31266</v>
      </c>
      <c r="S16" s="624"/>
      <c r="T16" s="624"/>
      <c r="U16" s="624"/>
      <c r="V16" s="624"/>
      <c r="W16" s="624"/>
      <c r="X16" s="624"/>
      <c r="Y16" s="625"/>
      <c r="Z16" s="626">
        <v>0.1</v>
      </c>
      <c r="AA16" s="626"/>
      <c r="AB16" s="626"/>
      <c r="AC16" s="626"/>
      <c r="AD16" s="627">
        <v>31266</v>
      </c>
      <c r="AE16" s="627"/>
      <c r="AF16" s="627"/>
      <c r="AG16" s="627"/>
      <c r="AH16" s="627"/>
      <c r="AI16" s="627"/>
      <c r="AJ16" s="627"/>
      <c r="AK16" s="627"/>
      <c r="AL16" s="628">
        <v>0.2</v>
      </c>
      <c r="AM16" s="629"/>
      <c r="AN16" s="629"/>
      <c r="AO16" s="630"/>
      <c r="AP16" s="620" t="s">
        <v>269</v>
      </c>
      <c r="AQ16" s="621"/>
      <c r="AR16" s="621"/>
      <c r="AS16" s="621"/>
      <c r="AT16" s="621"/>
      <c r="AU16" s="621"/>
      <c r="AV16" s="621"/>
      <c r="AW16" s="621"/>
      <c r="AX16" s="621"/>
      <c r="AY16" s="621"/>
      <c r="AZ16" s="621"/>
      <c r="BA16" s="621"/>
      <c r="BB16" s="621"/>
      <c r="BC16" s="621"/>
      <c r="BD16" s="621"/>
      <c r="BE16" s="621"/>
      <c r="BF16" s="622"/>
      <c r="BG16" s="623" t="s">
        <v>131</v>
      </c>
      <c r="BH16" s="624"/>
      <c r="BI16" s="624"/>
      <c r="BJ16" s="624"/>
      <c r="BK16" s="624"/>
      <c r="BL16" s="624"/>
      <c r="BM16" s="624"/>
      <c r="BN16" s="625"/>
      <c r="BO16" s="626" t="s">
        <v>131</v>
      </c>
      <c r="BP16" s="626"/>
      <c r="BQ16" s="626"/>
      <c r="BR16" s="626"/>
      <c r="BS16" s="627" t="s">
        <v>131</v>
      </c>
      <c r="BT16" s="627"/>
      <c r="BU16" s="627"/>
      <c r="BV16" s="627"/>
      <c r="BW16" s="627"/>
      <c r="BX16" s="627"/>
      <c r="BY16" s="627"/>
      <c r="BZ16" s="627"/>
      <c r="CA16" s="627"/>
      <c r="CB16" s="631"/>
      <c r="CD16" s="620" t="s">
        <v>270</v>
      </c>
      <c r="CE16" s="621"/>
      <c r="CF16" s="621"/>
      <c r="CG16" s="621"/>
      <c r="CH16" s="621"/>
      <c r="CI16" s="621"/>
      <c r="CJ16" s="621"/>
      <c r="CK16" s="621"/>
      <c r="CL16" s="621"/>
      <c r="CM16" s="621"/>
      <c r="CN16" s="621"/>
      <c r="CO16" s="621"/>
      <c r="CP16" s="621"/>
      <c r="CQ16" s="622"/>
      <c r="CR16" s="623">
        <v>144722</v>
      </c>
      <c r="CS16" s="624"/>
      <c r="CT16" s="624"/>
      <c r="CU16" s="624"/>
      <c r="CV16" s="624"/>
      <c r="CW16" s="624"/>
      <c r="CX16" s="624"/>
      <c r="CY16" s="625"/>
      <c r="CZ16" s="626">
        <v>0.6</v>
      </c>
      <c r="DA16" s="626"/>
      <c r="DB16" s="626"/>
      <c r="DC16" s="626"/>
      <c r="DD16" s="632" t="s">
        <v>131</v>
      </c>
      <c r="DE16" s="624"/>
      <c r="DF16" s="624"/>
      <c r="DG16" s="624"/>
      <c r="DH16" s="624"/>
      <c r="DI16" s="624"/>
      <c r="DJ16" s="624"/>
      <c r="DK16" s="624"/>
      <c r="DL16" s="624"/>
      <c r="DM16" s="624"/>
      <c r="DN16" s="624"/>
      <c r="DO16" s="624"/>
      <c r="DP16" s="625"/>
      <c r="DQ16" s="632">
        <v>130534</v>
      </c>
      <c r="DR16" s="624"/>
      <c r="DS16" s="624"/>
      <c r="DT16" s="624"/>
      <c r="DU16" s="624"/>
      <c r="DV16" s="624"/>
      <c r="DW16" s="624"/>
      <c r="DX16" s="624"/>
      <c r="DY16" s="624"/>
      <c r="DZ16" s="624"/>
      <c r="EA16" s="624"/>
      <c r="EB16" s="624"/>
      <c r="EC16" s="633"/>
    </row>
    <row r="17" spans="2:133" ht="11.25" customHeight="1" x14ac:dyDescent="0.2">
      <c r="B17" s="620" t="s">
        <v>271</v>
      </c>
      <c r="C17" s="621"/>
      <c r="D17" s="621"/>
      <c r="E17" s="621"/>
      <c r="F17" s="621"/>
      <c r="G17" s="621"/>
      <c r="H17" s="621"/>
      <c r="I17" s="621"/>
      <c r="J17" s="621"/>
      <c r="K17" s="621"/>
      <c r="L17" s="621"/>
      <c r="M17" s="621"/>
      <c r="N17" s="621"/>
      <c r="O17" s="621"/>
      <c r="P17" s="621"/>
      <c r="Q17" s="622"/>
      <c r="R17" s="623">
        <v>96343</v>
      </c>
      <c r="S17" s="624"/>
      <c r="T17" s="624"/>
      <c r="U17" s="624"/>
      <c r="V17" s="624"/>
      <c r="W17" s="624"/>
      <c r="X17" s="624"/>
      <c r="Y17" s="625"/>
      <c r="Z17" s="626">
        <v>0.4</v>
      </c>
      <c r="AA17" s="626"/>
      <c r="AB17" s="626"/>
      <c r="AC17" s="626"/>
      <c r="AD17" s="627">
        <v>96343</v>
      </c>
      <c r="AE17" s="627"/>
      <c r="AF17" s="627"/>
      <c r="AG17" s="627"/>
      <c r="AH17" s="627"/>
      <c r="AI17" s="627"/>
      <c r="AJ17" s="627"/>
      <c r="AK17" s="627"/>
      <c r="AL17" s="628">
        <v>0.7</v>
      </c>
      <c r="AM17" s="629"/>
      <c r="AN17" s="629"/>
      <c r="AO17" s="630"/>
      <c r="AP17" s="620" t="s">
        <v>272</v>
      </c>
      <c r="AQ17" s="621"/>
      <c r="AR17" s="621"/>
      <c r="AS17" s="621"/>
      <c r="AT17" s="621"/>
      <c r="AU17" s="621"/>
      <c r="AV17" s="621"/>
      <c r="AW17" s="621"/>
      <c r="AX17" s="621"/>
      <c r="AY17" s="621"/>
      <c r="AZ17" s="621"/>
      <c r="BA17" s="621"/>
      <c r="BB17" s="621"/>
      <c r="BC17" s="621"/>
      <c r="BD17" s="621"/>
      <c r="BE17" s="621"/>
      <c r="BF17" s="622"/>
      <c r="BG17" s="623" t="s">
        <v>131</v>
      </c>
      <c r="BH17" s="624"/>
      <c r="BI17" s="624"/>
      <c r="BJ17" s="624"/>
      <c r="BK17" s="624"/>
      <c r="BL17" s="624"/>
      <c r="BM17" s="624"/>
      <c r="BN17" s="625"/>
      <c r="BO17" s="626" t="s">
        <v>131</v>
      </c>
      <c r="BP17" s="626"/>
      <c r="BQ17" s="626"/>
      <c r="BR17" s="626"/>
      <c r="BS17" s="627" t="s">
        <v>245</v>
      </c>
      <c r="BT17" s="627"/>
      <c r="BU17" s="627"/>
      <c r="BV17" s="627"/>
      <c r="BW17" s="627"/>
      <c r="BX17" s="627"/>
      <c r="BY17" s="627"/>
      <c r="BZ17" s="627"/>
      <c r="CA17" s="627"/>
      <c r="CB17" s="631"/>
      <c r="CD17" s="620" t="s">
        <v>273</v>
      </c>
      <c r="CE17" s="621"/>
      <c r="CF17" s="621"/>
      <c r="CG17" s="621"/>
      <c r="CH17" s="621"/>
      <c r="CI17" s="621"/>
      <c r="CJ17" s="621"/>
      <c r="CK17" s="621"/>
      <c r="CL17" s="621"/>
      <c r="CM17" s="621"/>
      <c r="CN17" s="621"/>
      <c r="CO17" s="621"/>
      <c r="CP17" s="621"/>
      <c r="CQ17" s="622"/>
      <c r="CR17" s="623">
        <v>1988492</v>
      </c>
      <c r="CS17" s="624"/>
      <c r="CT17" s="624"/>
      <c r="CU17" s="624"/>
      <c r="CV17" s="624"/>
      <c r="CW17" s="624"/>
      <c r="CX17" s="624"/>
      <c r="CY17" s="625"/>
      <c r="CZ17" s="626">
        <v>8.5</v>
      </c>
      <c r="DA17" s="626"/>
      <c r="DB17" s="626"/>
      <c r="DC17" s="626"/>
      <c r="DD17" s="632" t="s">
        <v>131</v>
      </c>
      <c r="DE17" s="624"/>
      <c r="DF17" s="624"/>
      <c r="DG17" s="624"/>
      <c r="DH17" s="624"/>
      <c r="DI17" s="624"/>
      <c r="DJ17" s="624"/>
      <c r="DK17" s="624"/>
      <c r="DL17" s="624"/>
      <c r="DM17" s="624"/>
      <c r="DN17" s="624"/>
      <c r="DO17" s="624"/>
      <c r="DP17" s="625"/>
      <c r="DQ17" s="632">
        <v>1988492</v>
      </c>
      <c r="DR17" s="624"/>
      <c r="DS17" s="624"/>
      <c r="DT17" s="624"/>
      <c r="DU17" s="624"/>
      <c r="DV17" s="624"/>
      <c r="DW17" s="624"/>
      <c r="DX17" s="624"/>
      <c r="DY17" s="624"/>
      <c r="DZ17" s="624"/>
      <c r="EA17" s="624"/>
      <c r="EB17" s="624"/>
      <c r="EC17" s="633"/>
    </row>
    <row r="18" spans="2:133" ht="11.25" customHeight="1" x14ac:dyDescent="0.2">
      <c r="B18" s="620" t="s">
        <v>274</v>
      </c>
      <c r="C18" s="621"/>
      <c r="D18" s="621"/>
      <c r="E18" s="621"/>
      <c r="F18" s="621"/>
      <c r="G18" s="621"/>
      <c r="H18" s="621"/>
      <c r="I18" s="621"/>
      <c r="J18" s="621"/>
      <c r="K18" s="621"/>
      <c r="L18" s="621"/>
      <c r="M18" s="621"/>
      <c r="N18" s="621"/>
      <c r="O18" s="621"/>
      <c r="P18" s="621"/>
      <c r="Q18" s="622"/>
      <c r="R18" s="623">
        <v>39275</v>
      </c>
      <c r="S18" s="624"/>
      <c r="T18" s="624"/>
      <c r="U18" s="624"/>
      <c r="V18" s="624"/>
      <c r="W18" s="624"/>
      <c r="X18" s="624"/>
      <c r="Y18" s="625"/>
      <c r="Z18" s="626">
        <v>0.2</v>
      </c>
      <c r="AA18" s="626"/>
      <c r="AB18" s="626"/>
      <c r="AC18" s="626"/>
      <c r="AD18" s="627">
        <v>39275</v>
      </c>
      <c r="AE18" s="627"/>
      <c r="AF18" s="627"/>
      <c r="AG18" s="627"/>
      <c r="AH18" s="627"/>
      <c r="AI18" s="627"/>
      <c r="AJ18" s="627"/>
      <c r="AK18" s="627"/>
      <c r="AL18" s="628">
        <v>0.3</v>
      </c>
      <c r="AM18" s="629"/>
      <c r="AN18" s="629"/>
      <c r="AO18" s="630"/>
      <c r="AP18" s="620" t="s">
        <v>275</v>
      </c>
      <c r="AQ18" s="621"/>
      <c r="AR18" s="621"/>
      <c r="AS18" s="621"/>
      <c r="AT18" s="621"/>
      <c r="AU18" s="621"/>
      <c r="AV18" s="621"/>
      <c r="AW18" s="621"/>
      <c r="AX18" s="621"/>
      <c r="AY18" s="621"/>
      <c r="AZ18" s="621"/>
      <c r="BA18" s="621"/>
      <c r="BB18" s="621"/>
      <c r="BC18" s="621"/>
      <c r="BD18" s="621"/>
      <c r="BE18" s="621"/>
      <c r="BF18" s="622"/>
      <c r="BG18" s="623" t="s">
        <v>245</v>
      </c>
      <c r="BH18" s="624"/>
      <c r="BI18" s="624"/>
      <c r="BJ18" s="624"/>
      <c r="BK18" s="624"/>
      <c r="BL18" s="624"/>
      <c r="BM18" s="624"/>
      <c r="BN18" s="625"/>
      <c r="BO18" s="626" t="s">
        <v>131</v>
      </c>
      <c r="BP18" s="626"/>
      <c r="BQ18" s="626"/>
      <c r="BR18" s="626"/>
      <c r="BS18" s="627" t="s">
        <v>131</v>
      </c>
      <c r="BT18" s="627"/>
      <c r="BU18" s="627"/>
      <c r="BV18" s="627"/>
      <c r="BW18" s="627"/>
      <c r="BX18" s="627"/>
      <c r="BY18" s="627"/>
      <c r="BZ18" s="627"/>
      <c r="CA18" s="627"/>
      <c r="CB18" s="631"/>
      <c r="CD18" s="620" t="s">
        <v>276</v>
      </c>
      <c r="CE18" s="621"/>
      <c r="CF18" s="621"/>
      <c r="CG18" s="621"/>
      <c r="CH18" s="621"/>
      <c r="CI18" s="621"/>
      <c r="CJ18" s="621"/>
      <c r="CK18" s="621"/>
      <c r="CL18" s="621"/>
      <c r="CM18" s="621"/>
      <c r="CN18" s="621"/>
      <c r="CO18" s="621"/>
      <c r="CP18" s="621"/>
      <c r="CQ18" s="622"/>
      <c r="CR18" s="623" t="s">
        <v>245</v>
      </c>
      <c r="CS18" s="624"/>
      <c r="CT18" s="624"/>
      <c r="CU18" s="624"/>
      <c r="CV18" s="624"/>
      <c r="CW18" s="624"/>
      <c r="CX18" s="624"/>
      <c r="CY18" s="625"/>
      <c r="CZ18" s="626" t="s">
        <v>131</v>
      </c>
      <c r="DA18" s="626"/>
      <c r="DB18" s="626"/>
      <c r="DC18" s="626"/>
      <c r="DD18" s="632" t="s">
        <v>131</v>
      </c>
      <c r="DE18" s="624"/>
      <c r="DF18" s="624"/>
      <c r="DG18" s="624"/>
      <c r="DH18" s="624"/>
      <c r="DI18" s="624"/>
      <c r="DJ18" s="624"/>
      <c r="DK18" s="624"/>
      <c r="DL18" s="624"/>
      <c r="DM18" s="624"/>
      <c r="DN18" s="624"/>
      <c r="DO18" s="624"/>
      <c r="DP18" s="625"/>
      <c r="DQ18" s="632" t="s">
        <v>245</v>
      </c>
      <c r="DR18" s="624"/>
      <c r="DS18" s="624"/>
      <c r="DT18" s="624"/>
      <c r="DU18" s="624"/>
      <c r="DV18" s="624"/>
      <c r="DW18" s="624"/>
      <c r="DX18" s="624"/>
      <c r="DY18" s="624"/>
      <c r="DZ18" s="624"/>
      <c r="EA18" s="624"/>
      <c r="EB18" s="624"/>
      <c r="EC18" s="633"/>
    </row>
    <row r="19" spans="2:133" ht="11.25" customHeight="1" x14ac:dyDescent="0.2">
      <c r="B19" s="620" t="s">
        <v>277</v>
      </c>
      <c r="C19" s="621"/>
      <c r="D19" s="621"/>
      <c r="E19" s="621"/>
      <c r="F19" s="621"/>
      <c r="G19" s="621"/>
      <c r="H19" s="621"/>
      <c r="I19" s="621"/>
      <c r="J19" s="621"/>
      <c r="K19" s="621"/>
      <c r="L19" s="621"/>
      <c r="M19" s="621"/>
      <c r="N19" s="621"/>
      <c r="O19" s="621"/>
      <c r="P19" s="621"/>
      <c r="Q19" s="622"/>
      <c r="R19" s="623">
        <v>37334</v>
      </c>
      <c r="S19" s="624"/>
      <c r="T19" s="624"/>
      <c r="U19" s="624"/>
      <c r="V19" s="624"/>
      <c r="W19" s="624"/>
      <c r="X19" s="624"/>
      <c r="Y19" s="625"/>
      <c r="Z19" s="626">
        <v>0.2</v>
      </c>
      <c r="AA19" s="626"/>
      <c r="AB19" s="626"/>
      <c r="AC19" s="626"/>
      <c r="AD19" s="627">
        <v>37334</v>
      </c>
      <c r="AE19" s="627"/>
      <c r="AF19" s="627"/>
      <c r="AG19" s="627"/>
      <c r="AH19" s="627"/>
      <c r="AI19" s="627"/>
      <c r="AJ19" s="627"/>
      <c r="AK19" s="627"/>
      <c r="AL19" s="628">
        <v>0.3</v>
      </c>
      <c r="AM19" s="629"/>
      <c r="AN19" s="629"/>
      <c r="AO19" s="630"/>
      <c r="AP19" s="620" t="s">
        <v>278</v>
      </c>
      <c r="AQ19" s="621"/>
      <c r="AR19" s="621"/>
      <c r="AS19" s="621"/>
      <c r="AT19" s="621"/>
      <c r="AU19" s="621"/>
      <c r="AV19" s="621"/>
      <c r="AW19" s="621"/>
      <c r="AX19" s="621"/>
      <c r="AY19" s="621"/>
      <c r="AZ19" s="621"/>
      <c r="BA19" s="621"/>
      <c r="BB19" s="621"/>
      <c r="BC19" s="621"/>
      <c r="BD19" s="621"/>
      <c r="BE19" s="621"/>
      <c r="BF19" s="622"/>
      <c r="BG19" s="623">
        <v>198886</v>
      </c>
      <c r="BH19" s="624"/>
      <c r="BI19" s="624"/>
      <c r="BJ19" s="624"/>
      <c r="BK19" s="624"/>
      <c r="BL19" s="624"/>
      <c r="BM19" s="624"/>
      <c r="BN19" s="625"/>
      <c r="BO19" s="626">
        <v>3.2</v>
      </c>
      <c r="BP19" s="626"/>
      <c r="BQ19" s="626"/>
      <c r="BR19" s="626"/>
      <c r="BS19" s="627" t="s">
        <v>245</v>
      </c>
      <c r="BT19" s="627"/>
      <c r="BU19" s="627"/>
      <c r="BV19" s="627"/>
      <c r="BW19" s="627"/>
      <c r="BX19" s="627"/>
      <c r="BY19" s="627"/>
      <c r="BZ19" s="627"/>
      <c r="CA19" s="627"/>
      <c r="CB19" s="631"/>
      <c r="CD19" s="620" t="s">
        <v>279</v>
      </c>
      <c r="CE19" s="621"/>
      <c r="CF19" s="621"/>
      <c r="CG19" s="621"/>
      <c r="CH19" s="621"/>
      <c r="CI19" s="621"/>
      <c r="CJ19" s="621"/>
      <c r="CK19" s="621"/>
      <c r="CL19" s="621"/>
      <c r="CM19" s="621"/>
      <c r="CN19" s="621"/>
      <c r="CO19" s="621"/>
      <c r="CP19" s="621"/>
      <c r="CQ19" s="622"/>
      <c r="CR19" s="623" t="s">
        <v>131</v>
      </c>
      <c r="CS19" s="624"/>
      <c r="CT19" s="624"/>
      <c r="CU19" s="624"/>
      <c r="CV19" s="624"/>
      <c r="CW19" s="624"/>
      <c r="CX19" s="624"/>
      <c r="CY19" s="625"/>
      <c r="CZ19" s="626" t="s">
        <v>245</v>
      </c>
      <c r="DA19" s="626"/>
      <c r="DB19" s="626"/>
      <c r="DC19" s="626"/>
      <c r="DD19" s="632" t="s">
        <v>245</v>
      </c>
      <c r="DE19" s="624"/>
      <c r="DF19" s="624"/>
      <c r="DG19" s="624"/>
      <c r="DH19" s="624"/>
      <c r="DI19" s="624"/>
      <c r="DJ19" s="624"/>
      <c r="DK19" s="624"/>
      <c r="DL19" s="624"/>
      <c r="DM19" s="624"/>
      <c r="DN19" s="624"/>
      <c r="DO19" s="624"/>
      <c r="DP19" s="625"/>
      <c r="DQ19" s="632" t="s">
        <v>245</v>
      </c>
      <c r="DR19" s="624"/>
      <c r="DS19" s="624"/>
      <c r="DT19" s="624"/>
      <c r="DU19" s="624"/>
      <c r="DV19" s="624"/>
      <c r="DW19" s="624"/>
      <c r="DX19" s="624"/>
      <c r="DY19" s="624"/>
      <c r="DZ19" s="624"/>
      <c r="EA19" s="624"/>
      <c r="EB19" s="624"/>
      <c r="EC19" s="633"/>
    </row>
    <row r="20" spans="2:133" ht="11.25" customHeight="1" x14ac:dyDescent="0.2">
      <c r="B20" s="636" t="s">
        <v>280</v>
      </c>
      <c r="C20" s="637"/>
      <c r="D20" s="637"/>
      <c r="E20" s="637"/>
      <c r="F20" s="637"/>
      <c r="G20" s="637"/>
      <c r="H20" s="637"/>
      <c r="I20" s="637"/>
      <c r="J20" s="637"/>
      <c r="K20" s="637"/>
      <c r="L20" s="637"/>
      <c r="M20" s="637"/>
      <c r="N20" s="637"/>
      <c r="O20" s="637"/>
      <c r="P20" s="637"/>
      <c r="Q20" s="638"/>
      <c r="R20" s="623">
        <v>1941</v>
      </c>
      <c r="S20" s="624"/>
      <c r="T20" s="624"/>
      <c r="U20" s="624"/>
      <c r="V20" s="624"/>
      <c r="W20" s="624"/>
      <c r="X20" s="624"/>
      <c r="Y20" s="625"/>
      <c r="Z20" s="626">
        <v>0</v>
      </c>
      <c r="AA20" s="626"/>
      <c r="AB20" s="626"/>
      <c r="AC20" s="626"/>
      <c r="AD20" s="627">
        <v>1941</v>
      </c>
      <c r="AE20" s="627"/>
      <c r="AF20" s="627"/>
      <c r="AG20" s="627"/>
      <c r="AH20" s="627"/>
      <c r="AI20" s="627"/>
      <c r="AJ20" s="627"/>
      <c r="AK20" s="627"/>
      <c r="AL20" s="628">
        <v>0</v>
      </c>
      <c r="AM20" s="629"/>
      <c r="AN20" s="629"/>
      <c r="AO20" s="630"/>
      <c r="AP20" s="620" t="s">
        <v>281</v>
      </c>
      <c r="AQ20" s="621"/>
      <c r="AR20" s="621"/>
      <c r="AS20" s="621"/>
      <c r="AT20" s="621"/>
      <c r="AU20" s="621"/>
      <c r="AV20" s="621"/>
      <c r="AW20" s="621"/>
      <c r="AX20" s="621"/>
      <c r="AY20" s="621"/>
      <c r="AZ20" s="621"/>
      <c r="BA20" s="621"/>
      <c r="BB20" s="621"/>
      <c r="BC20" s="621"/>
      <c r="BD20" s="621"/>
      <c r="BE20" s="621"/>
      <c r="BF20" s="622"/>
      <c r="BG20" s="623">
        <v>198886</v>
      </c>
      <c r="BH20" s="624"/>
      <c r="BI20" s="624"/>
      <c r="BJ20" s="624"/>
      <c r="BK20" s="624"/>
      <c r="BL20" s="624"/>
      <c r="BM20" s="624"/>
      <c r="BN20" s="625"/>
      <c r="BO20" s="626">
        <v>3.2</v>
      </c>
      <c r="BP20" s="626"/>
      <c r="BQ20" s="626"/>
      <c r="BR20" s="626"/>
      <c r="BS20" s="627" t="s">
        <v>245</v>
      </c>
      <c r="BT20" s="627"/>
      <c r="BU20" s="627"/>
      <c r="BV20" s="627"/>
      <c r="BW20" s="627"/>
      <c r="BX20" s="627"/>
      <c r="BY20" s="627"/>
      <c r="BZ20" s="627"/>
      <c r="CA20" s="627"/>
      <c r="CB20" s="631"/>
      <c r="CD20" s="620" t="s">
        <v>282</v>
      </c>
      <c r="CE20" s="621"/>
      <c r="CF20" s="621"/>
      <c r="CG20" s="621"/>
      <c r="CH20" s="621"/>
      <c r="CI20" s="621"/>
      <c r="CJ20" s="621"/>
      <c r="CK20" s="621"/>
      <c r="CL20" s="621"/>
      <c r="CM20" s="621"/>
      <c r="CN20" s="621"/>
      <c r="CO20" s="621"/>
      <c r="CP20" s="621"/>
      <c r="CQ20" s="622"/>
      <c r="CR20" s="623">
        <v>23519303</v>
      </c>
      <c r="CS20" s="624"/>
      <c r="CT20" s="624"/>
      <c r="CU20" s="624"/>
      <c r="CV20" s="624"/>
      <c r="CW20" s="624"/>
      <c r="CX20" s="624"/>
      <c r="CY20" s="625"/>
      <c r="CZ20" s="626">
        <v>100</v>
      </c>
      <c r="DA20" s="626"/>
      <c r="DB20" s="626"/>
      <c r="DC20" s="626"/>
      <c r="DD20" s="632">
        <v>1631852</v>
      </c>
      <c r="DE20" s="624"/>
      <c r="DF20" s="624"/>
      <c r="DG20" s="624"/>
      <c r="DH20" s="624"/>
      <c r="DI20" s="624"/>
      <c r="DJ20" s="624"/>
      <c r="DK20" s="624"/>
      <c r="DL20" s="624"/>
      <c r="DM20" s="624"/>
      <c r="DN20" s="624"/>
      <c r="DO20" s="624"/>
      <c r="DP20" s="625"/>
      <c r="DQ20" s="632">
        <v>15867759</v>
      </c>
      <c r="DR20" s="624"/>
      <c r="DS20" s="624"/>
      <c r="DT20" s="624"/>
      <c r="DU20" s="624"/>
      <c r="DV20" s="624"/>
      <c r="DW20" s="624"/>
      <c r="DX20" s="624"/>
      <c r="DY20" s="624"/>
      <c r="DZ20" s="624"/>
      <c r="EA20" s="624"/>
      <c r="EB20" s="624"/>
      <c r="EC20" s="633"/>
    </row>
    <row r="21" spans="2:133" ht="11.25" customHeight="1" x14ac:dyDescent="0.2">
      <c r="B21" s="620" t="s">
        <v>283</v>
      </c>
      <c r="C21" s="621"/>
      <c r="D21" s="621"/>
      <c r="E21" s="621"/>
      <c r="F21" s="621"/>
      <c r="G21" s="621"/>
      <c r="H21" s="621"/>
      <c r="I21" s="621"/>
      <c r="J21" s="621"/>
      <c r="K21" s="621"/>
      <c r="L21" s="621"/>
      <c r="M21" s="621"/>
      <c r="N21" s="621"/>
      <c r="O21" s="621"/>
      <c r="P21" s="621"/>
      <c r="Q21" s="622"/>
      <c r="R21" s="623">
        <v>6815002</v>
      </c>
      <c r="S21" s="624"/>
      <c r="T21" s="624"/>
      <c r="U21" s="624"/>
      <c r="V21" s="624"/>
      <c r="W21" s="624"/>
      <c r="X21" s="624"/>
      <c r="Y21" s="625"/>
      <c r="Z21" s="626">
        <v>27.6</v>
      </c>
      <c r="AA21" s="626"/>
      <c r="AB21" s="626"/>
      <c r="AC21" s="626"/>
      <c r="AD21" s="627">
        <v>6130357</v>
      </c>
      <c r="AE21" s="627"/>
      <c r="AF21" s="627"/>
      <c r="AG21" s="627"/>
      <c r="AH21" s="627"/>
      <c r="AI21" s="627"/>
      <c r="AJ21" s="627"/>
      <c r="AK21" s="627"/>
      <c r="AL21" s="628">
        <v>43.7</v>
      </c>
      <c r="AM21" s="629"/>
      <c r="AN21" s="629"/>
      <c r="AO21" s="630"/>
      <c r="AP21" s="620" t="s">
        <v>284</v>
      </c>
      <c r="AQ21" s="639"/>
      <c r="AR21" s="639"/>
      <c r="AS21" s="639"/>
      <c r="AT21" s="639"/>
      <c r="AU21" s="639"/>
      <c r="AV21" s="639"/>
      <c r="AW21" s="639"/>
      <c r="AX21" s="639"/>
      <c r="AY21" s="639"/>
      <c r="AZ21" s="639"/>
      <c r="BA21" s="639"/>
      <c r="BB21" s="639"/>
      <c r="BC21" s="639"/>
      <c r="BD21" s="639"/>
      <c r="BE21" s="639"/>
      <c r="BF21" s="640"/>
      <c r="BG21" s="623">
        <v>27904</v>
      </c>
      <c r="BH21" s="624"/>
      <c r="BI21" s="624"/>
      <c r="BJ21" s="624"/>
      <c r="BK21" s="624"/>
      <c r="BL21" s="624"/>
      <c r="BM21" s="624"/>
      <c r="BN21" s="625"/>
      <c r="BO21" s="626">
        <v>0.4</v>
      </c>
      <c r="BP21" s="626"/>
      <c r="BQ21" s="626"/>
      <c r="BR21" s="626"/>
      <c r="BS21" s="627" t="s">
        <v>131</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285</v>
      </c>
      <c r="C22" s="621"/>
      <c r="D22" s="621"/>
      <c r="E22" s="621"/>
      <c r="F22" s="621"/>
      <c r="G22" s="621"/>
      <c r="H22" s="621"/>
      <c r="I22" s="621"/>
      <c r="J22" s="621"/>
      <c r="K22" s="621"/>
      <c r="L22" s="621"/>
      <c r="M22" s="621"/>
      <c r="N22" s="621"/>
      <c r="O22" s="621"/>
      <c r="P22" s="621"/>
      <c r="Q22" s="622"/>
      <c r="R22" s="623">
        <v>6130357</v>
      </c>
      <c r="S22" s="624"/>
      <c r="T22" s="624"/>
      <c r="U22" s="624"/>
      <c r="V22" s="624"/>
      <c r="W22" s="624"/>
      <c r="X22" s="624"/>
      <c r="Y22" s="625"/>
      <c r="Z22" s="626">
        <v>24.8</v>
      </c>
      <c r="AA22" s="626"/>
      <c r="AB22" s="626"/>
      <c r="AC22" s="626"/>
      <c r="AD22" s="627">
        <v>6130357</v>
      </c>
      <c r="AE22" s="627"/>
      <c r="AF22" s="627"/>
      <c r="AG22" s="627"/>
      <c r="AH22" s="627"/>
      <c r="AI22" s="627"/>
      <c r="AJ22" s="627"/>
      <c r="AK22" s="627"/>
      <c r="AL22" s="628">
        <v>43.7</v>
      </c>
      <c r="AM22" s="629"/>
      <c r="AN22" s="629"/>
      <c r="AO22" s="630"/>
      <c r="AP22" s="620" t="s">
        <v>286</v>
      </c>
      <c r="AQ22" s="639"/>
      <c r="AR22" s="639"/>
      <c r="AS22" s="639"/>
      <c r="AT22" s="639"/>
      <c r="AU22" s="639"/>
      <c r="AV22" s="639"/>
      <c r="AW22" s="639"/>
      <c r="AX22" s="639"/>
      <c r="AY22" s="639"/>
      <c r="AZ22" s="639"/>
      <c r="BA22" s="639"/>
      <c r="BB22" s="639"/>
      <c r="BC22" s="639"/>
      <c r="BD22" s="639"/>
      <c r="BE22" s="639"/>
      <c r="BF22" s="640"/>
      <c r="BG22" s="623" t="s">
        <v>131</v>
      </c>
      <c r="BH22" s="624"/>
      <c r="BI22" s="624"/>
      <c r="BJ22" s="624"/>
      <c r="BK22" s="624"/>
      <c r="BL22" s="624"/>
      <c r="BM22" s="624"/>
      <c r="BN22" s="625"/>
      <c r="BO22" s="626" t="s">
        <v>245</v>
      </c>
      <c r="BP22" s="626"/>
      <c r="BQ22" s="626"/>
      <c r="BR22" s="626"/>
      <c r="BS22" s="627" t="s">
        <v>131</v>
      </c>
      <c r="BT22" s="627"/>
      <c r="BU22" s="627"/>
      <c r="BV22" s="627"/>
      <c r="BW22" s="627"/>
      <c r="BX22" s="627"/>
      <c r="BY22" s="627"/>
      <c r="BZ22" s="627"/>
      <c r="CA22" s="627"/>
      <c r="CB22" s="631"/>
      <c r="CD22" s="605" t="s">
        <v>287</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288</v>
      </c>
      <c r="C23" s="621"/>
      <c r="D23" s="621"/>
      <c r="E23" s="621"/>
      <c r="F23" s="621"/>
      <c r="G23" s="621"/>
      <c r="H23" s="621"/>
      <c r="I23" s="621"/>
      <c r="J23" s="621"/>
      <c r="K23" s="621"/>
      <c r="L23" s="621"/>
      <c r="M23" s="621"/>
      <c r="N23" s="621"/>
      <c r="O23" s="621"/>
      <c r="P23" s="621"/>
      <c r="Q23" s="622"/>
      <c r="R23" s="623">
        <v>684645</v>
      </c>
      <c r="S23" s="624"/>
      <c r="T23" s="624"/>
      <c r="U23" s="624"/>
      <c r="V23" s="624"/>
      <c r="W23" s="624"/>
      <c r="X23" s="624"/>
      <c r="Y23" s="625"/>
      <c r="Z23" s="626">
        <v>2.8</v>
      </c>
      <c r="AA23" s="626"/>
      <c r="AB23" s="626"/>
      <c r="AC23" s="626"/>
      <c r="AD23" s="627" t="s">
        <v>131</v>
      </c>
      <c r="AE23" s="627"/>
      <c r="AF23" s="627"/>
      <c r="AG23" s="627"/>
      <c r="AH23" s="627"/>
      <c r="AI23" s="627"/>
      <c r="AJ23" s="627"/>
      <c r="AK23" s="627"/>
      <c r="AL23" s="628" t="s">
        <v>245</v>
      </c>
      <c r="AM23" s="629"/>
      <c r="AN23" s="629"/>
      <c r="AO23" s="630"/>
      <c r="AP23" s="620" t="s">
        <v>289</v>
      </c>
      <c r="AQ23" s="639"/>
      <c r="AR23" s="639"/>
      <c r="AS23" s="639"/>
      <c r="AT23" s="639"/>
      <c r="AU23" s="639"/>
      <c r="AV23" s="639"/>
      <c r="AW23" s="639"/>
      <c r="AX23" s="639"/>
      <c r="AY23" s="639"/>
      <c r="AZ23" s="639"/>
      <c r="BA23" s="639"/>
      <c r="BB23" s="639"/>
      <c r="BC23" s="639"/>
      <c r="BD23" s="639"/>
      <c r="BE23" s="639"/>
      <c r="BF23" s="640"/>
      <c r="BG23" s="623">
        <v>170982</v>
      </c>
      <c r="BH23" s="624"/>
      <c r="BI23" s="624"/>
      <c r="BJ23" s="624"/>
      <c r="BK23" s="624"/>
      <c r="BL23" s="624"/>
      <c r="BM23" s="624"/>
      <c r="BN23" s="625"/>
      <c r="BO23" s="626">
        <v>2.7</v>
      </c>
      <c r="BP23" s="626"/>
      <c r="BQ23" s="626"/>
      <c r="BR23" s="626"/>
      <c r="BS23" s="627" t="s">
        <v>131</v>
      </c>
      <c r="BT23" s="627"/>
      <c r="BU23" s="627"/>
      <c r="BV23" s="627"/>
      <c r="BW23" s="627"/>
      <c r="BX23" s="627"/>
      <c r="BY23" s="627"/>
      <c r="BZ23" s="627"/>
      <c r="CA23" s="627"/>
      <c r="CB23" s="631"/>
      <c r="CD23" s="605" t="s">
        <v>228</v>
      </c>
      <c r="CE23" s="606"/>
      <c r="CF23" s="606"/>
      <c r="CG23" s="606"/>
      <c r="CH23" s="606"/>
      <c r="CI23" s="606"/>
      <c r="CJ23" s="606"/>
      <c r="CK23" s="606"/>
      <c r="CL23" s="606"/>
      <c r="CM23" s="606"/>
      <c r="CN23" s="606"/>
      <c r="CO23" s="606"/>
      <c r="CP23" s="606"/>
      <c r="CQ23" s="607"/>
      <c r="CR23" s="605" t="s">
        <v>290</v>
      </c>
      <c r="CS23" s="606"/>
      <c r="CT23" s="606"/>
      <c r="CU23" s="606"/>
      <c r="CV23" s="606"/>
      <c r="CW23" s="606"/>
      <c r="CX23" s="606"/>
      <c r="CY23" s="607"/>
      <c r="CZ23" s="605" t="s">
        <v>291</v>
      </c>
      <c r="DA23" s="606"/>
      <c r="DB23" s="606"/>
      <c r="DC23" s="607"/>
      <c r="DD23" s="605" t="s">
        <v>292</v>
      </c>
      <c r="DE23" s="606"/>
      <c r="DF23" s="606"/>
      <c r="DG23" s="606"/>
      <c r="DH23" s="606"/>
      <c r="DI23" s="606"/>
      <c r="DJ23" s="606"/>
      <c r="DK23" s="607"/>
      <c r="DL23" s="650" t="s">
        <v>293</v>
      </c>
      <c r="DM23" s="651"/>
      <c r="DN23" s="651"/>
      <c r="DO23" s="651"/>
      <c r="DP23" s="651"/>
      <c r="DQ23" s="651"/>
      <c r="DR23" s="651"/>
      <c r="DS23" s="651"/>
      <c r="DT23" s="651"/>
      <c r="DU23" s="651"/>
      <c r="DV23" s="652"/>
      <c r="DW23" s="605" t="s">
        <v>294</v>
      </c>
      <c r="DX23" s="606"/>
      <c r="DY23" s="606"/>
      <c r="DZ23" s="606"/>
      <c r="EA23" s="606"/>
      <c r="EB23" s="606"/>
      <c r="EC23" s="607"/>
    </row>
    <row r="24" spans="2:133" ht="11.25" customHeight="1" x14ac:dyDescent="0.2">
      <c r="B24" s="620" t="s">
        <v>295</v>
      </c>
      <c r="C24" s="621"/>
      <c r="D24" s="621"/>
      <c r="E24" s="621"/>
      <c r="F24" s="621"/>
      <c r="G24" s="621"/>
      <c r="H24" s="621"/>
      <c r="I24" s="621"/>
      <c r="J24" s="621"/>
      <c r="K24" s="621"/>
      <c r="L24" s="621"/>
      <c r="M24" s="621"/>
      <c r="N24" s="621"/>
      <c r="O24" s="621"/>
      <c r="P24" s="621"/>
      <c r="Q24" s="622"/>
      <c r="R24" s="623" t="s">
        <v>131</v>
      </c>
      <c r="S24" s="624"/>
      <c r="T24" s="624"/>
      <c r="U24" s="624"/>
      <c r="V24" s="624"/>
      <c r="W24" s="624"/>
      <c r="X24" s="624"/>
      <c r="Y24" s="625"/>
      <c r="Z24" s="626" t="s">
        <v>131</v>
      </c>
      <c r="AA24" s="626"/>
      <c r="AB24" s="626"/>
      <c r="AC24" s="626"/>
      <c r="AD24" s="627" t="s">
        <v>245</v>
      </c>
      <c r="AE24" s="627"/>
      <c r="AF24" s="627"/>
      <c r="AG24" s="627"/>
      <c r="AH24" s="627"/>
      <c r="AI24" s="627"/>
      <c r="AJ24" s="627"/>
      <c r="AK24" s="627"/>
      <c r="AL24" s="628" t="s">
        <v>131</v>
      </c>
      <c r="AM24" s="629"/>
      <c r="AN24" s="629"/>
      <c r="AO24" s="630"/>
      <c r="AP24" s="620" t="s">
        <v>296</v>
      </c>
      <c r="AQ24" s="639"/>
      <c r="AR24" s="639"/>
      <c r="AS24" s="639"/>
      <c r="AT24" s="639"/>
      <c r="AU24" s="639"/>
      <c r="AV24" s="639"/>
      <c r="AW24" s="639"/>
      <c r="AX24" s="639"/>
      <c r="AY24" s="639"/>
      <c r="AZ24" s="639"/>
      <c r="BA24" s="639"/>
      <c r="BB24" s="639"/>
      <c r="BC24" s="639"/>
      <c r="BD24" s="639"/>
      <c r="BE24" s="639"/>
      <c r="BF24" s="640"/>
      <c r="BG24" s="623" t="s">
        <v>245</v>
      </c>
      <c r="BH24" s="624"/>
      <c r="BI24" s="624"/>
      <c r="BJ24" s="624"/>
      <c r="BK24" s="624"/>
      <c r="BL24" s="624"/>
      <c r="BM24" s="624"/>
      <c r="BN24" s="625"/>
      <c r="BO24" s="626" t="s">
        <v>131</v>
      </c>
      <c r="BP24" s="626"/>
      <c r="BQ24" s="626"/>
      <c r="BR24" s="626"/>
      <c r="BS24" s="627" t="s">
        <v>131</v>
      </c>
      <c r="BT24" s="627"/>
      <c r="BU24" s="627"/>
      <c r="BV24" s="627"/>
      <c r="BW24" s="627"/>
      <c r="BX24" s="627"/>
      <c r="BY24" s="627"/>
      <c r="BZ24" s="627"/>
      <c r="CA24" s="627"/>
      <c r="CB24" s="631"/>
      <c r="CD24" s="609" t="s">
        <v>297</v>
      </c>
      <c r="CE24" s="610"/>
      <c r="CF24" s="610"/>
      <c r="CG24" s="610"/>
      <c r="CH24" s="610"/>
      <c r="CI24" s="610"/>
      <c r="CJ24" s="610"/>
      <c r="CK24" s="610"/>
      <c r="CL24" s="610"/>
      <c r="CM24" s="610"/>
      <c r="CN24" s="610"/>
      <c r="CO24" s="610"/>
      <c r="CP24" s="610"/>
      <c r="CQ24" s="611"/>
      <c r="CR24" s="612">
        <v>10161121</v>
      </c>
      <c r="CS24" s="613"/>
      <c r="CT24" s="613"/>
      <c r="CU24" s="613"/>
      <c r="CV24" s="613"/>
      <c r="CW24" s="613"/>
      <c r="CX24" s="613"/>
      <c r="CY24" s="614"/>
      <c r="CZ24" s="617">
        <v>43.2</v>
      </c>
      <c r="DA24" s="618"/>
      <c r="DB24" s="618"/>
      <c r="DC24" s="634"/>
      <c r="DD24" s="658">
        <v>6651920</v>
      </c>
      <c r="DE24" s="613"/>
      <c r="DF24" s="613"/>
      <c r="DG24" s="613"/>
      <c r="DH24" s="613"/>
      <c r="DI24" s="613"/>
      <c r="DJ24" s="613"/>
      <c r="DK24" s="614"/>
      <c r="DL24" s="658">
        <v>6619326</v>
      </c>
      <c r="DM24" s="613"/>
      <c r="DN24" s="613"/>
      <c r="DO24" s="613"/>
      <c r="DP24" s="613"/>
      <c r="DQ24" s="613"/>
      <c r="DR24" s="613"/>
      <c r="DS24" s="613"/>
      <c r="DT24" s="613"/>
      <c r="DU24" s="613"/>
      <c r="DV24" s="614"/>
      <c r="DW24" s="617">
        <v>46.4</v>
      </c>
      <c r="DX24" s="618"/>
      <c r="DY24" s="618"/>
      <c r="DZ24" s="618"/>
      <c r="EA24" s="618"/>
      <c r="EB24" s="618"/>
      <c r="EC24" s="619"/>
    </row>
    <row r="25" spans="2:133" ht="11.25" customHeight="1" x14ac:dyDescent="0.2">
      <c r="B25" s="620" t="s">
        <v>298</v>
      </c>
      <c r="C25" s="621"/>
      <c r="D25" s="621"/>
      <c r="E25" s="621"/>
      <c r="F25" s="621"/>
      <c r="G25" s="621"/>
      <c r="H25" s="621"/>
      <c r="I25" s="621"/>
      <c r="J25" s="621"/>
      <c r="K25" s="621"/>
      <c r="L25" s="621"/>
      <c r="M25" s="621"/>
      <c r="N25" s="621"/>
      <c r="O25" s="621"/>
      <c r="P25" s="621"/>
      <c r="Q25" s="622"/>
      <c r="R25" s="623">
        <v>14818185</v>
      </c>
      <c r="S25" s="624"/>
      <c r="T25" s="624"/>
      <c r="U25" s="624"/>
      <c r="V25" s="624"/>
      <c r="W25" s="624"/>
      <c r="X25" s="624"/>
      <c r="Y25" s="625"/>
      <c r="Z25" s="626">
        <v>59.9</v>
      </c>
      <c r="AA25" s="626"/>
      <c r="AB25" s="626"/>
      <c r="AC25" s="626"/>
      <c r="AD25" s="627">
        <v>13962558</v>
      </c>
      <c r="AE25" s="627"/>
      <c r="AF25" s="627"/>
      <c r="AG25" s="627"/>
      <c r="AH25" s="627"/>
      <c r="AI25" s="627"/>
      <c r="AJ25" s="627"/>
      <c r="AK25" s="627"/>
      <c r="AL25" s="628">
        <v>99.5</v>
      </c>
      <c r="AM25" s="629"/>
      <c r="AN25" s="629"/>
      <c r="AO25" s="630"/>
      <c r="AP25" s="620" t="s">
        <v>299</v>
      </c>
      <c r="AQ25" s="639"/>
      <c r="AR25" s="639"/>
      <c r="AS25" s="639"/>
      <c r="AT25" s="639"/>
      <c r="AU25" s="639"/>
      <c r="AV25" s="639"/>
      <c r="AW25" s="639"/>
      <c r="AX25" s="639"/>
      <c r="AY25" s="639"/>
      <c r="AZ25" s="639"/>
      <c r="BA25" s="639"/>
      <c r="BB25" s="639"/>
      <c r="BC25" s="639"/>
      <c r="BD25" s="639"/>
      <c r="BE25" s="639"/>
      <c r="BF25" s="640"/>
      <c r="BG25" s="623" t="s">
        <v>245</v>
      </c>
      <c r="BH25" s="624"/>
      <c r="BI25" s="624"/>
      <c r="BJ25" s="624"/>
      <c r="BK25" s="624"/>
      <c r="BL25" s="624"/>
      <c r="BM25" s="624"/>
      <c r="BN25" s="625"/>
      <c r="BO25" s="626" t="s">
        <v>131</v>
      </c>
      <c r="BP25" s="626"/>
      <c r="BQ25" s="626"/>
      <c r="BR25" s="626"/>
      <c r="BS25" s="627" t="s">
        <v>131</v>
      </c>
      <c r="BT25" s="627"/>
      <c r="BU25" s="627"/>
      <c r="BV25" s="627"/>
      <c r="BW25" s="627"/>
      <c r="BX25" s="627"/>
      <c r="BY25" s="627"/>
      <c r="BZ25" s="627"/>
      <c r="CA25" s="627"/>
      <c r="CB25" s="631"/>
      <c r="CD25" s="620" t="s">
        <v>300</v>
      </c>
      <c r="CE25" s="621"/>
      <c r="CF25" s="621"/>
      <c r="CG25" s="621"/>
      <c r="CH25" s="621"/>
      <c r="CI25" s="621"/>
      <c r="CJ25" s="621"/>
      <c r="CK25" s="621"/>
      <c r="CL25" s="621"/>
      <c r="CM25" s="621"/>
      <c r="CN25" s="621"/>
      <c r="CO25" s="621"/>
      <c r="CP25" s="621"/>
      <c r="CQ25" s="622"/>
      <c r="CR25" s="623">
        <v>3710146</v>
      </c>
      <c r="CS25" s="655"/>
      <c r="CT25" s="655"/>
      <c r="CU25" s="655"/>
      <c r="CV25" s="655"/>
      <c r="CW25" s="655"/>
      <c r="CX25" s="655"/>
      <c r="CY25" s="656"/>
      <c r="CZ25" s="628">
        <v>15.8</v>
      </c>
      <c r="DA25" s="653"/>
      <c r="DB25" s="653"/>
      <c r="DC25" s="657"/>
      <c r="DD25" s="632">
        <v>3418276</v>
      </c>
      <c r="DE25" s="655"/>
      <c r="DF25" s="655"/>
      <c r="DG25" s="655"/>
      <c r="DH25" s="655"/>
      <c r="DI25" s="655"/>
      <c r="DJ25" s="655"/>
      <c r="DK25" s="656"/>
      <c r="DL25" s="632">
        <v>3396927</v>
      </c>
      <c r="DM25" s="655"/>
      <c r="DN25" s="655"/>
      <c r="DO25" s="655"/>
      <c r="DP25" s="655"/>
      <c r="DQ25" s="655"/>
      <c r="DR25" s="655"/>
      <c r="DS25" s="655"/>
      <c r="DT25" s="655"/>
      <c r="DU25" s="655"/>
      <c r="DV25" s="656"/>
      <c r="DW25" s="628">
        <v>23.8</v>
      </c>
      <c r="DX25" s="653"/>
      <c r="DY25" s="653"/>
      <c r="DZ25" s="653"/>
      <c r="EA25" s="653"/>
      <c r="EB25" s="653"/>
      <c r="EC25" s="654"/>
    </row>
    <row r="26" spans="2:133" ht="11.25" customHeight="1" x14ac:dyDescent="0.2">
      <c r="B26" s="620" t="s">
        <v>301</v>
      </c>
      <c r="C26" s="621"/>
      <c r="D26" s="621"/>
      <c r="E26" s="621"/>
      <c r="F26" s="621"/>
      <c r="G26" s="621"/>
      <c r="H26" s="621"/>
      <c r="I26" s="621"/>
      <c r="J26" s="621"/>
      <c r="K26" s="621"/>
      <c r="L26" s="621"/>
      <c r="M26" s="621"/>
      <c r="N26" s="621"/>
      <c r="O26" s="621"/>
      <c r="P26" s="621"/>
      <c r="Q26" s="622"/>
      <c r="R26" s="623">
        <v>8931</v>
      </c>
      <c r="S26" s="624"/>
      <c r="T26" s="624"/>
      <c r="U26" s="624"/>
      <c r="V26" s="624"/>
      <c r="W26" s="624"/>
      <c r="X26" s="624"/>
      <c r="Y26" s="625"/>
      <c r="Z26" s="626">
        <v>0</v>
      </c>
      <c r="AA26" s="626"/>
      <c r="AB26" s="626"/>
      <c r="AC26" s="626"/>
      <c r="AD26" s="627">
        <v>8931</v>
      </c>
      <c r="AE26" s="627"/>
      <c r="AF26" s="627"/>
      <c r="AG26" s="627"/>
      <c r="AH26" s="627"/>
      <c r="AI26" s="627"/>
      <c r="AJ26" s="627"/>
      <c r="AK26" s="627"/>
      <c r="AL26" s="628">
        <v>0.1</v>
      </c>
      <c r="AM26" s="629"/>
      <c r="AN26" s="629"/>
      <c r="AO26" s="630"/>
      <c r="AP26" s="620" t="s">
        <v>302</v>
      </c>
      <c r="AQ26" s="639"/>
      <c r="AR26" s="639"/>
      <c r="AS26" s="639"/>
      <c r="AT26" s="639"/>
      <c r="AU26" s="639"/>
      <c r="AV26" s="639"/>
      <c r="AW26" s="639"/>
      <c r="AX26" s="639"/>
      <c r="AY26" s="639"/>
      <c r="AZ26" s="639"/>
      <c r="BA26" s="639"/>
      <c r="BB26" s="639"/>
      <c r="BC26" s="639"/>
      <c r="BD26" s="639"/>
      <c r="BE26" s="639"/>
      <c r="BF26" s="640"/>
      <c r="BG26" s="623" t="s">
        <v>131</v>
      </c>
      <c r="BH26" s="624"/>
      <c r="BI26" s="624"/>
      <c r="BJ26" s="624"/>
      <c r="BK26" s="624"/>
      <c r="BL26" s="624"/>
      <c r="BM26" s="624"/>
      <c r="BN26" s="625"/>
      <c r="BO26" s="626" t="s">
        <v>245</v>
      </c>
      <c r="BP26" s="626"/>
      <c r="BQ26" s="626"/>
      <c r="BR26" s="626"/>
      <c r="BS26" s="627" t="s">
        <v>131</v>
      </c>
      <c r="BT26" s="627"/>
      <c r="BU26" s="627"/>
      <c r="BV26" s="627"/>
      <c r="BW26" s="627"/>
      <c r="BX26" s="627"/>
      <c r="BY26" s="627"/>
      <c r="BZ26" s="627"/>
      <c r="CA26" s="627"/>
      <c r="CB26" s="631"/>
      <c r="CD26" s="620" t="s">
        <v>303</v>
      </c>
      <c r="CE26" s="621"/>
      <c r="CF26" s="621"/>
      <c r="CG26" s="621"/>
      <c r="CH26" s="621"/>
      <c r="CI26" s="621"/>
      <c r="CJ26" s="621"/>
      <c r="CK26" s="621"/>
      <c r="CL26" s="621"/>
      <c r="CM26" s="621"/>
      <c r="CN26" s="621"/>
      <c r="CO26" s="621"/>
      <c r="CP26" s="621"/>
      <c r="CQ26" s="622"/>
      <c r="CR26" s="623">
        <v>2114303</v>
      </c>
      <c r="CS26" s="624"/>
      <c r="CT26" s="624"/>
      <c r="CU26" s="624"/>
      <c r="CV26" s="624"/>
      <c r="CW26" s="624"/>
      <c r="CX26" s="624"/>
      <c r="CY26" s="625"/>
      <c r="CZ26" s="628">
        <v>9</v>
      </c>
      <c r="DA26" s="653"/>
      <c r="DB26" s="653"/>
      <c r="DC26" s="657"/>
      <c r="DD26" s="632">
        <v>1925531</v>
      </c>
      <c r="DE26" s="624"/>
      <c r="DF26" s="624"/>
      <c r="DG26" s="624"/>
      <c r="DH26" s="624"/>
      <c r="DI26" s="624"/>
      <c r="DJ26" s="624"/>
      <c r="DK26" s="625"/>
      <c r="DL26" s="632" t="s">
        <v>131</v>
      </c>
      <c r="DM26" s="624"/>
      <c r="DN26" s="624"/>
      <c r="DO26" s="624"/>
      <c r="DP26" s="624"/>
      <c r="DQ26" s="624"/>
      <c r="DR26" s="624"/>
      <c r="DS26" s="624"/>
      <c r="DT26" s="624"/>
      <c r="DU26" s="624"/>
      <c r="DV26" s="625"/>
      <c r="DW26" s="628" t="s">
        <v>245</v>
      </c>
      <c r="DX26" s="653"/>
      <c r="DY26" s="653"/>
      <c r="DZ26" s="653"/>
      <c r="EA26" s="653"/>
      <c r="EB26" s="653"/>
      <c r="EC26" s="654"/>
    </row>
    <row r="27" spans="2:133" ht="11.25" customHeight="1" x14ac:dyDescent="0.2">
      <c r="B27" s="620" t="s">
        <v>304</v>
      </c>
      <c r="C27" s="621"/>
      <c r="D27" s="621"/>
      <c r="E27" s="621"/>
      <c r="F27" s="621"/>
      <c r="G27" s="621"/>
      <c r="H27" s="621"/>
      <c r="I27" s="621"/>
      <c r="J27" s="621"/>
      <c r="K27" s="621"/>
      <c r="L27" s="621"/>
      <c r="M27" s="621"/>
      <c r="N27" s="621"/>
      <c r="O27" s="621"/>
      <c r="P27" s="621"/>
      <c r="Q27" s="622"/>
      <c r="R27" s="623">
        <v>56499</v>
      </c>
      <c r="S27" s="624"/>
      <c r="T27" s="624"/>
      <c r="U27" s="624"/>
      <c r="V27" s="624"/>
      <c r="W27" s="624"/>
      <c r="X27" s="624"/>
      <c r="Y27" s="625"/>
      <c r="Z27" s="626">
        <v>0.2</v>
      </c>
      <c r="AA27" s="626"/>
      <c r="AB27" s="626"/>
      <c r="AC27" s="626"/>
      <c r="AD27" s="627" t="s">
        <v>131</v>
      </c>
      <c r="AE27" s="627"/>
      <c r="AF27" s="627"/>
      <c r="AG27" s="627"/>
      <c r="AH27" s="627"/>
      <c r="AI27" s="627"/>
      <c r="AJ27" s="627"/>
      <c r="AK27" s="627"/>
      <c r="AL27" s="628" t="s">
        <v>245</v>
      </c>
      <c r="AM27" s="629"/>
      <c r="AN27" s="629"/>
      <c r="AO27" s="630"/>
      <c r="AP27" s="620" t="s">
        <v>305</v>
      </c>
      <c r="AQ27" s="621"/>
      <c r="AR27" s="621"/>
      <c r="AS27" s="621"/>
      <c r="AT27" s="621"/>
      <c r="AU27" s="621"/>
      <c r="AV27" s="621"/>
      <c r="AW27" s="621"/>
      <c r="AX27" s="621"/>
      <c r="AY27" s="621"/>
      <c r="AZ27" s="621"/>
      <c r="BA27" s="621"/>
      <c r="BB27" s="621"/>
      <c r="BC27" s="621"/>
      <c r="BD27" s="621"/>
      <c r="BE27" s="621"/>
      <c r="BF27" s="622"/>
      <c r="BG27" s="623">
        <v>6283204</v>
      </c>
      <c r="BH27" s="624"/>
      <c r="BI27" s="624"/>
      <c r="BJ27" s="624"/>
      <c r="BK27" s="624"/>
      <c r="BL27" s="624"/>
      <c r="BM27" s="624"/>
      <c r="BN27" s="625"/>
      <c r="BO27" s="626">
        <v>100</v>
      </c>
      <c r="BP27" s="626"/>
      <c r="BQ27" s="626"/>
      <c r="BR27" s="626"/>
      <c r="BS27" s="627">
        <v>80603</v>
      </c>
      <c r="BT27" s="627"/>
      <c r="BU27" s="627"/>
      <c r="BV27" s="627"/>
      <c r="BW27" s="627"/>
      <c r="BX27" s="627"/>
      <c r="BY27" s="627"/>
      <c r="BZ27" s="627"/>
      <c r="CA27" s="627"/>
      <c r="CB27" s="631"/>
      <c r="CD27" s="620" t="s">
        <v>306</v>
      </c>
      <c r="CE27" s="621"/>
      <c r="CF27" s="621"/>
      <c r="CG27" s="621"/>
      <c r="CH27" s="621"/>
      <c r="CI27" s="621"/>
      <c r="CJ27" s="621"/>
      <c r="CK27" s="621"/>
      <c r="CL27" s="621"/>
      <c r="CM27" s="621"/>
      <c r="CN27" s="621"/>
      <c r="CO27" s="621"/>
      <c r="CP27" s="621"/>
      <c r="CQ27" s="622"/>
      <c r="CR27" s="623">
        <v>4462483</v>
      </c>
      <c r="CS27" s="655"/>
      <c r="CT27" s="655"/>
      <c r="CU27" s="655"/>
      <c r="CV27" s="655"/>
      <c r="CW27" s="655"/>
      <c r="CX27" s="655"/>
      <c r="CY27" s="656"/>
      <c r="CZ27" s="628">
        <v>19</v>
      </c>
      <c r="DA27" s="653"/>
      <c r="DB27" s="653"/>
      <c r="DC27" s="657"/>
      <c r="DD27" s="632">
        <v>1245152</v>
      </c>
      <c r="DE27" s="655"/>
      <c r="DF27" s="655"/>
      <c r="DG27" s="655"/>
      <c r="DH27" s="655"/>
      <c r="DI27" s="655"/>
      <c r="DJ27" s="655"/>
      <c r="DK27" s="656"/>
      <c r="DL27" s="632">
        <v>1233907</v>
      </c>
      <c r="DM27" s="655"/>
      <c r="DN27" s="655"/>
      <c r="DO27" s="655"/>
      <c r="DP27" s="655"/>
      <c r="DQ27" s="655"/>
      <c r="DR27" s="655"/>
      <c r="DS27" s="655"/>
      <c r="DT27" s="655"/>
      <c r="DU27" s="655"/>
      <c r="DV27" s="656"/>
      <c r="DW27" s="628">
        <v>8.6999999999999993</v>
      </c>
      <c r="DX27" s="653"/>
      <c r="DY27" s="653"/>
      <c r="DZ27" s="653"/>
      <c r="EA27" s="653"/>
      <c r="EB27" s="653"/>
      <c r="EC27" s="654"/>
    </row>
    <row r="28" spans="2:133" ht="11.25" customHeight="1" x14ac:dyDescent="0.2">
      <c r="B28" s="620" t="s">
        <v>307</v>
      </c>
      <c r="C28" s="621"/>
      <c r="D28" s="621"/>
      <c r="E28" s="621"/>
      <c r="F28" s="621"/>
      <c r="G28" s="621"/>
      <c r="H28" s="621"/>
      <c r="I28" s="621"/>
      <c r="J28" s="621"/>
      <c r="K28" s="621"/>
      <c r="L28" s="621"/>
      <c r="M28" s="621"/>
      <c r="N28" s="621"/>
      <c r="O28" s="621"/>
      <c r="P28" s="621"/>
      <c r="Q28" s="622"/>
      <c r="R28" s="623">
        <v>125016</v>
      </c>
      <c r="S28" s="624"/>
      <c r="T28" s="624"/>
      <c r="U28" s="624"/>
      <c r="V28" s="624"/>
      <c r="W28" s="624"/>
      <c r="X28" s="624"/>
      <c r="Y28" s="625"/>
      <c r="Z28" s="626">
        <v>0.5</v>
      </c>
      <c r="AA28" s="626"/>
      <c r="AB28" s="626"/>
      <c r="AC28" s="626"/>
      <c r="AD28" s="627">
        <v>11321</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308</v>
      </c>
      <c r="CE28" s="621"/>
      <c r="CF28" s="621"/>
      <c r="CG28" s="621"/>
      <c r="CH28" s="621"/>
      <c r="CI28" s="621"/>
      <c r="CJ28" s="621"/>
      <c r="CK28" s="621"/>
      <c r="CL28" s="621"/>
      <c r="CM28" s="621"/>
      <c r="CN28" s="621"/>
      <c r="CO28" s="621"/>
      <c r="CP28" s="621"/>
      <c r="CQ28" s="622"/>
      <c r="CR28" s="623">
        <v>1988492</v>
      </c>
      <c r="CS28" s="624"/>
      <c r="CT28" s="624"/>
      <c r="CU28" s="624"/>
      <c r="CV28" s="624"/>
      <c r="CW28" s="624"/>
      <c r="CX28" s="624"/>
      <c r="CY28" s="625"/>
      <c r="CZ28" s="628">
        <v>8.5</v>
      </c>
      <c r="DA28" s="653"/>
      <c r="DB28" s="653"/>
      <c r="DC28" s="657"/>
      <c r="DD28" s="632">
        <v>1988492</v>
      </c>
      <c r="DE28" s="624"/>
      <c r="DF28" s="624"/>
      <c r="DG28" s="624"/>
      <c r="DH28" s="624"/>
      <c r="DI28" s="624"/>
      <c r="DJ28" s="624"/>
      <c r="DK28" s="625"/>
      <c r="DL28" s="632">
        <v>1988492</v>
      </c>
      <c r="DM28" s="624"/>
      <c r="DN28" s="624"/>
      <c r="DO28" s="624"/>
      <c r="DP28" s="624"/>
      <c r="DQ28" s="624"/>
      <c r="DR28" s="624"/>
      <c r="DS28" s="624"/>
      <c r="DT28" s="624"/>
      <c r="DU28" s="624"/>
      <c r="DV28" s="625"/>
      <c r="DW28" s="628">
        <v>14</v>
      </c>
      <c r="DX28" s="653"/>
      <c r="DY28" s="653"/>
      <c r="DZ28" s="653"/>
      <c r="EA28" s="653"/>
      <c r="EB28" s="653"/>
      <c r="EC28" s="654"/>
    </row>
    <row r="29" spans="2:133" ht="11.25" customHeight="1" x14ac:dyDescent="0.2">
      <c r="B29" s="620" t="s">
        <v>309</v>
      </c>
      <c r="C29" s="621"/>
      <c r="D29" s="621"/>
      <c r="E29" s="621"/>
      <c r="F29" s="621"/>
      <c r="G29" s="621"/>
      <c r="H29" s="621"/>
      <c r="I29" s="621"/>
      <c r="J29" s="621"/>
      <c r="K29" s="621"/>
      <c r="L29" s="621"/>
      <c r="M29" s="621"/>
      <c r="N29" s="621"/>
      <c r="O29" s="621"/>
      <c r="P29" s="621"/>
      <c r="Q29" s="622"/>
      <c r="R29" s="623">
        <v>26691</v>
      </c>
      <c r="S29" s="624"/>
      <c r="T29" s="624"/>
      <c r="U29" s="624"/>
      <c r="V29" s="624"/>
      <c r="W29" s="624"/>
      <c r="X29" s="624"/>
      <c r="Y29" s="625"/>
      <c r="Z29" s="626">
        <v>0.1</v>
      </c>
      <c r="AA29" s="626"/>
      <c r="AB29" s="626"/>
      <c r="AC29" s="626"/>
      <c r="AD29" s="627" t="s">
        <v>131</v>
      </c>
      <c r="AE29" s="627"/>
      <c r="AF29" s="627"/>
      <c r="AG29" s="627"/>
      <c r="AH29" s="627"/>
      <c r="AI29" s="627"/>
      <c r="AJ29" s="627"/>
      <c r="AK29" s="627"/>
      <c r="AL29" s="628" t="s">
        <v>245</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310</v>
      </c>
      <c r="CE29" s="660"/>
      <c r="CF29" s="620" t="s">
        <v>72</v>
      </c>
      <c r="CG29" s="621"/>
      <c r="CH29" s="621"/>
      <c r="CI29" s="621"/>
      <c r="CJ29" s="621"/>
      <c r="CK29" s="621"/>
      <c r="CL29" s="621"/>
      <c r="CM29" s="621"/>
      <c r="CN29" s="621"/>
      <c r="CO29" s="621"/>
      <c r="CP29" s="621"/>
      <c r="CQ29" s="622"/>
      <c r="CR29" s="623">
        <v>1988492</v>
      </c>
      <c r="CS29" s="655"/>
      <c r="CT29" s="655"/>
      <c r="CU29" s="655"/>
      <c r="CV29" s="655"/>
      <c r="CW29" s="655"/>
      <c r="CX29" s="655"/>
      <c r="CY29" s="656"/>
      <c r="CZ29" s="628">
        <v>8.5</v>
      </c>
      <c r="DA29" s="653"/>
      <c r="DB29" s="653"/>
      <c r="DC29" s="657"/>
      <c r="DD29" s="632">
        <v>1988492</v>
      </c>
      <c r="DE29" s="655"/>
      <c r="DF29" s="655"/>
      <c r="DG29" s="655"/>
      <c r="DH29" s="655"/>
      <c r="DI29" s="655"/>
      <c r="DJ29" s="655"/>
      <c r="DK29" s="656"/>
      <c r="DL29" s="632">
        <v>1988492</v>
      </c>
      <c r="DM29" s="655"/>
      <c r="DN29" s="655"/>
      <c r="DO29" s="655"/>
      <c r="DP29" s="655"/>
      <c r="DQ29" s="655"/>
      <c r="DR29" s="655"/>
      <c r="DS29" s="655"/>
      <c r="DT29" s="655"/>
      <c r="DU29" s="655"/>
      <c r="DV29" s="656"/>
      <c r="DW29" s="628">
        <v>14</v>
      </c>
      <c r="DX29" s="653"/>
      <c r="DY29" s="653"/>
      <c r="DZ29" s="653"/>
      <c r="EA29" s="653"/>
      <c r="EB29" s="653"/>
      <c r="EC29" s="654"/>
    </row>
    <row r="30" spans="2:133" ht="11.25" customHeight="1" x14ac:dyDescent="0.2">
      <c r="B30" s="620" t="s">
        <v>311</v>
      </c>
      <c r="C30" s="621"/>
      <c r="D30" s="621"/>
      <c r="E30" s="621"/>
      <c r="F30" s="621"/>
      <c r="G30" s="621"/>
      <c r="H30" s="621"/>
      <c r="I30" s="621"/>
      <c r="J30" s="621"/>
      <c r="K30" s="621"/>
      <c r="L30" s="621"/>
      <c r="M30" s="621"/>
      <c r="N30" s="621"/>
      <c r="O30" s="621"/>
      <c r="P30" s="621"/>
      <c r="Q30" s="622"/>
      <c r="R30" s="623">
        <v>3822266</v>
      </c>
      <c r="S30" s="624"/>
      <c r="T30" s="624"/>
      <c r="U30" s="624"/>
      <c r="V30" s="624"/>
      <c r="W30" s="624"/>
      <c r="X30" s="624"/>
      <c r="Y30" s="625"/>
      <c r="Z30" s="626">
        <v>15.5</v>
      </c>
      <c r="AA30" s="626"/>
      <c r="AB30" s="626"/>
      <c r="AC30" s="626"/>
      <c r="AD30" s="627" t="s">
        <v>131</v>
      </c>
      <c r="AE30" s="627"/>
      <c r="AF30" s="627"/>
      <c r="AG30" s="627"/>
      <c r="AH30" s="627"/>
      <c r="AI30" s="627"/>
      <c r="AJ30" s="627"/>
      <c r="AK30" s="627"/>
      <c r="AL30" s="628" t="s">
        <v>245</v>
      </c>
      <c r="AM30" s="629"/>
      <c r="AN30" s="629"/>
      <c r="AO30" s="630"/>
      <c r="AP30" s="605" t="s">
        <v>228</v>
      </c>
      <c r="AQ30" s="606"/>
      <c r="AR30" s="606"/>
      <c r="AS30" s="606"/>
      <c r="AT30" s="606"/>
      <c r="AU30" s="606"/>
      <c r="AV30" s="606"/>
      <c r="AW30" s="606"/>
      <c r="AX30" s="606"/>
      <c r="AY30" s="606"/>
      <c r="AZ30" s="606"/>
      <c r="BA30" s="606"/>
      <c r="BB30" s="606"/>
      <c r="BC30" s="606"/>
      <c r="BD30" s="606"/>
      <c r="BE30" s="606"/>
      <c r="BF30" s="607"/>
      <c r="BG30" s="605" t="s">
        <v>312</v>
      </c>
      <c r="BH30" s="665"/>
      <c r="BI30" s="665"/>
      <c r="BJ30" s="665"/>
      <c r="BK30" s="665"/>
      <c r="BL30" s="665"/>
      <c r="BM30" s="665"/>
      <c r="BN30" s="665"/>
      <c r="BO30" s="665"/>
      <c r="BP30" s="665"/>
      <c r="BQ30" s="666"/>
      <c r="BR30" s="605" t="s">
        <v>313</v>
      </c>
      <c r="BS30" s="665"/>
      <c r="BT30" s="665"/>
      <c r="BU30" s="665"/>
      <c r="BV30" s="665"/>
      <c r="BW30" s="665"/>
      <c r="BX30" s="665"/>
      <c r="BY30" s="665"/>
      <c r="BZ30" s="665"/>
      <c r="CA30" s="665"/>
      <c r="CB30" s="666"/>
      <c r="CD30" s="661"/>
      <c r="CE30" s="662"/>
      <c r="CF30" s="620" t="s">
        <v>314</v>
      </c>
      <c r="CG30" s="621"/>
      <c r="CH30" s="621"/>
      <c r="CI30" s="621"/>
      <c r="CJ30" s="621"/>
      <c r="CK30" s="621"/>
      <c r="CL30" s="621"/>
      <c r="CM30" s="621"/>
      <c r="CN30" s="621"/>
      <c r="CO30" s="621"/>
      <c r="CP30" s="621"/>
      <c r="CQ30" s="622"/>
      <c r="CR30" s="623">
        <v>1890494</v>
      </c>
      <c r="CS30" s="624"/>
      <c r="CT30" s="624"/>
      <c r="CU30" s="624"/>
      <c r="CV30" s="624"/>
      <c r="CW30" s="624"/>
      <c r="CX30" s="624"/>
      <c r="CY30" s="625"/>
      <c r="CZ30" s="628">
        <v>8</v>
      </c>
      <c r="DA30" s="653"/>
      <c r="DB30" s="653"/>
      <c r="DC30" s="657"/>
      <c r="DD30" s="632">
        <v>1890494</v>
      </c>
      <c r="DE30" s="624"/>
      <c r="DF30" s="624"/>
      <c r="DG30" s="624"/>
      <c r="DH30" s="624"/>
      <c r="DI30" s="624"/>
      <c r="DJ30" s="624"/>
      <c r="DK30" s="625"/>
      <c r="DL30" s="632">
        <v>1890494</v>
      </c>
      <c r="DM30" s="624"/>
      <c r="DN30" s="624"/>
      <c r="DO30" s="624"/>
      <c r="DP30" s="624"/>
      <c r="DQ30" s="624"/>
      <c r="DR30" s="624"/>
      <c r="DS30" s="624"/>
      <c r="DT30" s="624"/>
      <c r="DU30" s="624"/>
      <c r="DV30" s="625"/>
      <c r="DW30" s="628">
        <v>13.3</v>
      </c>
      <c r="DX30" s="653"/>
      <c r="DY30" s="653"/>
      <c r="DZ30" s="653"/>
      <c r="EA30" s="653"/>
      <c r="EB30" s="653"/>
      <c r="EC30" s="654"/>
    </row>
    <row r="31" spans="2:133" ht="11.25" customHeight="1" x14ac:dyDescent="0.2">
      <c r="B31" s="636" t="s">
        <v>315</v>
      </c>
      <c r="C31" s="637"/>
      <c r="D31" s="637"/>
      <c r="E31" s="637"/>
      <c r="F31" s="637"/>
      <c r="G31" s="637"/>
      <c r="H31" s="637"/>
      <c r="I31" s="637"/>
      <c r="J31" s="637"/>
      <c r="K31" s="637"/>
      <c r="L31" s="637"/>
      <c r="M31" s="637"/>
      <c r="N31" s="637"/>
      <c r="O31" s="637"/>
      <c r="P31" s="637"/>
      <c r="Q31" s="638"/>
      <c r="R31" s="623" t="s">
        <v>131</v>
      </c>
      <c r="S31" s="624"/>
      <c r="T31" s="624"/>
      <c r="U31" s="624"/>
      <c r="V31" s="624"/>
      <c r="W31" s="624"/>
      <c r="X31" s="624"/>
      <c r="Y31" s="625"/>
      <c r="Z31" s="626" t="s">
        <v>245</v>
      </c>
      <c r="AA31" s="626"/>
      <c r="AB31" s="626"/>
      <c r="AC31" s="626"/>
      <c r="AD31" s="627" t="s">
        <v>131</v>
      </c>
      <c r="AE31" s="627"/>
      <c r="AF31" s="627"/>
      <c r="AG31" s="627"/>
      <c r="AH31" s="627"/>
      <c r="AI31" s="627"/>
      <c r="AJ31" s="627"/>
      <c r="AK31" s="627"/>
      <c r="AL31" s="628" t="s">
        <v>131</v>
      </c>
      <c r="AM31" s="629"/>
      <c r="AN31" s="629"/>
      <c r="AO31" s="630"/>
      <c r="AP31" s="669" t="s">
        <v>316</v>
      </c>
      <c r="AQ31" s="670"/>
      <c r="AR31" s="670"/>
      <c r="AS31" s="670"/>
      <c r="AT31" s="675" t="s">
        <v>317</v>
      </c>
      <c r="AU31" s="218"/>
      <c r="AV31" s="218"/>
      <c r="AW31" s="218"/>
      <c r="AX31" s="609" t="s">
        <v>190</v>
      </c>
      <c r="AY31" s="610"/>
      <c r="AZ31" s="610"/>
      <c r="BA31" s="610"/>
      <c r="BB31" s="610"/>
      <c r="BC31" s="610"/>
      <c r="BD31" s="610"/>
      <c r="BE31" s="610"/>
      <c r="BF31" s="611"/>
      <c r="BG31" s="679">
        <v>99.6</v>
      </c>
      <c r="BH31" s="667"/>
      <c r="BI31" s="667"/>
      <c r="BJ31" s="667"/>
      <c r="BK31" s="667"/>
      <c r="BL31" s="667"/>
      <c r="BM31" s="618">
        <v>98.7</v>
      </c>
      <c r="BN31" s="667"/>
      <c r="BO31" s="667"/>
      <c r="BP31" s="667"/>
      <c r="BQ31" s="668"/>
      <c r="BR31" s="679">
        <v>99.4</v>
      </c>
      <c r="BS31" s="667"/>
      <c r="BT31" s="667"/>
      <c r="BU31" s="667"/>
      <c r="BV31" s="667"/>
      <c r="BW31" s="667"/>
      <c r="BX31" s="618">
        <v>98.6</v>
      </c>
      <c r="BY31" s="667"/>
      <c r="BZ31" s="667"/>
      <c r="CA31" s="667"/>
      <c r="CB31" s="668"/>
      <c r="CD31" s="661"/>
      <c r="CE31" s="662"/>
      <c r="CF31" s="620" t="s">
        <v>318</v>
      </c>
      <c r="CG31" s="621"/>
      <c r="CH31" s="621"/>
      <c r="CI31" s="621"/>
      <c r="CJ31" s="621"/>
      <c r="CK31" s="621"/>
      <c r="CL31" s="621"/>
      <c r="CM31" s="621"/>
      <c r="CN31" s="621"/>
      <c r="CO31" s="621"/>
      <c r="CP31" s="621"/>
      <c r="CQ31" s="622"/>
      <c r="CR31" s="623">
        <v>97998</v>
      </c>
      <c r="CS31" s="655"/>
      <c r="CT31" s="655"/>
      <c r="CU31" s="655"/>
      <c r="CV31" s="655"/>
      <c r="CW31" s="655"/>
      <c r="CX31" s="655"/>
      <c r="CY31" s="656"/>
      <c r="CZ31" s="628">
        <v>0.4</v>
      </c>
      <c r="DA31" s="653"/>
      <c r="DB31" s="653"/>
      <c r="DC31" s="657"/>
      <c r="DD31" s="632">
        <v>97998</v>
      </c>
      <c r="DE31" s="655"/>
      <c r="DF31" s="655"/>
      <c r="DG31" s="655"/>
      <c r="DH31" s="655"/>
      <c r="DI31" s="655"/>
      <c r="DJ31" s="655"/>
      <c r="DK31" s="656"/>
      <c r="DL31" s="632">
        <v>97998</v>
      </c>
      <c r="DM31" s="655"/>
      <c r="DN31" s="655"/>
      <c r="DO31" s="655"/>
      <c r="DP31" s="655"/>
      <c r="DQ31" s="655"/>
      <c r="DR31" s="655"/>
      <c r="DS31" s="655"/>
      <c r="DT31" s="655"/>
      <c r="DU31" s="655"/>
      <c r="DV31" s="656"/>
      <c r="DW31" s="628">
        <v>0.7</v>
      </c>
      <c r="DX31" s="653"/>
      <c r="DY31" s="653"/>
      <c r="DZ31" s="653"/>
      <c r="EA31" s="653"/>
      <c r="EB31" s="653"/>
      <c r="EC31" s="654"/>
    </row>
    <row r="32" spans="2:133" ht="11.25" customHeight="1" x14ac:dyDescent="0.2">
      <c r="B32" s="620" t="s">
        <v>319</v>
      </c>
      <c r="C32" s="621"/>
      <c r="D32" s="621"/>
      <c r="E32" s="621"/>
      <c r="F32" s="621"/>
      <c r="G32" s="621"/>
      <c r="H32" s="621"/>
      <c r="I32" s="621"/>
      <c r="J32" s="621"/>
      <c r="K32" s="621"/>
      <c r="L32" s="621"/>
      <c r="M32" s="621"/>
      <c r="N32" s="621"/>
      <c r="O32" s="621"/>
      <c r="P32" s="621"/>
      <c r="Q32" s="622"/>
      <c r="R32" s="623">
        <v>1640004</v>
      </c>
      <c r="S32" s="624"/>
      <c r="T32" s="624"/>
      <c r="U32" s="624"/>
      <c r="V32" s="624"/>
      <c r="W32" s="624"/>
      <c r="X32" s="624"/>
      <c r="Y32" s="625"/>
      <c r="Z32" s="626">
        <v>6.6</v>
      </c>
      <c r="AA32" s="626"/>
      <c r="AB32" s="626"/>
      <c r="AC32" s="626"/>
      <c r="AD32" s="627" t="s">
        <v>131</v>
      </c>
      <c r="AE32" s="627"/>
      <c r="AF32" s="627"/>
      <c r="AG32" s="627"/>
      <c r="AH32" s="627"/>
      <c r="AI32" s="627"/>
      <c r="AJ32" s="627"/>
      <c r="AK32" s="627"/>
      <c r="AL32" s="628" t="s">
        <v>131</v>
      </c>
      <c r="AM32" s="629"/>
      <c r="AN32" s="629"/>
      <c r="AO32" s="630"/>
      <c r="AP32" s="671"/>
      <c r="AQ32" s="672"/>
      <c r="AR32" s="672"/>
      <c r="AS32" s="672"/>
      <c r="AT32" s="676"/>
      <c r="AU32" s="214" t="s">
        <v>320</v>
      </c>
      <c r="AX32" s="620" t="s">
        <v>321</v>
      </c>
      <c r="AY32" s="621"/>
      <c r="AZ32" s="621"/>
      <c r="BA32" s="621"/>
      <c r="BB32" s="621"/>
      <c r="BC32" s="621"/>
      <c r="BD32" s="621"/>
      <c r="BE32" s="621"/>
      <c r="BF32" s="622"/>
      <c r="BG32" s="680">
        <v>99.6</v>
      </c>
      <c r="BH32" s="655"/>
      <c r="BI32" s="655"/>
      <c r="BJ32" s="655"/>
      <c r="BK32" s="655"/>
      <c r="BL32" s="655"/>
      <c r="BM32" s="629">
        <v>98.9</v>
      </c>
      <c r="BN32" s="655"/>
      <c r="BO32" s="655"/>
      <c r="BP32" s="655"/>
      <c r="BQ32" s="678"/>
      <c r="BR32" s="680">
        <v>99.6</v>
      </c>
      <c r="BS32" s="655"/>
      <c r="BT32" s="655"/>
      <c r="BU32" s="655"/>
      <c r="BV32" s="655"/>
      <c r="BW32" s="655"/>
      <c r="BX32" s="629">
        <v>98.9</v>
      </c>
      <c r="BY32" s="655"/>
      <c r="BZ32" s="655"/>
      <c r="CA32" s="655"/>
      <c r="CB32" s="678"/>
      <c r="CD32" s="663"/>
      <c r="CE32" s="664"/>
      <c r="CF32" s="620" t="s">
        <v>322</v>
      </c>
      <c r="CG32" s="621"/>
      <c r="CH32" s="621"/>
      <c r="CI32" s="621"/>
      <c r="CJ32" s="621"/>
      <c r="CK32" s="621"/>
      <c r="CL32" s="621"/>
      <c r="CM32" s="621"/>
      <c r="CN32" s="621"/>
      <c r="CO32" s="621"/>
      <c r="CP32" s="621"/>
      <c r="CQ32" s="622"/>
      <c r="CR32" s="623" t="s">
        <v>131</v>
      </c>
      <c r="CS32" s="624"/>
      <c r="CT32" s="624"/>
      <c r="CU32" s="624"/>
      <c r="CV32" s="624"/>
      <c r="CW32" s="624"/>
      <c r="CX32" s="624"/>
      <c r="CY32" s="625"/>
      <c r="CZ32" s="628" t="s">
        <v>131</v>
      </c>
      <c r="DA32" s="653"/>
      <c r="DB32" s="653"/>
      <c r="DC32" s="657"/>
      <c r="DD32" s="632" t="s">
        <v>245</v>
      </c>
      <c r="DE32" s="624"/>
      <c r="DF32" s="624"/>
      <c r="DG32" s="624"/>
      <c r="DH32" s="624"/>
      <c r="DI32" s="624"/>
      <c r="DJ32" s="624"/>
      <c r="DK32" s="625"/>
      <c r="DL32" s="632" t="s">
        <v>131</v>
      </c>
      <c r="DM32" s="624"/>
      <c r="DN32" s="624"/>
      <c r="DO32" s="624"/>
      <c r="DP32" s="624"/>
      <c r="DQ32" s="624"/>
      <c r="DR32" s="624"/>
      <c r="DS32" s="624"/>
      <c r="DT32" s="624"/>
      <c r="DU32" s="624"/>
      <c r="DV32" s="625"/>
      <c r="DW32" s="628" t="s">
        <v>131</v>
      </c>
      <c r="DX32" s="653"/>
      <c r="DY32" s="653"/>
      <c r="DZ32" s="653"/>
      <c r="EA32" s="653"/>
      <c r="EB32" s="653"/>
      <c r="EC32" s="654"/>
    </row>
    <row r="33" spans="2:133" ht="11.25" customHeight="1" x14ac:dyDescent="0.2">
      <c r="B33" s="620" t="s">
        <v>323</v>
      </c>
      <c r="C33" s="621"/>
      <c r="D33" s="621"/>
      <c r="E33" s="621"/>
      <c r="F33" s="621"/>
      <c r="G33" s="621"/>
      <c r="H33" s="621"/>
      <c r="I33" s="621"/>
      <c r="J33" s="621"/>
      <c r="K33" s="621"/>
      <c r="L33" s="621"/>
      <c r="M33" s="621"/>
      <c r="N33" s="621"/>
      <c r="O33" s="621"/>
      <c r="P33" s="621"/>
      <c r="Q33" s="622"/>
      <c r="R33" s="623">
        <v>86280</v>
      </c>
      <c r="S33" s="624"/>
      <c r="T33" s="624"/>
      <c r="U33" s="624"/>
      <c r="V33" s="624"/>
      <c r="W33" s="624"/>
      <c r="X33" s="624"/>
      <c r="Y33" s="625"/>
      <c r="Z33" s="626">
        <v>0.3</v>
      </c>
      <c r="AA33" s="626"/>
      <c r="AB33" s="626"/>
      <c r="AC33" s="626"/>
      <c r="AD33" s="627">
        <v>43479</v>
      </c>
      <c r="AE33" s="627"/>
      <c r="AF33" s="627"/>
      <c r="AG33" s="627"/>
      <c r="AH33" s="627"/>
      <c r="AI33" s="627"/>
      <c r="AJ33" s="627"/>
      <c r="AK33" s="627"/>
      <c r="AL33" s="628">
        <v>0.3</v>
      </c>
      <c r="AM33" s="629"/>
      <c r="AN33" s="629"/>
      <c r="AO33" s="630"/>
      <c r="AP33" s="673"/>
      <c r="AQ33" s="674"/>
      <c r="AR33" s="674"/>
      <c r="AS33" s="674"/>
      <c r="AT33" s="677"/>
      <c r="AU33" s="219"/>
      <c r="AV33" s="219"/>
      <c r="AW33" s="219"/>
      <c r="AX33" s="644" t="s">
        <v>324</v>
      </c>
      <c r="AY33" s="645"/>
      <c r="AZ33" s="645"/>
      <c r="BA33" s="645"/>
      <c r="BB33" s="645"/>
      <c r="BC33" s="645"/>
      <c r="BD33" s="645"/>
      <c r="BE33" s="645"/>
      <c r="BF33" s="646"/>
      <c r="BG33" s="681">
        <v>99.6</v>
      </c>
      <c r="BH33" s="682"/>
      <c r="BI33" s="682"/>
      <c r="BJ33" s="682"/>
      <c r="BK33" s="682"/>
      <c r="BL33" s="682"/>
      <c r="BM33" s="683">
        <v>98.3</v>
      </c>
      <c r="BN33" s="682"/>
      <c r="BO33" s="682"/>
      <c r="BP33" s="682"/>
      <c r="BQ33" s="684"/>
      <c r="BR33" s="681">
        <v>99.2</v>
      </c>
      <c r="BS33" s="682"/>
      <c r="BT33" s="682"/>
      <c r="BU33" s="682"/>
      <c r="BV33" s="682"/>
      <c r="BW33" s="682"/>
      <c r="BX33" s="683">
        <v>98.1</v>
      </c>
      <c r="BY33" s="682"/>
      <c r="BZ33" s="682"/>
      <c r="CA33" s="682"/>
      <c r="CB33" s="684"/>
      <c r="CD33" s="620" t="s">
        <v>325</v>
      </c>
      <c r="CE33" s="621"/>
      <c r="CF33" s="621"/>
      <c r="CG33" s="621"/>
      <c r="CH33" s="621"/>
      <c r="CI33" s="621"/>
      <c r="CJ33" s="621"/>
      <c r="CK33" s="621"/>
      <c r="CL33" s="621"/>
      <c r="CM33" s="621"/>
      <c r="CN33" s="621"/>
      <c r="CO33" s="621"/>
      <c r="CP33" s="621"/>
      <c r="CQ33" s="622"/>
      <c r="CR33" s="623">
        <v>11581608</v>
      </c>
      <c r="CS33" s="655"/>
      <c r="CT33" s="655"/>
      <c r="CU33" s="655"/>
      <c r="CV33" s="655"/>
      <c r="CW33" s="655"/>
      <c r="CX33" s="655"/>
      <c r="CY33" s="656"/>
      <c r="CZ33" s="628">
        <v>49.2</v>
      </c>
      <c r="DA33" s="653"/>
      <c r="DB33" s="653"/>
      <c r="DC33" s="657"/>
      <c r="DD33" s="632">
        <v>8496798</v>
      </c>
      <c r="DE33" s="655"/>
      <c r="DF33" s="655"/>
      <c r="DG33" s="655"/>
      <c r="DH33" s="655"/>
      <c r="DI33" s="655"/>
      <c r="DJ33" s="655"/>
      <c r="DK33" s="656"/>
      <c r="DL33" s="632">
        <v>7048659</v>
      </c>
      <c r="DM33" s="655"/>
      <c r="DN33" s="655"/>
      <c r="DO33" s="655"/>
      <c r="DP33" s="655"/>
      <c r="DQ33" s="655"/>
      <c r="DR33" s="655"/>
      <c r="DS33" s="655"/>
      <c r="DT33" s="655"/>
      <c r="DU33" s="655"/>
      <c r="DV33" s="656"/>
      <c r="DW33" s="628">
        <v>49.5</v>
      </c>
      <c r="DX33" s="653"/>
      <c r="DY33" s="653"/>
      <c r="DZ33" s="653"/>
      <c r="EA33" s="653"/>
      <c r="EB33" s="653"/>
      <c r="EC33" s="654"/>
    </row>
    <row r="34" spans="2:133" ht="11.25" customHeight="1" x14ac:dyDescent="0.2">
      <c r="B34" s="620" t="s">
        <v>326</v>
      </c>
      <c r="C34" s="621"/>
      <c r="D34" s="621"/>
      <c r="E34" s="621"/>
      <c r="F34" s="621"/>
      <c r="G34" s="621"/>
      <c r="H34" s="621"/>
      <c r="I34" s="621"/>
      <c r="J34" s="621"/>
      <c r="K34" s="621"/>
      <c r="L34" s="621"/>
      <c r="M34" s="621"/>
      <c r="N34" s="621"/>
      <c r="O34" s="621"/>
      <c r="P34" s="621"/>
      <c r="Q34" s="622"/>
      <c r="R34" s="623">
        <v>119437</v>
      </c>
      <c r="S34" s="624"/>
      <c r="T34" s="624"/>
      <c r="U34" s="624"/>
      <c r="V34" s="624"/>
      <c r="W34" s="624"/>
      <c r="X34" s="624"/>
      <c r="Y34" s="625"/>
      <c r="Z34" s="626">
        <v>0.5</v>
      </c>
      <c r="AA34" s="626"/>
      <c r="AB34" s="626"/>
      <c r="AC34" s="626"/>
      <c r="AD34" s="627" t="s">
        <v>245</v>
      </c>
      <c r="AE34" s="627"/>
      <c r="AF34" s="627"/>
      <c r="AG34" s="627"/>
      <c r="AH34" s="627"/>
      <c r="AI34" s="627"/>
      <c r="AJ34" s="627"/>
      <c r="AK34" s="627"/>
      <c r="AL34" s="628" t="s">
        <v>131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327</v>
      </c>
      <c r="CE34" s="621"/>
      <c r="CF34" s="621"/>
      <c r="CG34" s="621"/>
      <c r="CH34" s="621"/>
      <c r="CI34" s="621"/>
      <c r="CJ34" s="621"/>
      <c r="CK34" s="621"/>
      <c r="CL34" s="621"/>
      <c r="CM34" s="621"/>
      <c r="CN34" s="621"/>
      <c r="CO34" s="621"/>
      <c r="CP34" s="621"/>
      <c r="CQ34" s="622"/>
      <c r="CR34" s="623">
        <v>4343454</v>
      </c>
      <c r="CS34" s="624"/>
      <c r="CT34" s="624"/>
      <c r="CU34" s="624"/>
      <c r="CV34" s="624"/>
      <c r="CW34" s="624"/>
      <c r="CX34" s="624"/>
      <c r="CY34" s="625"/>
      <c r="CZ34" s="628">
        <v>18.5</v>
      </c>
      <c r="DA34" s="653"/>
      <c r="DB34" s="653"/>
      <c r="DC34" s="657"/>
      <c r="DD34" s="632">
        <v>2632863</v>
      </c>
      <c r="DE34" s="624"/>
      <c r="DF34" s="624"/>
      <c r="DG34" s="624"/>
      <c r="DH34" s="624"/>
      <c r="DI34" s="624"/>
      <c r="DJ34" s="624"/>
      <c r="DK34" s="625"/>
      <c r="DL34" s="632">
        <v>2366805</v>
      </c>
      <c r="DM34" s="624"/>
      <c r="DN34" s="624"/>
      <c r="DO34" s="624"/>
      <c r="DP34" s="624"/>
      <c r="DQ34" s="624"/>
      <c r="DR34" s="624"/>
      <c r="DS34" s="624"/>
      <c r="DT34" s="624"/>
      <c r="DU34" s="624"/>
      <c r="DV34" s="625"/>
      <c r="DW34" s="628">
        <v>16.600000000000001</v>
      </c>
      <c r="DX34" s="653"/>
      <c r="DY34" s="653"/>
      <c r="DZ34" s="653"/>
      <c r="EA34" s="653"/>
      <c r="EB34" s="653"/>
      <c r="EC34" s="654"/>
    </row>
    <row r="35" spans="2:133" ht="11.25" customHeight="1" x14ac:dyDescent="0.2">
      <c r="B35" s="620" t="s">
        <v>328</v>
      </c>
      <c r="C35" s="621"/>
      <c r="D35" s="621"/>
      <c r="E35" s="621"/>
      <c r="F35" s="621"/>
      <c r="G35" s="621"/>
      <c r="H35" s="621"/>
      <c r="I35" s="621"/>
      <c r="J35" s="621"/>
      <c r="K35" s="621"/>
      <c r="L35" s="621"/>
      <c r="M35" s="621"/>
      <c r="N35" s="621"/>
      <c r="O35" s="621"/>
      <c r="P35" s="621"/>
      <c r="Q35" s="622"/>
      <c r="R35" s="623">
        <v>903104</v>
      </c>
      <c r="S35" s="624"/>
      <c r="T35" s="624"/>
      <c r="U35" s="624"/>
      <c r="V35" s="624"/>
      <c r="W35" s="624"/>
      <c r="X35" s="624"/>
      <c r="Y35" s="625"/>
      <c r="Z35" s="626">
        <v>3.7</v>
      </c>
      <c r="AA35" s="626"/>
      <c r="AB35" s="626"/>
      <c r="AC35" s="626"/>
      <c r="AD35" s="627" t="s">
        <v>131</v>
      </c>
      <c r="AE35" s="627"/>
      <c r="AF35" s="627"/>
      <c r="AG35" s="627"/>
      <c r="AH35" s="627"/>
      <c r="AI35" s="627"/>
      <c r="AJ35" s="627"/>
      <c r="AK35" s="627"/>
      <c r="AL35" s="628" t="s">
        <v>245</v>
      </c>
      <c r="AM35" s="629"/>
      <c r="AN35" s="629"/>
      <c r="AO35" s="630"/>
      <c r="AP35" s="222"/>
      <c r="AQ35" s="605" t="s">
        <v>329</v>
      </c>
      <c r="AR35" s="606"/>
      <c r="AS35" s="606"/>
      <c r="AT35" s="606"/>
      <c r="AU35" s="606"/>
      <c r="AV35" s="606"/>
      <c r="AW35" s="606"/>
      <c r="AX35" s="606"/>
      <c r="AY35" s="606"/>
      <c r="AZ35" s="606"/>
      <c r="BA35" s="606"/>
      <c r="BB35" s="606"/>
      <c r="BC35" s="606"/>
      <c r="BD35" s="606"/>
      <c r="BE35" s="606"/>
      <c r="BF35" s="607"/>
      <c r="BG35" s="605" t="s">
        <v>330</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331</v>
      </c>
      <c r="CE35" s="621"/>
      <c r="CF35" s="621"/>
      <c r="CG35" s="621"/>
      <c r="CH35" s="621"/>
      <c r="CI35" s="621"/>
      <c r="CJ35" s="621"/>
      <c r="CK35" s="621"/>
      <c r="CL35" s="621"/>
      <c r="CM35" s="621"/>
      <c r="CN35" s="621"/>
      <c r="CO35" s="621"/>
      <c r="CP35" s="621"/>
      <c r="CQ35" s="622"/>
      <c r="CR35" s="623">
        <v>524699</v>
      </c>
      <c r="CS35" s="655"/>
      <c r="CT35" s="655"/>
      <c r="CU35" s="655"/>
      <c r="CV35" s="655"/>
      <c r="CW35" s="655"/>
      <c r="CX35" s="655"/>
      <c r="CY35" s="656"/>
      <c r="CZ35" s="628">
        <v>2.2000000000000002</v>
      </c>
      <c r="DA35" s="653"/>
      <c r="DB35" s="653"/>
      <c r="DC35" s="657"/>
      <c r="DD35" s="632">
        <v>443092</v>
      </c>
      <c r="DE35" s="655"/>
      <c r="DF35" s="655"/>
      <c r="DG35" s="655"/>
      <c r="DH35" s="655"/>
      <c r="DI35" s="655"/>
      <c r="DJ35" s="655"/>
      <c r="DK35" s="656"/>
      <c r="DL35" s="632">
        <v>432758</v>
      </c>
      <c r="DM35" s="655"/>
      <c r="DN35" s="655"/>
      <c r="DO35" s="655"/>
      <c r="DP35" s="655"/>
      <c r="DQ35" s="655"/>
      <c r="DR35" s="655"/>
      <c r="DS35" s="655"/>
      <c r="DT35" s="655"/>
      <c r="DU35" s="655"/>
      <c r="DV35" s="656"/>
      <c r="DW35" s="628">
        <v>3</v>
      </c>
      <c r="DX35" s="653"/>
      <c r="DY35" s="653"/>
      <c r="DZ35" s="653"/>
      <c r="EA35" s="653"/>
      <c r="EB35" s="653"/>
      <c r="EC35" s="654"/>
    </row>
    <row r="36" spans="2:133" ht="11.25" customHeight="1" x14ac:dyDescent="0.2">
      <c r="B36" s="620" t="s">
        <v>332</v>
      </c>
      <c r="C36" s="621"/>
      <c r="D36" s="621"/>
      <c r="E36" s="621"/>
      <c r="F36" s="621"/>
      <c r="G36" s="621"/>
      <c r="H36" s="621"/>
      <c r="I36" s="621"/>
      <c r="J36" s="621"/>
      <c r="K36" s="621"/>
      <c r="L36" s="621"/>
      <c r="M36" s="621"/>
      <c r="N36" s="621"/>
      <c r="O36" s="621"/>
      <c r="P36" s="621"/>
      <c r="Q36" s="622"/>
      <c r="R36" s="623">
        <v>742643</v>
      </c>
      <c r="S36" s="624"/>
      <c r="T36" s="624"/>
      <c r="U36" s="624"/>
      <c r="V36" s="624"/>
      <c r="W36" s="624"/>
      <c r="X36" s="624"/>
      <c r="Y36" s="625"/>
      <c r="Z36" s="626">
        <v>3</v>
      </c>
      <c r="AA36" s="626"/>
      <c r="AB36" s="626"/>
      <c r="AC36" s="626"/>
      <c r="AD36" s="627" t="s">
        <v>245</v>
      </c>
      <c r="AE36" s="627"/>
      <c r="AF36" s="627"/>
      <c r="AG36" s="627"/>
      <c r="AH36" s="627"/>
      <c r="AI36" s="627"/>
      <c r="AJ36" s="627"/>
      <c r="AK36" s="627"/>
      <c r="AL36" s="628" t="s">
        <v>245</v>
      </c>
      <c r="AM36" s="629"/>
      <c r="AN36" s="629"/>
      <c r="AO36" s="630"/>
      <c r="AP36" s="222"/>
      <c r="AQ36" s="689" t="s">
        <v>333</v>
      </c>
      <c r="AR36" s="690"/>
      <c r="AS36" s="690"/>
      <c r="AT36" s="690"/>
      <c r="AU36" s="690"/>
      <c r="AV36" s="690"/>
      <c r="AW36" s="690"/>
      <c r="AX36" s="690"/>
      <c r="AY36" s="691"/>
      <c r="AZ36" s="612">
        <v>3332646</v>
      </c>
      <c r="BA36" s="613"/>
      <c r="BB36" s="613"/>
      <c r="BC36" s="613"/>
      <c r="BD36" s="613"/>
      <c r="BE36" s="613"/>
      <c r="BF36" s="685"/>
      <c r="BG36" s="609" t="s">
        <v>334</v>
      </c>
      <c r="BH36" s="610"/>
      <c r="BI36" s="610"/>
      <c r="BJ36" s="610"/>
      <c r="BK36" s="610"/>
      <c r="BL36" s="610"/>
      <c r="BM36" s="610"/>
      <c r="BN36" s="610"/>
      <c r="BO36" s="610"/>
      <c r="BP36" s="610"/>
      <c r="BQ36" s="610"/>
      <c r="BR36" s="610"/>
      <c r="BS36" s="610"/>
      <c r="BT36" s="610"/>
      <c r="BU36" s="611"/>
      <c r="BV36" s="612">
        <v>48954</v>
      </c>
      <c r="BW36" s="613"/>
      <c r="BX36" s="613"/>
      <c r="BY36" s="613"/>
      <c r="BZ36" s="613"/>
      <c r="CA36" s="613"/>
      <c r="CB36" s="685"/>
      <c r="CD36" s="620" t="s">
        <v>335</v>
      </c>
      <c r="CE36" s="621"/>
      <c r="CF36" s="621"/>
      <c r="CG36" s="621"/>
      <c r="CH36" s="621"/>
      <c r="CI36" s="621"/>
      <c r="CJ36" s="621"/>
      <c r="CK36" s="621"/>
      <c r="CL36" s="621"/>
      <c r="CM36" s="621"/>
      <c r="CN36" s="621"/>
      <c r="CO36" s="621"/>
      <c r="CP36" s="621"/>
      <c r="CQ36" s="622"/>
      <c r="CR36" s="623">
        <v>3701868</v>
      </c>
      <c r="CS36" s="624"/>
      <c r="CT36" s="624"/>
      <c r="CU36" s="624"/>
      <c r="CV36" s="624"/>
      <c r="CW36" s="624"/>
      <c r="CX36" s="624"/>
      <c r="CY36" s="625"/>
      <c r="CZ36" s="628">
        <v>15.7</v>
      </c>
      <c r="DA36" s="653"/>
      <c r="DB36" s="653"/>
      <c r="DC36" s="657"/>
      <c r="DD36" s="632">
        <v>3292623</v>
      </c>
      <c r="DE36" s="624"/>
      <c r="DF36" s="624"/>
      <c r="DG36" s="624"/>
      <c r="DH36" s="624"/>
      <c r="DI36" s="624"/>
      <c r="DJ36" s="624"/>
      <c r="DK36" s="625"/>
      <c r="DL36" s="632">
        <v>2455094</v>
      </c>
      <c r="DM36" s="624"/>
      <c r="DN36" s="624"/>
      <c r="DO36" s="624"/>
      <c r="DP36" s="624"/>
      <c r="DQ36" s="624"/>
      <c r="DR36" s="624"/>
      <c r="DS36" s="624"/>
      <c r="DT36" s="624"/>
      <c r="DU36" s="624"/>
      <c r="DV36" s="625"/>
      <c r="DW36" s="628">
        <v>17.2</v>
      </c>
      <c r="DX36" s="653"/>
      <c r="DY36" s="653"/>
      <c r="DZ36" s="653"/>
      <c r="EA36" s="653"/>
      <c r="EB36" s="653"/>
      <c r="EC36" s="654"/>
    </row>
    <row r="37" spans="2:133" ht="11.25" customHeight="1" x14ac:dyDescent="0.2">
      <c r="B37" s="620" t="s">
        <v>336</v>
      </c>
      <c r="C37" s="621"/>
      <c r="D37" s="621"/>
      <c r="E37" s="621"/>
      <c r="F37" s="621"/>
      <c r="G37" s="621"/>
      <c r="H37" s="621"/>
      <c r="I37" s="621"/>
      <c r="J37" s="621"/>
      <c r="K37" s="621"/>
      <c r="L37" s="621"/>
      <c r="M37" s="621"/>
      <c r="N37" s="621"/>
      <c r="O37" s="621"/>
      <c r="P37" s="621"/>
      <c r="Q37" s="622"/>
      <c r="R37" s="623">
        <v>1443966</v>
      </c>
      <c r="S37" s="624"/>
      <c r="T37" s="624"/>
      <c r="U37" s="624"/>
      <c r="V37" s="624"/>
      <c r="W37" s="624"/>
      <c r="X37" s="624"/>
      <c r="Y37" s="625"/>
      <c r="Z37" s="626">
        <v>5.8</v>
      </c>
      <c r="AA37" s="626"/>
      <c r="AB37" s="626"/>
      <c r="AC37" s="626"/>
      <c r="AD37" s="627">
        <v>570</v>
      </c>
      <c r="AE37" s="627"/>
      <c r="AF37" s="627"/>
      <c r="AG37" s="627"/>
      <c r="AH37" s="627"/>
      <c r="AI37" s="627"/>
      <c r="AJ37" s="627"/>
      <c r="AK37" s="627"/>
      <c r="AL37" s="628">
        <v>0</v>
      </c>
      <c r="AM37" s="629"/>
      <c r="AN37" s="629"/>
      <c r="AO37" s="630"/>
      <c r="AQ37" s="686" t="s">
        <v>337</v>
      </c>
      <c r="AR37" s="687"/>
      <c r="AS37" s="687"/>
      <c r="AT37" s="687"/>
      <c r="AU37" s="687"/>
      <c r="AV37" s="687"/>
      <c r="AW37" s="687"/>
      <c r="AX37" s="687"/>
      <c r="AY37" s="688"/>
      <c r="AZ37" s="623">
        <v>876491</v>
      </c>
      <c r="BA37" s="624"/>
      <c r="BB37" s="624"/>
      <c r="BC37" s="624"/>
      <c r="BD37" s="655"/>
      <c r="BE37" s="655"/>
      <c r="BF37" s="678"/>
      <c r="BG37" s="620" t="s">
        <v>338</v>
      </c>
      <c r="BH37" s="621"/>
      <c r="BI37" s="621"/>
      <c r="BJ37" s="621"/>
      <c r="BK37" s="621"/>
      <c r="BL37" s="621"/>
      <c r="BM37" s="621"/>
      <c r="BN37" s="621"/>
      <c r="BO37" s="621"/>
      <c r="BP37" s="621"/>
      <c r="BQ37" s="621"/>
      <c r="BR37" s="621"/>
      <c r="BS37" s="621"/>
      <c r="BT37" s="621"/>
      <c r="BU37" s="622"/>
      <c r="BV37" s="623">
        <v>31911</v>
      </c>
      <c r="BW37" s="624"/>
      <c r="BX37" s="624"/>
      <c r="BY37" s="624"/>
      <c r="BZ37" s="624"/>
      <c r="CA37" s="624"/>
      <c r="CB37" s="633"/>
      <c r="CD37" s="620" t="s">
        <v>339</v>
      </c>
      <c r="CE37" s="621"/>
      <c r="CF37" s="621"/>
      <c r="CG37" s="621"/>
      <c r="CH37" s="621"/>
      <c r="CI37" s="621"/>
      <c r="CJ37" s="621"/>
      <c r="CK37" s="621"/>
      <c r="CL37" s="621"/>
      <c r="CM37" s="621"/>
      <c r="CN37" s="621"/>
      <c r="CO37" s="621"/>
      <c r="CP37" s="621"/>
      <c r="CQ37" s="622"/>
      <c r="CR37" s="623">
        <v>1274749</v>
      </c>
      <c r="CS37" s="655"/>
      <c r="CT37" s="655"/>
      <c r="CU37" s="655"/>
      <c r="CV37" s="655"/>
      <c r="CW37" s="655"/>
      <c r="CX37" s="655"/>
      <c r="CY37" s="656"/>
      <c r="CZ37" s="628">
        <v>5.4</v>
      </c>
      <c r="DA37" s="653"/>
      <c r="DB37" s="653"/>
      <c r="DC37" s="657"/>
      <c r="DD37" s="632">
        <v>1270187</v>
      </c>
      <c r="DE37" s="655"/>
      <c r="DF37" s="655"/>
      <c r="DG37" s="655"/>
      <c r="DH37" s="655"/>
      <c r="DI37" s="655"/>
      <c r="DJ37" s="655"/>
      <c r="DK37" s="656"/>
      <c r="DL37" s="632">
        <v>1139175</v>
      </c>
      <c r="DM37" s="655"/>
      <c r="DN37" s="655"/>
      <c r="DO37" s="655"/>
      <c r="DP37" s="655"/>
      <c r="DQ37" s="655"/>
      <c r="DR37" s="655"/>
      <c r="DS37" s="655"/>
      <c r="DT37" s="655"/>
      <c r="DU37" s="655"/>
      <c r="DV37" s="656"/>
      <c r="DW37" s="628">
        <v>8</v>
      </c>
      <c r="DX37" s="653"/>
      <c r="DY37" s="653"/>
      <c r="DZ37" s="653"/>
      <c r="EA37" s="653"/>
      <c r="EB37" s="653"/>
      <c r="EC37" s="654"/>
    </row>
    <row r="38" spans="2:133" ht="11.25" customHeight="1" x14ac:dyDescent="0.2">
      <c r="B38" s="620" t="s">
        <v>340</v>
      </c>
      <c r="C38" s="621"/>
      <c r="D38" s="621"/>
      <c r="E38" s="621"/>
      <c r="F38" s="621"/>
      <c r="G38" s="621"/>
      <c r="H38" s="621"/>
      <c r="I38" s="621"/>
      <c r="J38" s="621"/>
      <c r="K38" s="621"/>
      <c r="L38" s="621"/>
      <c r="M38" s="621"/>
      <c r="N38" s="621"/>
      <c r="O38" s="621"/>
      <c r="P38" s="621"/>
      <c r="Q38" s="622"/>
      <c r="R38" s="623">
        <v>928789</v>
      </c>
      <c r="S38" s="624"/>
      <c r="T38" s="624"/>
      <c r="U38" s="624"/>
      <c r="V38" s="624"/>
      <c r="W38" s="624"/>
      <c r="X38" s="624"/>
      <c r="Y38" s="625"/>
      <c r="Z38" s="626">
        <v>3.8</v>
      </c>
      <c r="AA38" s="626"/>
      <c r="AB38" s="626"/>
      <c r="AC38" s="626"/>
      <c r="AD38" s="627" t="s">
        <v>131</v>
      </c>
      <c r="AE38" s="627"/>
      <c r="AF38" s="627"/>
      <c r="AG38" s="627"/>
      <c r="AH38" s="627"/>
      <c r="AI38" s="627"/>
      <c r="AJ38" s="627"/>
      <c r="AK38" s="627"/>
      <c r="AL38" s="628" t="s">
        <v>131</v>
      </c>
      <c r="AM38" s="629"/>
      <c r="AN38" s="629"/>
      <c r="AO38" s="630"/>
      <c r="AQ38" s="686" t="s">
        <v>341</v>
      </c>
      <c r="AR38" s="687"/>
      <c r="AS38" s="687"/>
      <c r="AT38" s="687"/>
      <c r="AU38" s="687"/>
      <c r="AV38" s="687"/>
      <c r="AW38" s="687"/>
      <c r="AX38" s="687"/>
      <c r="AY38" s="688"/>
      <c r="AZ38" s="623">
        <v>167417</v>
      </c>
      <c r="BA38" s="624"/>
      <c r="BB38" s="624"/>
      <c r="BC38" s="624"/>
      <c r="BD38" s="655"/>
      <c r="BE38" s="655"/>
      <c r="BF38" s="678"/>
      <c r="BG38" s="620" t="s">
        <v>342</v>
      </c>
      <c r="BH38" s="621"/>
      <c r="BI38" s="621"/>
      <c r="BJ38" s="621"/>
      <c r="BK38" s="621"/>
      <c r="BL38" s="621"/>
      <c r="BM38" s="621"/>
      <c r="BN38" s="621"/>
      <c r="BO38" s="621"/>
      <c r="BP38" s="621"/>
      <c r="BQ38" s="621"/>
      <c r="BR38" s="621"/>
      <c r="BS38" s="621"/>
      <c r="BT38" s="621"/>
      <c r="BU38" s="622"/>
      <c r="BV38" s="623">
        <v>7005</v>
      </c>
      <c r="BW38" s="624"/>
      <c r="BX38" s="624"/>
      <c r="BY38" s="624"/>
      <c r="BZ38" s="624"/>
      <c r="CA38" s="624"/>
      <c r="CB38" s="633"/>
      <c r="CD38" s="620" t="s">
        <v>343</v>
      </c>
      <c r="CE38" s="621"/>
      <c r="CF38" s="621"/>
      <c r="CG38" s="621"/>
      <c r="CH38" s="621"/>
      <c r="CI38" s="621"/>
      <c r="CJ38" s="621"/>
      <c r="CK38" s="621"/>
      <c r="CL38" s="621"/>
      <c r="CM38" s="621"/>
      <c r="CN38" s="621"/>
      <c r="CO38" s="621"/>
      <c r="CP38" s="621"/>
      <c r="CQ38" s="622"/>
      <c r="CR38" s="623">
        <v>2267261</v>
      </c>
      <c r="CS38" s="624"/>
      <c r="CT38" s="624"/>
      <c r="CU38" s="624"/>
      <c r="CV38" s="624"/>
      <c r="CW38" s="624"/>
      <c r="CX38" s="624"/>
      <c r="CY38" s="625"/>
      <c r="CZ38" s="628">
        <v>9.6</v>
      </c>
      <c r="DA38" s="653"/>
      <c r="DB38" s="653"/>
      <c r="DC38" s="657"/>
      <c r="DD38" s="632">
        <v>1819601</v>
      </c>
      <c r="DE38" s="624"/>
      <c r="DF38" s="624"/>
      <c r="DG38" s="624"/>
      <c r="DH38" s="624"/>
      <c r="DI38" s="624"/>
      <c r="DJ38" s="624"/>
      <c r="DK38" s="625"/>
      <c r="DL38" s="632">
        <v>1794002</v>
      </c>
      <c r="DM38" s="624"/>
      <c r="DN38" s="624"/>
      <c r="DO38" s="624"/>
      <c r="DP38" s="624"/>
      <c r="DQ38" s="624"/>
      <c r="DR38" s="624"/>
      <c r="DS38" s="624"/>
      <c r="DT38" s="624"/>
      <c r="DU38" s="624"/>
      <c r="DV38" s="625"/>
      <c r="DW38" s="628">
        <v>12.6</v>
      </c>
      <c r="DX38" s="653"/>
      <c r="DY38" s="653"/>
      <c r="DZ38" s="653"/>
      <c r="EA38" s="653"/>
      <c r="EB38" s="653"/>
      <c r="EC38" s="654"/>
    </row>
    <row r="39" spans="2:133" ht="11.25" customHeight="1" x14ac:dyDescent="0.2">
      <c r="B39" s="620" t="s">
        <v>344</v>
      </c>
      <c r="C39" s="621"/>
      <c r="D39" s="621"/>
      <c r="E39" s="621"/>
      <c r="F39" s="621"/>
      <c r="G39" s="621"/>
      <c r="H39" s="621"/>
      <c r="I39" s="621"/>
      <c r="J39" s="621"/>
      <c r="K39" s="621"/>
      <c r="L39" s="621"/>
      <c r="M39" s="621"/>
      <c r="N39" s="621"/>
      <c r="O39" s="621"/>
      <c r="P39" s="621"/>
      <c r="Q39" s="622"/>
      <c r="R39" s="623" t="s">
        <v>131</v>
      </c>
      <c r="S39" s="624"/>
      <c r="T39" s="624"/>
      <c r="U39" s="624"/>
      <c r="V39" s="624"/>
      <c r="W39" s="624"/>
      <c r="X39" s="624"/>
      <c r="Y39" s="625"/>
      <c r="Z39" s="626" t="s">
        <v>131</v>
      </c>
      <c r="AA39" s="626"/>
      <c r="AB39" s="626"/>
      <c r="AC39" s="626"/>
      <c r="AD39" s="627" t="s">
        <v>131</v>
      </c>
      <c r="AE39" s="627"/>
      <c r="AF39" s="627"/>
      <c r="AG39" s="627"/>
      <c r="AH39" s="627"/>
      <c r="AI39" s="627"/>
      <c r="AJ39" s="627"/>
      <c r="AK39" s="627"/>
      <c r="AL39" s="628" t="s">
        <v>245</v>
      </c>
      <c r="AM39" s="629"/>
      <c r="AN39" s="629"/>
      <c r="AO39" s="630"/>
      <c r="AQ39" s="686" t="s">
        <v>345</v>
      </c>
      <c r="AR39" s="687"/>
      <c r="AS39" s="687"/>
      <c r="AT39" s="687"/>
      <c r="AU39" s="687"/>
      <c r="AV39" s="687"/>
      <c r="AW39" s="687"/>
      <c r="AX39" s="687"/>
      <c r="AY39" s="688"/>
      <c r="AZ39" s="623">
        <v>21477</v>
      </c>
      <c r="BA39" s="624"/>
      <c r="BB39" s="624"/>
      <c r="BC39" s="624"/>
      <c r="BD39" s="655"/>
      <c r="BE39" s="655"/>
      <c r="BF39" s="678"/>
      <c r="BG39" s="620" t="s">
        <v>346</v>
      </c>
      <c r="BH39" s="621"/>
      <c r="BI39" s="621"/>
      <c r="BJ39" s="621"/>
      <c r="BK39" s="621"/>
      <c r="BL39" s="621"/>
      <c r="BM39" s="621"/>
      <c r="BN39" s="621"/>
      <c r="BO39" s="621"/>
      <c r="BP39" s="621"/>
      <c r="BQ39" s="621"/>
      <c r="BR39" s="621"/>
      <c r="BS39" s="621"/>
      <c r="BT39" s="621"/>
      <c r="BU39" s="622"/>
      <c r="BV39" s="623">
        <v>11030</v>
      </c>
      <c r="BW39" s="624"/>
      <c r="BX39" s="624"/>
      <c r="BY39" s="624"/>
      <c r="BZ39" s="624"/>
      <c r="CA39" s="624"/>
      <c r="CB39" s="633"/>
      <c r="CD39" s="620" t="s">
        <v>347</v>
      </c>
      <c r="CE39" s="621"/>
      <c r="CF39" s="621"/>
      <c r="CG39" s="621"/>
      <c r="CH39" s="621"/>
      <c r="CI39" s="621"/>
      <c r="CJ39" s="621"/>
      <c r="CK39" s="621"/>
      <c r="CL39" s="621"/>
      <c r="CM39" s="621"/>
      <c r="CN39" s="621"/>
      <c r="CO39" s="621"/>
      <c r="CP39" s="621"/>
      <c r="CQ39" s="622"/>
      <c r="CR39" s="623">
        <v>587162</v>
      </c>
      <c r="CS39" s="655"/>
      <c r="CT39" s="655"/>
      <c r="CU39" s="655"/>
      <c r="CV39" s="655"/>
      <c r="CW39" s="655"/>
      <c r="CX39" s="655"/>
      <c r="CY39" s="656"/>
      <c r="CZ39" s="628">
        <v>2.5</v>
      </c>
      <c r="DA39" s="653"/>
      <c r="DB39" s="653"/>
      <c r="DC39" s="657"/>
      <c r="DD39" s="632">
        <v>308619</v>
      </c>
      <c r="DE39" s="655"/>
      <c r="DF39" s="655"/>
      <c r="DG39" s="655"/>
      <c r="DH39" s="655"/>
      <c r="DI39" s="655"/>
      <c r="DJ39" s="655"/>
      <c r="DK39" s="656"/>
      <c r="DL39" s="632" t="s">
        <v>245</v>
      </c>
      <c r="DM39" s="655"/>
      <c r="DN39" s="655"/>
      <c r="DO39" s="655"/>
      <c r="DP39" s="655"/>
      <c r="DQ39" s="655"/>
      <c r="DR39" s="655"/>
      <c r="DS39" s="655"/>
      <c r="DT39" s="655"/>
      <c r="DU39" s="655"/>
      <c r="DV39" s="656"/>
      <c r="DW39" s="628" t="s">
        <v>245</v>
      </c>
      <c r="DX39" s="653"/>
      <c r="DY39" s="653"/>
      <c r="DZ39" s="653"/>
      <c r="EA39" s="653"/>
      <c r="EB39" s="653"/>
      <c r="EC39" s="654"/>
    </row>
    <row r="40" spans="2:133" ht="11.25" customHeight="1" x14ac:dyDescent="0.2">
      <c r="B40" s="620" t="s">
        <v>348</v>
      </c>
      <c r="C40" s="621"/>
      <c r="D40" s="621"/>
      <c r="E40" s="621"/>
      <c r="F40" s="621"/>
      <c r="G40" s="621"/>
      <c r="H40" s="621"/>
      <c r="I40" s="621"/>
      <c r="J40" s="621"/>
      <c r="K40" s="621"/>
      <c r="L40" s="621"/>
      <c r="M40" s="621"/>
      <c r="N40" s="621"/>
      <c r="O40" s="621"/>
      <c r="P40" s="621"/>
      <c r="Q40" s="622"/>
      <c r="R40" s="623">
        <v>223789</v>
      </c>
      <c r="S40" s="624"/>
      <c r="T40" s="624"/>
      <c r="U40" s="624"/>
      <c r="V40" s="624"/>
      <c r="W40" s="624"/>
      <c r="X40" s="624"/>
      <c r="Y40" s="625"/>
      <c r="Z40" s="626">
        <v>0.9</v>
      </c>
      <c r="AA40" s="626"/>
      <c r="AB40" s="626"/>
      <c r="AC40" s="626"/>
      <c r="AD40" s="627" t="s">
        <v>131</v>
      </c>
      <c r="AE40" s="627"/>
      <c r="AF40" s="627"/>
      <c r="AG40" s="627"/>
      <c r="AH40" s="627"/>
      <c r="AI40" s="627"/>
      <c r="AJ40" s="627"/>
      <c r="AK40" s="627"/>
      <c r="AL40" s="628" t="s">
        <v>131</v>
      </c>
      <c r="AM40" s="629"/>
      <c r="AN40" s="629"/>
      <c r="AO40" s="630"/>
      <c r="AQ40" s="686" t="s">
        <v>349</v>
      </c>
      <c r="AR40" s="687"/>
      <c r="AS40" s="687"/>
      <c r="AT40" s="687"/>
      <c r="AU40" s="687"/>
      <c r="AV40" s="687"/>
      <c r="AW40" s="687"/>
      <c r="AX40" s="687"/>
      <c r="AY40" s="688"/>
      <c r="AZ40" s="623" t="s">
        <v>131</v>
      </c>
      <c r="BA40" s="624"/>
      <c r="BB40" s="624"/>
      <c r="BC40" s="624"/>
      <c r="BD40" s="655"/>
      <c r="BE40" s="655"/>
      <c r="BF40" s="678"/>
      <c r="BG40" s="671" t="s">
        <v>350</v>
      </c>
      <c r="BH40" s="672"/>
      <c r="BI40" s="672"/>
      <c r="BJ40" s="672"/>
      <c r="BK40" s="672"/>
      <c r="BL40" s="223"/>
      <c r="BM40" s="621" t="s">
        <v>351</v>
      </c>
      <c r="BN40" s="621"/>
      <c r="BO40" s="621"/>
      <c r="BP40" s="621"/>
      <c r="BQ40" s="621"/>
      <c r="BR40" s="621"/>
      <c r="BS40" s="621"/>
      <c r="BT40" s="621"/>
      <c r="BU40" s="622"/>
      <c r="BV40" s="623">
        <v>108</v>
      </c>
      <c r="BW40" s="624"/>
      <c r="BX40" s="624"/>
      <c r="BY40" s="624"/>
      <c r="BZ40" s="624"/>
      <c r="CA40" s="624"/>
      <c r="CB40" s="633"/>
      <c r="CD40" s="620" t="s">
        <v>352</v>
      </c>
      <c r="CE40" s="621"/>
      <c r="CF40" s="621"/>
      <c r="CG40" s="621"/>
      <c r="CH40" s="621"/>
      <c r="CI40" s="621"/>
      <c r="CJ40" s="621"/>
      <c r="CK40" s="621"/>
      <c r="CL40" s="621"/>
      <c r="CM40" s="621"/>
      <c r="CN40" s="621"/>
      <c r="CO40" s="621"/>
      <c r="CP40" s="621"/>
      <c r="CQ40" s="622"/>
      <c r="CR40" s="623">
        <v>157164</v>
      </c>
      <c r="CS40" s="624"/>
      <c r="CT40" s="624"/>
      <c r="CU40" s="624"/>
      <c r="CV40" s="624"/>
      <c r="CW40" s="624"/>
      <c r="CX40" s="624"/>
      <c r="CY40" s="625"/>
      <c r="CZ40" s="628">
        <v>0.7</v>
      </c>
      <c r="DA40" s="653"/>
      <c r="DB40" s="653"/>
      <c r="DC40" s="657"/>
      <c r="DD40" s="632" t="s">
        <v>131</v>
      </c>
      <c r="DE40" s="624"/>
      <c r="DF40" s="624"/>
      <c r="DG40" s="624"/>
      <c r="DH40" s="624"/>
      <c r="DI40" s="624"/>
      <c r="DJ40" s="624"/>
      <c r="DK40" s="625"/>
      <c r="DL40" s="632" t="s">
        <v>245</v>
      </c>
      <c r="DM40" s="624"/>
      <c r="DN40" s="624"/>
      <c r="DO40" s="624"/>
      <c r="DP40" s="624"/>
      <c r="DQ40" s="624"/>
      <c r="DR40" s="624"/>
      <c r="DS40" s="624"/>
      <c r="DT40" s="624"/>
      <c r="DU40" s="624"/>
      <c r="DV40" s="625"/>
      <c r="DW40" s="628" t="s">
        <v>131</v>
      </c>
      <c r="DX40" s="653"/>
      <c r="DY40" s="653"/>
      <c r="DZ40" s="653"/>
      <c r="EA40" s="653"/>
      <c r="EB40" s="653"/>
      <c r="EC40" s="654"/>
    </row>
    <row r="41" spans="2:133" ht="11.25" customHeight="1" x14ac:dyDescent="0.2">
      <c r="B41" s="644" t="s">
        <v>353</v>
      </c>
      <c r="C41" s="645"/>
      <c r="D41" s="645"/>
      <c r="E41" s="645"/>
      <c r="F41" s="645"/>
      <c r="G41" s="645"/>
      <c r="H41" s="645"/>
      <c r="I41" s="645"/>
      <c r="J41" s="645"/>
      <c r="K41" s="645"/>
      <c r="L41" s="645"/>
      <c r="M41" s="645"/>
      <c r="N41" s="645"/>
      <c r="O41" s="645"/>
      <c r="P41" s="645"/>
      <c r="Q41" s="646"/>
      <c r="R41" s="695">
        <v>24721811</v>
      </c>
      <c r="S41" s="696"/>
      <c r="T41" s="696"/>
      <c r="U41" s="696"/>
      <c r="V41" s="696"/>
      <c r="W41" s="696"/>
      <c r="X41" s="696"/>
      <c r="Y41" s="700"/>
      <c r="Z41" s="701">
        <v>100</v>
      </c>
      <c r="AA41" s="701"/>
      <c r="AB41" s="701"/>
      <c r="AC41" s="701"/>
      <c r="AD41" s="702">
        <v>14026859</v>
      </c>
      <c r="AE41" s="702"/>
      <c r="AF41" s="702"/>
      <c r="AG41" s="702"/>
      <c r="AH41" s="702"/>
      <c r="AI41" s="702"/>
      <c r="AJ41" s="702"/>
      <c r="AK41" s="702"/>
      <c r="AL41" s="703">
        <v>100</v>
      </c>
      <c r="AM41" s="683"/>
      <c r="AN41" s="683"/>
      <c r="AO41" s="704"/>
      <c r="AQ41" s="686" t="s">
        <v>354</v>
      </c>
      <c r="AR41" s="687"/>
      <c r="AS41" s="687"/>
      <c r="AT41" s="687"/>
      <c r="AU41" s="687"/>
      <c r="AV41" s="687"/>
      <c r="AW41" s="687"/>
      <c r="AX41" s="687"/>
      <c r="AY41" s="688"/>
      <c r="AZ41" s="623">
        <v>434162</v>
      </c>
      <c r="BA41" s="624"/>
      <c r="BB41" s="624"/>
      <c r="BC41" s="624"/>
      <c r="BD41" s="655"/>
      <c r="BE41" s="655"/>
      <c r="BF41" s="678"/>
      <c r="BG41" s="671"/>
      <c r="BH41" s="672"/>
      <c r="BI41" s="672"/>
      <c r="BJ41" s="672"/>
      <c r="BK41" s="672"/>
      <c r="BL41" s="223"/>
      <c r="BM41" s="621" t="s">
        <v>355</v>
      </c>
      <c r="BN41" s="621"/>
      <c r="BO41" s="621"/>
      <c r="BP41" s="621"/>
      <c r="BQ41" s="621"/>
      <c r="BR41" s="621"/>
      <c r="BS41" s="621"/>
      <c r="BT41" s="621"/>
      <c r="BU41" s="622"/>
      <c r="BV41" s="623" t="s">
        <v>131</v>
      </c>
      <c r="BW41" s="624"/>
      <c r="BX41" s="624"/>
      <c r="BY41" s="624"/>
      <c r="BZ41" s="624"/>
      <c r="CA41" s="624"/>
      <c r="CB41" s="633"/>
      <c r="CD41" s="620" t="s">
        <v>356</v>
      </c>
      <c r="CE41" s="621"/>
      <c r="CF41" s="621"/>
      <c r="CG41" s="621"/>
      <c r="CH41" s="621"/>
      <c r="CI41" s="621"/>
      <c r="CJ41" s="621"/>
      <c r="CK41" s="621"/>
      <c r="CL41" s="621"/>
      <c r="CM41" s="621"/>
      <c r="CN41" s="621"/>
      <c r="CO41" s="621"/>
      <c r="CP41" s="621"/>
      <c r="CQ41" s="622"/>
      <c r="CR41" s="623" t="s">
        <v>245</v>
      </c>
      <c r="CS41" s="655"/>
      <c r="CT41" s="655"/>
      <c r="CU41" s="655"/>
      <c r="CV41" s="655"/>
      <c r="CW41" s="655"/>
      <c r="CX41" s="655"/>
      <c r="CY41" s="656"/>
      <c r="CZ41" s="628" t="s">
        <v>245</v>
      </c>
      <c r="DA41" s="653"/>
      <c r="DB41" s="653"/>
      <c r="DC41" s="657"/>
      <c r="DD41" s="632" t="s">
        <v>245</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357</v>
      </c>
      <c r="AR42" s="693"/>
      <c r="AS42" s="693"/>
      <c r="AT42" s="693"/>
      <c r="AU42" s="693"/>
      <c r="AV42" s="693"/>
      <c r="AW42" s="693"/>
      <c r="AX42" s="693"/>
      <c r="AY42" s="694"/>
      <c r="AZ42" s="695">
        <v>1833099</v>
      </c>
      <c r="BA42" s="696"/>
      <c r="BB42" s="696"/>
      <c r="BC42" s="696"/>
      <c r="BD42" s="682"/>
      <c r="BE42" s="682"/>
      <c r="BF42" s="684"/>
      <c r="BG42" s="673"/>
      <c r="BH42" s="674"/>
      <c r="BI42" s="674"/>
      <c r="BJ42" s="674"/>
      <c r="BK42" s="674"/>
      <c r="BL42" s="224"/>
      <c r="BM42" s="645" t="s">
        <v>358</v>
      </c>
      <c r="BN42" s="645"/>
      <c r="BO42" s="645"/>
      <c r="BP42" s="645"/>
      <c r="BQ42" s="645"/>
      <c r="BR42" s="645"/>
      <c r="BS42" s="645"/>
      <c r="BT42" s="645"/>
      <c r="BU42" s="646"/>
      <c r="BV42" s="695">
        <v>355</v>
      </c>
      <c r="BW42" s="696"/>
      <c r="BX42" s="696"/>
      <c r="BY42" s="696"/>
      <c r="BZ42" s="696"/>
      <c r="CA42" s="696"/>
      <c r="CB42" s="705"/>
      <c r="CD42" s="620" t="s">
        <v>359</v>
      </c>
      <c r="CE42" s="621"/>
      <c r="CF42" s="621"/>
      <c r="CG42" s="621"/>
      <c r="CH42" s="621"/>
      <c r="CI42" s="621"/>
      <c r="CJ42" s="621"/>
      <c r="CK42" s="621"/>
      <c r="CL42" s="621"/>
      <c r="CM42" s="621"/>
      <c r="CN42" s="621"/>
      <c r="CO42" s="621"/>
      <c r="CP42" s="621"/>
      <c r="CQ42" s="622"/>
      <c r="CR42" s="623">
        <v>1776574</v>
      </c>
      <c r="CS42" s="655"/>
      <c r="CT42" s="655"/>
      <c r="CU42" s="655"/>
      <c r="CV42" s="655"/>
      <c r="CW42" s="655"/>
      <c r="CX42" s="655"/>
      <c r="CY42" s="656"/>
      <c r="CZ42" s="628">
        <v>7.6</v>
      </c>
      <c r="DA42" s="653"/>
      <c r="DB42" s="653"/>
      <c r="DC42" s="657"/>
      <c r="DD42" s="632">
        <v>719041</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360</v>
      </c>
      <c r="CD43" s="620" t="s">
        <v>361</v>
      </c>
      <c r="CE43" s="621"/>
      <c r="CF43" s="621"/>
      <c r="CG43" s="621"/>
      <c r="CH43" s="621"/>
      <c r="CI43" s="621"/>
      <c r="CJ43" s="621"/>
      <c r="CK43" s="621"/>
      <c r="CL43" s="621"/>
      <c r="CM43" s="621"/>
      <c r="CN43" s="621"/>
      <c r="CO43" s="621"/>
      <c r="CP43" s="621"/>
      <c r="CQ43" s="622"/>
      <c r="CR43" s="623">
        <v>176467</v>
      </c>
      <c r="CS43" s="655"/>
      <c r="CT43" s="655"/>
      <c r="CU43" s="655"/>
      <c r="CV43" s="655"/>
      <c r="CW43" s="655"/>
      <c r="CX43" s="655"/>
      <c r="CY43" s="656"/>
      <c r="CZ43" s="628">
        <v>0.8</v>
      </c>
      <c r="DA43" s="653"/>
      <c r="DB43" s="653"/>
      <c r="DC43" s="657"/>
      <c r="DD43" s="632">
        <v>176467</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362</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310</v>
      </c>
      <c r="CE44" s="660"/>
      <c r="CF44" s="620" t="s">
        <v>363</v>
      </c>
      <c r="CG44" s="621"/>
      <c r="CH44" s="621"/>
      <c r="CI44" s="621"/>
      <c r="CJ44" s="621"/>
      <c r="CK44" s="621"/>
      <c r="CL44" s="621"/>
      <c r="CM44" s="621"/>
      <c r="CN44" s="621"/>
      <c r="CO44" s="621"/>
      <c r="CP44" s="621"/>
      <c r="CQ44" s="622"/>
      <c r="CR44" s="623">
        <v>1631852</v>
      </c>
      <c r="CS44" s="624"/>
      <c r="CT44" s="624"/>
      <c r="CU44" s="624"/>
      <c r="CV44" s="624"/>
      <c r="CW44" s="624"/>
      <c r="CX44" s="624"/>
      <c r="CY44" s="625"/>
      <c r="CZ44" s="628">
        <v>6.9</v>
      </c>
      <c r="DA44" s="629"/>
      <c r="DB44" s="629"/>
      <c r="DC44" s="635"/>
      <c r="DD44" s="632">
        <v>588507</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364</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365</v>
      </c>
      <c r="CG45" s="621"/>
      <c r="CH45" s="621"/>
      <c r="CI45" s="621"/>
      <c r="CJ45" s="621"/>
      <c r="CK45" s="621"/>
      <c r="CL45" s="621"/>
      <c r="CM45" s="621"/>
      <c r="CN45" s="621"/>
      <c r="CO45" s="621"/>
      <c r="CP45" s="621"/>
      <c r="CQ45" s="622"/>
      <c r="CR45" s="623">
        <v>712337</v>
      </c>
      <c r="CS45" s="655"/>
      <c r="CT45" s="655"/>
      <c r="CU45" s="655"/>
      <c r="CV45" s="655"/>
      <c r="CW45" s="655"/>
      <c r="CX45" s="655"/>
      <c r="CY45" s="656"/>
      <c r="CZ45" s="628">
        <v>3</v>
      </c>
      <c r="DA45" s="653"/>
      <c r="DB45" s="653"/>
      <c r="DC45" s="657"/>
      <c r="DD45" s="632">
        <v>147781</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366</v>
      </c>
      <c r="CG46" s="621"/>
      <c r="CH46" s="621"/>
      <c r="CI46" s="621"/>
      <c r="CJ46" s="621"/>
      <c r="CK46" s="621"/>
      <c r="CL46" s="621"/>
      <c r="CM46" s="621"/>
      <c r="CN46" s="621"/>
      <c r="CO46" s="621"/>
      <c r="CP46" s="621"/>
      <c r="CQ46" s="622"/>
      <c r="CR46" s="623">
        <v>912155</v>
      </c>
      <c r="CS46" s="624"/>
      <c r="CT46" s="624"/>
      <c r="CU46" s="624"/>
      <c r="CV46" s="624"/>
      <c r="CW46" s="624"/>
      <c r="CX46" s="624"/>
      <c r="CY46" s="625"/>
      <c r="CZ46" s="628">
        <v>3.9</v>
      </c>
      <c r="DA46" s="629"/>
      <c r="DB46" s="629"/>
      <c r="DC46" s="635"/>
      <c r="DD46" s="632">
        <v>436976</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367</v>
      </c>
      <c r="CG47" s="621"/>
      <c r="CH47" s="621"/>
      <c r="CI47" s="621"/>
      <c r="CJ47" s="621"/>
      <c r="CK47" s="621"/>
      <c r="CL47" s="621"/>
      <c r="CM47" s="621"/>
      <c r="CN47" s="621"/>
      <c r="CO47" s="621"/>
      <c r="CP47" s="621"/>
      <c r="CQ47" s="622"/>
      <c r="CR47" s="623">
        <v>144722</v>
      </c>
      <c r="CS47" s="655"/>
      <c r="CT47" s="655"/>
      <c r="CU47" s="655"/>
      <c r="CV47" s="655"/>
      <c r="CW47" s="655"/>
      <c r="CX47" s="655"/>
      <c r="CY47" s="656"/>
      <c r="CZ47" s="628">
        <v>0.6</v>
      </c>
      <c r="DA47" s="653"/>
      <c r="DB47" s="653"/>
      <c r="DC47" s="657"/>
      <c r="DD47" s="632">
        <v>130534</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1" x14ac:dyDescent="0.2">
      <c r="B48" s="225"/>
      <c r="CD48" s="663"/>
      <c r="CE48" s="664"/>
      <c r="CF48" s="620" t="s">
        <v>368</v>
      </c>
      <c r="CG48" s="621"/>
      <c r="CH48" s="621"/>
      <c r="CI48" s="621"/>
      <c r="CJ48" s="621"/>
      <c r="CK48" s="621"/>
      <c r="CL48" s="621"/>
      <c r="CM48" s="621"/>
      <c r="CN48" s="621"/>
      <c r="CO48" s="621"/>
      <c r="CP48" s="621"/>
      <c r="CQ48" s="622"/>
      <c r="CR48" s="623" t="s">
        <v>245</v>
      </c>
      <c r="CS48" s="624"/>
      <c r="CT48" s="624"/>
      <c r="CU48" s="624"/>
      <c r="CV48" s="624"/>
      <c r="CW48" s="624"/>
      <c r="CX48" s="624"/>
      <c r="CY48" s="625"/>
      <c r="CZ48" s="628" t="s">
        <v>131</v>
      </c>
      <c r="DA48" s="629"/>
      <c r="DB48" s="629"/>
      <c r="DC48" s="635"/>
      <c r="DD48" s="632" t="s">
        <v>131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369</v>
      </c>
      <c r="CE49" s="645"/>
      <c r="CF49" s="645"/>
      <c r="CG49" s="645"/>
      <c r="CH49" s="645"/>
      <c r="CI49" s="645"/>
      <c r="CJ49" s="645"/>
      <c r="CK49" s="645"/>
      <c r="CL49" s="645"/>
      <c r="CM49" s="645"/>
      <c r="CN49" s="645"/>
      <c r="CO49" s="645"/>
      <c r="CP49" s="645"/>
      <c r="CQ49" s="646"/>
      <c r="CR49" s="695">
        <v>23519303</v>
      </c>
      <c r="CS49" s="682"/>
      <c r="CT49" s="682"/>
      <c r="CU49" s="682"/>
      <c r="CV49" s="682"/>
      <c r="CW49" s="682"/>
      <c r="CX49" s="682"/>
      <c r="CY49" s="711"/>
      <c r="CZ49" s="703">
        <v>100</v>
      </c>
      <c r="DA49" s="712"/>
      <c r="DB49" s="712"/>
      <c r="DC49" s="713"/>
      <c r="DD49" s="714">
        <v>15867759</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uG+X/S136CaLYV/dSp/I+8ucNFXMcEDlRkbIRETWKM0YKpKU6o7b4T0uz9mjJpNem3w2J050LQV6yKNySQC9A==" saltValue="YWoCp5ulxm+pt/5eonUNF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0" zoomScaleNormal="80"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370</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371</v>
      </c>
      <c r="DK2" s="723"/>
      <c r="DL2" s="723"/>
      <c r="DM2" s="723"/>
      <c r="DN2" s="723"/>
      <c r="DO2" s="724"/>
      <c r="DP2" s="228"/>
      <c r="DQ2" s="722" t="s">
        <v>372</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373</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374</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375</v>
      </c>
      <c r="B5" s="728"/>
      <c r="C5" s="728"/>
      <c r="D5" s="728"/>
      <c r="E5" s="728"/>
      <c r="F5" s="728"/>
      <c r="G5" s="728"/>
      <c r="H5" s="728"/>
      <c r="I5" s="728"/>
      <c r="J5" s="728"/>
      <c r="K5" s="728"/>
      <c r="L5" s="728"/>
      <c r="M5" s="728"/>
      <c r="N5" s="728"/>
      <c r="O5" s="728"/>
      <c r="P5" s="729"/>
      <c r="Q5" s="733" t="s">
        <v>376</v>
      </c>
      <c r="R5" s="734"/>
      <c r="S5" s="734"/>
      <c r="T5" s="734"/>
      <c r="U5" s="735"/>
      <c r="V5" s="733" t="s">
        <v>377</v>
      </c>
      <c r="W5" s="734"/>
      <c r="X5" s="734"/>
      <c r="Y5" s="734"/>
      <c r="Z5" s="735"/>
      <c r="AA5" s="733" t="s">
        <v>378</v>
      </c>
      <c r="AB5" s="734"/>
      <c r="AC5" s="734"/>
      <c r="AD5" s="734"/>
      <c r="AE5" s="734"/>
      <c r="AF5" s="739" t="s">
        <v>379</v>
      </c>
      <c r="AG5" s="734"/>
      <c r="AH5" s="734"/>
      <c r="AI5" s="734"/>
      <c r="AJ5" s="740"/>
      <c r="AK5" s="734" t="s">
        <v>380</v>
      </c>
      <c r="AL5" s="734"/>
      <c r="AM5" s="734"/>
      <c r="AN5" s="734"/>
      <c r="AO5" s="735"/>
      <c r="AP5" s="733" t="s">
        <v>381</v>
      </c>
      <c r="AQ5" s="734"/>
      <c r="AR5" s="734"/>
      <c r="AS5" s="734"/>
      <c r="AT5" s="735"/>
      <c r="AU5" s="733" t="s">
        <v>382</v>
      </c>
      <c r="AV5" s="734"/>
      <c r="AW5" s="734"/>
      <c r="AX5" s="734"/>
      <c r="AY5" s="740"/>
      <c r="AZ5" s="232"/>
      <c r="BA5" s="232"/>
      <c r="BB5" s="232"/>
      <c r="BC5" s="232"/>
      <c r="BD5" s="232"/>
      <c r="BE5" s="233"/>
      <c r="BF5" s="233"/>
      <c r="BG5" s="233"/>
      <c r="BH5" s="233"/>
      <c r="BI5" s="233"/>
      <c r="BJ5" s="233"/>
      <c r="BK5" s="233"/>
      <c r="BL5" s="233"/>
      <c r="BM5" s="233"/>
      <c r="BN5" s="233"/>
      <c r="BO5" s="233"/>
      <c r="BP5" s="233"/>
      <c r="BQ5" s="727" t="s">
        <v>383</v>
      </c>
      <c r="BR5" s="728"/>
      <c r="BS5" s="728"/>
      <c r="BT5" s="728"/>
      <c r="BU5" s="728"/>
      <c r="BV5" s="728"/>
      <c r="BW5" s="728"/>
      <c r="BX5" s="728"/>
      <c r="BY5" s="728"/>
      <c r="BZ5" s="728"/>
      <c r="CA5" s="728"/>
      <c r="CB5" s="728"/>
      <c r="CC5" s="728"/>
      <c r="CD5" s="728"/>
      <c r="CE5" s="728"/>
      <c r="CF5" s="728"/>
      <c r="CG5" s="729"/>
      <c r="CH5" s="733" t="s">
        <v>384</v>
      </c>
      <c r="CI5" s="734"/>
      <c r="CJ5" s="734"/>
      <c r="CK5" s="734"/>
      <c r="CL5" s="735"/>
      <c r="CM5" s="733" t="s">
        <v>385</v>
      </c>
      <c r="CN5" s="734"/>
      <c r="CO5" s="734"/>
      <c r="CP5" s="734"/>
      <c r="CQ5" s="735"/>
      <c r="CR5" s="733" t="s">
        <v>386</v>
      </c>
      <c r="CS5" s="734"/>
      <c r="CT5" s="734"/>
      <c r="CU5" s="734"/>
      <c r="CV5" s="735"/>
      <c r="CW5" s="733" t="s">
        <v>387</v>
      </c>
      <c r="CX5" s="734"/>
      <c r="CY5" s="734"/>
      <c r="CZ5" s="734"/>
      <c r="DA5" s="735"/>
      <c r="DB5" s="733" t="s">
        <v>388</v>
      </c>
      <c r="DC5" s="734"/>
      <c r="DD5" s="734"/>
      <c r="DE5" s="734"/>
      <c r="DF5" s="735"/>
      <c r="DG5" s="763" t="s">
        <v>389</v>
      </c>
      <c r="DH5" s="764"/>
      <c r="DI5" s="764"/>
      <c r="DJ5" s="764"/>
      <c r="DK5" s="765"/>
      <c r="DL5" s="763" t="s">
        <v>390</v>
      </c>
      <c r="DM5" s="764"/>
      <c r="DN5" s="764"/>
      <c r="DO5" s="764"/>
      <c r="DP5" s="765"/>
      <c r="DQ5" s="733" t="s">
        <v>391</v>
      </c>
      <c r="DR5" s="734"/>
      <c r="DS5" s="734"/>
      <c r="DT5" s="734"/>
      <c r="DU5" s="735"/>
      <c r="DV5" s="733" t="s">
        <v>382</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392</v>
      </c>
      <c r="C7" s="750"/>
      <c r="D7" s="750"/>
      <c r="E7" s="750"/>
      <c r="F7" s="750"/>
      <c r="G7" s="750"/>
      <c r="H7" s="750"/>
      <c r="I7" s="750"/>
      <c r="J7" s="750"/>
      <c r="K7" s="750"/>
      <c r="L7" s="750"/>
      <c r="M7" s="750"/>
      <c r="N7" s="750"/>
      <c r="O7" s="750"/>
      <c r="P7" s="751"/>
      <c r="Q7" s="752">
        <v>24743</v>
      </c>
      <c r="R7" s="753"/>
      <c r="S7" s="753"/>
      <c r="T7" s="753"/>
      <c r="U7" s="753"/>
      <c r="V7" s="753">
        <v>23540</v>
      </c>
      <c r="W7" s="753"/>
      <c r="X7" s="753"/>
      <c r="Y7" s="753"/>
      <c r="Z7" s="753"/>
      <c r="AA7" s="753">
        <v>1203</v>
      </c>
      <c r="AB7" s="753"/>
      <c r="AC7" s="753"/>
      <c r="AD7" s="753"/>
      <c r="AE7" s="754"/>
      <c r="AF7" s="755">
        <v>856</v>
      </c>
      <c r="AG7" s="756"/>
      <c r="AH7" s="756"/>
      <c r="AI7" s="756"/>
      <c r="AJ7" s="757"/>
      <c r="AK7" s="758">
        <v>891</v>
      </c>
      <c r="AL7" s="759"/>
      <c r="AM7" s="759"/>
      <c r="AN7" s="759"/>
      <c r="AO7" s="759"/>
      <c r="AP7" s="759">
        <v>27517</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598</v>
      </c>
      <c r="BT7" s="747"/>
      <c r="BU7" s="747"/>
      <c r="BV7" s="747"/>
      <c r="BW7" s="747"/>
      <c r="BX7" s="747"/>
      <c r="BY7" s="747"/>
      <c r="BZ7" s="747"/>
      <c r="CA7" s="747"/>
      <c r="CB7" s="747"/>
      <c r="CC7" s="747"/>
      <c r="CD7" s="747"/>
      <c r="CE7" s="747"/>
      <c r="CF7" s="747"/>
      <c r="CG7" s="762"/>
      <c r="CH7" s="743" t="s">
        <v>589</v>
      </c>
      <c r="CI7" s="744"/>
      <c r="CJ7" s="744"/>
      <c r="CK7" s="744"/>
      <c r="CL7" s="745"/>
      <c r="CM7" s="743" t="s">
        <v>589</v>
      </c>
      <c r="CN7" s="744"/>
      <c r="CO7" s="744"/>
      <c r="CP7" s="744"/>
      <c r="CQ7" s="745"/>
      <c r="CR7" s="743">
        <v>10</v>
      </c>
      <c r="CS7" s="744"/>
      <c r="CT7" s="744"/>
      <c r="CU7" s="744"/>
      <c r="CV7" s="745"/>
      <c r="CW7" s="743" t="s">
        <v>589</v>
      </c>
      <c r="CX7" s="744"/>
      <c r="CY7" s="744"/>
      <c r="CZ7" s="744"/>
      <c r="DA7" s="745"/>
      <c r="DB7" s="743" t="s">
        <v>589</v>
      </c>
      <c r="DC7" s="744"/>
      <c r="DD7" s="744"/>
      <c r="DE7" s="744"/>
      <c r="DF7" s="745"/>
      <c r="DG7" s="743" t="s">
        <v>589</v>
      </c>
      <c r="DH7" s="744"/>
      <c r="DI7" s="744"/>
      <c r="DJ7" s="744"/>
      <c r="DK7" s="745"/>
      <c r="DL7" s="743" t="s">
        <v>589</v>
      </c>
      <c r="DM7" s="744"/>
      <c r="DN7" s="744"/>
      <c r="DO7" s="744"/>
      <c r="DP7" s="745"/>
      <c r="DQ7" s="743" t="s">
        <v>589</v>
      </c>
      <c r="DR7" s="744"/>
      <c r="DS7" s="744"/>
      <c r="DT7" s="744"/>
      <c r="DU7" s="745"/>
      <c r="DV7" s="746"/>
      <c r="DW7" s="747"/>
      <c r="DX7" s="747"/>
      <c r="DY7" s="747"/>
      <c r="DZ7" s="748"/>
      <c r="EA7" s="234"/>
    </row>
    <row r="8" spans="1:131" s="235" customFormat="1" ht="26.25" customHeight="1" x14ac:dyDescent="0.2">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599</v>
      </c>
      <c r="BT8" s="774"/>
      <c r="BU8" s="774"/>
      <c r="BV8" s="774"/>
      <c r="BW8" s="774"/>
      <c r="BX8" s="774"/>
      <c r="BY8" s="774"/>
      <c r="BZ8" s="774"/>
      <c r="CA8" s="774"/>
      <c r="CB8" s="774"/>
      <c r="CC8" s="774"/>
      <c r="CD8" s="774"/>
      <c r="CE8" s="774"/>
      <c r="CF8" s="774"/>
      <c r="CG8" s="775"/>
      <c r="CH8" s="776">
        <v>-2</v>
      </c>
      <c r="CI8" s="777"/>
      <c r="CJ8" s="777"/>
      <c r="CK8" s="777"/>
      <c r="CL8" s="778"/>
      <c r="CM8" s="776">
        <v>-14</v>
      </c>
      <c r="CN8" s="777"/>
      <c r="CO8" s="777"/>
      <c r="CP8" s="777"/>
      <c r="CQ8" s="778"/>
      <c r="CR8" s="776">
        <v>9</v>
      </c>
      <c r="CS8" s="777"/>
      <c r="CT8" s="777"/>
      <c r="CU8" s="777"/>
      <c r="CV8" s="778"/>
      <c r="CW8" s="776" t="s">
        <v>589</v>
      </c>
      <c r="CX8" s="777"/>
      <c r="CY8" s="777"/>
      <c r="CZ8" s="777"/>
      <c r="DA8" s="778"/>
      <c r="DB8" s="776" t="s">
        <v>589</v>
      </c>
      <c r="DC8" s="777"/>
      <c r="DD8" s="777"/>
      <c r="DE8" s="777"/>
      <c r="DF8" s="778"/>
      <c r="DG8" s="776" t="s">
        <v>589</v>
      </c>
      <c r="DH8" s="777"/>
      <c r="DI8" s="777"/>
      <c r="DJ8" s="777"/>
      <c r="DK8" s="778"/>
      <c r="DL8" s="776" t="s">
        <v>589</v>
      </c>
      <c r="DM8" s="777"/>
      <c r="DN8" s="777"/>
      <c r="DO8" s="777"/>
      <c r="DP8" s="778"/>
      <c r="DQ8" s="776" t="s">
        <v>589</v>
      </c>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600</v>
      </c>
      <c r="BT9" s="774"/>
      <c r="BU9" s="774"/>
      <c r="BV9" s="774"/>
      <c r="BW9" s="774"/>
      <c r="BX9" s="774"/>
      <c r="BY9" s="774"/>
      <c r="BZ9" s="774"/>
      <c r="CA9" s="774"/>
      <c r="CB9" s="774"/>
      <c r="CC9" s="774"/>
      <c r="CD9" s="774"/>
      <c r="CE9" s="774"/>
      <c r="CF9" s="774"/>
      <c r="CG9" s="775"/>
      <c r="CH9" s="776">
        <v>3</v>
      </c>
      <c r="CI9" s="777"/>
      <c r="CJ9" s="777"/>
      <c r="CK9" s="777"/>
      <c r="CL9" s="778"/>
      <c r="CM9" s="776">
        <v>57</v>
      </c>
      <c r="CN9" s="777"/>
      <c r="CO9" s="777"/>
      <c r="CP9" s="777"/>
      <c r="CQ9" s="778"/>
      <c r="CR9" s="776">
        <v>10</v>
      </c>
      <c r="CS9" s="777"/>
      <c r="CT9" s="777"/>
      <c r="CU9" s="777"/>
      <c r="CV9" s="778"/>
      <c r="CW9" s="776" t="s">
        <v>589</v>
      </c>
      <c r="CX9" s="777"/>
      <c r="CY9" s="777"/>
      <c r="CZ9" s="777"/>
      <c r="DA9" s="778"/>
      <c r="DB9" s="776" t="s">
        <v>589</v>
      </c>
      <c r="DC9" s="777"/>
      <c r="DD9" s="777"/>
      <c r="DE9" s="777"/>
      <c r="DF9" s="778"/>
      <c r="DG9" s="776" t="s">
        <v>589</v>
      </c>
      <c r="DH9" s="777"/>
      <c r="DI9" s="777"/>
      <c r="DJ9" s="777"/>
      <c r="DK9" s="778"/>
      <c r="DL9" s="776" t="s">
        <v>589</v>
      </c>
      <c r="DM9" s="777"/>
      <c r="DN9" s="777"/>
      <c r="DO9" s="777"/>
      <c r="DP9" s="778"/>
      <c r="DQ9" s="776" t="s">
        <v>589</v>
      </c>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t="s">
        <v>602</v>
      </c>
      <c r="BS10" s="773" t="s">
        <v>601</v>
      </c>
      <c r="BT10" s="774"/>
      <c r="BU10" s="774"/>
      <c r="BV10" s="774"/>
      <c r="BW10" s="774"/>
      <c r="BX10" s="774"/>
      <c r="BY10" s="774"/>
      <c r="BZ10" s="774"/>
      <c r="CA10" s="774"/>
      <c r="CB10" s="774"/>
      <c r="CC10" s="774"/>
      <c r="CD10" s="774"/>
      <c r="CE10" s="774"/>
      <c r="CF10" s="774"/>
      <c r="CG10" s="775"/>
      <c r="CH10" s="776">
        <v>0</v>
      </c>
      <c r="CI10" s="777"/>
      <c r="CJ10" s="777"/>
      <c r="CK10" s="777"/>
      <c r="CL10" s="778"/>
      <c r="CM10" s="776">
        <v>48</v>
      </c>
      <c r="CN10" s="777"/>
      <c r="CO10" s="777"/>
      <c r="CP10" s="777"/>
      <c r="CQ10" s="778"/>
      <c r="CR10" s="776">
        <v>10</v>
      </c>
      <c r="CS10" s="777"/>
      <c r="CT10" s="777"/>
      <c r="CU10" s="777"/>
      <c r="CV10" s="778"/>
      <c r="CW10" s="776">
        <v>0</v>
      </c>
      <c r="CX10" s="777"/>
      <c r="CY10" s="777"/>
      <c r="CZ10" s="777"/>
      <c r="DA10" s="778"/>
      <c r="DB10" s="776" t="s">
        <v>589</v>
      </c>
      <c r="DC10" s="777"/>
      <c r="DD10" s="777"/>
      <c r="DE10" s="777"/>
      <c r="DF10" s="778"/>
      <c r="DG10" s="776">
        <v>133</v>
      </c>
      <c r="DH10" s="777"/>
      <c r="DI10" s="777"/>
      <c r="DJ10" s="777"/>
      <c r="DK10" s="778"/>
      <c r="DL10" s="776" t="s">
        <v>589</v>
      </c>
      <c r="DM10" s="777"/>
      <c r="DN10" s="777"/>
      <c r="DO10" s="777"/>
      <c r="DP10" s="778"/>
      <c r="DQ10" s="776">
        <v>119</v>
      </c>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393</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394</v>
      </c>
      <c r="B23" s="789" t="s">
        <v>395</v>
      </c>
      <c r="C23" s="790"/>
      <c r="D23" s="790"/>
      <c r="E23" s="790"/>
      <c r="F23" s="790"/>
      <c r="G23" s="790"/>
      <c r="H23" s="790"/>
      <c r="I23" s="790"/>
      <c r="J23" s="790"/>
      <c r="K23" s="790"/>
      <c r="L23" s="790"/>
      <c r="M23" s="790"/>
      <c r="N23" s="790"/>
      <c r="O23" s="790"/>
      <c r="P23" s="791"/>
      <c r="Q23" s="792">
        <v>24722</v>
      </c>
      <c r="R23" s="793"/>
      <c r="S23" s="793"/>
      <c r="T23" s="793"/>
      <c r="U23" s="793"/>
      <c r="V23" s="793">
        <v>23519</v>
      </c>
      <c r="W23" s="793"/>
      <c r="X23" s="793"/>
      <c r="Y23" s="793"/>
      <c r="Z23" s="793"/>
      <c r="AA23" s="793">
        <v>1203</v>
      </c>
      <c r="AB23" s="793"/>
      <c r="AC23" s="793"/>
      <c r="AD23" s="793"/>
      <c r="AE23" s="794"/>
      <c r="AF23" s="795">
        <v>856</v>
      </c>
      <c r="AG23" s="793"/>
      <c r="AH23" s="793"/>
      <c r="AI23" s="793"/>
      <c r="AJ23" s="796"/>
      <c r="AK23" s="797"/>
      <c r="AL23" s="798"/>
      <c r="AM23" s="798"/>
      <c r="AN23" s="798"/>
      <c r="AO23" s="798"/>
      <c r="AP23" s="793">
        <v>27517</v>
      </c>
      <c r="AQ23" s="793"/>
      <c r="AR23" s="793"/>
      <c r="AS23" s="793"/>
      <c r="AT23" s="793"/>
      <c r="AU23" s="809"/>
      <c r="AV23" s="809"/>
      <c r="AW23" s="809"/>
      <c r="AX23" s="809"/>
      <c r="AY23" s="810"/>
      <c r="AZ23" s="811" t="s">
        <v>396</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397</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398</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375</v>
      </c>
      <c r="B26" s="728"/>
      <c r="C26" s="728"/>
      <c r="D26" s="728"/>
      <c r="E26" s="728"/>
      <c r="F26" s="728"/>
      <c r="G26" s="728"/>
      <c r="H26" s="728"/>
      <c r="I26" s="728"/>
      <c r="J26" s="728"/>
      <c r="K26" s="728"/>
      <c r="L26" s="728"/>
      <c r="M26" s="728"/>
      <c r="N26" s="728"/>
      <c r="O26" s="728"/>
      <c r="P26" s="729"/>
      <c r="Q26" s="733" t="s">
        <v>399</v>
      </c>
      <c r="R26" s="734"/>
      <c r="S26" s="734"/>
      <c r="T26" s="734"/>
      <c r="U26" s="735"/>
      <c r="V26" s="733" t="s">
        <v>400</v>
      </c>
      <c r="W26" s="734"/>
      <c r="X26" s="734"/>
      <c r="Y26" s="734"/>
      <c r="Z26" s="735"/>
      <c r="AA26" s="733" t="s">
        <v>401</v>
      </c>
      <c r="AB26" s="734"/>
      <c r="AC26" s="734"/>
      <c r="AD26" s="734"/>
      <c r="AE26" s="734"/>
      <c r="AF26" s="814" t="s">
        <v>402</v>
      </c>
      <c r="AG26" s="815"/>
      <c r="AH26" s="815"/>
      <c r="AI26" s="815"/>
      <c r="AJ26" s="816"/>
      <c r="AK26" s="734" t="s">
        <v>403</v>
      </c>
      <c r="AL26" s="734"/>
      <c r="AM26" s="734"/>
      <c r="AN26" s="734"/>
      <c r="AO26" s="735"/>
      <c r="AP26" s="733" t="s">
        <v>404</v>
      </c>
      <c r="AQ26" s="734"/>
      <c r="AR26" s="734"/>
      <c r="AS26" s="734"/>
      <c r="AT26" s="735"/>
      <c r="AU26" s="733" t="s">
        <v>405</v>
      </c>
      <c r="AV26" s="734"/>
      <c r="AW26" s="734"/>
      <c r="AX26" s="734"/>
      <c r="AY26" s="735"/>
      <c r="AZ26" s="733" t="s">
        <v>406</v>
      </c>
      <c r="BA26" s="734"/>
      <c r="BB26" s="734"/>
      <c r="BC26" s="734"/>
      <c r="BD26" s="735"/>
      <c r="BE26" s="733" t="s">
        <v>382</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407</v>
      </c>
      <c r="C28" s="750"/>
      <c r="D28" s="750"/>
      <c r="E28" s="750"/>
      <c r="F28" s="750"/>
      <c r="G28" s="750"/>
      <c r="H28" s="750"/>
      <c r="I28" s="750"/>
      <c r="J28" s="750"/>
      <c r="K28" s="750"/>
      <c r="L28" s="750"/>
      <c r="M28" s="750"/>
      <c r="N28" s="750"/>
      <c r="O28" s="750"/>
      <c r="P28" s="751"/>
      <c r="Q28" s="822">
        <v>5636</v>
      </c>
      <c r="R28" s="823"/>
      <c r="S28" s="823"/>
      <c r="T28" s="823"/>
      <c r="U28" s="823"/>
      <c r="V28" s="823">
        <v>5587</v>
      </c>
      <c r="W28" s="823"/>
      <c r="X28" s="823"/>
      <c r="Y28" s="823"/>
      <c r="Z28" s="823"/>
      <c r="AA28" s="823">
        <v>49</v>
      </c>
      <c r="AB28" s="823"/>
      <c r="AC28" s="823"/>
      <c r="AD28" s="823"/>
      <c r="AE28" s="824"/>
      <c r="AF28" s="825">
        <v>49</v>
      </c>
      <c r="AG28" s="823"/>
      <c r="AH28" s="823"/>
      <c r="AI28" s="823"/>
      <c r="AJ28" s="826"/>
      <c r="AK28" s="827">
        <v>407</v>
      </c>
      <c r="AL28" s="828"/>
      <c r="AM28" s="828"/>
      <c r="AN28" s="828"/>
      <c r="AO28" s="828"/>
      <c r="AP28" s="828" t="s">
        <v>589</v>
      </c>
      <c r="AQ28" s="828"/>
      <c r="AR28" s="828"/>
      <c r="AS28" s="828"/>
      <c r="AT28" s="828"/>
      <c r="AU28" s="828" t="s">
        <v>589</v>
      </c>
      <c r="AV28" s="828"/>
      <c r="AW28" s="828"/>
      <c r="AX28" s="828"/>
      <c r="AY28" s="828"/>
      <c r="AZ28" s="829" t="s">
        <v>589</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408</v>
      </c>
      <c r="C29" s="781"/>
      <c r="D29" s="781"/>
      <c r="E29" s="781"/>
      <c r="F29" s="781"/>
      <c r="G29" s="781"/>
      <c r="H29" s="781"/>
      <c r="I29" s="781"/>
      <c r="J29" s="781"/>
      <c r="K29" s="781"/>
      <c r="L29" s="781"/>
      <c r="M29" s="781"/>
      <c r="N29" s="781"/>
      <c r="O29" s="781"/>
      <c r="P29" s="782"/>
      <c r="Q29" s="783">
        <v>690</v>
      </c>
      <c r="R29" s="784"/>
      <c r="S29" s="784"/>
      <c r="T29" s="784"/>
      <c r="U29" s="784"/>
      <c r="V29" s="784">
        <v>689</v>
      </c>
      <c r="W29" s="784"/>
      <c r="X29" s="784"/>
      <c r="Y29" s="784"/>
      <c r="Z29" s="784"/>
      <c r="AA29" s="784">
        <v>1</v>
      </c>
      <c r="AB29" s="784"/>
      <c r="AC29" s="784"/>
      <c r="AD29" s="784"/>
      <c r="AE29" s="785"/>
      <c r="AF29" s="786">
        <v>1</v>
      </c>
      <c r="AG29" s="787"/>
      <c r="AH29" s="787"/>
      <c r="AI29" s="787"/>
      <c r="AJ29" s="788"/>
      <c r="AK29" s="834">
        <v>183</v>
      </c>
      <c r="AL29" s="830"/>
      <c r="AM29" s="830"/>
      <c r="AN29" s="830"/>
      <c r="AO29" s="830"/>
      <c r="AP29" s="830" t="s">
        <v>589</v>
      </c>
      <c r="AQ29" s="830"/>
      <c r="AR29" s="830"/>
      <c r="AS29" s="830"/>
      <c r="AT29" s="830"/>
      <c r="AU29" s="830" t="s">
        <v>589</v>
      </c>
      <c r="AV29" s="830"/>
      <c r="AW29" s="830"/>
      <c r="AX29" s="830"/>
      <c r="AY29" s="830"/>
      <c r="AZ29" s="831" t="s">
        <v>589</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409</v>
      </c>
      <c r="C30" s="781"/>
      <c r="D30" s="781"/>
      <c r="E30" s="781"/>
      <c r="F30" s="781"/>
      <c r="G30" s="781"/>
      <c r="H30" s="781"/>
      <c r="I30" s="781"/>
      <c r="J30" s="781"/>
      <c r="K30" s="781"/>
      <c r="L30" s="781"/>
      <c r="M30" s="781"/>
      <c r="N30" s="781"/>
      <c r="O30" s="781"/>
      <c r="P30" s="782"/>
      <c r="Q30" s="783">
        <v>6310</v>
      </c>
      <c r="R30" s="784"/>
      <c r="S30" s="784"/>
      <c r="T30" s="784"/>
      <c r="U30" s="784"/>
      <c r="V30" s="784">
        <v>6093</v>
      </c>
      <c r="W30" s="784"/>
      <c r="X30" s="784"/>
      <c r="Y30" s="784"/>
      <c r="Z30" s="784"/>
      <c r="AA30" s="784">
        <v>217</v>
      </c>
      <c r="AB30" s="784"/>
      <c r="AC30" s="784"/>
      <c r="AD30" s="784"/>
      <c r="AE30" s="785"/>
      <c r="AF30" s="786">
        <v>217</v>
      </c>
      <c r="AG30" s="787"/>
      <c r="AH30" s="787"/>
      <c r="AI30" s="787"/>
      <c r="AJ30" s="788"/>
      <c r="AK30" s="834">
        <v>968</v>
      </c>
      <c r="AL30" s="830"/>
      <c r="AM30" s="830"/>
      <c r="AN30" s="830"/>
      <c r="AO30" s="830"/>
      <c r="AP30" s="830" t="s">
        <v>589</v>
      </c>
      <c r="AQ30" s="830"/>
      <c r="AR30" s="830"/>
      <c r="AS30" s="830"/>
      <c r="AT30" s="830"/>
      <c r="AU30" s="830" t="s">
        <v>589</v>
      </c>
      <c r="AV30" s="830"/>
      <c r="AW30" s="830"/>
      <c r="AX30" s="830"/>
      <c r="AY30" s="830"/>
      <c r="AZ30" s="831" t="s">
        <v>589</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410</v>
      </c>
      <c r="C31" s="781"/>
      <c r="D31" s="781"/>
      <c r="E31" s="781"/>
      <c r="F31" s="781"/>
      <c r="G31" s="781"/>
      <c r="H31" s="781"/>
      <c r="I31" s="781"/>
      <c r="J31" s="781"/>
      <c r="K31" s="781"/>
      <c r="L31" s="781"/>
      <c r="M31" s="781"/>
      <c r="N31" s="781"/>
      <c r="O31" s="781"/>
      <c r="P31" s="782"/>
      <c r="Q31" s="783">
        <v>348</v>
      </c>
      <c r="R31" s="784"/>
      <c r="S31" s="784"/>
      <c r="T31" s="784"/>
      <c r="U31" s="784"/>
      <c r="V31" s="784">
        <v>344</v>
      </c>
      <c r="W31" s="784"/>
      <c r="X31" s="784"/>
      <c r="Y31" s="784"/>
      <c r="Z31" s="784"/>
      <c r="AA31" s="784">
        <v>5</v>
      </c>
      <c r="AB31" s="784"/>
      <c r="AC31" s="784"/>
      <c r="AD31" s="784"/>
      <c r="AE31" s="785"/>
      <c r="AF31" s="786">
        <v>992</v>
      </c>
      <c r="AG31" s="787"/>
      <c r="AH31" s="787"/>
      <c r="AI31" s="787"/>
      <c r="AJ31" s="788"/>
      <c r="AK31" s="834">
        <v>2</v>
      </c>
      <c r="AL31" s="830"/>
      <c r="AM31" s="830"/>
      <c r="AN31" s="830"/>
      <c r="AO31" s="830"/>
      <c r="AP31" s="830">
        <v>419</v>
      </c>
      <c r="AQ31" s="830"/>
      <c r="AR31" s="830"/>
      <c r="AS31" s="830"/>
      <c r="AT31" s="830"/>
      <c r="AU31" s="830">
        <v>3</v>
      </c>
      <c r="AV31" s="830"/>
      <c r="AW31" s="830"/>
      <c r="AX31" s="830"/>
      <c r="AY31" s="830"/>
      <c r="AZ31" s="831" t="s">
        <v>589</v>
      </c>
      <c r="BA31" s="831"/>
      <c r="BB31" s="831"/>
      <c r="BC31" s="831"/>
      <c r="BD31" s="831"/>
      <c r="BE31" s="832" t="s">
        <v>411</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412</v>
      </c>
      <c r="C32" s="781"/>
      <c r="D32" s="781"/>
      <c r="E32" s="781"/>
      <c r="F32" s="781"/>
      <c r="G32" s="781"/>
      <c r="H32" s="781"/>
      <c r="I32" s="781"/>
      <c r="J32" s="781"/>
      <c r="K32" s="781"/>
      <c r="L32" s="781"/>
      <c r="M32" s="781"/>
      <c r="N32" s="781"/>
      <c r="O32" s="781"/>
      <c r="P32" s="782"/>
      <c r="Q32" s="783">
        <v>508</v>
      </c>
      <c r="R32" s="784"/>
      <c r="S32" s="784"/>
      <c r="T32" s="784"/>
      <c r="U32" s="784"/>
      <c r="V32" s="784">
        <v>505</v>
      </c>
      <c r="W32" s="784"/>
      <c r="X32" s="784"/>
      <c r="Y32" s="784"/>
      <c r="Z32" s="784"/>
      <c r="AA32" s="784">
        <v>3</v>
      </c>
      <c r="AB32" s="784"/>
      <c r="AC32" s="784"/>
      <c r="AD32" s="784"/>
      <c r="AE32" s="785"/>
      <c r="AF32" s="786">
        <v>90</v>
      </c>
      <c r="AG32" s="787"/>
      <c r="AH32" s="787"/>
      <c r="AI32" s="787"/>
      <c r="AJ32" s="788"/>
      <c r="AK32" s="834">
        <v>153</v>
      </c>
      <c r="AL32" s="830"/>
      <c r="AM32" s="830"/>
      <c r="AN32" s="830"/>
      <c r="AO32" s="830"/>
      <c r="AP32" s="830">
        <v>843</v>
      </c>
      <c r="AQ32" s="830"/>
      <c r="AR32" s="830"/>
      <c r="AS32" s="830"/>
      <c r="AT32" s="830"/>
      <c r="AU32" s="830">
        <v>432</v>
      </c>
      <c r="AV32" s="830"/>
      <c r="AW32" s="830"/>
      <c r="AX32" s="830"/>
      <c r="AY32" s="830"/>
      <c r="AZ32" s="831" t="s">
        <v>589</v>
      </c>
      <c r="BA32" s="831"/>
      <c r="BB32" s="831"/>
      <c r="BC32" s="831"/>
      <c r="BD32" s="831"/>
      <c r="BE32" s="832" t="s">
        <v>413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414</v>
      </c>
      <c r="C33" s="781"/>
      <c r="D33" s="781"/>
      <c r="E33" s="781"/>
      <c r="F33" s="781"/>
      <c r="G33" s="781"/>
      <c r="H33" s="781"/>
      <c r="I33" s="781"/>
      <c r="J33" s="781"/>
      <c r="K33" s="781"/>
      <c r="L33" s="781"/>
      <c r="M33" s="781"/>
      <c r="N33" s="781"/>
      <c r="O33" s="781"/>
      <c r="P33" s="782"/>
      <c r="Q33" s="783">
        <v>1291</v>
      </c>
      <c r="R33" s="784"/>
      <c r="S33" s="784"/>
      <c r="T33" s="784"/>
      <c r="U33" s="784"/>
      <c r="V33" s="784">
        <v>1273</v>
      </c>
      <c r="W33" s="784"/>
      <c r="X33" s="784"/>
      <c r="Y33" s="784"/>
      <c r="Z33" s="784"/>
      <c r="AA33" s="784">
        <v>19</v>
      </c>
      <c r="AB33" s="784"/>
      <c r="AC33" s="784"/>
      <c r="AD33" s="784"/>
      <c r="AE33" s="785"/>
      <c r="AF33" s="786">
        <v>73</v>
      </c>
      <c r="AG33" s="787"/>
      <c r="AH33" s="787"/>
      <c r="AI33" s="787"/>
      <c r="AJ33" s="788"/>
      <c r="AK33" s="834">
        <v>876</v>
      </c>
      <c r="AL33" s="830"/>
      <c r="AM33" s="830"/>
      <c r="AN33" s="830"/>
      <c r="AO33" s="830"/>
      <c r="AP33" s="830">
        <v>7548</v>
      </c>
      <c r="AQ33" s="830"/>
      <c r="AR33" s="830"/>
      <c r="AS33" s="830"/>
      <c r="AT33" s="830"/>
      <c r="AU33" s="830">
        <v>6235</v>
      </c>
      <c r="AV33" s="830"/>
      <c r="AW33" s="830"/>
      <c r="AX33" s="830"/>
      <c r="AY33" s="830"/>
      <c r="AZ33" s="831" t="s">
        <v>589</v>
      </c>
      <c r="BA33" s="831"/>
      <c r="BB33" s="831"/>
      <c r="BC33" s="831"/>
      <c r="BD33" s="831"/>
      <c r="BE33" s="832" t="s">
        <v>415</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t="s">
        <v>416</v>
      </c>
      <c r="C34" s="781"/>
      <c r="D34" s="781"/>
      <c r="E34" s="781"/>
      <c r="F34" s="781"/>
      <c r="G34" s="781"/>
      <c r="H34" s="781"/>
      <c r="I34" s="781"/>
      <c r="J34" s="781"/>
      <c r="K34" s="781"/>
      <c r="L34" s="781"/>
      <c r="M34" s="781"/>
      <c r="N34" s="781"/>
      <c r="O34" s="781"/>
      <c r="P34" s="782"/>
      <c r="Q34" s="783">
        <v>26</v>
      </c>
      <c r="R34" s="784"/>
      <c r="S34" s="784"/>
      <c r="T34" s="784"/>
      <c r="U34" s="784"/>
      <c r="V34" s="784">
        <v>19</v>
      </c>
      <c r="W34" s="784"/>
      <c r="X34" s="784"/>
      <c r="Y34" s="784"/>
      <c r="Z34" s="784"/>
      <c r="AA34" s="784">
        <v>7</v>
      </c>
      <c r="AB34" s="784"/>
      <c r="AC34" s="784"/>
      <c r="AD34" s="784"/>
      <c r="AE34" s="785"/>
      <c r="AF34" s="786">
        <v>7</v>
      </c>
      <c r="AG34" s="787"/>
      <c r="AH34" s="787"/>
      <c r="AI34" s="787"/>
      <c r="AJ34" s="788"/>
      <c r="AK34" s="834" t="s">
        <v>589</v>
      </c>
      <c r="AL34" s="830"/>
      <c r="AM34" s="830"/>
      <c r="AN34" s="830"/>
      <c r="AO34" s="830"/>
      <c r="AP34" s="830">
        <v>433</v>
      </c>
      <c r="AQ34" s="830"/>
      <c r="AR34" s="830"/>
      <c r="AS34" s="830"/>
      <c r="AT34" s="830"/>
      <c r="AU34" s="830" t="s">
        <v>589</v>
      </c>
      <c r="AV34" s="830"/>
      <c r="AW34" s="830"/>
      <c r="AX34" s="830"/>
      <c r="AY34" s="830"/>
      <c r="AZ34" s="831" t="s">
        <v>589</v>
      </c>
      <c r="BA34" s="831"/>
      <c r="BB34" s="831"/>
      <c r="BC34" s="831"/>
      <c r="BD34" s="831"/>
      <c r="BE34" s="832" t="s">
        <v>417</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418</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394</v>
      </c>
      <c r="B63" s="789" t="s">
        <v>419</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1429</v>
      </c>
      <c r="AG63" s="844"/>
      <c r="AH63" s="844"/>
      <c r="AI63" s="844"/>
      <c r="AJ63" s="845"/>
      <c r="AK63" s="846"/>
      <c r="AL63" s="841"/>
      <c r="AM63" s="841"/>
      <c r="AN63" s="841"/>
      <c r="AO63" s="841"/>
      <c r="AP63" s="844">
        <v>9243</v>
      </c>
      <c r="AQ63" s="844"/>
      <c r="AR63" s="844"/>
      <c r="AS63" s="844"/>
      <c r="AT63" s="844"/>
      <c r="AU63" s="844">
        <v>6670</v>
      </c>
      <c r="AV63" s="844"/>
      <c r="AW63" s="844"/>
      <c r="AX63" s="844"/>
      <c r="AY63" s="844"/>
      <c r="AZ63" s="848"/>
      <c r="BA63" s="848"/>
      <c r="BB63" s="848"/>
      <c r="BC63" s="848"/>
      <c r="BD63" s="848"/>
      <c r="BE63" s="849"/>
      <c r="BF63" s="849"/>
      <c r="BG63" s="849"/>
      <c r="BH63" s="849"/>
      <c r="BI63" s="850"/>
      <c r="BJ63" s="851" t="s">
        <v>131</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420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421</v>
      </c>
      <c r="B66" s="728"/>
      <c r="C66" s="728"/>
      <c r="D66" s="728"/>
      <c r="E66" s="728"/>
      <c r="F66" s="728"/>
      <c r="G66" s="728"/>
      <c r="H66" s="728"/>
      <c r="I66" s="728"/>
      <c r="J66" s="728"/>
      <c r="K66" s="728"/>
      <c r="L66" s="728"/>
      <c r="M66" s="728"/>
      <c r="N66" s="728"/>
      <c r="O66" s="728"/>
      <c r="P66" s="729"/>
      <c r="Q66" s="733" t="s">
        <v>422</v>
      </c>
      <c r="R66" s="734"/>
      <c r="S66" s="734"/>
      <c r="T66" s="734"/>
      <c r="U66" s="735"/>
      <c r="V66" s="733" t="s">
        <v>423</v>
      </c>
      <c r="W66" s="734"/>
      <c r="X66" s="734"/>
      <c r="Y66" s="734"/>
      <c r="Z66" s="735"/>
      <c r="AA66" s="733" t="s">
        <v>424</v>
      </c>
      <c r="AB66" s="734"/>
      <c r="AC66" s="734"/>
      <c r="AD66" s="734"/>
      <c r="AE66" s="735"/>
      <c r="AF66" s="854" t="s">
        <v>425</v>
      </c>
      <c r="AG66" s="815"/>
      <c r="AH66" s="815"/>
      <c r="AI66" s="815"/>
      <c r="AJ66" s="855"/>
      <c r="AK66" s="733" t="s">
        <v>426</v>
      </c>
      <c r="AL66" s="728"/>
      <c r="AM66" s="728"/>
      <c r="AN66" s="728"/>
      <c r="AO66" s="729"/>
      <c r="AP66" s="733" t="s">
        <v>427</v>
      </c>
      <c r="AQ66" s="734"/>
      <c r="AR66" s="734"/>
      <c r="AS66" s="734"/>
      <c r="AT66" s="735"/>
      <c r="AU66" s="733" t="s">
        <v>428</v>
      </c>
      <c r="AV66" s="734"/>
      <c r="AW66" s="734"/>
      <c r="AX66" s="734"/>
      <c r="AY66" s="735"/>
      <c r="AZ66" s="733" t="s">
        <v>382</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590</v>
      </c>
      <c r="C68" s="870"/>
      <c r="D68" s="870"/>
      <c r="E68" s="870"/>
      <c r="F68" s="870"/>
      <c r="G68" s="870"/>
      <c r="H68" s="870"/>
      <c r="I68" s="870"/>
      <c r="J68" s="870"/>
      <c r="K68" s="870"/>
      <c r="L68" s="870"/>
      <c r="M68" s="870"/>
      <c r="N68" s="870"/>
      <c r="O68" s="870"/>
      <c r="P68" s="871"/>
      <c r="Q68" s="872">
        <v>2094</v>
      </c>
      <c r="R68" s="866"/>
      <c r="S68" s="866"/>
      <c r="T68" s="866"/>
      <c r="U68" s="866"/>
      <c r="V68" s="866">
        <v>2057</v>
      </c>
      <c r="W68" s="866"/>
      <c r="X68" s="866"/>
      <c r="Y68" s="866"/>
      <c r="Z68" s="866"/>
      <c r="AA68" s="866">
        <v>37</v>
      </c>
      <c r="AB68" s="866"/>
      <c r="AC68" s="866"/>
      <c r="AD68" s="866"/>
      <c r="AE68" s="866"/>
      <c r="AF68" s="866">
        <v>37</v>
      </c>
      <c r="AG68" s="866"/>
      <c r="AH68" s="866"/>
      <c r="AI68" s="866"/>
      <c r="AJ68" s="866"/>
      <c r="AK68" s="866">
        <v>104</v>
      </c>
      <c r="AL68" s="866"/>
      <c r="AM68" s="866"/>
      <c r="AN68" s="866"/>
      <c r="AO68" s="866"/>
      <c r="AP68" s="866">
        <v>980</v>
      </c>
      <c r="AQ68" s="866"/>
      <c r="AR68" s="866"/>
      <c r="AS68" s="866"/>
      <c r="AT68" s="866"/>
      <c r="AU68" s="866">
        <v>542</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591</v>
      </c>
      <c r="C69" s="874"/>
      <c r="D69" s="874"/>
      <c r="E69" s="874"/>
      <c r="F69" s="874"/>
      <c r="G69" s="874"/>
      <c r="H69" s="874"/>
      <c r="I69" s="874"/>
      <c r="J69" s="874"/>
      <c r="K69" s="874"/>
      <c r="L69" s="874"/>
      <c r="M69" s="874"/>
      <c r="N69" s="874"/>
      <c r="O69" s="874"/>
      <c r="P69" s="875"/>
      <c r="Q69" s="876">
        <v>512</v>
      </c>
      <c r="R69" s="830"/>
      <c r="S69" s="830"/>
      <c r="T69" s="830"/>
      <c r="U69" s="830"/>
      <c r="V69" s="830">
        <v>489</v>
      </c>
      <c r="W69" s="830"/>
      <c r="X69" s="830"/>
      <c r="Y69" s="830"/>
      <c r="Z69" s="830"/>
      <c r="AA69" s="830">
        <v>23</v>
      </c>
      <c r="AB69" s="830"/>
      <c r="AC69" s="830"/>
      <c r="AD69" s="830"/>
      <c r="AE69" s="830"/>
      <c r="AF69" s="830">
        <v>23</v>
      </c>
      <c r="AG69" s="830"/>
      <c r="AH69" s="830"/>
      <c r="AI69" s="830"/>
      <c r="AJ69" s="830"/>
      <c r="AK69" s="830">
        <v>35</v>
      </c>
      <c r="AL69" s="830"/>
      <c r="AM69" s="830"/>
      <c r="AN69" s="830"/>
      <c r="AO69" s="830"/>
      <c r="AP69" s="830" t="s">
        <v>589</v>
      </c>
      <c r="AQ69" s="830"/>
      <c r="AR69" s="830"/>
      <c r="AS69" s="830"/>
      <c r="AT69" s="830"/>
      <c r="AU69" s="830" t="s">
        <v>589</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592</v>
      </c>
      <c r="C70" s="874"/>
      <c r="D70" s="874"/>
      <c r="E70" s="874"/>
      <c r="F70" s="874"/>
      <c r="G70" s="874"/>
      <c r="H70" s="874"/>
      <c r="I70" s="874"/>
      <c r="J70" s="874"/>
      <c r="K70" s="874"/>
      <c r="L70" s="874"/>
      <c r="M70" s="874"/>
      <c r="N70" s="874"/>
      <c r="O70" s="874"/>
      <c r="P70" s="875"/>
      <c r="Q70" s="876">
        <v>255</v>
      </c>
      <c r="R70" s="830"/>
      <c r="S70" s="830"/>
      <c r="T70" s="830"/>
      <c r="U70" s="830"/>
      <c r="V70" s="830">
        <v>241</v>
      </c>
      <c r="W70" s="830"/>
      <c r="X70" s="830"/>
      <c r="Y70" s="830"/>
      <c r="Z70" s="830"/>
      <c r="AA70" s="830">
        <v>15</v>
      </c>
      <c r="AB70" s="830"/>
      <c r="AC70" s="830"/>
      <c r="AD70" s="830"/>
      <c r="AE70" s="830"/>
      <c r="AF70" s="830">
        <v>15</v>
      </c>
      <c r="AG70" s="830"/>
      <c r="AH70" s="830"/>
      <c r="AI70" s="830"/>
      <c r="AJ70" s="830"/>
      <c r="AK70" s="830" t="s">
        <v>589</v>
      </c>
      <c r="AL70" s="830"/>
      <c r="AM70" s="830"/>
      <c r="AN70" s="830"/>
      <c r="AO70" s="830"/>
      <c r="AP70" s="830" t="s">
        <v>589</v>
      </c>
      <c r="AQ70" s="830"/>
      <c r="AR70" s="830"/>
      <c r="AS70" s="830"/>
      <c r="AT70" s="830"/>
      <c r="AU70" s="830" t="s">
        <v>589</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593</v>
      </c>
      <c r="C71" s="874"/>
      <c r="D71" s="874"/>
      <c r="E71" s="874"/>
      <c r="F71" s="874"/>
      <c r="G71" s="874"/>
      <c r="H71" s="874"/>
      <c r="I71" s="874"/>
      <c r="J71" s="874"/>
      <c r="K71" s="874"/>
      <c r="L71" s="874"/>
      <c r="M71" s="874"/>
      <c r="N71" s="874"/>
      <c r="O71" s="874"/>
      <c r="P71" s="875"/>
      <c r="Q71" s="876">
        <v>538</v>
      </c>
      <c r="R71" s="830"/>
      <c r="S71" s="830"/>
      <c r="T71" s="830"/>
      <c r="U71" s="830"/>
      <c r="V71" s="830">
        <v>513</v>
      </c>
      <c r="W71" s="830"/>
      <c r="X71" s="830"/>
      <c r="Y71" s="830"/>
      <c r="Z71" s="830"/>
      <c r="AA71" s="830">
        <v>25</v>
      </c>
      <c r="AB71" s="830"/>
      <c r="AC71" s="830"/>
      <c r="AD71" s="830"/>
      <c r="AE71" s="830"/>
      <c r="AF71" s="830">
        <v>25</v>
      </c>
      <c r="AG71" s="830"/>
      <c r="AH71" s="830"/>
      <c r="AI71" s="830"/>
      <c r="AJ71" s="830"/>
      <c r="AK71" s="830">
        <v>11</v>
      </c>
      <c r="AL71" s="830"/>
      <c r="AM71" s="830"/>
      <c r="AN71" s="830"/>
      <c r="AO71" s="830"/>
      <c r="AP71" s="830">
        <v>74</v>
      </c>
      <c r="AQ71" s="830"/>
      <c r="AR71" s="830"/>
      <c r="AS71" s="830"/>
      <c r="AT71" s="830"/>
      <c r="AU71" s="830" t="s">
        <v>589</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594</v>
      </c>
      <c r="C72" s="874"/>
      <c r="D72" s="874"/>
      <c r="E72" s="874"/>
      <c r="F72" s="874"/>
      <c r="G72" s="874"/>
      <c r="H72" s="874"/>
      <c r="I72" s="874"/>
      <c r="J72" s="874"/>
      <c r="K72" s="874"/>
      <c r="L72" s="874"/>
      <c r="M72" s="874"/>
      <c r="N72" s="874"/>
      <c r="O72" s="874"/>
      <c r="P72" s="875"/>
      <c r="Q72" s="876">
        <v>4300</v>
      </c>
      <c r="R72" s="830"/>
      <c r="S72" s="830"/>
      <c r="T72" s="830"/>
      <c r="U72" s="830"/>
      <c r="V72" s="830">
        <v>3691</v>
      </c>
      <c r="W72" s="830"/>
      <c r="X72" s="830"/>
      <c r="Y72" s="830"/>
      <c r="Z72" s="830"/>
      <c r="AA72" s="830">
        <v>609</v>
      </c>
      <c r="AB72" s="830"/>
      <c r="AC72" s="830"/>
      <c r="AD72" s="830"/>
      <c r="AE72" s="830"/>
      <c r="AF72" s="830">
        <v>609</v>
      </c>
      <c r="AG72" s="830"/>
      <c r="AH72" s="830"/>
      <c r="AI72" s="830"/>
      <c r="AJ72" s="830"/>
      <c r="AK72" s="830">
        <v>5</v>
      </c>
      <c r="AL72" s="830"/>
      <c r="AM72" s="830"/>
      <c r="AN72" s="830"/>
      <c r="AO72" s="830"/>
      <c r="AP72" s="830" t="s">
        <v>589</v>
      </c>
      <c r="AQ72" s="830"/>
      <c r="AR72" s="830"/>
      <c r="AS72" s="830"/>
      <c r="AT72" s="830"/>
      <c r="AU72" s="830" t="s">
        <v>589</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595</v>
      </c>
      <c r="C73" s="874"/>
      <c r="D73" s="874"/>
      <c r="E73" s="874"/>
      <c r="F73" s="874"/>
      <c r="G73" s="874"/>
      <c r="H73" s="874"/>
      <c r="I73" s="874"/>
      <c r="J73" s="874"/>
      <c r="K73" s="874"/>
      <c r="L73" s="874"/>
      <c r="M73" s="874"/>
      <c r="N73" s="874"/>
      <c r="O73" s="874"/>
      <c r="P73" s="875"/>
      <c r="Q73" s="876">
        <v>159</v>
      </c>
      <c r="R73" s="830"/>
      <c r="S73" s="830"/>
      <c r="T73" s="830"/>
      <c r="U73" s="830"/>
      <c r="V73" s="830">
        <v>134</v>
      </c>
      <c r="W73" s="830"/>
      <c r="X73" s="830"/>
      <c r="Y73" s="830"/>
      <c r="Z73" s="830"/>
      <c r="AA73" s="830">
        <v>24</v>
      </c>
      <c r="AB73" s="830"/>
      <c r="AC73" s="830"/>
      <c r="AD73" s="830"/>
      <c r="AE73" s="830"/>
      <c r="AF73" s="830">
        <v>24</v>
      </c>
      <c r="AG73" s="830"/>
      <c r="AH73" s="830"/>
      <c r="AI73" s="830"/>
      <c r="AJ73" s="830"/>
      <c r="AK73" s="830">
        <v>9</v>
      </c>
      <c r="AL73" s="830"/>
      <c r="AM73" s="830"/>
      <c r="AN73" s="830"/>
      <c r="AO73" s="830"/>
      <c r="AP73" s="830" t="s">
        <v>589</v>
      </c>
      <c r="AQ73" s="830"/>
      <c r="AR73" s="830"/>
      <c r="AS73" s="830"/>
      <c r="AT73" s="830"/>
      <c r="AU73" s="830" t="s">
        <v>589</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t="s">
        <v>596</v>
      </c>
      <c r="C74" s="874"/>
      <c r="D74" s="874"/>
      <c r="E74" s="874"/>
      <c r="F74" s="874"/>
      <c r="G74" s="874"/>
      <c r="H74" s="874"/>
      <c r="I74" s="874"/>
      <c r="J74" s="874"/>
      <c r="K74" s="874"/>
      <c r="L74" s="874"/>
      <c r="M74" s="874"/>
      <c r="N74" s="874"/>
      <c r="O74" s="874"/>
      <c r="P74" s="875"/>
      <c r="Q74" s="876">
        <v>91</v>
      </c>
      <c r="R74" s="830"/>
      <c r="S74" s="830"/>
      <c r="T74" s="830"/>
      <c r="U74" s="830"/>
      <c r="V74" s="830">
        <v>85</v>
      </c>
      <c r="W74" s="830"/>
      <c r="X74" s="830"/>
      <c r="Y74" s="830"/>
      <c r="Z74" s="830"/>
      <c r="AA74" s="830">
        <v>5</v>
      </c>
      <c r="AB74" s="830"/>
      <c r="AC74" s="830"/>
      <c r="AD74" s="830"/>
      <c r="AE74" s="830"/>
      <c r="AF74" s="830">
        <v>5</v>
      </c>
      <c r="AG74" s="830"/>
      <c r="AH74" s="830"/>
      <c r="AI74" s="830"/>
      <c r="AJ74" s="830"/>
      <c r="AK74" s="830">
        <v>5</v>
      </c>
      <c r="AL74" s="830"/>
      <c r="AM74" s="830"/>
      <c r="AN74" s="830"/>
      <c r="AO74" s="830"/>
      <c r="AP74" s="830" t="s">
        <v>589</v>
      </c>
      <c r="AQ74" s="830"/>
      <c r="AR74" s="830"/>
      <c r="AS74" s="830"/>
      <c r="AT74" s="830"/>
      <c r="AU74" s="830" t="s">
        <v>589</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t="s">
        <v>597</v>
      </c>
      <c r="C75" s="874"/>
      <c r="D75" s="874"/>
      <c r="E75" s="874"/>
      <c r="F75" s="874"/>
      <c r="G75" s="874"/>
      <c r="H75" s="874"/>
      <c r="I75" s="874"/>
      <c r="J75" s="874"/>
      <c r="K75" s="874"/>
      <c r="L75" s="874"/>
      <c r="M75" s="874"/>
      <c r="N75" s="874"/>
      <c r="O75" s="874"/>
      <c r="P75" s="875"/>
      <c r="Q75" s="877">
        <v>258426</v>
      </c>
      <c r="R75" s="878"/>
      <c r="S75" s="878"/>
      <c r="T75" s="878"/>
      <c r="U75" s="834"/>
      <c r="V75" s="879">
        <v>253681</v>
      </c>
      <c r="W75" s="878"/>
      <c r="X75" s="878"/>
      <c r="Y75" s="878"/>
      <c r="Z75" s="834"/>
      <c r="AA75" s="879">
        <v>4745</v>
      </c>
      <c r="AB75" s="878"/>
      <c r="AC75" s="878"/>
      <c r="AD75" s="878"/>
      <c r="AE75" s="834"/>
      <c r="AF75" s="879">
        <v>4745</v>
      </c>
      <c r="AG75" s="878"/>
      <c r="AH75" s="878"/>
      <c r="AI75" s="878"/>
      <c r="AJ75" s="834"/>
      <c r="AK75" s="879">
        <v>1906</v>
      </c>
      <c r="AL75" s="878"/>
      <c r="AM75" s="878"/>
      <c r="AN75" s="878"/>
      <c r="AO75" s="834"/>
      <c r="AP75" s="879" t="s">
        <v>589</v>
      </c>
      <c r="AQ75" s="878"/>
      <c r="AR75" s="878"/>
      <c r="AS75" s="878"/>
      <c r="AT75" s="834"/>
      <c r="AU75" s="879" t="s">
        <v>589</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394</v>
      </c>
      <c r="B88" s="789" t="s">
        <v>429</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5484</v>
      </c>
      <c r="AG88" s="844"/>
      <c r="AH88" s="844"/>
      <c r="AI88" s="844"/>
      <c r="AJ88" s="844"/>
      <c r="AK88" s="841"/>
      <c r="AL88" s="841"/>
      <c r="AM88" s="841"/>
      <c r="AN88" s="841"/>
      <c r="AO88" s="841"/>
      <c r="AP88" s="844">
        <v>1055</v>
      </c>
      <c r="AQ88" s="844"/>
      <c r="AR88" s="844"/>
      <c r="AS88" s="844"/>
      <c r="AT88" s="844"/>
      <c r="AU88" s="844">
        <v>542</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789" t="s">
        <v>430</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39</v>
      </c>
      <c r="CS102" s="852"/>
      <c r="CT102" s="852"/>
      <c r="CU102" s="852"/>
      <c r="CV102" s="891"/>
      <c r="CW102" s="890">
        <v>0</v>
      </c>
      <c r="CX102" s="852"/>
      <c r="CY102" s="852"/>
      <c r="CZ102" s="852"/>
      <c r="DA102" s="891"/>
      <c r="DB102" s="890" t="s">
        <v>589</v>
      </c>
      <c r="DC102" s="852"/>
      <c r="DD102" s="852"/>
      <c r="DE102" s="852"/>
      <c r="DF102" s="891"/>
      <c r="DG102" s="890">
        <v>133</v>
      </c>
      <c r="DH102" s="852"/>
      <c r="DI102" s="852"/>
      <c r="DJ102" s="852"/>
      <c r="DK102" s="891"/>
      <c r="DL102" s="890" t="s">
        <v>589</v>
      </c>
      <c r="DM102" s="852"/>
      <c r="DN102" s="852"/>
      <c r="DO102" s="852"/>
      <c r="DP102" s="891"/>
      <c r="DQ102" s="890">
        <v>119</v>
      </c>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431</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432</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435</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436</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437</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438</v>
      </c>
      <c r="AB109" s="893"/>
      <c r="AC109" s="893"/>
      <c r="AD109" s="893"/>
      <c r="AE109" s="894"/>
      <c r="AF109" s="892" t="s">
        <v>439</v>
      </c>
      <c r="AG109" s="893"/>
      <c r="AH109" s="893"/>
      <c r="AI109" s="893"/>
      <c r="AJ109" s="894"/>
      <c r="AK109" s="892" t="s">
        <v>312</v>
      </c>
      <c r="AL109" s="893"/>
      <c r="AM109" s="893"/>
      <c r="AN109" s="893"/>
      <c r="AO109" s="894"/>
      <c r="AP109" s="892" t="s">
        <v>440</v>
      </c>
      <c r="AQ109" s="893"/>
      <c r="AR109" s="893"/>
      <c r="AS109" s="893"/>
      <c r="AT109" s="895"/>
      <c r="AU109" s="912" t="s">
        <v>437</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438</v>
      </c>
      <c r="BR109" s="893"/>
      <c r="BS109" s="893"/>
      <c r="BT109" s="893"/>
      <c r="BU109" s="894"/>
      <c r="BV109" s="892" t="s">
        <v>439</v>
      </c>
      <c r="BW109" s="893"/>
      <c r="BX109" s="893"/>
      <c r="BY109" s="893"/>
      <c r="BZ109" s="894"/>
      <c r="CA109" s="892" t="s">
        <v>312</v>
      </c>
      <c r="CB109" s="893"/>
      <c r="CC109" s="893"/>
      <c r="CD109" s="893"/>
      <c r="CE109" s="894"/>
      <c r="CF109" s="913" t="s">
        <v>440</v>
      </c>
      <c r="CG109" s="913"/>
      <c r="CH109" s="913"/>
      <c r="CI109" s="913"/>
      <c r="CJ109" s="913"/>
      <c r="CK109" s="892" t="s">
        <v>441</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438</v>
      </c>
      <c r="DH109" s="893"/>
      <c r="DI109" s="893"/>
      <c r="DJ109" s="893"/>
      <c r="DK109" s="894"/>
      <c r="DL109" s="892" t="s">
        <v>439</v>
      </c>
      <c r="DM109" s="893"/>
      <c r="DN109" s="893"/>
      <c r="DO109" s="893"/>
      <c r="DP109" s="894"/>
      <c r="DQ109" s="892" t="s">
        <v>312</v>
      </c>
      <c r="DR109" s="893"/>
      <c r="DS109" s="893"/>
      <c r="DT109" s="893"/>
      <c r="DU109" s="894"/>
      <c r="DV109" s="892" t="s">
        <v>440</v>
      </c>
      <c r="DW109" s="893"/>
      <c r="DX109" s="893"/>
      <c r="DY109" s="893"/>
      <c r="DZ109" s="895"/>
    </row>
    <row r="110" spans="1:131" s="230" customFormat="1" ht="26.25" customHeight="1" x14ac:dyDescent="0.2">
      <c r="A110" s="896" t="s">
        <v>442</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2031896</v>
      </c>
      <c r="AB110" s="900"/>
      <c r="AC110" s="900"/>
      <c r="AD110" s="900"/>
      <c r="AE110" s="901"/>
      <c r="AF110" s="902">
        <v>1971437</v>
      </c>
      <c r="AG110" s="900"/>
      <c r="AH110" s="900"/>
      <c r="AI110" s="900"/>
      <c r="AJ110" s="901"/>
      <c r="AK110" s="902">
        <v>1988492</v>
      </c>
      <c r="AL110" s="900"/>
      <c r="AM110" s="900"/>
      <c r="AN110" s="900"/>
      <c r="AO110" s="901"/>
      <c r="AP110" s="903">
        <v>16.3</v>
      </c>
      <c r="AQ110" s="904"/>
      <c r="AR110" s="904"/>
      <c r="AS110" s="904"/>
      <c r="AT110" s="905"/>
      <c r="AU110" s="906" t="s">
        <v>75</v>
      </c>
      <c r="AV110" s="907"/>
      <c r="AW110" s="907"/>
      <c r="AX110" s="907"/>
      <c r="AY110" s="907"/>
      <c r="AZ110" s="929" t="s">
        <v>443</v>
      </c>
      <c r="BA110" s="897"/>
      <c r="BB110" s="897"/>
      <c r="BC110" s="897"/>
      <c r="BD110" s="897"/>
      <c r="BE110" s="897"/>
      <c r="BF110" s="897"/>
      <c r="BG110" s="897"/>
      <c r="BH110" s="897"/>
      <c r="BI110" s="897"/>
      <c r="BJ110" s="897"/>
      <c r="BK110" s="897"/>
      <c r="BL110" s="897"/>
      <c r="BM110" s="897"/>
      <c r="BN110" s="897"/>
      <c r="BO110" s="897"/>
      <c r="BP110" s="898"/>
      <c r="BQ110" s="930">
        <v>28229242</v>
      </c>
      <c r="BR110" s="931"/>
      <c r="BS110" s="931"/>
      <c r="BT110" s="931"/>
      <c r="BU110" s="931"/>
      <c r="BV110" s="931">
        <v>28478363</v>
      </c>
      <c r="BW110" s="931"/>
      <c r="BX110" s="931"/>
      <c r="BY110" s="931"/>
      <c r="BZ110" s="931"/>
      <c r="CA110" s="931">
        <v>27516658</v>
      </c>
      <c r="CB110" s="931"/>
      <c r="CC110" s="931"/>
      <c r="CD110" s="931"/>
      <c r="CE110" s="931"/>
      <c r="CF110" s="944">
        <v>225.9</v>
      </c>
      <c r="CG110" s="945"/>
      <c r="CH110" s="945"/>
      <c r="CI110" s="945"/>
      <c r="CJ110" s="945"/>
      <c r="CK110" s="946" t="s">
        <v>444</v>
      </c>
      <c r="CL110" s="947"/>
      <c r="CM110" s="929" t="s">
        <v>445</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446</v>
      </c>
      <c r="DH110" s="931"/>
      <c r="DI110" s="931"/>
      <c r="DJ110" s="931"/>
      <c r="DK110" s="931"/>
      <c r="DL110" s="931" t="s">
        <v>446</v>
      </c>
      <c r="DM110" s="931"/>
      <c r="DN110" s="931"/>
      <c r="DO110" s="931"/>
      <c r="DP110" s="931"/>
      <c r="DQ110" s="931" t="s">
        <v>447</v>
      </c>
      <c r="DR110" s="931"/>
      <c r="DS110" s="931"/>
      <c r="DT110" s="931"/>
      <c r="DU110" s="931"/>
      <c r="DV110" s="932" t="s">
        <v>446</v>
      </c>
      <c r="DW110" s="932"/>
      <c r="DX110" s="932"/>
      <c r="DY110" s="932"/>
      <c r="DZ110" s="933"/>
    </row>
    <row r="111" spans="1:131" s="230" customFormat="1" ht="26.25" customHeight="1" x14ac:dyDescent="0.2">
      <c r="A111" s="934" t="s">
        <v>448</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446</v>
      </c>
      <c r="AB111" s="938"/>
      <c r="AC111" s="938"/>
      <c r="AD111" s="938"/>
      <c r="AE111" s="939"/>
      <c r="AF111" s="940" t="s">
        <v>449</v>
      </c>
      <c r="AG111" s="938"/>
      <c r="AH111" s="938"/>
      <c r="AI111" s="938"/>
      <c r="AJ111" s="939"/>
      <c r="AK111" s="940" t="s">
        <v>449</v>
      </c>
      <c r="AL111" s="938"/>
      <c r="AM111" s="938"/>
      <c r="AN111" s="938"/>
      <c r="AO111" s="939"/>
      <c r="AP111" s="941" t="s">
        <v>449</v>
      </c>
      <c r="AQ111" s="942"/>
      <c r="AR111" s="942"/>
      <c r="AS111" s="942"/>
      <c r="AT111" s="943"/>
      <c r="AU111" s="908"/>
      <c r="AV111" s="909"/>
      <c r="AW111" s="909"/>
      <c r="AX111" s="909"/>
      <c r="AY111" s="909"/>
      <c r="AZ111" s="922" t="s">
        <v>450</v>
      </c>
      <c r="BA111" s="923"/>
      <c r="BB111" s="923"/>
      <c r="BC111" s="923"/>
      <c r="BD111" s="923"/>
      <c r="BE111" s="923"/>
      <c r="BF111" s="923"/>
      <c r="BG111" s="923"/>
      <c r="BH111" s="923"/>
      <c r="BI111" s="923"/>
      <c r="BJ111" s="923"/>
      <c r="BK111" s="923"/>
      <c r="BL111" s="923"/>
      <c r="BM111" s="923"/>
      <c r="BN111" s="923"/>
      <c r="BO111" s="923"/>
      <c r="BP111" s="924"/>
      <c r="BQ111" s="925">
        <v>4749</v>
      </c>
      <c r="BR111" s="926"/>
      <c r="BS111" s="926"/>
      <c r="BT111" s="926"/>
      <c r="BU111" s="926"/>
      <c r="BV111" s="926" t="s">
        <v>451</v>
      </c>
      <c r="BW111" s="926"/>
      <c r="BX111" s="926"/>
      <c r="BY111" s="926"/>
      <c r="BZ111" s="926"/>
      <c r="CA111" s="926" t="s">
        <v>451</v>
      </c>
      <c r="CB111" s="926"/>
      <c r="CC111" s="926"/>
      <c r="CD111" s="926"/>
      <c r="CE111" s="926"/>
      <c r="CF111" s="920" t="s">
        <v>451</v>
      </c>
      <c r="CG111" s="921"/>
      <c r="CH111" s="921"/>
      <c r="CI111" s="921"/>
      <c r="CJ111" s="921"/>
      <c r="CK111" s="948"/>
      <c r="CL111" s="949"/>
      <c r="CM111" s="922" t="s">
        <v>452</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451</v>
      </c>
      <c r="DH111" s="926"/>
      <c r="DI111" s="926"/>
      <c r="DJ111" s="926"/>
      <c r="DK111" s="926"/>
      <c r="DL111" s="926" t="s">
        <v>451</v>
      </c>
      <c r="DM111" s="926"/>
      <c r="DN111" s="926"/>
      <c r="DO111" s="926"/>
      <c r="DP111" s="926"/>
      <c r="DQ111" s="926" t="s">
        <v>451</v>
      </c>
      <c r="DR111" s="926"/>
      <c r="DS111" s="926"/>
      <c r="DT111" s="926"/>
      <c r="DU111" s="926"/>
      <c r="DV111" s="927" t="s">
        <v>451</v>
      </c>
      <c r="DW111" s="927"/>
      <c r="DX111" s="927"/>
      <c r="DY111" s="927"/>
      <c r="DZ111" s="928"/>
    </row>
    <row r="112" spans="1:131" s="230" customFormat="1" ht="26.25" customHeight="1" x14ac:dyDescent="0.2">
      <c r="A112" s="952" t="s">
        <v>453</v>
      </c>
      <c r="B112" s="953"/>
      <c r="C112" s="923" t="s">
        <v>454</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447</v>
      </c>
      <c r="AB112" s="959"/>
      <c r="AC112" s="959"/>
      <c r="AD112" s="959"/>
      <c r="AE112" s="960"/>
      <c r="AF112" s="961" t="s">
        <v>447</v>
      </c>
      <c r="AG112" s="959"/>
      <c r="AH112" s="959"/>
      <c r="AI112" s="959"/>
      <c r="AJ112" s="960"/>
      <c r="AK112" s="961" t="s">
        <v>447</v>
      </c>
      <c r="AL112" s="959"/>
      <c r="AM112" s="959"/>
      <c r="AN112" s="959"/>
      <c r="AO112" s="960"/>
      <c r="AP112" s="962" t="s">
        <v>447</v>
      </c>
      <c r="AQ112" s="963"/>
      <c r="AR112" s="963"/>
      <c r="AS112" s="963"/>
      <c r="AT112" s="964"/>
      <c r="AU112" s="908"/>
      <c r="AV112" s="909"/>
      <c r="AW112" s="909"/>
      <c r="AX112" s="909"/>
      <c r="AY112" s="909"/>
      <c r="AZ112" s="922" t="s">
        <v>455</v>
      </c>
      <c r="BA112" s="923"/>
      <c r="BB112" s="923"/>
      <c r="BC112" s="923"/>
      <c r="BD112" s="923"/>
      <c r="BE112" s="923"/>
      <c r="BF112" s="923"/>
      <c r="BG112" s="923"/>
      <c r="BH112" s="923"/>
      <c r="BI112" s="923"/>
      <c r="BJ112" s="923"/>
      <c r="BK112" s="923"/>
      <c r="BL112" s="923"/>
      <c r="BM112" s="923"/>
      <c r="BN112" s="923"/>
      <c r="BO112" s="923"/>
      <c r="BP112" s="924"/>
      <c r="BQ112" s="925">
        <v>8450818</v>
      </c>
      <c r="BR112" s="926"/>
      <c r="BS112" s="926"/>
      <c r="BT112" s="926"/>
      <c r="BU112" s="926"/>
      <c r="BV112" s="926">
        <v>7559255</v>
      </c>
      <c r="BW112" s="926"/>
      <c r="BX112" s="926"/>
      <c r="BY112" s="926"/>
      <c r="BZ112" s="926"/>
      <c r="CA112" s="926">
        <v>6669589</v>
      </c>
      <c r="CB112" s="926"/>
      <c r="CC112" s="926"/>
      <c r="CD112" s="926"/>
      <c r="CE112" s="926"/>
      <c r="CF112" s="920">
        <v>54.7</v>
      </c>
      <c r="CG112" s="921"/>
      <c r="CH112" s="921"/>
      <c r="CI112" s="921"/>
      <c r="CJ112" s="921"/>
      <c r="CK112" s="948"/>
      <c r="CL112" s="949"/>
      <c r="CM112" s="922" t="s">
        <v>456</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447</v>
      </c>
      <c r="DH112" s="926"/>
      <c r="DI112" s="926"/>
      <c r="DJ112" s="926"/>
      <c r="DK112" s="926"/>
      <c r="DL112" s="926" t="s">
        <v>447</v>
      </c>
      <c r="DM112" s="926"/>
      <c r="DN112" s="926"/>
      <c r="DO112" s="926"/>
      <c r="DP112" s="926"/>
      <c r="DQ112" s="926" t="s">
        <v>451</v>
      </c>
      <c r="DR112" s="926"/>
      <c r="DS112" s="926"/>
      <c r="DT112" s="926"/>
      <c r="DU112" s="926"/>
      <c r="DV112" s="927" t="s">
        <v>447</v>
      </c>
      <c r="DW112" s="927"/>
      <c r="DX112" s="927"/>
      <c r="DY112" s="927"/>
      <c r="DZ112" s="928"/>
    </row>
    <row r="113" spans="1:130" s="230" customFormat="1" ht="26.25" customHeight="1" x14ac:dyDescent="0.2">
      <c r="A113" s="954"/>
      <c r="B113" s="955"/>
      <c r="C113" s="923" t="s">
        <v>457</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808275</v>
      </c>
      <c r="AB113" s="938"/>
      <c r="AC113" s="938"/>
      <c r="AD113" s="938"/>
      <c r="AE113" s="939"/>
      <c r="AF113" s="940">
        <v>776303</v>
      </c>
      <c r="AG113" s="938"/>
      <c r="AH113" s="938"/>
      <c r="AI113" s="938"/>
      <c r="AJ113" s="939"/>
      <c r="AK113" s="940">
        <v>764276</v>
      </c>
      <c r="AL113" s="938"/>
      <c r="AM113" s="938"/>
      <c r="AN113" s="938"/>
      <c r="AO113" s="939"/>
      <c r="AP113" s="941">
        <v>6.3</v>
      </c>
      <c r="AQ113" s="942"/>
      <c r="AR113" s="942"/>
      <c r="AS113" s="942"/>
      <c r="AT113" s="943"/>
      <c r="AU113" s="908"/>
      <c r="AV113" s="909"/>
      <c r="AW113" s="909"/>
      <c r="AX113" s="909"/>
      <c r="AY113" s="909"/>
      <c r="AZ113" s="922" t="s">
        <v>458</v>
      </c>
      <c r="BA113" s="923"/>
      <c r="BB113" s="923"/>
      <c r="BC113" s="923"/>
      <c r="BD113" s="923"/>
      <c r="BE113" s="923"/>
      <c r="BF113" s="923"/>
      <c r="BG113" s="923"/>
      <c r="BH113" s="923"/>
      <c r="BI113" s="923"/>
      <c r="BJ113" s="923"/>
      <c r="BK113" s="923"/>
      <c r="BL113" s="923"/>
      <c r="BM113" s="923"/>
      <c r="BN113" s="923"/>
      <c r="BO113" s="923"/>
      <c r="BP113" s="924"/>
      <c r="BQ113" s="925">
        <v>655412</v>
      </c>
      <c r="BR113" s="926"/>
      <c r="BS113" s="926"/>
      <c r="BT113" s="926"/>
      <c r="BU113" s="926"/>
      <c r="BV113" s="926">
        <v>599029</v>
      </c>
      <c r="BW113" s="926"/>
      <c r="BX113" s="926"/>
      <c r="BY113" s="926"/>
      <c r="BZ113" s="926"/>
      <c r="CA113" s="926">
        <v>542414</v>
      </c>
      <c r="CB113" s="926"/>
      <c r="CC113" s="926"/>
      <c r="CD113" s="926"/>
      <c r="CE113" s="926"/>
      <c r="CF113" s="920">
        <v>4.5</v>
      </c>
      <c r="CG113" s="921"/>
      <c r="CH113" s="921"/>
      <c r="CI113" s="921"/>
      <c r="CJ113" s="921"/>
      <c r="CK113" s="948"/>
      <c r="CL113" s="949"/>
      <c r="CM113" s="922" t="s">
        <v>459</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447</v>
      </c>
      <c r="DH113" s="959"/>
      <c r="DI113" s="959"/>
      <c r="DJ113" s="959"/>
      <c r="DK113" s="960"/>
      <c r="DL113" s="961" t="s">
        <v>447</v>
      </c>
      <c r="DM113" s="959"/>
      <c r="DN113" s="959"/>
      <c r="DO113" s="959"/>
      <c r="DP113" s="960"/>
      <c r="DQ113" s="961" t="s">
        <v>447</v>
      </c>
      <c r="DR113" s="959"/>
      <c r="DS113" s="959"/>
      <c r="DT113" s="959"/>
      <c r="DU113" s="960"/>
      <c r="DV113" s="962" t="s">
        <v>447</v>
      </c>
      <c r="DW113" s="963"/>
      <c r="DX113" s="963"/>
      <c r="DY113" s="963"/>
      <c r="DZ113" s="964"/>
    </row>
    <row r="114" spans="1:130" s="230" customFormat="1" ht="26.25" customHeight="1" x14ac:dyDescent="0.2">
      <c r="A114" s="954"/>
      <c r="B114" s="955"/>
      <c r="C114" s="923" t="s">
        <v>460</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38543</v>
      </c>
      <c r="AB114" s="959"/>
      <c r="AC114" s="959"/>
      <c r="AD114" s="959"/>
      <c r="AE114" s="960"/>
      <c r="AF114" s="961">
        <v>72570</v>
      </c>
      <c r="AG114" s="959"/>
      <c r="AH114" s="959"/>
      <c r="AI114" s="959"/>
      <c r="AJ114" s="960"/>
      <c r="AK114" s="961">
        <v>72351</v>
      </c>
      <c r="AL114" s="959"/>
      <c r="AM114" s="959"/>
      <c r="AN114" s="959"/>
      <c r="AO114" s="960"/>
      <c r="AP114" s="962">
        <v>0.6</v>
      </c>
      <c r="AQ114" s="963"/>
      <c r="AR114" s="963"/>
      <c r="AS114" s="963"/>
      <c r="AT114" s="964"/>
      <c r="AU114" s="908"/>
      <c r="AV114" s="909"/>
      <c r="AW114" s="909"/>
      <c r="AX114" s="909"/>
      <c r="AY114" s="909"/>
      <c r="AZ114" s="922" t="s">
        <v>461</v>
      </c>
      <c r="BA114" s="923"/>
      <c r="BB114" s="923"/>
      <c r="BC114" s="923"/>
      <c r="BD114" s="923"/>
      <c r="BE114" s="923"/>
      <c r="BF114" s="923"/>
      <c r="BG114" s="923"/>
      <c r="BH114" s="923"/>
      <c r="BI114" s="923"/>
      <c r="BJ114" s="923"/>
      <c r="BK114" s="923"/>
      <c r="BL114" s="923"/>
      <c r="BM114" s="923"/>
      <c r="BN114" s="923"/>
      <c r="BO114" s="923"/>
      <c r="BP114" s="924"/>
      <c r="BQ114" s="925">
        <v>4271753</v>
      </c>
      <c r="BR114" s="926"/>
      <c r="BS114" s="926"/>
      <c r="BT114" s="926"/>
      <c r="BU114" s="926"/>
      <c r="BV114" s="926">
        <v>4256064</v>
      </c>
      <c r="BW114" s="926"/>
      <c r="BX114" s="926"/>
      <c r="BY114" s="926"/>
      <c r="BZ114" s="926"/>
      <c r="CA114" s="926">
        <v>4145127</v>
      </c>
      <c r="CB114" s="926"/>
      <c r="CC114" s="926"/>
      <c r="CD114" s="926"/>
      <c r="CE114" s="926"/>
      <c r="CF114" s="920">
        <v>34</v>
      </c>
      <c r="CG114" s="921"/>
      <c r="CH114" s="921"/>
      <c r="CI114" s="921"/>
      <c r="CJ114" s="921"/>
      <c r="CK114" s="948"/>
      <c r="CL114" s="949"/>
      <c r="CM114" s="922" t="s">
        <v>462</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447</v>
      </c>
      <c r="DH114" s="959"/>
      <c r="DI114" s="959"/>
      <c r="DJ114" s="959"/>
      <c r="DK114" s="960"/>
      <c r="DL114" s="961" t="s">
        <v>447</v>
      </c>
      <c r="DM114" s="959"/>
      <c r="DN114" s="959"/>
      <c r="DO114" s="959"/>
      <c r="DP114" s="960"/>
      <c r="DQ114" s="961" t="s">
        <v>447</v>
      </c>
      <c r="DR114" s="959"/>
      <c r="DS114" s="959"/>
      <c r="DT114" s="959"/>
      <c r="DU114" s="960"/>
      <c r="DV114" s="962" t="s">
        <v>447</v>
      </c>
      <c r="DW114" s="963"/>
      <c r="DX114" s="963"/>
      <c r="DY114" s="963"/>
      <c r="DZ114" s="964"/>
    </row>
    <row r="115" spans="1:130" s="230" customFormat="1" ht="26.25" customHeight="1" x14ac:dyDescent="0.2">
      <c r="A115" s="954"/>
      <c r="B115" s="955"/>
      <c r="C115" s="923" t="s">
        <v>463</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5257</v>
      </c>
      <c r="AB115" s="938"/>
      <c r="AC115" s="938"/>
      <c r="AD115" s="938"/>
      <c r="AE115" s="939"/>
      <c r="AF115" s="940">
        <v>5739</v>
      </c>
      <c r="AG115" s="938"/>
      <c r="AH115" s="938"/>
      <c r="AI115" s="938"/>
      <c r="AJ115" s="939"/>
      <c r="AK115" s="940">
        <v>298</v>
      </c>
      <c r="AL115" s="938"/>
      <c r="AM115" s="938"/>
      <c r="AN115" s="938"/>
      <c r="AO115" s="939"/>
      <c r="AP115" s="941">
        <v>0</v>
      </c>
      <c r="AQ115" s="942"/>
      <c r="AR115" s="942"/>
      <c r="AS115" s="942"/>
      <c r="AT115" s="943"/>
      <c r="AU115" s="908"/>
      <c r="AV115" s="909"/>
      <c r="AW115" s="909"/>
      <c r="AX115" s="909"/>
      <c r="AY115" s="909"/>
      <c r="AZ115" s="922" t="s">
        <v>464</v>
      </c>
      <c r="BA115" s="923"/>
      <c r="BB115" s="923"/>
      <c r="BC115" s="923"/>
      <c r="BD115" s="923"/>
      <c r="BE115" s="923"/>
      <c r="BF115" s="923"/>
      <c r="BG115" s="923"/>
      <c r="BH115" s="923"/>
      <c r="BI115" s="923"/>
      <c r="BJ115" s="923"/>
      <c r="BK115" s="923"/>
      <c r="BL115" s="923"/>
      <c r="BM115" s="923"/>
      <c r="BN115" s="923"/>
      <c r="BO115" s="923"/>
      <c r="BP115" s="924"/>
      <c r="BQ115" s="925">
        <v>227234</v>
      </c>
      <c r="BR115" s="926"/>
      <c r="BS115" s="926"/>
      <c r="BT115" s="926"/>
      <c r="BU115" s="926"/>
      <c r="BV115" s="926">
        <v>84588</v>
      </c>
      <c r="BW115" s="926"/>
      <c r="BX115" s="926"/>
      <c r="BY115" s="926"/>
      <c r="BZ115" s="926"/>
      <c r="CA115" s="926">
        <v>118661</v>
      </c>
      <c r="CB115" s="926"/>
      <c r="CC115" s="926"/>
      <c r="CD115" s="926"/>
      <c r="CE115" s="926"/>
      <c r="CF115" s="920">
        <v>1</v>
      </c>
      <c r="CG115" s="921"/>
      <c r="CH115" s="921"/>
      <c r="CI115" s="921"/>
      <c r="CJ115" s="921"/>
      <c r="CK115" s="948"/>
      <c r="CL115" s="949"/>
      <c r="CM115" s="922" t="s">
        <v>465</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447</v>
      </c>
      <c r="DH115" s="959"/>
      <c r="DI115" s="959"/>
      <c r="DJ115" s="959"/>
      <c r="DK115" s="960"/>
      <c r="DL115" s="961" t="s">
        <v>447</v>
      </c>
      <c r="DM115" s="959"/>
      <c r="DN115" s="959"/>
      <c r="DO115" s="959"/>
      <c r="DP115" s="960"/>
      <c r="DQ115" s="961" t="s">
        <v>447</v>
      </c>
      <c r="DR115" s="959"/>
      <c r="DS115" s="959"/>
      <c r="DT115" s="959"/>
      <c r="DU115" s="960"/>
      <c r="DV115" s="962" t="s">
        <v>447</v>
      </c>
      <c r="DW115" s="963"/>
      <c r="DX115" s="963"/>
      <c r="DY115" s="963"/>
      <c r="DZ115" s="964"/>
    </row>
    <row r="116" spans="1:130" s="230" customFormat="1" ht="26.25" customHeight="1" x14ac:dyDescent="0.2">
      <c r="A116" s="956"/>
      <c r="B116" s="957"/>
      <c r="C116" s="965" t="s">
        <v>466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451</v>
      </c>
      <c r="AB116" s="959"/>
      <c r="AC116" s="959"/>
      <c r="AD116" s="959"/>
      <c r="AE116" s="960"/>
      <c r="AF116" s="961" t="s">
        <v>447</v>
      </c>
      <c r="AG116" s="959"/>
      <c r="AH116" s="959"/>
      <c r="AI116" s="959"/>
      <c r="AJ116" s="960"/>
      <c r="AK116" s="961" t="s">
        <v>447</v>
      </c>
      <c r="AL116" s="959"/>
      <c r="AM116" s="959"/>
      <c r="AN116" s="959"/>
      <c r="AO116" s="960"/>
      <c r="AP116" s="962" t="s">
        <v>447</v>
      </c>
      <c r="AQ116" s="963"/>
      <c r="AR116" s="963"/>
      <c r="AS116" s="963"/>
      <c r="AT116" s="964"/>
      <c r="AU116" s="908"/>
      <c r="AV116" s="909"/>
      <c r="AW116" s="909"/>
      <c r="AX116" s="909"/>
      <c r="AY116" s="909"/>
      <c r="AZ116" s="967" t="s">
        <v>467</v>
      </c>
      <c r="BA116" s="968"/>
      <c r="BB116" s="968"/>
      <c r="BC116" s="968"/>
      <c r="BD116" s="968"/>
      <c r="BE116" s="968"/>
      <c r="BF116" s="968"/>
      <c r="BG116" s="968"/>
      <c r="BH116" s="968"/>
      <c r="BI116" s="968"/>
      <c r="BJ116" s="968"/>
      <c r="BK116" s="968"/>
      <c r="BL116" s="968"/>
      <c r="BM116" s="968"/>
      <c r="BN116" s="968"/>
      <c r="BO116" s="968"/>
      <c r="BP116" s="969"/>
      <c r="BQ116" s="925" t="s">
        <v>447</v>
      </c>
      <c r="BR116" s="926"/>
      <c r="BS116" s="926"/>
      <c r="BT116" s="926"/>
      <c r="BU116" s="926"/>
      <c r="BV116" s="926" t="s">
        <v>447</v>
      </c>
      <c r="BW116" s="926"/>
      <c r="BX116" s="926"/>
      <c r="BY116" s="926"/>
      <c r="BZ116" s="926"/>
      <c r="CA116" s="926" t="s">
        <v>447</v>
      </c>
      <c r="CB116" s="926"/>
      <c r="CC116" s="926"/>
      <c r="CD116" s="926"/>
      <c r="CE116" s="926"/>
      <c r="CF116" s="920" t="s">
        <v>447</v>
      </c>
      <c r="CG116" s="921"/>
      <c r="CH116" s="921"/>
      <c r="CI116" s="921"/>
      <c r="CJ116" s="921"/>
      <c r="CK116" s="948"/>
      <c r="CL116" s="949"/>
      <c r="CM116" s="922" t="s">
        <v>468</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v>4749</v>
      </c>
      <c r="DH116" s="959"/>
      <c r="DI116" s="959"/>
      <c r="DJ116" s="959"/>
      <c r="DK116" s="960"/>
      <c r="DL116" s="961" t="s">
        <v>447</v>
      </c>
      <c r="DM116" s="959"/>
      <c r="DN116" s="959"/>
      <c r="DO116" s="959"/>
      <c r="DP116" s="960"/>
      <c r="DQ116" s="961" t="s">
        <v>451</v>
      </c>
      <c r="DR116" s="959"/>
      <c r="DS116" s="959"/>
      <c r="DT116" s="959"/>
      <c r="DU116" s="960"/>
      <c r="DV116" s="962" t="s">
        <v>447</v>
      </c>
      <c r="DW116" s="963"/>
      <c r="DX116" s="963"/>
      <c r="DY116" s="963"/>
      <c r="DZ116" s="964"/>
    </row>
    <row r="117" spans="1:130" s="230" customFormat="1" ht="26.25" customHeight="1" x14ac:dyDescent="0.2">
      <c r="A117" s="912" t="s">
        <v>190</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469</v>
      </c>
      <c r="Z117" s="894"/>
      <c r="AA117" s="978">
        <v>2883971</v>
      </c>
      <c r="AB117" s="979"/>
      <c r="AC117" s="979"/>
      <c r="AD117" s="979"/>
      <c r="AE117" s="980"/>
      <c r="AF117" s="981">
        <v>2826049</v>
      </c>
      <c r="AG117" s="979"/>
      <c r="AH117" s="979"/>
      <c r="AI117" s="979"/>
      <c r="AJ117" s="980"/>
      <c r="AK117" s="981">
        <v>2825417</v>
      </c>
      <c r="AL117" s="979"/>
      <c r="AM117" s="979"/>
      <c r="AN117" s="979"/>
      <c r="AO117" s="980"/>
      <c r="AP117" s="982"/>
      <c r="AQ117" s="983"/>
      <c r="AR117" s="983"/>
      <c r="AS117" s="983"/>
      <c r="AT117" s="984"/>
      <c r="AU117" s="908"/>
      <c r="AV117" s="909"/>
      <c r="AW117" s="909"/>
      <c r="AX117" s="909"/>
      <c r="AY117" s="909"/>
      <c r="AZ117" s="974" t="s">
        <v>470</v>
      </c>
      <c r="BA117" s="975"/>
      <c r="BB117" s="975"/>
      <c r="BC117" s="975"/>
      <c r="BD117" s="975"/>
      <c r="BE117" s="975"/>
      <c r="BF117" s="975"/>
      <c r="BG117" s="975"/>
      <c r="BH117" s="975"/>
      <c r="BI117" s="975"/>
      <c r="BJ117" s="975"/>
      <c r="BK117" s="975"/>
      <c r="BL117" s="975"/>
      <c r="BM117" s="975"/>
      <c r="BN117" s="975"/>
      <c r="BO117" s="975"/>
      <c r="BP117" s="976"/>
      <c r="BQ117" s="925" t="s">
        <v>471</v>
      </c>
      <c r="BR117" s="926"/>
      <c r="BS117" s="926"/>
      <c r="BT117" s="926"/>
      <c r="BU117" s="926"/>
      <c r="BV117" s="926" t="s">
        <v>471</v>
      </c>
      <c r="BW117" s="926"/>
      <c r="BX117" s="926"/>
      <c r="BY117" s="926"/>
      <c r="BZ117" s="926"/>
      <c r="CA117" s="926" t="s">
        <v>471</v>
      </c>
      <c r="CB117" s="926"/>
      <c r="CC117" s="926"/>
      <c r="CD117" s="926"/>
      <c r="CE117" s="926"/>
      <c r="CF117" s="920" t="s">
        <v>471</v>
      </c>
      <c r="CG117" s="921"/>
      <c r="CH117" s="921"/>
      <c r="CI117" s="921"/>
      <c r="CJ117" s="921"/>
      <c r="CK117" s="948"/>
      <c r="CL117" s="949"/>
      <c r="CM117" s="922" t="s">
        <v>472</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451</v>
      </c>
      <c r="DH117" s="959"/>
      <c r="DI117" s="959"/>
      <c r="DJ117" s="959"/>
      <c r="DK117" s="960"/>
      <c r="DL117" s="961" t="s">
        <v>471</v>
      </c>
      <c r="DM117" s="959"/>
      <c r="DN117" s="959"/>
      <c r="DO117" s="959"/>
      <c r="DP117" s="960"/>
      <c r="DQ117" s="961" t="s">
        <v>451</v>
      </c>
      <c r="DR117" s="959"/>
      <c r="DS117" s="959"/>
      <c r="DT117" s="959"/>
      <c r="DU117" s="960"/>
      <c r="DV117" s="962" t="s">
        <v>131</v>
      </c>
      <c r="DW117" s="963"/>
      <c r="DX117" s="963"/>
      <c r="DY117" s="963"/>
      <c r="DZ117" s="964"/>
    </row>
    <row r="118" spans="1:130" s="230" customFormat="1" ht="26.25" customHeight="1" x14ac:dyDescent="0.2">
      <c r="A118" s="912" t="s">
        <v>441</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438</v>
      </c>
      <c r="AB118" s="893"/>
      <c r="AC118" s="893"/>
      <c r="AD118" s="893"/>
      <c r="AE118" s="894"/>
      <c r="AF118" s="892" t="s">
        <v>439</v>
      </c>
      <c r="AG118" s="893"/>
      <c r="AH118" s="893"/>
      <c r="AI118" s="893"/>
      <c r="AJ118" s="894"/>
      <c r="AK118" s="892" t="s">
        <v>312</v>
      </c>
      <c r="AL118" s="893"/>
      <c r="AM118" s="893"/>
      <c r="AN118" s="893"/>
      <c r="AO118" s="894"/>
      <c r="AP118" s="970" t="s">
        <v>440</v>
      </c>
      <c r="AQ118" s="971"/>
      <c r="AR118" s="971"/>
      <c r="AS118" s="971"/>
      <c r="AT118" s="972"/>
      <c r="AU118" s="908"/>
      <c r="AV118" s="909"/>
      <c r="AW118" s="909"/>
      <c r="AX118" s="909"/>
      <c r="AY118" s="909"/>
      <c r="AZ118" s="973" t="s">
        <v>473</v>
      </c>
      <c r="BA118" s="965"/>
      <c r="BB118" s="965"/>
      <c r="BC118" s="965"/>
      <c r="BD118" s="965"/>
      <c r="BE118" s="965"/>
      <c r="BF118" s="965"/>
      <c r="BG118" s="965"/>
      <c r="BH118" s="965"/>
      <c r="BI118" s="965"/>
      <c r="BJ118" s="965"/>
      <c r="BK118" s="965"/>
      <c r="BL118" s="965"/>
      <c r="BM118" s="965"/>
      <c r="BN118" s="965"/>
      <c r="BO118" s="965"/>
      <c r="BP118" s="966"/>
      <c r="BQ118" s="999" t="s">
        <v>471</v>
      </c>
      <c r="BR118" s="1000"/>
      <c r="BS118" s="1000"/>
      <c r="BT118" s="1000"/>
      <c r="BU118" s="1000"/>
      <c r="BV118" s="1000" t="s">
        <v>396</v>
      </c>
      <c r="BW118" s="1000"/>
      <c r="BX118" s="1000"/>
      <c r="BY118" s="1000"/>
      <c r="BZ118" s="1000"/>
      <c r="CA118" s="1000" t="s">
        <v>471</v>
      </c>
      <c r="CB118" s="1000"/>
      <c r="CC118" s="1000"/>
      <c r="CD118" s="1000"/>
      <c r="CE118" s="1000"/>
      <c r="CF118" s="920" t="s">
        <v>451</v>
      </c>
      <c r="CG118" s="921"/>
      <c r="CH118" s="921"/>
      <c r="CI118" s="921"/>
      <c r="CJ118" s="921"/>
      <c r="CK118" s="948"/>
      <c r="CL118" s="949"/>
      <c r="CM118" s="922" t="s">
        <v>474</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471</v>
      </c>
      <c r="DH118" s="959"/>
      <c r="DI118" s="959"/>
      <c r="DJ118" s="959"/>
      <c r="DK118" s="960"/>
      <c r="DL118" s="961" t="s">
        <v>396</v>
      </c>
      <c r="DM118" s="959"/>
      <c r="DN118" s="959"/>
      <c r="DO118" s="959"/>
      <c r="DP118" s="960"/>
      <c r="DQ118" s="961" t="s">
        <v>131</v>
      </c>
      <c r="DR118" s="959"/>
      <c r="DS118" s="959"/>
      <c r="DT118" s="959"/>
      <c r="DU118" s="960"/>
      <c r="DV118" s="962" t="s">
        <v>396</v>
      </c>
      <c r="DW118" s="963"/>
      <c r="DX118" s="963"/>
      <c r="DY118" s="963"/>
      <c r="DZ118" s="964"/>
    </row>
    <row r="119" spans="1:130" s="230" customFormat="1" ht="26.25" customHeight="1" x14ac:dyDescent="0.2">
      <c r="A119" s="1056" t="s">
        <v>444</v>
      </c>
      <c r="B119" s="947"/>
      <c r="C119" s="929" t="s">
        <v>445</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396</v>
      </c>
      <c r="AB119" s="900"/>
      <c r="AC119" s="900"/>
      <c r="AD119" s="900"/>
      <c r="AE119" s="901"/>
      <c r="AF119" s="902" t="s">
        <v>451</v>
      </c>
      <c r="AG119" s="900"/>
      <c r="AH119" s="900"/>
      <c r="AI119" s="900"/>
      <c r="AJ119" s="901"/>
      <c r="AK119" s="902" t="s">
        <v>471</v>
      </c>
      <c r="AL119" s="900"/>
      <c r="AM119" s="900"/>
      <c r="AN119" s="900"/>
      <c r="AO119" s="901"/>
      <c r="AP119" s="903" t="s">
        <v>396</v>
      </c>
      <c r="AQ119" s="904"/>
      <c r="AR119" s="904"/>
      <c r="AS119" s="904"/>
      <c r="AT119" s="905"/>
      <c r="AU119" s="910"/>
      <c r="AV119" s="911"/>
      <c r="AW119" s="911"/>
      <c r="AX119" s="911"/>
      <c r="AY119" s="911"/>
      <c r="AZ119" s="251" t="s">
        <v>190</v>
      </c>
      <c r="BA119" s="251"/>
      <c r="BB119" s="251"/>
      <c r="BC119" s="251"/>
      <c r="BD119" s="251"/>
      <c r="BE119" s="251"/>
      <c r="BF119" s="251"/>
      <c r="BG119" s="251"/>
      <c r="BH119" s="251"/>
      <c r="BI119" s="251"/>
      <c r="BJ119" s="251"/>
      <c r="BK119" s="251"/>
      <c r="BL119" s="251"/>
      <c r="BM119" s="251"/>
      <c r="BN119" s="251"/>
      <c r="BO119" s="977" t="s">
        <v>475</v>
      </c>
      <c r="BP119" s="1005"/>
      <c r="BQ119" s="999">
        <v>41839208</v>
      </c>
      <c r="BR119" s="1000"/>
      <c r="BS119" s="1000"/>
      <c r="BT119" s="1000"/>
      <c r="BU119" s="1000"/>
      <c r="BV119" s="1000">
        <v>40977299</v>
      </c>
      <c r="BW119" s="1000"/>
      <c r="BX119" s="1000"/>
      <c r="BY119" s="1000"/>
      <c r="BZ119" s="1000"/>
      <c r="CA119" s="1000">
        <v>38992449</v>
      </c>
      <c r="CB119" s="1000"/>
      <c r="CC119" s="1000"/>
      <c r="CD119" s="1000"/>
      <c r="CE119" s="1000"/>
      <c r="CF119" s="1001"/>
      <c r="CG119" s="1002"/>
      <c r="CH119" s="1002"/>
      <c r="CI119" s="1002"/>
      <c r="CJ119" s="1003"/>
      <c r="CK119" s="950"/>
      <c r="CL119" s="951"/>
      <c r="CM119" s="973" t="s">
        <v>476</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131</v>
      </c>
      <c r="DH119" s="986"/>
      <c r="DI119" s="986"/>
      <c r="DJ119" s="986"/>
      <c r="DK119" s="987"/>
      <c r="DL119" s="985" t="s">
        <v>471</v>
      </c>
      <c r="DM119" s="986"/>
      <c r="DN119" s="986"/>
      <c r="DO119" s="986"/>
      <c r="DP119" s="987"/>
      <c r="DQ119" s="985" t="s">
        <v>451</v>
      </c>
      <c r="DR119" s="986"/>
      <c r="DS119" s="986"/>
      <c r="DT119" s="986"/>
      <c r="DU119" s="987"/>
      <c r="DV119" s="988" t="s">
        <v>471</v>
      </c>
      <c r="DW119" s="989"/>
      <c r="DX119" s="989"/>
      <c r="DY119" s="989"/>
      <c r="DZ119" s="990"/>
    </row>
    <row r="120" spans="1:130" s="230" customFormat="1" ht="26.25" customHeight="1" x14ac:dyDescent="0.2">
      <c r="A120" s="1057"/>
      <c r="B120" s="949"/>
      <c r="C120" s="922" t="s">
        <v>452</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396</v>
      </c>
      <c r="AB120" s="959"/>
      <c r="AC120" s="959"/>
      <c r="AD120" s="959"/>
      <c r="AE120" s="960"/>
      <c r="AF120" s="961" t="s">
        <v>131</v>
      </c>
      <c r="AG120" s="959"/>
      <c r="AH120" s="959"/>
      <c r="AI120" s="959"/>
      <c r="AJ120" s="960"/>
      <c r="AK120" s="961" t="s">
        <v>396</v>
      </c>
      <c r="AL120" s="959"/>
      <c r="AM120" s="959"/>
      <c r="AN120" s="959"/>
      <c r="AO120" s="960"/>
      <c r="AP120" s="962" t="s">
        <v>471</v>
      </c>
      <c r="AQ120" s="963"/>
      <c r="AR120" s="963"/>
      <c r="AS120" s="963"/>
      <c r="AT120" s="964"/>
      <c r="AU120" s="991" t="s">
        <v>477</v>
      </c>
      <c r="AV120" s="992"/>
      <c r="AW120" s="992"/>
      <c r="AX120" s="992"/>
      <c r="AY120" s="993"/>
      <c r="AZ120" s="929" t="s">
        <v>478</v>
      </c>
      <c r="BA120" s="897"/>
      <c r="BB120" s="897"/>
      <c r="BC120" s="897"/>
      <c r="BD120" s="897"/>
      <c r="BE120" s="897"/>
      <c r="BF120" s="897"/>
      <c r="BG120" s="897"/>
      <c r="BH120" s="897"/>
      <c r="BI120" s="897"/>
      <c r="BJ120" s="897"/>
      <c r="BK120" s="897"/>
      <c r="BL120" s="897"/>
      <c r="BM120" s="897"/>
      <c r="BN120" s="897"/>
      <c r="BO120" s="897"/>
      <c r="BP120" s="898"/>
      <c r="BQ120" s="930">
        <v>4684056</v>
      </c>
      <c r="BR120" s="931"/>
      <c r="BS120" s="931"/>
      <c r="BT120" s="931"/>
      <c r="BU120" s="931"/>
      <c r="BV120" s="931">
        <v>5876041</v>
      </c>
      <c r="BW120" s="931"/>
      <c r="BX120" s="931"/>
      <c r="BY120" s="931"/>
      <c r="BZ120" s="931"/>
      <c r="CA120" s="931">
        <v>6250381</v>
      </c>
      <c r="CB120" s="931"/>
      <c r="CC120" s="931"/>
      <c r="CD120" s="931"/>
      <c r="CE120" s="931"/>
      <c r="CF120" s="944">
        <v>51.3</v>
      </c>
      <c r="CG120" s="945"/>
      <c r="CH120" s="945"/>
      <c r="CI120" s="945"/>
      <c r="CJ120" s="945"/>
      <c r="CK120" s="1006" t="s">
        <v>479</v>
      </c>
      <c r="CL120" s="1007"/>
      <c r="CM120" s="1007"/>
      <c r="CN120" s="1007"/>
      <c r="CO120" s="1008"/>
      <c r="CP120" s="1014" t="s">
        <v>480</v>
      </c>
      <c r="CQ120" s="1015"/>
      <c r="CR120" s="1015"/>
      <c r="CS120" s="1015"/>
      <c r="CT120" s="1015"/>
      <c r="CU120" s="1015"/>
      <c r="CV120" s="1015"/>
      <c r="CW120" s="1015"/>
      <c r="CX120" s="1015"/>
      <c r="CY120" s="1015"/>
      <c r="CZ120" s="1015"/>
      <c r="DA120" s="1015"/>
      <c r="DB120" s="1015"/>
      <c r="DC120" s="1015"/>
      <c r="DD120" s="1015"/>
      <c r="DE120" s="1015"/>
      <c r="DF120" s="1016"/>
      <c r="DG120" s="930">
        <v>7921742</v>
      </c>
      <c r="DH120" s="931"/>
      <c r="DI120" s="931"/>
      <c r="DJ120" s="931"/>
      <c r="DK120" s="931"/>
      <c r="DL120" s="931">
        <v>7081414</v>
      </c>
      <c r="DM120" s="931"/>
      <c r="DN120" s="931"/>
      <c r="DO120" s="931"/>
      <c r="DP120" s="931"/>
      <c r="DQ120" s="931">
        <v>6234548</v>
      </c>
      <c r="DR120" s="931"/>
      <c r="DS120" s="931"/>
      <c r="DT120" s="931"/>
      <c r="DU120" s="931"/>
      <c r="DV120" s="932">
        <v>51.2</v>
      </c>
      <c r="DW120" s="932"/>
      <c r="DX120" s="932"/>
      <c r="DY120" s="932"/>
      <c r="DZ120" s="933"/>
    </row>
    <row r="121" spans="1:130" s="230" customFormat="1" ht="26.25" customHeight="1" x14ac:dyDescent="0.2">
      <c r="A121" s="1057"/>
      <c r="B121" s="949"/>
      <c r="C121" s="974" t="s">
        <v>481</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451</v>
      </c>
      <c r="AB121" s="959"/>
      <c r="AC121" s="959"/>
      <c r="AD121" s="959"/>
      <c r="AE121" s="960"/>
      <c r="AF121" s="961" t="s">
        <v>451</v>
      </c>
      <c r="AG121" s="959"/>
      <c r="AH121" s="959"/>
      <c r="AI121" s="959"/>
      <c r="AJ121" s="960"/>
      <c r="AK121" s="961" t="s">
        <v>451</v>
      </c>
      <c r="AL121" s="959"/>
      <c r="AM121" s="959"/>
      <c r="AN121" s="959"/>
      <c r="AO121" s="960"/>
      <c r="AP121" s="962" t="s">
        <v>451</v>
      </c>
      <c r="AQ121" s="963"/>
      <c r="AR121" s="963"/>
      <c r="AS121" s="963"/>
      <c r="AT121" s="964"/>
      <c r="AU121" s="994"/>
      <c r="AV121" s="995"/>
      <c r="AW121" s="995"/>
      <c r="AX121" s="995"/>
      <c r="AY121" s="996"/>
      <c r="AZ121" s="922" t="s">
        <v>482</v>
      </c>
      <c r="BA121" s="923"/>
      <c r="BB121" s="923"/>
      <c r="BC121" s="923"/>
      <c r="BD121" s="923"/>
      <c r="BE121" s="923"/>
      <c r="BF121" s="923"/>
      <c r="BG121" s="923"/>
      <c r="BH121" s="923"/>
      <c r="BI121" s="923"/>
      <c r="BJ121" s="923"/>
      <c r="BK121" s="923"/>
      <c r="BL121" s="923"/>
      <c r="BM121" s="923"/>
      <c r="BN121" s="923"/>
      <c r="BO121" s="923"/>
      <c r="BP121" s="924"/>
      <c r="BQ121" s="925">
        <v>1200431</v>
      </c>
      <c r="BR121" s="926"/>
      <c r="BS121" s="926"/>
      <c r="BT121" s="926"/>
      <c r="BU121" s="926"/>
      <c r="BV121" s="926">
        <v>1312760</v>
      </c>
      <c r="BW121" s="926"/>
      <c r="BX121" s="926"/>
      <c r="BY121" s="926"/>
      <c r="BZ121" s="926"/>
      <c r="CA121" s="926">
        <v>1360046</v>
      </c>
      <c r="CB121" s="926"/>
      <c r="CC121" s="926"/>
      <c r="CD121" s="926"/>
      <c r="CE121" s="926"/>
      <c r="CF121" s="920">
        <v>11.2</v>
      </c>
      <c r="CG121" s="921"/>
      <c r="CH121" s="921"/>
      <c r="CI121" s="921"/>
      <c r="CJ121" s="921"/>
      <c r="CK121" s="1009"/>
      <c r="CL121" s="1010"/>
      <c r="CM121" s="1010"/>
      <c r="CN121" s="1010"/>
      <c r="CO121" s="1011"/>
      <c r="CP121" s="1019" t="s">
        <v>412</v>
      </c>
      <c r="CQ121" s="1020"/>
      <c r="CR121" s="1020"/>
      <c r="CS121" s="1020"/>
      <c r="CT121" s="1020"/>
      <c r="CU121" s="1020"/>
      <c r="CV121" s="1020"/>
      <c r="CW121" s="1020"/>
      <c r="CX121" s="1020"/>
      <c r="CY121" s="1020"/>
      <c r="CZ121" s="1020"/>
      <c r="DA121" s="1020"/>
      <c r="DB121" s="1020"/>
      <c r="DC121" s="1020"/>
      <c r="DD121" s="1020"/>
      <c r="DE121" s="1020"/>
      <c r="DF121" s="1021"/>
      <c r="DG121" s="925" t="s">
        <v>451</v>
      </c>
      <c r="DH121" s="926"/>
      <c r="DI121" s="926"/>
      <c r="DJ121" s="926"/>
      <c r="DK121" s="926"/>
      <c r="DL121" s="926">
        <v>474315</v>
      </c>
      <c r="DM121" s="926"/>
      <c r="DN121" s="926"/>
      <c r="DO121" s="926"/>
      <c r="DP121" s="926"/>
      <c r="DQ121" s="926">
        <v>431692</v>
      </c>
      <c r="DR121" s="926"/>
      <c r="DS121" s="926"/>
      <c r="DT121" s="926"/>
      <c r="DU121" s="926"/>
      <c r="DV121" s="927">
        <v>3.5</v>
      </c>
      <c r="DW121" s="927"/>
      <c r="DX121" s="927"/>
      <c r="DY121" s="927"/>
      <c r="DZ121" s="928"/>
    </row>
    <row r="122" spans="1:130" s="230" customFormat="1" ht="26.25" customHeight="1" x14ac:dyDescent="0.2">
      <c r="A122" s="1057"/>
      <c r="B122" s="949"/>
      <c r="C122" s="922" t="s">
        <v>462</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451</v>
      </c>
      <c r="AB122" s="959"/>
      <c r="AC122" s="959"/>
      <c r="AD122" s="959"/>
      <c r="AE122" s="960"/>
      <c r="AF122" s="961" t="s">
        <v>471</v>
      </c>
      <c r="AG122" s="959"/>
      <c r="AH122" s="959"/>
      <c r="AI122" s="959"/>
      <c r="AJ122" s="960"/>
      <c r="AK122" s="961" t="s">
        <v>396</v>
      </c>
      <c r="AL122" s="959"/>
      <c r="AM122" s="959"/>
      <c r="AN122" s="959"/>
      <c r="AO122" s="960"/>
      <c r="AP122" s="962" t="s">
        <v>471</v>
      </c>
      <c r="AQ122" s="963"/>
      <c r="AR122" s="963"/>
      <c r="AS122" s="963"/>
      <c r="AT122" s="964"/>
      <c r="AU122" s="994"/>
      <c r="AV122" s="995"/>
      <c r="AW122" s="995"/>
      <c r="AX122" s="995"/>
      <c r="AY122" s="996"/>
      <c r="AZ122" s="973" t="s">
        <v>483</v>
      </c>
      <c r="BA122" s="965"/>
      <c r="BB122" s="965"/>
      <c r="BC122" s="965"/>
      <c r="BD122" s="965"/>
      <c r="BE122" s="965"/>
      <c r="BF122" s="965"/>
      <c r="BG122" s="965"/>
      <c r="BH122" s="965"/>
      <c r="BI122" s="965"/>
      <c r="BJ122" s="965"/>
      <c r="BK122" s="965"/>
      <c r="BL122" s="965"/>
      <c r="BM122" s="965"/>
      <c r="BN122" s="965"/>
      <c r="BO122" s="965"/>
      <c r="BP122" s="966"/>
      <c r="BQ122" s="999">
        <v>26388127</v>
      </c>
      <c r="BR122" s="1000"/>
      <c r="BS122" s="1000"/>
      <c r="BT122" s="1000"/>
      <c r="BU122" s="1000"/>
      <c r="BV122" s="1000">
        <v>25854497</v>
      </c>
      <c r="BW122" s="1000"/>
      <c r="BX122" s="1000"/>
      <c r="BY122" s="1000"/>
      <c r="BZ122" s="1000"/>
      <c r="CA122" s="1000">
        <v>24678098</v>
      </c>
      <c r="CB122" s="1000"/>
      <c r="CC122" s="1000"/>
      <c r="CD122" s="1000"/>
      <c r="CE122" s="1000"/>
      <c r="CF122" s="1017">
        <v>202.6</v>
      </c>
      <c r="CG122" s="1018"/>
      <c r="CH122" s="1018"/>
      <c r="CI122" s="1018"/>
      <c r="CJ122" s="1018"/>
      <c r="CK122" s="1009"/>
      <c r="CL122" s="1010"/>
      <c r="CM122" s="1010"/>
      <c r="CN122" s="1010"/>
      <c r="CO122" s="1011"/>
      <c r="CP122" s="1019" t="s">
        <v>484</v>
      </c>
      <c r="CQ122" s="1020"/>
      <c r="CR122" s="1020"/>
      <c r="CS122" s="1020"/>
      <c r="CT122" s="1020"/>
      <c r="CU122" s="1020"/>
      <c r="CV122" s="1020"/>
      <c r="CW122" s="1020"/>
      <c r="CX122" s="1020"/>
      <c r="CY122" s="1020"/>
      <c r="CZ122" s="1020"/>
      <c r="DA122" s="1020"/>
      <c r="DB122" s="1020"/>
      <c r="DC122" s="1020"/>
      <c r="DD122" s="1020"/>
      <c r="DE122" s="1020"/>
      <c r="DF122" s="1021"/>
      <c r="DG122" s="925">
        <v>3679</v>
      </c>
      <c r="DH122" s="926"/>
      <c r="DI122" s="926"/>
      <c r="DJ122" s="926"/>
      <c r="DK122" s="926"/>
      <c r="DL122" s="926">
        <v>3526</v>
      </c>
      <c r="DM122" s="926"/>
      <c r="DN122" s="926"/>
      <c r="DO122" s="926"/>
      <c r="DP122" s="926"/>
      <c r="DQ122" s="926">
        <v>3349</v>
      </c>
      <c r="DR122" s="926"/>
      <c r="DS122" s="926"/>
      <c r="DT122" s="926"/>
      <c r="DU122" s="926"/>
      <c r="DV122" s="927">
        <v>0</v>
      </c>
      <c r="DW122" s="927"/>
      <c r="DX122" s="927"/>
      <c r="DY122" s="927"/>
      <c r="DZ122" s="928"/>
    </row>
    <row r="123" spans="1:130" s="230" customFormat="1" ht="26.25" customHeight="1" x14ac:dyDescent="0.2">
      <c r="A123" s="1057"/>
      <c r="B123" s="949"/>
      <c r="C123" s="922" t="s">
        <v>468</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v>4749</v>
      </c>
      <c r="AB123" s="959"/>
      <c r="AC123" s="959"/>
      <c r="AD123" s="959"/>
      <c r="AE123" s="960"/>
      <c r="AF123" s="961">
        <v>4749</v>
      </c>
      <c r="AG123" s="959"/>
      <c r="AH123" s="959"/>
      <c r="AI123" s="959"/>
      <c r="AJ123" s="960"/>
      <c r="AK123" s="961" t="s">
        <v>131</v>
      </c>
      <c r="AL123" s="959"/>
      <c r="AM123" s="959"/>
      <c r="AN123" s="959"/>
      <c r="AO123" s="960"/>
      <c r="AP123" s="962" t="s">
        <v>471</v>
      </c>
      <c r="AQ123" s="963"/>
      <c r="AR123" s="963"/>
      <c r="AS123" s="963"/>
      <c r="AT123" s="964"/>
      <c r="AU123" s="997"/>
      <c r="AV123" s="998"/>
      <c r="AW123" s="998"/>
      <c r="AX123" s="998"/>
      <c r="AY123" s="998"/>
      <c r="AZ123" s="251" t="s">
        <v>190</v>
      </c>
      <c r="BA123" s="251"/>
      <c r="BB123" s="251"/>
      <c r="BC123" s="251"/>
      <c r="BD123" s="251"/>
      <c r="BE123" s="251"/>
      <c r="BF123" s="251"/>
      <c r="BG123" s="251"/>
      <c r="BH123" s="251"/>
      <c r="BI123" s="251"/>
      <c r="BJ123" s="251"/>
      <c r="BK123" s="251"/>
      <c r="BL123" s="251"/>
      <c r="BM123" s="251"/>
      <c r="BN123" s="251"/>
      <c r="BO123" s="977" t="s">
        <v>485</v>
      </c>
      <c r="BP123" s="1005"/>
      <c r="BQ123" s="1063">
        <v>32272614</v>
      </c>
      <c r="BR123" s="1064"/>
      <c r="BS123" s="1064"/>
      <c r="BT123" s="1064"/>
      <c r="BU123" s="1064"/>
      <c r="BV123" s="1064">
        <v>33043298</v>
      </c>
      <c r="BW123" s="1064"/>
      <c r="BX123" s="1064"/>
      <c r="BY123" s="1064"/>
      <c r="BZ123" s="1064"/>
      <c r="CA123" s="1064">
        <v>32288525</v>
      </c>
      <c r="CB123" s="1064"/>
      <c r="CC123" s="1064"/>
      <c r="CD123" s="1064"/>
      <c r="CE123" s="1064"/>
      <c r="CF123" s="1001"/>
      <c r="CG123" s="1002"/>
      <c r="CH123" s="1002"/>
      <c r="CI123" s="1002"/>
      <c r="CJ123" s="1003"/>
      <c r="CK123" s="1009"/>
      <c r="CL123" s="1010"/>
      <c r="CM123" s="1010"/>
      <c r="CN123" s="1010"/>
      <c r="CO123" s="1011"/>
      <c r="CP123" s="1019" t="s">
        <v>486</v>
      </c>
      <c r="CQ123" s="1020"/>
      <c r="CR123" s="1020"/>
      <c r="CS123" s="1020"/>
      <c r="CT123" s="1020"/>
      <c r="CU123" s="1020"/>
      <c r="CV123" s="1020"/>
      <c r="CW123" s="1020"/>
      <c r="CX123" s="1020"/>
      <c r="CY123" s="1020"/>
      <c r="CZ123" s="1020"/>
      <c r="DA123" s="1020"/>
      <c r="DB123" s="1020"/>
      <c r="DC123" s="1020"/>
      <c r="DD123" s="1020"/>
      <c r="DE123" s="1020"/>
      <c r="DF123" s="1021"/>
      <c r="DG123" s="958" t="s">
        <v>471</v>
      </c>
      <c r="DH123" s="959"/>
      <c r="DI123" s="959"/>
      <c r="DJ123" s="959"/>
      <c r="DK123" s="960"/>
      <c r="DL123" s="961" t="s">
        <v>396</v>
      </c>
      <c r="DM123" s="959"/>
      <c r="DN123" s="959"/>
      <c r="DO123" s="959"/>
      <c r="DP123" s="960"/>
      <c r="DQ123" s="961" t="s">
        <v>451</v>
      </c>
      <c r="DR123" s="959"/>
      <c r="DS123" s="959"/>
      <c r="DT123" s="959"/>
      <c r="DU123" s="960"/>
      <c r="DV123" s="962" t="s">
        <v>471</v>
      </c>
      <c r="DW123" s="963"/>
      <c r="DX123" s="963"/>
      <c r="DY123" s="963"/>
      <c r="DZ123" s="964"/>
    </row>
    <row r="124" spans="1:130" s="230" customFormat="1" ht="26.25" customHeight="1" thickBot="1" x14ac:dyDescent="0.25">
      <c r="A124" s="1057"/>
      <c r="B124" s="949"/>
      <c r="C124" s="922" t="s">
        <v>472</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471</v>
      </c>
      <c r="AB124" s="959"/>
      <c r="AC124" s="959"/>
      <c r="AD124" s="959"/>
      <c r="AE124" s="960"/>
      <c r="AF124" s="961" t="s">
        <v>471</v>
      </c>
      <c r="AG124" s="959"/>
      <c r="AH124" s="959"/>
      <c r="AI124" s="959"/>
      <c r="AJ124" s="960"/>
      <c r="AK124" s="961" t="s">
        <v>471</v>
      </c>
      <c r="AL124" s="959"/>
      <c r="AM124" s="959"/>
      <c r="AN124" s="959"/>
      <c r="AO124" s="960"/>
      <c r="AP124" s="962" t="s">
        <v>131</v>
      </c>
      <c r="AQ124" s="963"/>
      <c r="AR124" s="963"/>
      <c r="AS124" s="963"/>
      <c r="AT124" s="964"/>
      <c r="AU124" s="1059" t="s">
        <v>487</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79.8</v>
      </c>
      <c r="BR124" s="1027"/>
      <c r="BS124" s="1027"/>
      <c r="BT124" s="1027"/>
      <c r="BU124" s="1027"/>
      <c r="BV124" s="1027">
        <v>62.8</v>
      </c>
      <c r="BW124" s="1027"/>
      <c r="BX124" s="1027"/>
      <c r="BY124" s="1027"/>
      <c r="BZ124" s="1027"/>
      <c r="CA124" s="1027">
        <v>55</v>
      </c>
      <c r="CB124" s="1027"/>
      <c r="CC124" s="1027"/>
      <c r="CD124" s="1027"/>
      <c r="CE124" s="1027"/>
      <c r="CF124" s="1028"/>
      <c r="CG124" s="1029"/>
      <c r="CH124" s="1029"/>
      <c r="CI124" s="1029"/>
      <c r="CJ124" s="1030"/>
      <c r="CK124" s="1012"/>
      <c r="CL124" s="1012"/>
      <c r="CM124" s="1012"/>
      <c r="CN124" s="1012"/>
      <c r="CO124" s="1013"/>
      <c r="CP124" s="1019" t="s">
        <v>488</v>
      </c>
      <c r="CQ124" s="1020"/>
      <c r="CR124" s="1020"/>
      <c r="CS124" s="1020"/>
      <c r="CT124" s="1020"/>
      <c r="CU124" s="1020"/>
      <c r="CV124" s="1020"/>
      <c r="CW124" s="1020"/>
      <c r="CX124" s="1020"/>
      <c r="CY124" s="1020"/>
      <c r="CZ124" s="1020"/>
      <c r="DA124" s="1020"/>
      <c r="DB124" s="1020"/>
      <c r="DC124" s="1020"/>
      <c r="DD124" s="1020"/>
      <c r="DE124" s="1020"/>
      <c r="DF124" s="1021"/>
      <c r="DG124" s="1004">
        <v>525397</v>
      </c>
      <c r="DH124" s="986"/>
      <c r="DI124" s="986"/>
      <c r="DJ124" s="986"/>
      <c r="DK124" s="987"/>
      <c r="DL124" s="985" t="s">
        <v>471</v>
      </c>
      <c r="DM124" s="986"/>
      <c r="DN124" s="986"/>
      <c r="DO124" s="986"/>
      <c r="DP124" s="987"/>
      <c r="DQ124" s="985" t="s">
        <v>451</v>
      </c>
      <c r="DR124" s="986"/>
      <c r="DS124" s="986"/>
      <c r="DT124" s="986"/>
      <c r="DU124" s="987"/>
      <c r="DV124" s="988" t="s">
        <v>471</v>
      </c>
      <c r="DW124" s="989"/>
      <c r="DX124" s="989"/>
      <c r="DY124" s="989"/>
      <c r="DZ124" s="990"/>
    </row>
    <row r="125" spans="1:130" s="230" customFormat="1" ht="26.25" customHeight="1" x14ac:dyDescent="0.2">
      <c r="A125" s="1057"/>
      <c r="B125" s="949"/>
      <c r="C125" s="922" t="s">
        <v>474</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471</v>
      </c>
      <c r="AB125" s="959"/>
      <c r="AC125" s="959"/>
      <c r="AD125" s="959"/>
      <c r="AE125" s="960"/>
      <c r="AF125" s="961" t="s">
        <v>471</v>
      </c>
      <c r="AG125" s="959"/>
      <c r="AH125" s="959"/>
      <c r="AI125" s="959"/>
      <c r="AJ125" s="960"/>
      <c r="AK125" s="961" t="s">
        <v>471</v>
      </c>
      <c r="AL125" s="959"/>
      <c r="AM125" s="959"/>
      <c r="AN125" s="959"/>
      <c r="AO125" s="960"/>
      <c r="AP125" s="962" t="s">
        <v>471</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489</v>
      </c>
      <c r="CL125" s="1007"/>
      <c r="CM125" s="1007"/>
      <c r="CN125" s="1007"/>
      <c r="CO125" s="1008"/>
      <c r="CP125" s="929" t="s">
        <v>490</v>
      </c>
      <c r="CQ125" s="897"/>
      <c r="CR125" s="897"/>
      <c r="CS125" s="897"/>
      <c r="CT125" s="897"/>
      <c r="CU125" s="897"/>
      <c r="CV125" s="897"/>
      <c r="CW125" s="897"/>
      <c r="CX125" s="897"/>
      <c r="CY125" s="897"/>
      <c r="CZ125" s="897"/>
      <c r="DA125" s="897"/>
      <c r="DB125" s="897"/>
      <c r="DC125" s="897"/>
      <c r="DD125" s="897"/>
      <c r="DE125" s="897"/>
      <c r="DF125" s="898"/>
      <c r="DG125" s="930" t="s">
        <v>471</v>
      </c>
      <c r="DH125" s="931"/>
      <c r="DI125" s="931"/>
      <c r="DJ125" s="931"/>
      <c r="DK125" s="931"/>
      <c r="DL125" s="931" t="s">
        <v>471</v>
      </c>
      <c r="DM125" s="931"/>
      <c r="DN125" s="931"/>
      <c r="DO125" s="931"/>
      <c r="DP125" s="931"/>
      <c r="DQ125" s="931" t="s">
        <v>471</v>
      </c>
      <c r="DR125" s="931"/>
      <c r="DS125" s="931"/>
      <c r="DT125" s="931"/>
      <c r="DU125" s="931"/>
      <c r="DV125" s="932" t="s">
        <v>471</v>
      </c>
      <c r="DW125" s="932"/>
      <c r="DX125" s="932"/>
      <c r="DY125" s="932"/>
      <c r="DZ125" s="933"/>
    </row>
    <row r="126" spans="1:130" s="230" customFormat="1" ht="26.25" customHeight="1" thickBot="1" x14ac:dyDescent="0.25">
      <c r="A126" s="1057"/>
      <c r="B126" s="949"/>
      <c r="C126" s="922" t="s">
        <v>476</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451</v>
      </c>
      <c r="AB126" s="959"/>
      <c r="AC126" s="959"/>
      <c r="AD126" s="959"/>
      <c r="AE126" s="960"/>
      <c r="AF126" s="961" t="s">
        <v>131</v>
      </c>
      <c r="AG126" s="959"/>
      <c r="AH126" s="959"/>
      <c r="AI126" s="959"/>
      <c r="AJ126" s="960"/>
      <c r="AK126" s="961" t="s">
        <v>396</v>
      </c>
      <c r="AL126" s="959"/>
      <c r="AM126" s="959"/>
      <c r="AN126" s="959"/>
      <c r="AO126" s="960"/>
      <c r="AP126" s="962" t="s">
        <v>451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491</v>
      </c>
      <c r="CQ126" s="923"/>
      <c r="CR126" s="923"/>
      <c r="CS126" s="923"/>
      <c r="CT126" s="923"/>
      <c r="CU126" s="923"/>
      <c r="CV126" s="923"/>
      <c r="CW126" s="923"/>
      <c r="CX126" s="923"/>
      <c r="CY126" s="923"/>
      <c r="CZ126" s="923"/>
      <c r="DA126" s="923"/>
      <c r="DB126" s="923"/>
      <c r="DC126" s="923"/>
      <c r="DD126" s="923"/>
      <c r="DE126" s="923"/>
      <c r="DF126" s="924"/>
      <c r="DG126" s="925">
        <v>213810</v>
      </c>
      <c r="DH126" s="926"/>
      <c r="DI126" s="926"/>
      <c r="DJ126" s="926"/>
      <c r="DK126" s="926"/>
      <c r="DL126" s="926">
        <v>84588</v>
      </c>
      <c r="DM126" s="926"/>
      <c r="DN126" s="926"/>
      <c r="DO126" s="926"/>
      <c r="DP126" s="926"/>
      <c r="DQ126" s="926">
        <v>118661</v>
      </c>
      <c r="DR126" s="926"/>
      <c r="DS126" s="926"/>
      <c r="DT126" s="926"/>
      <c r="DU126" s="926"/>
      <c r="DV126" s="927">
        <v>1</v>
      </c>
      <c r="DW126" s="927"/>
      <c r="DX126" s="927"/>
      <c r="DY126" s="927"/>
      <c r="DZ126" s="928"/>
    </row>
    <row r="127" spans="1:130" s="230" customFormat="1" ht="26.25" customHeight="1" x14ac:dyDescent="0.2">
      <c r="A127" s="1058"/>
      <c r="B127" s="951"/>
      <c r="C127" s="973" t="s">
        <v>492</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508</v>
      </c>
      <c r="AB127" s="959"/>
      <c r="AC127" s="959"/>
      <c r="AD127" s="959"/>
      <c r="AE127" s="960"/>
      <c r="AF127" s="961">
        <v>990</v>
      </c>
      <c r="AG127" s="959"/>
      <c r="AH127" s="959"/>
      <c r="AI127" s="959"/>
      <c r="AJ127" s="960"/>
      <c r="AK127" s="961">
        <v>298</v>
      </c>
      <c r="AL127" s="959"/>
      <c r="AM127" s="959"/>
      <c r="AN127" s="959"/>
      <c r="AO127" s="960"/>
      <c r="AP127" s="962">
        <v>0</v>
      </c>
      <c r="AQ127" s="963"/>
      <c r="AR127" s="963"/>
      <c r="AS127" s="963"/>
      <c r="AT127" s="964"/>
      <c r="AU127" s="232"/>
      <c r="AV127" s="232"/>
      <c r="AW127" s="232"/>
      <c r="AX127" s="1031" t="s">
        <v>493</v>
      </c>
      <c r="AY127" s="1032"/>
      <c r="AZ127" s="1032"/>
      <c r="BA127" s="1032"/>
      <c r="BB127" s="1032"/>
      <c r="BC127" s="1032"/>
      <c r="BD127" s="1032"/>
      <c r="BE127" s="1033"/>
      <c r="BF127" s="1034" t="s">
        <v>494</v>
      </c>
      <c r="BG127" s="1032"/>
      <c r="BH127" s="1032"/>
      <c r="BI127" s="1032"/>
      <c r="BJ127" s="1032"/>
      <c r="BK127" s="1032"/>
      <c r="BL127" s="1033"/>
      <c r="BM127" s="1034" t="s">
        <v>495</v>
      </c>
      <c r="BN127" s="1032"/>
      <c r="BO127" s="1032"/>
      <c r="BP127" s="1032"/>
      <c r="BQ127" s="1032"/>
      <c r="BR127" s="1032"/>
      <c r="BS127" s="1033"/>
      <c r="BT127" s="1034" t="s">
        <v>496</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497</v>
      </c>
      <c r="CQ127" s="923"/>
      <c r="CR127" s="923"/>
      <c r="CS127" s="923"/>
      <c r="CT127" s="923"/>
      <c r="CU127" s="923"/>
      <c r="CV127" s="923"/>
      <c r="CW127" s="923"/>
      <c r="CX127" s="923"/>
      <c r="CY127" s="923"/>
      <c r="CZ127" s="923"/>
      <c r="DA127" s="923"/>
      <c r="DB127" s="923"/>
      <c r="DC127" s="923"/>
      <c r="DD127" s="923"/>
      <c r="DE127" s="923"/>
      <c r="DF127" s="924"/>
      <c r="DG127" s="925" t="s">
        <v>471</v>
      </c>
      <c r="DH127" s="926"/>
      <c r="DI127" s="926"/>
      <c r="DJ127" s="926"/>
      <c r="DK127" s="926"/>
      <c r="DL127" s="926" t="s">
        <v>471</v>
      </c>
      <c r="DM127" s="926"/>
      <c r="DN127" s="926"/>
      <c r="DO127" s="926"/>
      <c r="DP127" s="926"/>
      <c r="DQ127" s="926" t="s">
        <v>471</v>
      </c>
      <c r="DR127" s="926"/>
      <c r="DS127" s="926"/>
      <c r="DT127" s="926"/>
      <c r="DU127" s="926"/>
      <c r="DV127" s="927" t="s">
        <v>451</v>
      </c>
      <c r="DW127" s="927"/>
      <c r="DX127" s="927"/>
      <c r="DY127" s="927"/>
      <c r="DZ127" s="928"/>
    </row>
    <row r="128" spans="1:130" s="230" customFormat="1" ht="26.25" customHeight="1" thickBot="1" x14ac:dyDescent="0.25">
      <c r="A128" s="1041" t="s">
        <v>498</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499</v>
      </c>
      <c r="X128" s="1043"/>
      <c r="Y128" s="1043"/>
      <c r="Z128" s="1044"/>
      <c r="AA128" s="1045">
        <v>124915</v>
      </c>
      <c r="AB128" s="1046"/>
      <c r="AC128" s="1046"/>
      <c r="AD128" s="1046"/>
      <c r="AE128" s="1047"/>
      <c r="AF128" s="1048">
        <v>128067</v>
      </c>
      <c r="AG128" s="1046"/>
      <c r="AH128" s="1046"/>
      <c r="AI128" s="1046"/>
      <c r="AJ128" s="1047"/>
      <c r="AK128" s="1048">
        <v>125774</v>
      </c>
      <c r="AL128" s="1046"/>
      <c r="AM128" s="1046"/>
      <c r="AN128" s="1046"/>
      <c r="AO128" s="1047"/>
      <c r="AP128" s="1049"/>
      <c r="AQ128" s="1050"/>
      <c r="AR128" s="1050"/>
      <c r="AS128" s="1050"/>
      <c r="AT128" s="1051"/>
      <c r="AU128" s="232"/>
      <c r="AV128" s="232"/>
      <c r="AW128" s="232"/>
      <c r="AX128" s="896" t="s">
        <v>500</v>
      </c>
      <c r="AY128" s="897"/>
      <c r="AZ128" s="897"/>
      <c r="BA128" s="897"/>
      <c r="BB128" s="897"/>
      <c r="BC128" s="897"/>
      <c r="BD128" s="897"/>
      <c r="BE128" s="898"/>
      <c r="BF128" s="1052" t="s">
        <v>471</v>
      </c>
      <c r="BG128" s="1053"/>
      <c r="BH128" s="1053"/>
      <c r="BI128" s="1053"/>
      <c r="BJ128" s="1053"/>
      <c r="BK128" s="1053"/>
      <c r="BL128" s="1054"/>
      <c r="BM128" s="1052">
        <v>12.85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501</v>
      </c>
      <c r="CQ128" s="726"/>
      <c r="CR128" s="726"/>
      <c r="CS128" s="726"/>
      <c r="CT128" s="726"/>
      <c r="CU128" s="726"/>
      <c r="CV128" s="726"/>
      <c r="CW128" s="726"/>
      <c r="CX128" s="726"/>
      <c r="CY128" s="726"/>
      <c r="CZ128" s="726"/>
      <c r="DA128" s="726"/>
      <c r="DB128" s="726"/>
      <c r="DC128" s="726"/>
      <c r="DD128" s="726"/>
      <c r="DE128" s="726"/>
      <c r="DF128" s="1036"/>
      <c r="DG128" s="1037">
        <v>13424</v>
      </c>
      <c r="DH128" s="1038"/>
      <c r="DI128" s="1038"/>
      <c r="DJ128" s="1038"/>
      <c r="DK128" s="1038"/>
      <c r="DL128" s="1038" t="s">
        <v>471</v>
      </c>
      <c r="DM128" s="1038"/>
      <c r="DN128" s="1038"/>
      <c r="DO128" s="1038"/>
      <c r="DP128" s="1038"/>
      <c r="DQ128" s="1038" t="s">
        <v>471</v>
      </c>
      <c r="DR128" s="1038"/>
      <c r="DS128" s="1038"/>
      <c r="DT128" s="1038"/>
      <c r="DU128" s="1038"/>
      <c r="DV128" s="1039" t="s">
        <v>471</v>
      </c>
      <c r="DW128" s="1039"/>
      <c r="DX128" s="1039"/>
      <c r="DY128" s="1039"/>
      <c r="DZ128" s="1040"/>
    </row>
    <row r="129" spans="1:131" s="230" customFormat="1" ht="26.25" customHeight="1" x14ac:dyDescent="0.2">
      <c r="A129" s="934" t="s">
        <v>109</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502</v>
      </c>
      <c r="X129" s="1071"/>
      <c r="Y129" s="1071"/>
      <c r="Z129" s="1072"/>
      <c r="AA129" s="958">
        <v>13942113</v>
      </c>
      <c r="AB129" s="959"/>
      <c r="AC129" s="959"/>
      <c r="AD129" s="959"/>
      <c r="AE129" s="960"/>
      <c r="AF129" s="961">
        <v>14537675</v>
      </c>
      <c r="AG129" s="959"/>
      <c r="AH129" s="959"/>
      <c r="AI129" s="959"/>
      <c r="AJ129" s="960"/>
      <c r="AK129" s="961">
        <v>14070679</v>
      </c>
      <c r="AL129" s="959"/>
      <c r="AM129" s="959"/>
      <c r="AN129" s="959"/>
      <c r="AO129" s="960"/>
      <c r="AP129" s="1073"/>
      <c r="AQ129" s="1074"/>
      <c r="AR129" s="1074"/>
      <c r="AS129" s="1074"/>
      <c r="AT129" s="1075"/>
      <c r="AU129" s="233"/>
      <c r="AV129" s="233"/>
      <c r="AW129" s="233"/>
      <c r="AX129" s="1065" t="s">
        <v>503</v>
      </c>
      <c r="AY129" s="923"/>
      <c r="AZ129" s="923"/>
      <c r="BA129" s="923"/>
      <c r="BB129" s="923"/>
      <c r="BC129" s="923"/>
      <c r="BD129" s="923"/>
      <c r="BE129" s="924"/>
      <c r="BF129" s="1066" t="s">
        <v>471</v>
      </c>
      <c r="BG129" s="1067"/>
      <c r="BH129" s="1067"/>
      <c r="BI129" s="1067"/>
      <c r="BJ129" s="1067"/>
      <c r="BK129" s="1067"/>
      <c r="BL129" s="1068"/>
      <c r="BM129" s="1066">
        <v>17.850000000000001</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504</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505</v>
      </c>
      <c r="X130" s="1071"/>
      <c r="Y130" s="1071"/>
      <c r="Z130" s="1072"/>
      <c r="AA130" s="958">
        <v>1955685</v>
      </c>
      <c r="AB130" s="959"/>
      <c r="AC130" s="959"/>
      <c r="AD130" s="959"/>
      <c r="AE130" s="960"/>
      <c r="AF130" s="961">
        <v>1910278</v>
      </c>
      <c r="AG130" s="959"/>
      <c r="AH130" s="959"/>
      <c r="AI130" s="959"/>
      <c r="AJ130" s="960"/>
      <c r="AK130" s="961">
        <v>1888769</v>
      </c>
      <c r="AL130" s="959"/>
      <c r="AM130" s="959"/>
      <c r="AN130" s="959"/>
      <c r="AO130" s="960"/>
      <c r="AP130" s="1073"/>
      <c r="AQ130" s="1074"/>
      <c r="AR130" s="1074"/>
      <c r="AS130" s="1074"/>
      <c r="AT130" s="1075"/>
      <c r="AU130" s="233"/>
      <c r="AV130" s="233"/>
      <c r="AW130" s="233"/>
      <c r="AX130" s="1065" t="s">
        <v>506</v>
      </c>
      <c r="AY130" s="923"/>
      <c r="AZ130" s="923"/>
      <c r="BA130" s="923"/>
      <c r="BB130" s="923"/>
      <c r="BC130" s="923"/>
      <c r="BD130" s="923"/>
      <c r="BE130" s="924"/>
      <c r="BF130" s="1101">
        <v>6.5</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507</v>
      </c>
      <c r="X131" s="1108"/>
      <c r="Y131" s="1108"/>
      <c r="Z131" s="1109"/>
      <c r="AA131" s="1004">
        <v>11986428</v>
      </c>
      <c r="AB131" s="986"/>
      <c r="AC131" s="986"/>
      <c r="AD131" s="986"/>
      <c r="AE131" s="987"/>
      <c r="AF131" s="985">
        <v>12627397</v>
      </c>
      <c r="AG131" s="986"/>
      <c r="AH131" s="986"/>
      <c r="AI131" s="986"/>
      <c r="AJ131" s="987"/>
      <c r="AK131" s="985">
        <v>12181910</v>
      </c>
      <c r="AL131" s="986"/>
      <c r="AM131" s="986"/>
      <c r="AN131" s="986"/>
      <c r="AO131" s="987"/>
      <c r="AP131" s="1110"/>
      <c r="AQ131" s="1111"/>
      <c r="AR131" s="1111"/>
      <c r="AS131" s="1111"/>
      <c r="AT131" s="1112"/>
      <c r="AU131" s="233"/>
      <c r="AV131" s="233"/>
      <c r="AW131" s="233"/>
      <c r="AX131" s="1083" t="s">
        <v>508</v>
      </c>
      <c r="AY131" s="726"/>
      <c r="AZ131" s="726"/>
      <c r="BA131" s="726"/>
      <c r="BB131" s="726"/>
      <c r="BC131" s="726"/>
      <c r="BD131" s="726"/>
      <c r="BE131" s="1036"/>
      <c r="BF131" s="1084">
        <v>55</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509</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510</v>
      </c>
      <c r="W132" s="1094"/>
      <c r="X132" s="1094"/>
      <c r="Y132" s="1094"/>
      <c r="Z132" s="1095"/>
      <c r="AA132" s="1096">
        <v>6.7023386780000003</v>
      </c>
      <c r="AB132" s="1097"/>
      <c r="AC132" s="1097"/>
      <c r="AD132" s="1097"/>
      <c r="AE132" s="1098"/>
      <c r="AF132" s="1099">
        <v>6.2380552380000003</v>
      </c>
      <c r="AG132" s="1097"/>
      <c r="AH132" s="1097"/>
      <c r="AI132" s="1097"/>
      <c r="AJ132" s="1098"/>
      <c r="AK132" s="1099">
        <v>6.6563781869999996</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511</v>
      </c>
      <c r="W133" s="1077"/>
      <c r="X133" s="1077"/>
      <c r="Y133" s="1077"/>
      <c r="Z133" s="1078"/>
      <c r="AA133" s="1079">
        <v>7.6</v>
      </c>
      <c r="AB133" s="1080"/>
      <c r="AC133" s="1080"/>
      <c r="AD133" s="1080"/>
      <c r="AE133" s="1081"/>
      <c r="AF133" s="1079">
        <v>6.6</v>
      </c>
      <c r="AG133" s="1080"/>
      <c r="AH133" s="1080"/>
      <c r="AI133" s="1080"/>
      <c r="AJ133" s="1081"/>
      <c r="AK133" s="1079">
        <v>6.5</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V2sHndiyPqHa28F9xSWbxE3y8bPZ7MxNEyPLHoDjvzZGQi/hdsIiWQAu8dpUeXn5vQRs/vvtbDtR3XOXuEOEQQ==" saltValue="LsIDu/5fc3OBXPMQTOQdm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63099-A158-4131-97B0-3EEDD5298333}">
  <sheetPr>
    <pageSetUpPr fitToPage="1"/>
  </sheetPr>
  <dimension ref="A1:DQ105"/>
  <sheetViews>
    <sheetView showGridLines="0" view="pageBreakPreview" zoomScale="52" zoomScaleNormal="85" zoomScaleSheetLayoutView="52"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512</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x60ub70hZtYKw3dp3cR1bfrJVpvAmgxsRD86FPJ75HUA4mLbQfJI+EvyxmEKq/6o04x8adOF5OoUjm0YuRqEdw==" saltValue="dwBzN1Zv2w9TWo4ocTQd0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ARdp2k0K5kd+O06IjpjCXXOnJCOfb1rHWFQvdrr64iMHxiTHXzMON/td87+lzIdqymH85vkbEMuyJVo7HTicIA==" saltValue="AEa2ItVGxZy80WIS56yIv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513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514</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515</v>
      </c>
      <c r="AP7" s="272"/>
      <c r="AQ7" s="273" t="s">
        <v>516</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517</v>
      </c>
      <c r="AQ8" s="279" t="s">
        <v>518</v>
      </c>
      <c r="AR8" s="280" t="s">
        <v>519</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520</v>
      </c>
      <c r="AL9" s="1117"/>
      <c r="AM9" s="1117"/>
      <c r="AN9" s="1118"/>
      <c r="AO9" s="281">
        <v>3710146</v>
      </c>
      <c r="AP9" s="281">
        <v>81893</v>
      </c>
      <c r="AQ9" s="282">
        <v>105319</v>
      </c>
      <c r="AR9" s="283">
        <v>-22.2</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521</v>
      </c>
      <c r="AL10" s="1117"/>
      <c r="AM10" s="1117"/>
      <c r="AN10" s="1118"/>
      <c r="AO10" s="284">
        <v>707831</v>
      </c>
      <c r="AP10" s="284">
        <v>15624</v>
      </c>
      <c r="AQ10" s="285">
        <v>9860</v>
      </c>
      <c r="AR10" s="286">
        <v>58.5</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522</v>
      </c>
      <c r="AL11" s="1117"/>
      <c r="AM11" s="1117"/>
      <c r="AN11" s="1118"/>
      <c r="AO11" s="284">
        <v>25961</v>
      </c>
      <c r="AP11" s="284">
        <v>573</v>
      </c>
      <c r="AQ11" s="285">
        <v>1656</v>
      </c>
      <c r="AR11" s="286">
        <v>-65.400000000000006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523</v>
      </c>
      <c r="AL12" s="1117"/>
      <c r="AM12" s="1117"/>
      <c r="AN12" s="1118"/>
      <c r="AO12" s="284" t="s">
        <v>524</v>
      </c>
      <c r="AP12" s="284" t="s">
        <v>524</v>
      </c>
      <c r="AQ12" s="285">
        <v>3</v>
      </c>
      <c r="AR12" s="286" t="s">
        <v>524</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525</v>
      </c>
      <c r="AL13" s="1117"/>
      <c r="AM13" s="1117"/>
      <c r="AN13" s="1118"/>
      <c r="AO13" s="284">
        <v>80048</v>
      </c>
      <c r="AP13" s="284">
        <v>1767</v>
      </c>
      <c r="AQ13" s="285">
        <v>4056</v>
      </c>
      <c r="AR13" s="286">
        <v>-56.4</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526</v>
      </c>
      <c r="AL14" s="1117"/>
      <c r="AM14" s="1117"/>
      <c r="AN14" s="1118"/>
      <c r="AO14" s="284">
        <v>176467</v>
      </c>
      <c r="AP14" s="284">
        <v>3895</v>
      </c>
      <c r="AQ14" s="285">
        <v>2339</v>
      </c>
      <c r="AR14" s="286">
        <v>66.5</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527</v>
      </c>
      <c r="AL15" s="1120"/>
      <c r="AM15" s="1120"/>
      <c r="AN15" s="1121"/>
      <c r="AO15" s="284">
        <v>-245954</v>
      </c>
      <c r="AP15" s="284">
        <v>-5429</v>
      </c>
      <c r="AQ15" s="285">
        <v>-7717</v>
      </c>
      <c r="AR15" s="286">
        <v>-29.6</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190</v>
      </c>
      <c r="AL16" s="1120"/>
      <c r="AM16" s="1120"/>
      <c r="AN16" s="1121"/>
      <c r="AO16" s="284">
        <v>4454499</v>
      </c>
      <c r="AP16" s="284">
        <v>98322</v>
      </c>
      <c r="AQ16" s="285">
        <v>115515</v>
      </c>
      <c r="AR16" s="286">
        <v>-14.9</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528</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529</v>
      </c>
      <c r="AP20" s="293" t="s">
        <v>530</v>
      </c>
      <c r="AQ20" s="294" t="s">
        <v>531</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532</v>
      </c>
      <c r="AL21" s="1123"/>
      <c r="AM21" s="1123"/>
      <c r="AN21" s="1124"/>
      <c r="AO21" s="297">
        <v>8.2799999999999994</v>
      </c>
      <c r="AP21" s="298">
        <v>10.69</v>
      </c>
      <c r="AQ21" s="299">
        <v>-2.41</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533</v>
      </c>
      <c r="AL22" s="1123"/>
      <c r="AM22" s="1123"/>
      <c r="AN22" s="1124"/>
      <c r="AO22" s="302">
        <v>98.5</v>
      </c>
      <c r="AP22" s="303">
        <v>97.4</v>
      </c>
      <c r="AQ22" s="304">
        <v>1.1000000000000001</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3" t="s">
        <v>534</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 x14ac:dyDescent="0.2">
      <c r="A27" s="309"/>
      <c r="AO27" s="262"/>
      <c r="AP27" s="262"/>
      <c r="AQ27" s="262"/>
      <c r="AR27" s="262"/>
      <c r="AS27" s="262"/>
      <c r="AT27" s="262"/>
    </row>
    <row r="28" spans="1:46" ht="16.5" x14ac:dyDescent="0.2">
      <c r="A28" s="263" t="s">
        <v>535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536</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515</v>
      </c>
      <c r="AP30" s="272"/>
      <c r="AQ30" s="273" t="s">
        <v>516</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517</v>
      </c>
      <c r="AQ31" s="279" t="s">
        <v>518</v>
      </c>
      <c r="AR31" s="280" t="s">
        <v>519</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537</v>
      </c>
      <c r="AL32" s="1131"/>
      <c r="AM32" s="1131"/>
      <c r="AN32" s="1132"/>
      <c r="AO32" s="312">
        <v>1988492</v>
      </c>
      <c r="AP32" s="312">
        <v>43891</v>
      </c>
      <c r="AQ32" s="313">
        <v>74824</v>
      </c>
      <c r="AR32" s="314">
        <v>-41.3</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538</v>
      </c>
      <c r="AL33" s="1131"/>
      <c r="AM33" s="1131"/>
      <c r="AN33" s="1132"/>
      <c r="AO33" s="312" t="s">
        <v>524</v>
      </c>
      <c r="AP33" s="312" t="s">
        <v>524</v>
      </c>
      <c r="AQ33" s="313" t="s">
        <v>524</v>
      </c>
      <c r="AR33" s="314" t="s">
        <v>524</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539</v>
      </c>
      <c r="AL34" s="1131"/>
      <c r="AM34" s="1131"/>
      <c r="AN34" s="1132"/>
      <c r="AO34" s="312" t="s">
        <v>524</v>
      </c>
      <c r="AP34" s="312" t="s">
        <v>524</v>
      </c>
      <c r="AQ34" s="313">
        <v>1</v>
      </c>
      <c r="AR34" s="314" t="s">
        <v>524</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540</v>
      </c>
      <c r="AL35" s="1131"/>
      <c r="AM35" s="1131"/>
      <c r="AN35" s="1132"/>
      <c r="AO35" s="312">
        <v>764276</v>
      </c>
      <c r="AP35" s="312">
        <v>16870</v>
      </c>
      <c r="AQ35" s="313">
        <v>17427</v>
      </c>
      <c r="AR35" s="314">
        <v>-3.2</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541</v>
      </c>
      <c r="AL36" s="1131"/>
      <c r="AM36" s="1131"/>
      <c r="AN36" s="1132"/>
      <c r="AO36" s="312">
        <v>72351</v>
      </c>
      <c r="AP36" s="312">
        <v>1597</v>
      </c>
      <c r="AQ36" s="313">
        <v>2447</v>
      </c>
      <c r="AR36" s="314">
        <v>-34.700000000000003</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542</v>
      </c>
      <c r="AL37" s="1131"/>
      <c r="AM37" s="1131"/>
      <c r="AN37" s="1132"/>
      <c r="AO37" s="312">
        <v>298</v>
      </c>
      <c r="AP37" s="312">
        <v>7</v>
      </c>
      <c r="AQ37" s="313">
        <v>591</v>
      </c>
      <c r="AR37" s="314">
        <v>-98.8</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543</v>
      </c>
      <c r="AL38" s="1134"/>
      <c r="AM38" s="1134"/>
      <c r="AN38" s="1135"/>
      <c r="AO38" s="315" t="s">
        <v>524</v>
      </c>
      <c r="AP38" s="315" t="s">
        <v>524</v>
      </c>
      <c r="AQ38" s="316">
        <v>2</v>
      </c>
      <c r="AR38" s="304" t="s">
        <v>524</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544</v>
      </c>
      <c r="AL39" s="1134"/>
      <c r="AM39" s="1134"/>
      <c r="AN39" s="1135"/>
      <c r="AO39" s="312">
        <v>-125774</v>
      </c>
      <c r="AP39" s="312">
        <v>-2776</v>
      </c>
      <c r="AQ39" s="313">
        <v>-3618</v>
      </c>
      <c r="AR39" s="314">
        <v>-23.3</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545</v>
      </c>
      <c r="AL40" s="1131"/>
      <c r="AM40" s="1131"/>
      <c r="AN40" s="1132"/>
      <c r="AO40" s="312">
        <v>-1888769</v>
      </c>
      <c r="AP40" s="312">
        <v>-41690</v>
      </c>
      <c r="AQ40" s="313">
        <v>-63812</v>
      </c>
      <c r="AR40" s="314">
        <v>-34.700000000000003</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305</v>
      </c>
      <c r="AL41" s="1137"/>
      <c r="AM41" s="1137"/>
      <c r="AN41" s="1138"/>
      <c r="AO41" s="312">
        <v>810874</v>
      </c>
      <c r="AP41" s="312">
        <v>17898</v>
      </c>
      <c r="AQ41" s="313">
        <v>27863</v>
      </c>
      <c r="AR41" s="314">
        <v>-35.799999999999997</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546</v>
      </c>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548</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515</v>
      </c>
      <c r="AN49" s="1127" t="s">
        <v>549</v>
      </c>
      <c r="AO49" s="1128"/>
      <c r="AP49" s="1128"/>
      <c r="AQ49" s="1128"/>
      <c r="AR49" s="1129"/>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550</v>
      </c>
      <c r="AO50" s="329" t="s">
        <v>551</v>
      </c>
      <c r="AP50" s="330" t="s">
        <v>552</v>
      </c>
      <c r="AQ50" s="331" t="s">
        <v>553</v>
      </c>
      <c r="AR50" s="332" t="s">
        <v>554</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555</v>
      </c>
      <c r="AL51" s="325"/>
      <c r="AM51" s="333">
        <v>7050773</v>
      </c>
      <c r="AN51" s="334">
        <v>146373</v>
      </c>
      <c r="AO51" s="335">
        <v>79.7</v>
      </c>
      <c r="AP51" s="336">
        <v>85173</v>
      </c>
      <c r="AQ51" s="337">
        <v>-4.3</v>
      </c>
      <c r="AR51" s="338">
        <v>84</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556</v>
      </c>
      <c r="AM52" s="341">
        <v>2840361</v>
      </c>
      <c r="AN52" s="342">
        <v>58965</v>
      </c>
      <c r="AO52" s="343">
        <v>175.9</v>
      </c>
      <c r="AP52" s="344">
        <v>43913</v>
      </c>
      <c r="AQ52" s="345">
        <v>-3.4</v>
      </c>
      <c r="AR52" s="346">
        <v>179.3</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557</v>
      </c>
      <c r="AL53" s="325"/>
      <c r="AM53" s="333">
        <v>4312864</v>
      </c>
      <c r="AN53" s="334">
        <v>91025</v>
      </c>
      <c r="AO53" s="335">
        <v>-37.799999999999997</v>
      </c>
      <c r="AP53" s="336">
        <v>94081</v>
      </c>
      <c r="AQ53" s="337">
        <v>10.5</v>
      </c>
      <c r="AR53" s="338">
        <v>-48.3</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556</v>
      </c>
      <c r="AM54" s="341">
        <v>1791542</v>
      </c>
      <c r="AN54" s="342">
        <v>37811</v>
      </c>
      <c r="AO54" s="343">
        <v>-35.9</v>
      </c>
      <c r="AP54" s="344">
        <v>48949</v>
      </c>
      <c r="AQ54" s="345">
        <v>11.5</v>
      </c>
      <c r="AR54" s="346">
        <v>-47.4</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558</v>
      </c>
      <c r="AL55" s="325"/>
      <c r="AM55" s="333">
        <v>3259556</v>
      </c>
      <c r="AN55" s="334">
        <v>69838</v>
      </c>
      <c r="AO55" s="335">
        <v>-23.3</v>
      </c>
      <c r="AP55" s="336">
        <v>92632</v>
      </c>
      <c r="AQ55" s="337">
        <v>-1.5</v>
      </c>
      <c r="AR55" s="338">
        <v>-21.8</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556</v>
      </c>
      <c r="AM56" s="341">
        <v>709321</v>
      </c>
      <c r="AN56" s="342">
        <v>15198</v>
      </c>
      <c r="AO56" s="343">
        <v>-59.8</v>
      </c>
      <c r="AP56" s="344">
        <v>47978</v>
      </c>
      <c r="AQ56" s="345">
        <v>-2</v>
      </c>
      <c r="AR56" s="346">
        <v>-57.8</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559</v>
      </c>
      <c r="AL57" s="325"/>
      <c r="AM57" s="333">
        <v>2406613</v>
      </c>
      <c r="AN57" s="334">
        <v>52307</v>
      </c>
      <c r="AO57" s="335">
        <v>-25.1</v>
      </c>
      <c r="AP57" s="336">
        <v>96469</v>
      </c>
      <c r="AQ57" s="337">
        <v>4.0999999999999996</v>
      </c>
      <c r="AR57" s="338">
        <v>-29.2</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556</v>
      </c>
      <c r="AM58" s="341">
        <v>539583</v>
      </c>
      <c r="AN58" s="342">
        <v>11728</v>
      </c>
      <c r="AO58" s="343">
        <v>-22.8</v>
      </c>
      <c r="AP58" s="344">
        <v>49775</v>
      </c>
      <c r="AQ58" s="345">
        <v>3.7</v>
      </c>
      <c r="AR58" s="346">
        <v>-26.5</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560</v>
      </c>
      <c r="AL59" s="325"/>
      <c r="AM59" s="333">
        <v>1631852</v>
      </c>
      <c r="AN59" s="334">
        <v>36019</v>
      </c>
      <c r="AO59" s="335">
        <v>-31.1</v>
      </c>
      <c r="AP59" s="336">
        <v>85743</v>
      </c>
      <c r="AQ59" s="337">
        <v>-11.1</v>
      </c>
      <c r="AR59" s="338">
        <v>-20</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556</v>
      </c>
      <c r="AM60" s="341">
        <v>912155</v>
      </c>
      <c r="AN60" s="342">
        <v>20134</v>
      </c>
      <c r="AO60" s="343">
        <v>71.7</v>
      </c>
      <c r="AP60" s="344">
        <v>45231</v>
      </c>
      <c r="AQ60" s="345">
        <v>-9.1</v>
      </c>
      <c r="AR60" s="346">
        <v>80.8</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561</v>
      </c>
      <c r="AL61" s="347"/>
      <c r="AM61" s="348">
        <v>3732332</v>
      </c>
      <c r="AN61" s="349">
        <v>79112</v>
      </c>
      <c r="AO61" s="350">
        <v>-7.5</v>
      </c>
      <c r="AP61" s="351">
        <v>90820</v>
      </c>
      <c r="AQ61" s="352">
        <v>-0.5</v>
      </c>
      <c r="AR61" s="338">
        <v>-7</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556</v>
      </c>
      <c r="AM62" s="341">
        <v>1358592</v>
      </c>
      <c r="AN62" s="342">
        <v>28767</v>
      </c>
      <c r="AO62" s="343">
        <v>25.8</v>
      </c>
      <c r="AP62" s="344">
        <v>47169</v>
      </c>
      <c r="AQ62" s="345">
        <v>0.1</v>
      </c>
      <c r="AR62" s="346">
        <v>25.7</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EjxLxsIi3xQf+k1ZzdCGz4kGNw73j0r6ozw38NY6CYHXO4i72UeL00jMUnYcWpSvckuEV+PZTYoVPnql0oBkxg==" saltValue="2ZHTJ+Xaogu0aIA0Gsn8W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563</v>
      </c>
    </row>
    <row r="121" spans="125:125" ht="13.5" hidden="1" customHeight="1" x14ac:dyDescent="0.2">
      <c r="DU121" s="259"/>
    </row>
  </sheetData>
  <sheetProtection algorithmName="SHA-512" hashValue="CtIBB/V5REikjZwQjUyK+y4X55CpfdQTczns7b3lcH64lP48cG82nNzT6ejXfbe65Ygxf3TIE4Ivp1d5MqTlxw==" saltValue="PnBgOGNBDRsb00SCUxKX2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564</v>
      </c>
    </row>
  </sheetData>
  <sheetProtection algorithmName="SHA-512" hashValue="cPL6VFM73bv0MFDvkZ5Ak3EK07qYJX71XSsgH8j0B2D1bDT8pldmM4tPEJfkjsxRmGK/FQfqukfa5fGpOoYNNA==" saltValue="7nvIFTbBjgMTHcnqg+wJ7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view="pageBreakPreview" zoomScale="70" zoomScaleNormal="100" zoomScaleSheetLayoutView="7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565</v>
      </c>
      <c r="G46" s="8" t="s">
        <v>566</v>
      </c>
      <c r="H46" s="8" t="s">
        <v>567</v>
      </c>
      <c r="I46" s="8" t="s">
        <v>568</v>
      </c>
      <c r="J46" s="9" t="s">
        <v>569</v>
      </c>
    </row>
    <row r="47" spans="2:10" ht="57.75" customHeight="1" x14ac:dyDescent="0.2">
      <c r="B47" s="10"/>
      <c r="C47" s="1139" t="s">
        <v>3</v>
      </c>
      <c r="D47" s="1139"/>
      <c r="E47" s="1140"/>
      <c r="F47" s="11">
        <v>22.68</v>
      </c>
      <c r="G47" s="12">
        <v>22.03</v>
      </c>
      <c r="H47" s="12">
        <v>23.57</v>
      </c>
      <c r="I47" s="12">
        <v>26.75</v>
      </c>
      <c r="J47" s="13">
        <v>27.43</v>
      </c>
    </row>
    <row r="48" spans="2:10" ht="57.75" customHeight="1" x14ac:dyDescent="0.2">
      <c r="B48" s="14"/>
      <c r="C48" s="1141" t="s">
        <v>4</v>
      </c>
      <c r="D48" s="1141"/>
      <c r="E48" s="1142"/>
      <c r="F48" s="15">
        <v>4.13</v>
      </c>
      <c r="G48" s="16">
        <v>4.84</v>
      </c>
      <c r="H48" s="16">
        <v>5.75</v>
      </c>
      <c r="I48" s="16">
        <v>6.72</v>
      </c>
      <c r="J48" s="17">
        <v>6.09</v>
      </c>
    </row>
    <row r="49" spans="2:10" ht="57.75" customHeight="1" thickBot="1" x14ac:dyDescent="0.25">
      <c r="B49" s="18"/>
      <c r="C49" s="1143" t="s">
        <v>5</v>
      </c>
      <c r="D49" s="1143"/>
      <c r="E49" s="1144"/>
      <c r="F49" s="19" t="s">
        <v>570</v>
      </c>
      <c r="G49" s="20" t="s">
        <v>571</v>
      </c>
      <c r="H49" s="20">
        <v>0.57999999999999996</v>
      </c>
      <c r="I49" s="20">
        <v>2.5299999999999998</v>
      </c>
      <c r="J49" s="21" t="s">
        <v>572</v>
      </c>
    </row>
    <row r="50" spans="2:10" ht="13" x14ac:dyDescent="0.2"/>
  </sheetData>
  <sheetProtection algorithmName="SHA-512" hashValue="BOU09RDLEGGa17gHgOF07jZz4VOAZXrz6MdQF0buNIaByutatUchL2zQxQc2ALboQCns1wCu6sbxTLLlKWWzdA==" saltValue="g4CBLahK4oEI/XcqbtmrF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2">
      <c r="A34" s="22"/>
      <c r="B34" s="31"/>
      <c r="C34" s="1151" t="s">
        <v>573</v>
      </c>
      <c r="D34" s="1151"/>
      <c r="E34" s="1152"/>
      <c r="F34" s="32">
        <v>7.15</v>
      </c>
      <c r="G34" s="33">
        <v>7.5</v>
      </c>
      <c r="H34" s="33">
        <v>7.37</v>
      </c>
      <c r="I34" s="33">
        <v>7.28</v>
      </c>
      <c r="J34" s="34">
        <v>7.04</v>
      </c>
      <c r="K34" s="22"/>
      <c r="L34" s="22"/>
      <c r="M34" s="22"/>
      <c r="N34" s="22"/>
      <c r="O34" s="22"/>
      <c r="P34" s="22"/>
    </row>
    <row r="35" spans="1:16" ht="39" customHeight="1" x14ac:dyDescent="0.2">
      <c r="A35" s="22"/>
      <c r="B35" s="35"/>
      <c r="C35" s="1145" t="s">
        <v>574</v>
      </c>
      <c r="D35" s="1146"/>
      <c r="E35" s="1147"/>
      <c r="F35" s="36">
        <v>4.13</v>
      </c>
      <c r="G35" s="37">
        <v>4.83</v>
      </c>
      <c r="H35" s="37">
        <v>5.75</v>
      </c>
      <c r="I35" s="37">
        <v>6.72</v>
      </c>
      <c r="J35" s="38">
        <v>6.08</v>
      </c>
      <c r="K35" s="22"/>
      <c r="L35" s="22"/>
      <c r="M35" s="22"/>
      <c r="N35" s="22"/>
      <c r="O35" s="22"/>
      <c r="P35" s="22"/>
    </row>
    <row r="36" spans="1:16" ht="39" customHeight="1" x14ac:dyDescent="0.2">
      <c r="A36" s="22"/>
      <c r="B36" s="35"/>
      <c r="C36" s="1145" t="s">
        <v>575</v>
      </c>
      <c r="D36" s="1146"/>
      <c r="E36" s="1147"/>
      <c r="F36" s="36">
        <v>1.37</v>
      </c>
      <c r="G36" s="37">
        <v>0.18</v>
      </c>
      <c r="H36" s="37">
        <v>0.01</v>
      </c>
      <c r="I36" s="37">
        <v>1.49</v>
      </c>
      <c r="J36" s="38">
        <v>1.54</v>
      </c>
      <c r="K36" s="22"/>
      <c r="L36" s="22"/>
      <c r="M36" s="22"/>
      <c r="N36" s="22"/>
      <c r="O36" s="22"/>
      <c r="P36" s="22"/>
    </row>
    <row r="37" spans="1:16" ht="39" customHeight="1" x14ac:dyDescent="0.2">
      <c r="A37" s="22"/>
      <c r="B37" s="35"/>
      <c r="C37" s="1145" t="s">
        <v>576</v>
      </c>
      <c r="D37" s="1146"/>
      <c r="E37" s="1147"/>
      <c r="F37" s="36" t="s">
        <v>524</v>
      </c>
      <c r="G37" s="37" t="s">
        <v>524</v>
      </c>
      <c r="H37" s="37" t="s">
        <v>524</v>
      </c>
      <c r="I37" s="37">
        <v>0.57999999999999996</v>
      </c>
      <c r="J37" s="38">
        <v>0.64</v>
      </c>
      <c r="K37" s="22"/>
      <c r="L37" s="22"/>
      <c r="M37" s="22"/>
      <c r="N37" s="22"/>
      <c r="O37" s="22"/>
      <c r="P37" s="22"/>
    </row>
    <row r="38" spans="1:16" ht="39" customHeight="1" x14ac:dyDescent="0.2">
      <c r="A38" s="22"/>
      <c r="B38" s="35"/>
      <c r="C38" s="1145" t="s">
        <v>577</v>
      </c>
      <c r="D38" s="1146"/>
      <c r="E38" s="1147"/>
      <c r="F38" s="36" t="s">
        <v>524</v>
      </c>
      <c r="G38" s="37" t="s">
        <v>524</v>
      </c>
      <c r="H38" s="37">
        <v>0.59</v>
      </c>
      <c r="I38" s="37">
        <v>0.67</v>
      </c>
      <c r="J38" s="38">
        <v>0.51</v>
      </c>
      <c r="K38" s="22"/>
      <c r="L38" s="22"/>
      <c r="M38" s="22"/>
      <c r="N38" s="22"/>
      <c r="O38" s="22"/>
      <c r="P38" s="22"/>
    </row>
    <row r="39" spans="1:16" ht="39" customHeight="1" x14ac:dyDescent="0.2">
      <c r="A39" s="22"/>
      <c r="B39" s="35"/>
      <c r="C39" s="1145" t="s">
        <v>578</v>
      </c>
      <c r="D39" s="1146"/>
      <c r="E39" s="1147"/>
      <c r="F39" s="36">
        <v>0.1</v>
      </c>
      <c r="G39" s="37">
        <v>0.36</v>
      </c>
      <c r="H39" s="37">
        <v>0.28999999999999998</v>
      </c>
      <c r="I39" s="37">
        <v>0.35</v>
      </c>
      <c r="J39" s="38">
        <v>0.34</v>
      </c>
      <c r="K39" s="22"/>
      <c r="L39" s="22"/>
      <c r="M39" s="22"/>
      <c r="N39" s="22"/>
      <c r="O39" s="22"/>
      <c r="P39" s="22"/>
    </row>
    <row r="40" spans="1:16" ht="39" customHeight="1" x14ac:dyDescent="0.2">
      <c r="A40" s="22"/>
      <c r="B40" s="35"/>
      <c r="C40" s="1145" t="s">
        <v>579</v>
      </c>
      <c r="D40" s="1146"/>
      <c r="E40" s="1147"/>
      <c r="F40" s="36">
        <v>0</v>
      </c>
      <c r="G40" s="37">
        <v>0</v>
      </c>
      <c r="H40" s="37">
        <v>0.04</v>
      </c>
      <c r="I40" s="37">
        <v>0.05</v>
      </c>
      <c r="J40" s="38">
        <v>0.05</v>
      </c>
      <c r="K40" s="22"/>
      <c r="L40" s="22"/>
      <c r="M40" s="22"/>
      <c r="N40" s="22"/>
      <c r="O40" s="22"/>
      <c r="P40" s="22"/>
    </row>
    <row r="41" spans="1:16" ht="39" customHeight="1" x14ac:dyDescent="0.2">
      <c r="A41" s="22"/>
      <c r="B41" s="35"/>
      <c r="C41" s="1145" t="s">
        <v>580</v>
      </c>
      <c r="D41" s="1146"/>
      <c r="E41" s="1147"/>
      <c r="F41" s="36">
        <v>0</v>
      </c>
      <c r="G41" s="37">
        <v>0</v>
      </c>
      <c r="H41" s="37">
        <v>0</v>
      </c>
      <c r="I41" s="37">
        <v>0</v>
      </c>
      <c r="J41" s="38">
        <v>0</v>
      </c>
      <c r="K41" s="22"/>
      <c r="L41" s="22"/>
      <c r="M41" s="22"/>
      <c r="N41" s="22"/>
      <c r="O41" s="22"/>
      <c r="P41" s="22"/>
    </row>
    <row r="42" spans="1:16" ht="39" customHeight="1" x14ac:dyDescent="0.2">
      <c r="A42" s="22"/>
      <c r="B42" s="39"/>
      <c r="C42" s="1145" t="s">
        <v>581</v>
      </c>
      <c r="D42" s="1146"/>
      <c r="E42" s="1147"/>
      <c r="F42" s="36" t="s">
        <v>524</v>
      </c>
      <c r="G42" s="37" t="s">
        <v>524</v>
      </c>
      <c r="H42" s="37" t="s">
        <v>524</v>
      </c>
      <c r="I42" s="37" t="s">
        <v>524</v>
      </c>
      <c r="J42" s="38" t="s">
        <v>524</v>
      </c>
      <c r="K42" s="22"/>
      <c r="L42" s="22"/>
      <c r="M42" s="22"/>
      <c r="N42" s="22"/>
      <c r="O42" s="22"/>
      <c r="P42" s="22"/>
    </row>
    <row r="43" spans="1:16" ht="39" customHeight="1" thickBot="1" x14ac:dyDescent="0.25">
      <c r="A43" s="22"/>
      <c r="B43" s="40"/>
      <c r="C43" s="1148" t="s">
        <v>582</v>
      </c>
      <c r="D43" s="1149"/>
      <c r="E43" s="1150"/>
      <c r="F43" s="41">
        <v>0</v>
      </c>
      <c r="G43" s="42">
        <v>0.21</v>
      </c>
      <c r="H43" s="42">
        <v>0.3</v>
      </c>
      <c r="I43" s="42" t="s">
        <v>524</v>
      </c>
      <c r="J43" s="43" t="s">
        <v>524</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V5dMh7u+/3atUVBI8kI3UDbUCgj6wmjbI9KIIrprYlUtMJwmRH6l5nsH5PKHa6jEK2KbVK5CuufVjrYOt55xPA==" saltValue="0YfPxyBVeNTpqj2hAJV3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0" zoomScaleNormal="8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2">
      <c r="A45" s="48"/>
      <c r="B45" s="1153" t="s">
        <v>11</v>
      </c>
      <c r="C45" s="1154"/>
      <c r="D45" s="58"/>
      <c r="E45" s="1159" t="s">
        <v>12</v>
      </c>
      <c r="F45" s="1159"/>
      <c r="G45" s="1159"/>
      <c r="H45" s="1159"/>
      <c r="I45" s="1159"/>
      <c r="J45" s="1160"/>
      <c r="K45" s="59">
        <v>2129</v>
      </c>
      <c r="L45" s="60">
        <v>2131</v>
      </c>
      <c r="M45" s="60">
        <v>2032</v>
      </c>
      <c r="N45" s="60">
        <v>1971</v>
      </c>
      <c r="O45" s="61">
        <v>1988</v>
      </c>
      <c r="P45" s="48"/>
      <c r="Q45" s="48"/>
      <c r="R45" s="48"/>
      <c r="S45" s="48"/>
      <c r="T45" s="48"/>
      <c r="U45" s="48"/>
    </row>
    <row r="46" spans="1:21" ht="30.75" customHeight="1" x14ac:dyDescent="0.2">
      <c r="A46" s="48"/>
      <c r="B46" s="1155"/>
      <c r="C46" s="1156"/>
      <c r="D46" s="62"/>
      <c r="E46" s="1161" t="s">
        <v>13</v>
      </c>
      <c r="F46" s="1161"/>
      <c r="G46" s="1161"/>
      <c r="H46" s="1161"/>
      <c r="I46" s="1161"/>
      <c r="J46" s="1162"/>
      <c r="K46" s="63" t="s">
        <v>524</v>
      </c>
      <c r="L46" s="64" t="s">
        <v>524</v>
      </c>
      <c r="M46" s="64" t="s">
        <v>524</v>
      </c>
      <c r="N46" s="64" t="s">
        <v>524</v>
      </c>
      <c r="O46" s="65" t="s">
        <v>524</v>
      </c>
      <c r="P46" s="48"/>
      <c r="Q46" s="48"/>
      <c r="R46" s="48"/>
      <c r="S46" s="48"/>
      <c r="T46" s="48"/>
      <c r="U46" s="48"/>
    </row>
    <row r="47" spans="1:21" ht="30.75" customHeight="1" x14ac:dyDescent="0.2">
      <c r="A47" s="48"/>
      <c r="B47" s="1155"/>
      <c r="C47" s="1156"/>
      <c r="D47" s="62"/>
      <c r="E47" s="1161" t="s">
        <v>14</v>
      </c>
      <c r="F47" s="1161"/>
      <c r="G47" s="1161"/>
      <c r="H47" s="1161"/>
      <c r="I47" s="1161"/>
      <c r="J47" s="1162"/>
      <c r="K47" s="63" t="s">
        <v>524</v>
      </c>
      <c r="L47" s="64" t="s">
        <v>524</v>
      </c>
      <c r="M47" s="64" t="s">
        <v>524</v>
      </c>
      <c r="N47" s="64" t="s">
        <v>524</v>
      </c>
      <c r="O47" s="65" t="s">
        <v>524</v>
      </c>
      <c r="P47" s="48"/>
      <c r="Q47" s="48"/>
      <c r="R47" s="48"/>
      <c r="S47" s="48"/>
      <c r="T47" s="48"/>
      <c r="U47" s="48"/>
    </row>
    <row r="48" spans="1:21" ht="30.75" customHeight="1" x14ac:dyDescent="0.2">
      <c r="A48" s="48"/>
      <c r="B48" s="1155"/>
      <c r="C48" s="1156"/>
      <c r="D48" s="62"/>
      <c r="E48" s="1161" t="s">
        <v>15</v>
      </c>
      <c r="F48" s="1161"/>
      <c r="G48" s="1161"/>
      <c r="H48" s="1161"/>
      <c r="I48" s="1161"/>
      <c r="J48" s="1162"/>
      <c r="K48" s="63">
        <v>863</v>
      </c>
      <c r="L48" s="64">
        <v>815</v>
      </c>
      <c r="M48" s="64">
        <v>808</v>
      </c>
      <c r="N48" s="64">
        <v>776</v>
      </c>
      <c r="O48" s="65">
        <v>764</v>
      </c>
      <c r="P48" s="48"/>
      <c r="Q48" s="48"/>
      <c r="R48" s="48"/>
      <c r="S48" s="48"/>
      <c r="T48" s="48"/>
      <c r="U48" s="48"/>
    </row>
    <row r="49" spans="1:21" ht="30.75" customHeight="1" x14ac:dyDescent="0.2">
      <c r="A49" s="48"/>
      <c r="B49" s="1155"/>
      <c r="C49" s="1156"/>
      <c r="D49" s="62"/>
      <c r="E49" s="1161" t="s">
        <v>16</v>
      </c>
      <c r="F49" s="1161"/>
      <c r="G49" s="1161"/>
      <c r="H49" s="1161"/>
      <c r="I49" s="1161"/>
      <c r="J49" s="1162"/>
      <c r="K49" s="63">
        <v>25</v>
      </c>
      <c r="L49" s="64">
        <v>33</v>
      </c>
      <c r="M49" s="64">
        <v>39</v>
      </c>
      <c r="N49" s="64">
        <v>73</v>
      </c>
      <c r="O49" s="65">
        <v>72</v>
      </c>
      <c r="P49" s="48"/>
      <c r="Q49" s="48"/>
      <c r="R49" s="48"/>
      <c r="S49" s="48"/>
      <c r="T49" s="48"/>
      <c r="U49" s="48"/>
    </row>
    <row r="50" spans="1:21" ht="30.75" customHeight="1" x14ac:dyDescent="0.2">
      <c r="A50" s="48"/>
      <c r="B50" s="1155"/>
      <c r="C50" s="1156"/>
      <c r="D50" s="62"/>
      <c r="E50" s="1161" t="s">
        <v>17</v>
      </c>
      <c r="F50" s="1161"/>
      <c r="G50" s="1161"/>
      <c r="H50" s="1161"/>
      <c r="I50" s="1161"/>
      <c r="J50" s="1162"/>
      <c r="K50" s="63">
        <v>268</v>
      </c>
      <c r="L50" s="64">
        <v>5</v>
      </c>
      <c r="M50" s="64">
        <v>5</v>
      </c>
      <c r="N50" s="64">
        <v>6</v>
      </c>
      <c r="O50" s="65">
        <v>0</v>
      </c>
      <c r="P50" s="48"/>
      <c r="Q50" s="48"/>
      <c r="R50" s="48"/>
      <c r="S50" s="48"/>
      <c r="T50" s="48"/>
      <c r="U50" s="48"/>
    </row>
    <row r="51" spans="1:21" ht="30.75" customHeight="1" x14ac:dyDescent="0.2">
      <c r="A51" s="48"/>
      <c r="B51" s="1157"/>
      <c r="C51" s="1158"/>
      <c r="D51" s="66"/>
      <c r="E51" s="1161" t="s">
        <v>18</v>
      </c>
      <c r="F51" s="1161"/>
      <c r="G51" s="1161"/>
      <c r="H51" s="1161"/>
      <c r="I51" s="1161"/>
      <c r="J51" s="1162"/>
      <c r="K51" s="63">
        <v>0</v>
      </c>
      <c r="L51" s="64" t="s">
        <v>524</v>
      </c>
      <c r="M51" s="64" t="s">
        <v>524</v>
      </c>
      <c r="N51" s="64" t="s">
        <v>524</v>
      </c>
      <c r="O51" s="65" t="s">
        <v>524</v>
      </c>
      <c r="P51" s="48"/>
      <c r="Q51" s="48"/>
      <c r="R51" s="48"/>
      <c r="S51" s="48"/>
      <c r="T51" s="48"/>
      <c r="U51" s="48"/>
    </row>
    <row r="52" spans="1:21" ht="30.75" customHeight="1" x14ac:dyDescent="0.2">
      <c r="A52" s="48"/>
      <c r="B52" s="1163" t="s">
        <v>19</v>
      </c>
      <c r="C52" s="1164"/>
      <c r="D52" s="66"/>
      <c r="E52" s="1161" t="s">
        <v>20</v>
      </c>
      <c r="F52" s="1161"/>
      <c r="G52" s="1161"/>
      <c r="H52" s="1161"/>
      <c r="I52" s="1161"/>
      <c r="J52" s="1162"/>
      <c r="K52" s="63">
        <v>2214</v>
      </c>
      <c r="L52" s="64">
        <v>2153</v>
      </c>
      <c r="M52" s="64">
        <v>2082</v>
      </c>
      <c r="N52" s="64">
        <v>2038</v>
      </c>
      <c r="O52" s="65">
        <v>2015</v>
      </c>
      <c r="P52" s="48"/>
      <c r="Q52" s="48"/>
      <c r="R52" s="48"/>
      <c r="S52" s="48"/>
      <c r="T52" s="48"/>
      <c r="U52" s="48"/>
    </row>
    <row r="53" spans="1:21" ht="30.75" customHeight="1" thickBot="1" x14ac:dyDescent="0.25">
      <c r="A53" s="48"/>
      <c r="B53" s="1165" t="s">
        <v>21</v>
      </c>
      <c r="C53" s="1166"/>
      <c r="D53" s="67"/>
      <c r="E53" s="1167" t="s">
        <v>22</v>
      </c>
      <c r="F53" s="1167"/>
      <c r="G53" s="1167"/>
      <c r="H53" s="1167"/>
      <c r="I53" s="1167"/>
      <c r="J53" s="1168"/>
      <c r="K53" s="68">
        <v>1071</v>
      </c>
      <c r="L53" s="69">
        <v>831</v>
      </c>
      <c r="M53" s="69">
        <v>802</v>
      </c>
      <c r="N53" s="69">
        <v>788</v>
      </c>
      <c r="O53" s="70">
        <v>809</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25</v>
      </c>
      <c r="C56" s="73"/>
      <c r="D56" s="73"/>
      <c r="E56" s="73"/>
      <c r="F56" s="73"/>
      <c r="G56" s="73"/>
      <c r="H56" s="73"/>
      <c r="I56" s="73"/>
      <c r="J56" s="73"/>
      <c r="K56" s="74"/>
      <c r="L56" s="74"/>
      <c r="M56" s="74"/>
      <c r="N56" s="74"/>
      <c r="O56" s="75" t="s">
        <v>583</v>
      </c>
      <c r="P56" s="48"/>
      <c r="Q56" s="48"/>
      <c r="R56" s="48"/>
      <c r="S56" s="48"/>
      <c r="T56" s="48"/>
      <c r="U56" s="48"/>
    </row>
    <row r="57" spans="1:21" ht="31.5" customHeight="1" thickBot="1" x14ac:dyDescent="0.3">
      <c r="A57" s="48"/>
      <c r="B57" s="76"/>
      <c r="C57" s="77"/>
      <c r="D57" s="77"/>
      <c r="E57" s="78"/>
      <c r="F57" s="78"/>
      <c r="G57" s="78"/>
      <c r="H57" s="78"/>
      <c r="I57" s="78"/>
      <c r="J57" s="79" t="s">
        <v>2</v>
      </c>
      <c r="K57" s="80" t="s">
        <v>584</v>
      </c>
      <c r="L57" s="81" t="s">
        <v>585</v>
      </c>
      <c r="M57" s="81" t="s">
        <v>586</v>
      </c>
      <c r="N57" s="81" t="s">
        <v>587</v>
      </c>
      <c r="O57" s="82" t="s">
        <v>588</v>
      </c>
      <c r="P57" s="48"/>
      <c r="Q57" s="48"/>
      <c r="R57" s="48"/>
      <c r="S57" s="48"/>
      <c r="T57" s="48"/>
      <c r="U57" s="48"/>
    </row>
    <row r="58" spans="1:21" ht="31.5" customHeight="1" x14ac:dyDescent="0.2">
      <c r="B58" s="1169" t="s">
        <v>26</v>
      </c>
      <c r="C58" s="1170"/>
      <c r="D58" s="1175" t="s">
        <v>27</v>
      </c>
      <c r="E58" s="1176"/>
      <c r="F58" s="1176"/>
      <c r="G58" s="1176"/>
      <c r="H58" s="1176"/>
      <c r="I58" s="1176"/>
      <c r="J58" s="1177"/>
      <c r="K58" s="83"/>
      <c r="L58" s="84"/>
      <c r="M58" s="84"/>
      <c r="N58" s="84"/>
      <c r="O58" s="85"/>
    </row>
    <row r="59" spans="1:21" ht="31.5" customHeight="1" x14ac:dyDescent="0.2">
      <c r="B59" s="1171"/>
      <c r="C59" s="1172"/>
      <c r="D59" s="1178" t="s">
        <v>28</v>
      </c>
      <c r="E59" s="1179"/>
      <c r="F59" s="1179"/>
      <c r="G59" s="1179"/>
      <c r="H59" s="1179"/>
      <c r="I59" s="1179"/>
      <c r="J59" s="1180"/>
      <c r="K59" s="86"/>
      <c r="L59" s="87"/>
      <c r="M59" s="87"/>
      <c r="N59" s="87"/>
      <c r="O59" s="88"/>
    </row>
    <row r="60" spans="1:21" ht="31.5" customHeight="1" thickBot="1" x14ac:dyDescent="0.25">
      <c r="B60" s="1173"/>
      <c r="C60" s="1174"/>
      <c r="D60" s="1181" t="s">
        <v>29</v>
      </c>
      <c r="E60" s="1182"/>
      <c r="F60" s="1182"/>
      <c r="G60" s="1182"/>
      <c r="H60" s="1182"/>
      <c r="I60" s="1182"/>
      <c r="J60" s="1183"/>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wNTgU3nhYLkuOWlx9xMcfJ8+m2L5DM3ZQZhqeXqqX9Lwrw+hdbId4HVHt000oxJUU5/Mrka/zQPyaEMbW4XepA==" saltValue="qJwnbzYbZERA+CIo1xdSM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0" zoomScaleNormal="8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3">
      <c r="B40" s="98" t="s">
        <v>10</v>
      </c>
      <c r="C40" s="99"/>
      <c r="D40" s="99"/>
      <c r="E40" s="100"/>
      <c r="F40" s="100"/>
      <c r="G40" s="100"/>
      <c r="H40" s="101" t="s">
        <v>2</v>
      </c>
      <c r="I40" s="102" t="s">
        <v>565</v>
      </c>
      <c r="J40" s="103" t="s">
        <v>566</v>
      </c>
      <c r="K40" s="103" t="s">
        <v>567</v>
      </c>
      <c r="L40" s="103" t="s">
        <v>568</v>
      </c>
      <c r="M40" s="104" t="s">
        <v>569</v>
      </c>
    </row>
    <row r="41" spans="2:13" ht="27.75" customHeight="1" x14ac:dyDescent="0.2">
      <c r="B41" s="1184" t="s">
        <v>32</v>
      </c>
      <c r="C41" s="1185"/>
      <c r="D41" s="105"/>
      <c r="E41" s="1190" t="s">
        <v>33</v>
      </c>
      <c r="F41" s="1190"/>
      <c r="G41" s="1190"/>
      <c r="H41" s="1191"/>
      <c r="I41" s="355">
        <v>25647</v>
      </c>
      <c r="J41" s="356">
        <v>27336</v>
      </c>
      <c r="K41" s="356">
        <v>28229</v>
      </c>
      <c r="L41" s="356">
        <v>28478</v>
      </c>
      <c r="M41" s="357">
        <v>27517</v>
      </c>
    </row>
    <row r="42" spans="2:13" ht="27.75" customHeight="1" x14ac:dyDescent="0.2">
      <c r="B42" s="1186"/>
      <c r="C42" s="1187"/>
      <c r="D42" s="106"/>
      <c r="E42" s="1192" t="s">
        <v>34</v>
      </c>
      <c r="F42" s="1192"/>
      <c r="G42" s="1192"/>
      <c r="H42" s="1193"/>
      <c r="I42" s="358">
        <v>15</v>
      </c>
      <c r="J42" s="359">
        <v>9</v>
      </c>
      <c r="K42" s="359">
        <v>5</v>
      </c>
      <c r="L42" s="359" t="s">
        <v>524</v>
      </c>
      <c r="M42" s="360" t="s">
        <v>524</v>
      </c>
    </row>
    <row r="43" spans="2:13" ht="27.75" customHeight="1" x14ac:dyDescent="0.2">
      <c r="B43" s="1186"/>
      <c r="C43" s="1187"/>
      <c r="D43" s="106"/>
      <c r="E43" s="1192" t="s">
        <v>35</v>
      </c>
      <c r="F43" s="1192"/>
      <c r="G43" s="1192"/>
      <c r="H43" s="1193"/>
      <c r="I43" s="358">
        <v>9510</v>
      </c>
      <c r="J43" s="359">
        <v>9118</v>
      </c>
      <c r="K43" s="359">
        <v>8451</v>
      </c>
      <c r="L43" s="359">
        <v>7559</v>
      </c>
      <c r="M43" s="360">
        <v>6670</v>
      </c>
    </row>
    <row r="44" spans="2:13" ht="27.75" customHeight="1" x14ac:dyDescent="0.2">
      <c r="B44" s="1186"/>
      <c r="C44" s="1187"/>
      <c r="D44" s="106"/>
      <c r="E44" s="1192" t="s">
        <v>36</v>
      </c>
      <c r="F44" s="1192"/>
      <c r="G44" s="1192"/>
      <c r="H44" s="1193"/>
      <c r="I44" s="358">
        <v>764</v>
      </c>
      <c r="J44" s="359">
        <v>717</v>
      </c>
      <c r="K44" s="359">
        <v>655</v>
      </c>
      <c r="L44" s="359">
        <v>599</v>
      </c>
      <c r="M44" s="360">
        <v>542</v>
      </c>
    </row>
    <row r="45" spans="2:13" ht="27.75" customHeight="1" x14ac:dyDescent="0.2">
      <c r="B45" s="1186"/>
      <c r="C45" s="1187"/>
      <c r="D45" s="106"/>
      <c r="E45" s="1192" t="s">
        <v>37</v>
      </c>
      <c r="F45" s="1192"/>
      <c r="G45" s="1192"/>
      <c r="H45" s="1193"/>
      <c r="I45" s="358">
        <v>4352</v>
      </c>
      <c r="J45" s="359">
        <v>4319</v>
      </c>
      <c r="K45" s="359">
        <v>4272</v>
      </c>
      <c r="L45" s="359">
        <v>4256</v>
      </c>
      <c r="M45" s="360">
        <v>4145</v>
      </c>
    </row>
    <row r="46" spans="2:13" ht="27.75" customHeight="1" x14ac:dyDescent="0.2">
      <c r="B46" s="1186"/>
      <c r="C46" s="1187"/>
      <c r="D46" s="107"/>
      <c r="E46" s="1192" t="s">
        <v>38</v>
      </c>
      <c r="F46" s="1192"/>
      <c r="G46" s="1192"/>
      <c r="H46" s="1193"/>
      <c r="I46" s="358">
        <v>188</v>
      </c>
      <c r="J46" s="359">
        <v>421</v>
      </c>
      <c r="K46" s="359">
        <v>227</v>
      </c>
      <c r="L46" s="359">
        <v>85</v>
      </c>
      <c r="M46" s="360">
        <v>119</v>
      </c>
    </row>
    <row r="47" spans="2:13" ht="27.75" customHeight="1" x14ac:dyDescent="0.2">
      <c r="B47" s="1186"/>
      <c r="C47" s="1187"/>
      <c r="D47" s="108"/>
      <c r="E47" s="1194" t="s">
        <v>39</v>
      </c>
      <c r="F47" s="1195"/>
      <c r="G47" s="1195"/>
      <c r="H47" s="1196"/>
      <c r="I47" s="358" t="s">
        <v>524</v>
      </c>
      <c r="J47" s="359" t="s">
        <v>524</v>
      </c>
      <c r="K47" s="359" t="s">
        <v>524</v>
      </c>
      <c r="L47" s="359" t="s">
        <v>524</v>
      </c>
      <c r="M47" s="360" t="s">
        <v>524</v>
      </c>
    </row>
    <row r="48" spans="2:13" ht="27.75" customHeight="1" x14ac:dyDescent="0.2">
      <c r="B48" s="1186"/>
      <c r="C48" s="1187"/>
      <c r="D48" s="106"/>
      <c r="E48" s="1192" t="s">
        <v>40</v>
      </c>
      <c r="F48" s="1192"/>
      <c r="G48" s="1192"/>
      <c r="H48" s="1193"/>
      <c r="I48" s="358" t="s">
        <v>524</v>
      </c>
      <c r="J48" s="359" t="s">
        <v>524</v>
      </c>
      <c r="K48" s="359" t="s">
        <v>524</v>
      </c>
      <c r="L48" s="359" t="s">
        <v>524</v>
      </c>
      <c r="M48" s="360" t="s">
        <v>524</v>
      </c>
    </row>
    <row r="49" spans="2:13" ht="27.75" customHeight="1" x14ac:dyDescent="0.2">
      <c r="B49" s="1188"/>
      <c r="C49" s="1189"/>
      <c r="D49" s="106"/>
      <c r="E49" s="1192" t="s">
        <v>41</v>
      </c>
      <c r="F49" s="1192"/>
      <c r="G49" s="1192"/>
      <c r="H49" s="1193"/>
      <c r="I49" s="358" t="s">
        <v>524</v>
      </c>
      <c r="J49" s="359" t="s">
        <v>524</v>
      </c>
      <c r="K49" s="359" t="s">
        <v>524</v>
      </c>
      <c r="L49" s="359" t="s">
        <v>524</v>
      </c>
      <c r="M49" s="360" t="s">
        <v>524</v>
      </c>
    </row>
    <row r="50" spans="2:13" ht="27.75" customHeight="1" x14ac:dyDescent="0.2">
      <c r="B50" s="1197" t="s">
        <v>42</v>
      </c>
      <c r="C50" s="1198"/>
      <c r="D50" s="109"/>
      <c r="E50" s="1192" t="s">
        <v>43</v>
      </c>
      <c r="F50" s="1192"/>
      <c r="G50" s="1192"/>
      <c r="H50" s="1193"/>
      <c r="I50" s="358">
        <v>4368</v>
      </c>
      <c r="J50" s="359">
        <v>4373</v>
      </c>
      <c r="K50" s="359">
        <v>4684</v>
      </c>
      <c r="L50" s="359">
        <v>5876</v>
      </c>
      <c r="M50" s="360">
        <v>6250</v>
      </c>
    </row>
    <row r="51" spans="2:13" ht="27.75" customHeight="1" x14ac:dyDescent="0.2">
      <c r="B51" s="1186"/>
      <c r="C51" s="1187"/>
      <c r="D51" s="106"/>
      <c r="E51" s="1192" t="s">
        <v>44</v>
      </c>
      <c r="F51" s="1192"/>
      <c r="G51" s="1192"/>
      <c r="H51" s="1193"/>
      <c r="I51" s="358">
        <v>1243</v>
      </c>
      <c r="J51" s="359">
        <v>1240</v>
      </c>
      <c r="K51" s="359">
        <v>1200</v>
      </c>
      <c r="L51" s="359">
        <v>1313</v>
      </c>
      <c r="M51" s="360">
        <v>1360</v>
      </c>
    </row>
    <row r="52" spans="2:13" ht="27.75" customHeight="1" x14ac:dyDescent="0.2">
      <c r="B52" s="1188"/>
      <c r="C52" s="1189"/>
      <c r="D52" s="106"/>
      <c r="E52" s="1192" t="s">
        <v>45</v>
      </c>
      <c r="F52" s="1192"/>
      <c r="G52" s="1192"/>
      <c r="H52" s="1193"/>
      <c r="I52" s="358">
        <v>25703</v>
      </c>
      <c r="J52" s="359">
        <v>26344</v>
      </c>
      <c r="K52" s="359">
        <v>26388</v>
      </c>
      <c r="L52" s="359">
        <v>25854</v>
      </c>
      <c r="M52" s="360">
        <v>24678</v>
      </c>
    </row>
    <row r="53" spans="2:13" ht="27.75" customHeight="1" thickBot="1" x14ac:dyDescent="0.25">
      <c r="B53" s="1199" t="s">
        <v>46</v>
      </c>
      <c r="C53" s="1200"/>
      <c r="D53" s="110"/>
      <c r="E53" s="1201" t="s">
        <v>47</v>
      </c>
      <c r="F53" s="1201"/>
      <c r="G53" s="1201"/>
      <c r="H53" s="1202"/>
      <c r="I53" s="361">
        <v>9161</v>
      </c>
      <c r="J53" s="362">
        <v>9963</v>
      </c>
      <c r="K53" s="362">
        <v>9567</v>
      </c>
      <c r="L53" s="362">
        <v>7934</v>
      </c>
      <c r="M53" s="363">
        <v>6704</v>
      </c>
    </row>
    <row r="54" spans="2:13" ht="27.75" customHeight="1" x14ac:dyDescent="0.25">
      <c r="B54" s="111" t="s">
        <v>48</v>
      </c>
      <c r="C54" s="112"/>
      <c r="D54" s="112"/>
      <c r="E54" s="113"/>
      <c r="F54" s="113"/>
      <c r="G54" s="113"/>
      <c r="H54" s="113"/>
      <c r="I54" s="114"/>
      <c r="J54" s="114"/>
      <c r="K54" s="114"/>
      <c r="L54" s="114"/>
      <c r="M54" s="114"/>
    </row>
    <row r="55" spans="2:13" ht="13" x14ac:dyDescent="0.2"/>
  </sheetData>
  <sheetProtection algorithmName="SHA-512" hashValue="Pdp9bPjJZrKCGjmG2CfIbxooN5HIgwvsmp4FRDtpPvi5yfXx7JEvN2wo1C82JPmUYU6Kr7kLDpvakrtmzOADYQ==" saltValue="TeMnWxnJIVqyeF8AfmKVH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0"/>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49</v>
      </c>
    </row>
    <row r="54" spans="2:8" ht="29.25" customHeight="1" thickBot="1" x14ac:dyDescent="0.35">
      <c r="B54" s="116" t="s">
        <v>1</v>
      </c>
      <c r="C54" s="117"/>
      <c r="D54" s="117"/>
      <c r="E54" s="118" t="s">
        <v>2</v>
      </c>
      <c r="F54" s="119" t="s">
        <v>567</v>
      </c>
      <c r="G54" s="119" t="s">
        <v>568</v>
      </c>
      <c r="H54" s="120" t="s">
        <v>569</v>
      </c>
    </row>
    <row r="55" spans="2:8" ht="52.5" customHeight="1" x14ac:dyDescent="0.2">
      <c r="B55" s="121"/>
      <c r="C55" s="1211" t="s">
        <v>50</v>
      </c>
      <c r="D55" s="1211"/>
      <c r="E55" s="1212"/>
      <c r="F55" s="122">
        <v>3286</v>
      </c>
      <c r="G55" s="122">
        <v>3889</v>
      </c>
      <c r="H55" s="123">
        <v>3860</v>
      </c>
    </row>
    <row r="56" spans="2:8" ht="52.5" customHeight="1" x14ac:dyDescent="0.2">
      <c r="B56" s="124"/>
      <c r="C56" s="1213" t="s">
        <v>51</v>
      </c>
      <c r="D56" s="1213"/>
      <c r="E56" s="1214"/>
      <c r="F56" s="125">
        <v>39</v>
      </c>
      <c r="G56" s="125">
        <v>263</v>
      </c>
      <c r="H56" s="126">
        <v>263</v>
      </c>
    </row>
    <row r="57" spans="2:8" ht="53.25" customHeight="1" x14ac:dyDescent="0.2">
      <c r="B57" s="124"/>
      <c r="C57" s="1215" t="s">
        <v>52</v>
      </c>
      <c r="D57" s="1215"/>
      <c r="E57" s="1216"/>
      <c r="F57" s="127">
        <v>950</v>
      </c>
      <c r="G57" s="127">
        <v>1073</v>
      </c>
      <c r="H57" s="128">
        <v>1340</v>
      </c>
    </row>
    <row r="58" spans="2:8" ht="45.75" customHeight="1" x14ac:dyDescent="0.2">
      <c r="B58" s="129"/>
      <c r="C58" s="1203" t="s">
        <v>603</v>
      </c>
      <c r="D58" s="1204"/>
      <c r="E58" s="1205"/>
      <c r="F58" s="130"/>
      <c r="G58" s="130">
        <v>177</v>
      </c>
      <c r="H58" s="131">
        <v>323</v>
      </c>
    </row>
    <row r="59" spans="2:8" ht="45.75" customHeight="1" x14ac:dyDescent="0.2">
      <c r="B59" s="129"/>
      <c r="C59" s="1203" t="s">
        <v>604</v>
      </c>
      <c r="D59" s="1204"/>
      <c r="E59" s="1205"/>
      <c r="F59" s="130">
        <v>180</v>
      </c>
      <c r="G59" s="130">
        <v>180</v>
      </c>
      <c r="H59" s="131">
        <v>180</v>
      </c>
    </row>
    <row r="60" spans="2:8" ht="45.75" customHeight="1" x14ac:dyDescent="0.2">
      <c r="B60" s="129"/>
      <c r="C60" s="1203" t="s">
        <v>605</v>
      </c>
      <c r="D60" s="1204"/>
      <c r="E60" s="1205"/>
      <c r="F60" s="130">
        <v>157</v>
      </c>
      <c r="G60" s="130">
        <v>135</v>
      </c>
      <c r="H60" s="131">
        <v>125</v>
      </c>
    </row>
    <row r="61" spans="2:8" ht="45.75" customHeight="1" x14ac:dyDescent="0.2">
      <c r="B61" s="129"/>
      <c r="C61" s="1203" t="s">
        <v>606</v>
      </c>
      <c r="D61" s="1204"/>
      <c r="E61" s="1205"/>
      <c r="F61" s="130">
        <v>80</v>
      </c>
      <c r="G61" s="130">
        <v>111</v>
      </c>
      <c r="H61" s="131">
        <v>123</v>
      </c>
    </row>
    <row r="62" spans="2:8" ht="45.75" customHeight="1" thickBot="1" x14ac:dyDescent="0.25">
      <c r="B62" s="132"/>
      <c r="C62" s="1206" t="s">
        <v>607</v>
      </c>
      <c r="D62" s="1207"/>
      <c r="E62" s="1208"/>
      <c r="F62" s="133">
        <v>11</v>
      </c>
      <c r="G62" s="133">
        <v>21</v>
      </c>
      <c r="H62" s="134">
        <v>121</v>
      </c>
    </row>
    <row r="63" spans="2:8" ht="52.5" customHeight="1" thickBot="1" x14ac:dyDescent="0.25">
      <c r="B63" s="135"/>
      <c r="C63" s="1209" t="s">
        <v>53</v>
      </c>
      <c r="D63" s="1209"/>
      <c r="E63" s="1210"/>
      <c r="F63" s="136">
        <v>4275</v>
      </c>
      <c r="G63" s="136">
        <v>5225</v>
      </c>
      <c r="H63" s="137">
        <v>5463</v>
      </c>
    </row>
    <row r="64" spans="2:8" ht="13" x14ac:dyDescent="0.2"/>
    <row r="65" s="1" customFormat="1" ht="13.5" hidden="1" customHeight="1" x14ac:dyDescent="0.2"/>
    <row r="66" s="1" customFormat="1" ht="13.5" hidden="1" customHeight="1" x14ac:dyDescent="0.2"/>
    <row r="67" s="1" customFormat="1" ht="13.5" hidden="1" customHeight="1" x14ac:dyDescent="0.2"/>
    <row r="68" s="1" customFormat="1" ht="13.5" hidden="1" customHeight="1" x14ac:dyDescent="0.2"/>
    <row r="69" s="1" customFormat="1" ht="13.5" hidden="1" customHeight="1" x14ac:dyDescent="0.2"/>
    <row r="70" s="1" customFormat="1" ht="13.5" hidden="1" customHeight="1" x14ac:dyDescent="0.2"/>
  </sheetData>
  <sheetProtection algorithmName="SHA-512" hashValue="HavOVCOh6606/wKbqgGnEn1OiFdymCN9x5B06y4VDHiFe8p3/tZBmbmTanjtI2xSfs374Lr4GJe2/I9CudDdQQ==" saltValue="U7+4BZWnRUYwDlPMOzZCQ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D0848-F687-439E-8A7A-168740FB8EB6}">
  <sheetPr>
    <pageSetUpPr fitToPage="1"/>
  </sheetPr>
  <dimension ref="A1:DE85"/>
  <sheetViews>
    <sheetView showGridLines="0" zoomScaleNormal="100" zoomScaleSheetLayoutView="55" workbookViewId="0"/>
  </sheetViews>
  <sheetFormatPr defaultColWidth="0" defaultRowHeight="0" customHeight="1" zeroHeight="1" x14ac:dyDescent="0.2"/>
  <cols>
    <col min="1" max="1" width="6.36328125" style="1217" customWidth="1"/>
    <col min="2" max="107" width="2.453125" style="1217" customWidth="1"/>
    <col min="108" max="108" width="6.08984375" style="1219" customWidth="1"/>
    <col min="109" max="109" width="5.90625" style="1218" customWidth="1"/>
    <col min="110" max="16384" width="8.6328125" style="1217" hidden="1"/>
  </cols>
  <sheetData>
    <row r="1" spans="1:109" ht="42.75" customHeight="1" x14ac:dyDescent="0.2">
      <c r="A1" s="1274"/>
      <c r="B1" s="1273"/>
      <c r="DD1" s="1217"/>
      <c r="DE1" s="1217"/>
    </row>
    <row r="2" spans="1:109" ht="25.5" customHeight="1" x14ac:dyDescent="0.2">
      <c r="A2" s="1272"/>
      <c r="C2" s="1272"/>
      <c r="O2" s="1272"/>
      <c r="P2" s="1272"/>
      <c r="Q2" s="1272"/>
      <c r="R2" s="1272"/>
      <c r="S2" s="1272"/>
      <c r="T2" s="1272"/>
      <c r="U2" s="1272"/>
      <c r="V2" s="1272"/>
      <c r="W2" s="1272"/>
      <c r="X2" s="1272"/>
      <c r="Y2" s="1272"/>
      <c r="Z2" s="1272"/>
      <c r="AA2" s="1272"/>
      <c r="AB2" s="1272"/>
      <c r="AC2" s="1272"/>
      <c r="AD2" s="1272"/>
      <c r="AE2" s="1272"/>
      <c r="AF2" s="1272"/>
      <c r="AG2" s="1272"/>
      <c r="AH2" s="1272"/>
      <c r="AI2" s="1272"/>
      <c r="AU2" s="1272"/>
      <c r="BG2" s="1272"/>
      <c r="BS2" s="1272"/>
      <c r="CE2" s="1272"/>
      <c r="CQ2" s="1272"/>
      <c r="DD2" s="1217"/>
      <c r="DE2" s="1217"/>
    </row>
    <row r="3" spans="1:109" ht="25.5" customHeight="1" x14ac:dyDescent="0.2">
      <c r="A3" s="1272"/>
      <c r="C3" s="1272"/>
      <c r="O3" s="1272"/>
      <c r="P3" s="1272"/>
      <c r="Q3" s="1272"/>
      <c r="R3" s="1272"/>
      <c r="S3" s="1272"/>
      <c r="T3" s="1272"/>
      <c r="U3" s="1272"/>
      <c r="V3" s="1272"/>
      <c r="W3" s="1272"/>
      <c r="X3" s="1272"/>
      <c r="Y3" s="1272"/>
      <c r="Z3" s="1272"/>
      <c r="AA3" s="1272"/>
      <c r="AB3" s="1272"/>
      <c r="AC3" s="1272"/>
      <c r="AD3" s="1272"/>
      <c r="AE3" s="1272"/>
      <c r="AF3" s="1272"/>
      <c r="AG3" s="1272"/>
      <c r="AH3" s="1272"/>
      <c r="AI3" s="1272"/>
      <c r="AU3" s="1272"/>
      <c r="BG3" s="1272"/>
      <c r="BS3" s="1272"/>
      <c r="CE3" s="1272"/>
      <c r="CQ3" s="1272"/>
      <c r="DD3" s="1217"/>
      <c r="DE3" s="1217"/>
    </row>
    <row r="4" spans="1:109" s="259" customFormat="1" ht="13" x14ac:dyDescent="0.2">
      <c r="A4" s="1272"/>
      <c r="B4" s="1272"/>
      <c r="C4" s="1272"/>
      <c r="D4" s="1272"/>
      <c r="E4" s="1272"/>
      <c r="F4" s="1272"/>
      <c r="G4" s="1272"/>
      <c r="H4" s="1272"/>
      <c r="I4" s="1272"/>
      <c r="J4" s="1272"/>
      <c r="K4" s="1272"/>
      <c r="L4" s="1272"/>
      <c r="M4" s="1272"/>
      <c r="N4" s="1272"/>
      <c r="O4" s="1272"/>
      <c r="P4" s="1272"/>
      <c r="Q4" s="1272"/>
      <c r="R4" s="1272"/>
      <c r="S4" s="1272"/>
      <c r="T4" s="1272"/>
      <c r="U4" s="1272"/>
      <c r="V4" s="1272"/>
      <c r="W4" s="1272"/>
      <c r="X4" s="1272"/>
      <c r="Y4" s="1272"/>
      <c r="Z4" s="1272"/>
      <c r="AA4" s="1272"/>
      <c r="AB4" s="1272"/>
      <c r="AC4" s="1272"/>
      <c r="AD4" s="1272"/>
      <c r="AE4" s="1272"/>
      <c r="AF4" s="1272"/>
      <c r="AG4" s="1272"/>
      <c r="AH4" s="1272"/>
      <c r="AI4" s="1272"/>
      <c r="AJ4" s="1272"/>
      <c r="AK4" s="1272"/>
      <c r="AL4" s="1272"/>
      <c r="AM4" s="1272"/>
      <c r="AN4" s="1272"/>
      <c r="AO4" s="1272"/>
      <c r="AP4" s="1272"/>
      <c r="AQ4" s="1272"/>
      <c r="AR4" s="1272"/>
      <c r="AS4" s="1272"/>
      <c r="AT4" s="1272"/>
      <c r="AU4" s="1272"/>
      <c r="AV4" s="1272"/>
      <c r="AW4" s="1272"/>
      <c r="AX4" s="1272"/>
      <c r="AY4" s="1272"/>
      <c r="AZ4" s="1272"/>
      <c r="BA4" s="1272"/>
      <c r="BB4" s="1272"/>
      <c r="BC4" s="1272"/>
      <c r="BD4" s="1272"/>
      <c r="BE4" s="1272"/>
      <c r="BF4" s="1272"/>
      <c r="BG4" s="1272"/>
      <c r="BH4" s="1272"/>
      <c r="BI4" s="1272"/>
      <c r="BJ4" s="1272"/>
      <c r="BK4" s="1272"/>
      <c r="BL4" s="1272"/>
      <c r="BM4" s="1272"/>
      <c r="BN4" s="1272"/>
      <c r="BO4" s="1272"/>
      <c r="BP4" s="1272"/>
      <c r="BQ4" s="1272"/>
      <c r="BR4" s="1272"/>
      <c r="BS4" s="1272"/>
      <c r="BT4" s="1272"/>
      <c r="BU4" s="1272"/>
      <c r="BV4" s="1272"/>
      <c r="BW4" s="1272"/>
      <c r="BX4" s="1272"/>
      <c r="BY4" s="1272"/>
      <c r="BZ4" s="1272"/>
      <c r="CA4" s="1272"/>
      <c r="CB4" s="1272"/>
      <c r="CC4" s="1272"/>
      <c r="CD4" s="1272"/>
      <c r="CE4" s="1272"/>
      <c r="CF4" s="1272"/>
      <c r="CG4" s="1272"/>
      <c r="CH4" s="1272"/>
      <c r="CI4" s="1272"/>
      <c r="CJ4" s="1272"/>
      <c r="CK4" s="1272"/>
      <c r="CL4" s="1272"/>
      <c r="CM4" s="1272"/>
      <c r="CN4" s="1272"/>
      <c r="CO4" s="1272"/>
      <c r="CP4" s="1272"/>
      <c r="CQ4" s="1272"/>
      <c r="CR4" s="1272"/>
      <c r="CS4" s="1272"/>
      <c r="CT4" s="1272"/>
      <c r="CU4" s="1272"/>
      <c r="CV4" s="1272"/>
      <c r="CW4" s="1272"/>
      <c r="CX4" s="1272"/>
      <c r="CY4" s="1272"/>
      <c r="CZ4" s="1272"/>
      <c r="DA4" s="1272"/>
      <c r="DB4" s="1272"/>
      <c r="DC4" s="1272"/>
      <c r="DD4" s="1272"/>
      <c r="DE4" s="1272"/>
    </row>
    <row r="5" spans="1:109" s="259" customFormat="1" ht="13" x14ac:dyDescent="0.2">
      <c r="A5" s="1272"/>
      <c r="B5" s="1272"/>
      <c r="C5" s="1272"/>
      <c r="D5" s="1272"/>
      <c r="E5" s="1272"/>
      <c r="F5" s="1272"/>
      <c r="G5" s="1272"/>
      <c r="H5" s="1272"/>
      <c r="I5" s="1272"/>
      <c r="J5" s="1272"/>
      <c r="K5" s="1272"/>
      <c r="L5" s="1272"/>
      <c r="M5" s="1272"/>
      <c r="N5" s="1272"/>
      <c r="O5" s="1272"/>
      <c r="P5" s="1272"/>
      <c r="Q5" s="1272"/>
      <c r="R5" s="1272"/>
      <c r="S5" s="1272"/>
      <c r="T5" s="1272"/>
      <c r="U5" s="1272"/>
      <c r="V5" s="1272"/>
      <c r="W5" s="1272"/>
      <c r="X5" s="1272"/>
      <c r="Y5" s="1272"/>
      <c r="Z5" s="1272"/>
      <c r="AA5" s="1272"/>
      <c r="AB5" s="1272"/>
      <c r="AC5" s="1272"/>
      <c r="AD5" s="1272"/>
      <c r="AE5" s="1272"/>
      <c r="AF5" s="1272"/>
      <c r="AG5" s="1272"/>
      <c r="AH5" s="1272"/>
      <c r="AI5" s="1272"/>
      <c r="AJ5" s="1272"/>
      <c r="AK5" s="1272"/>
      <c r="AL5" s="1272"/>
      <c r="AM5" s="1272"/>
      <c r="AN5" s="1272"/>
      <c r="AO5" s="1272"/>
      <c r="AP5" s="1272"/>
      <c r="AQ5" s="1272"/>
      <c r="AR5" s="1272"/>
      <c r="AS5" s="1272"/>
      <c r="AT5" s="1272"/>
      <c r="AU5" s="1272"/>
      <c r="AV5" s="1272"/>
      <c r="AW5" s="1272"/>
      <c r="AX5" s="1272"/>
      <c r="AY5" s="1272"/>
      <c r="AZ5" s="1272"/>
      <c r="BA5" s="1272"/>
      <c r="BB5" s="1272"/>
      <c r="BC5" s="1272"/>
      <c r="BD5" s="1272"/>
      <c r="BE5" s="1272"/>
      <c r="BF5" s="1272"/>
      <c r="BG5" s="1272"/>
      <c r="BH5" s="1272"/>
      <c r="BI5" s="1272"/>
      <c r="BJ5" s="1272"/>
      <c r="BK5" s="1272"/>
      <c r="BL5" s="1272"/>
      <c r="BM5" s="1272"/>
      <c r="BN5" s="1272"/>
      <c r="BO5" s="1272"/>
      <c r="BP5" s="1272"/>
      <c r="BQ5" s="1272"/>
      <c r="BR5" s="1272"/>
      <c r="BS5" s="1272"/>
      <c r="BT5" s="1272"/>
      <c r="BU5" s="1272"/>
      <c r="BV5" s="1272"/>
      <c r="BW5" s="1272"/>
      <c r="BX5" s="1272"/>
      <c r="BY5" s="1272"/>
      <c r="BZ5" s="1272"/>
      <c r="CA5" s="1272"/>
      <c r="CB5" s="1272"/>
      <c r="CC5" s="1272"/>
      <c r="CD5" s="1272"/>
      <c r="CE5" s="1272"/>
      <c r="CF5" s="1272"/>
      <c r="CG5" s="1272"/>
      <c r="CH5" s="1272"/>
      <c r="CI5" s="1272"/>
      <c r="CJ5" s="1272"/>
      <c r="CK5" s="1272"/>
      <c r="CL5" s="1272"/>
      <c r="CM5" s="1272"/>
      <c r="CN5" s="1272"/>
      <c r="CO5" s="1272"/>
      <c r="CP5" s="1272"/>
      <c r="CQ5" s="1272"/>
      <c r="CR5" s="1272"/>
      <c r="CS5" s="1272"/>
      <c r="CT5" s="1272"/>
      <c r="CU5" s="1272"/>
      <c r="CV5" s="1272"/>
      <c r="CW5" s="1272"/>
      <c r="CX5" s="1272"/>
      <c r="CY5" s="1272"/>
      <c r="CZ5" s="1272"/>
      <c r="DA5" s="1272"/>
      <c r="DB5" s="1272"/>
      <c r="DC5" s="1272"/>
      <c r="DD5" s="1272"/>
      <c r="DE5" s="1272"/>
    </row>
    <row r="6" spans="1:109" s="259" customFormat="1" ht="13" x14ac:dyDescent="0.2">
      <c r="A6" s="1272"/>
      <c r="B6" s="1272"/>
      <c r="C6" s="1272"/>
      <c r="D6" s="1272"/>
      <c r="E6" s="1272"/>
      <c r="F6" s="1272"/>
      <c r="G6" s="1272"/>
      <c r="H6" s="1272"/>
      <c r="I6" s="1272"/>
      <c r="J6" s="1272"/>
      <c r="K6" s="1272"/>
      <c r="L6" s="1272"/>
      <c r="M6" s="1272"/>
      <c r="N6" s="1272"/>
      <c r="O6" s="1272"/>
      <c r="P6" s="1272"/>
      <c r="Q6" s="1272"/>
      <c r="R6" s="1272"/>
      <c r="S6" s="1272"/>
      <c r="T6" s="1272"/>
      <c r="U6" s="1272"/>
      <c r="V6" s="1272"/>
      <c r="W6" s="1272"/>
      <c r="X6" s="1272"/>
      <c r="Y6" s="1272"/>
      <c r="Z6" s="1272"/>
      <c r="AA6" s="1272"/>
      <c r="AB6" s="1272"/>
      <c r="AC6" s="1272"/>
      <c r="AD6" s="1272"/>
      <c r="AE6" s="1272"/>
      <c r="AF6" s="1272"/>
      <c r="AG6" s="1272"/>
      <c r="AH6" s="1272"/>
      <c r="AI6" s="1272"/>
      <c r="AJ6" s="1272"/>
      <c r="AK6" s="1272"/>
      <c r="AL6" s="1272"/>
      <c r="AM6" s="1272"/>
      <c r="AN6" s="1272"/>
      <c r="AO6" s="1272"/>
      <c r="AP6" s="1272"/>
      <c r="AQ6" s="1272"/>
      <c r="AR6" s="1272"/>
      <c r="AS6" s="1272"/>
      <c r="AT6" s="1272"/>
      <c r="AU6" s="1272"/>
      <c r="AV6" s="1272"/>
      <c r="AW6" s="1272"/>
      <c r="AX6" s="1272"/>
      <c r="AY6" s="1272"/>
      <c r="AZ6" s="1272"/>
      <c r="BA6" s="1272"/>
      <c r="BB6" s="1272"/>
      <c r="BC6" s="1272"/>
      <c r="BD6" s="1272"/>
      <c r="BE6" s="1272"/>
      <c r="BF6" s="1272"/>
      <c r="BG6" s="1272"/>
      <c r="BH6" s="1272"/>
      <c r="BI6" s="1272"/>
      <c r="BJ6" s="1272"/>
      <c r="BK6" s="1272"/>
      <c r="BL6" s="1272"/>
      <c r="BM6" s="1272"/>
      <c r="BN6" s="1272"/>
      <c r="BO6" s="1272"/>
      <c r="BP6" s="1272"/>
      <c r="BQ6" s="1272"/>
      <c r="BR6" s="1272"/>
      <c r="BS6" s="1272"/>
      <c r="BT6" s="1272"/>
      <c r="BU6" s="1272"/>
      <c r="BV6" s="1272"/>
      <c r="BW6" s="1272"/>
      <c r="BX6" s="1272"/>
      <c r="BY6" s="1272"/>
      <c r="BZ6" s="1272"/>
      <c r="CA6" s="1272"/>
      <c r="CB6" s="1272"/>
      <c r="CC6" s="1272"/>
      <c r="CD6" s="1272"/>
      <c r="CE6" s="1272"/>
      <c r="CF6" s="1272"/>
      <c r="CG6" s="1272"/>
      <c r="CH6" s="1272"/>
      <c r="CI6" s="1272"/>
      <c r="CJ6" s="1272"/>
      <c r="CK6" s="1272"/>
      <c r="CL6" s="1272"/>
      <c r="CM6" s="1272"/>
      <c r="CN6" s="1272"/>
      <c r="CO6" s="1272"/>
      <c r="CP6" s="1272"/>
      <c r="CQ6" s="1272"/>
      <c r="CR6" s="1272"/>
      <c r="CS6" s="1272"/>
      <c r="CT6" s="1272"/>
      <c r="CU6" s="1272"/>
      <c r="CV6" s="1272"/>
      <c r="CW6" s="1272"/>
      <c r="CX6" s="1272"/>
      <c r="CY6" s="1272"/>
      <c r="CZ6" s="1272"/>
      <c r="DA6" s="1272"/>
      <c r="DB6" s="1272"/>
      <c r="DC6" s="1272"/>
      <c r="DD6" s="1272"/>
      <c r="DE6" s="1272"/>
    </row>
    <row r="7" spans="1:109" s="259" customFormat="1" ht="13" x14ac:dyDescent="0.2">
      <c r="A7" s="1272"/>
      <c r="B7" s="1272"/>
      <c r="C7" s="1272"/>
      <c r="D7" s="1272"/>
      <c r="E7" s="1272"/>
      <c r="F7" s="1272"/>
      <c r="G7" s="1272"/>
      <c r="H7" s="1272"/>
      <c r="I7" s="1272"/>
      <c r="J7" s="1272"/>
      <c r="K7" s="1272"/>
      <c r="L7" s="1272"/>
      <c r="M7" s="1272"/>
      <c r="N7" s="1272"/>
      <c r="O7" s="1272"/>
      <c r="P7" s="1272"/>
      <c r="Q7" s="1272"/>
      <c r="R7" s="1272"/>
      <c r="S7" s="1272"/>
      <c r="T7" s="1272"/>
      <c r="U7" s="1272"/>
      <c r="V7" s="1272"/>
      <c r="W7" s="1272"/>
      <c r="X7" s="1272"/>
      <c r="Y7" s="1272"/>
      <c r="Z7" s="1272"/>
      <c r="AA7" s="1272"/>
      <c r="AB7" s="1272"/>
      <c r="AC7" s="1272"/>
      <c r="AD7" s="1272"/>
      <c r="AE7" s="1272"/>
      <c r="AF7" s="1272"/>
      <c r="AG7" s="1272"/>
      <c r="AH7" s="1272"/>
      <c r="AI7" s="1272"/>
      <c r="AJ7" s="1272"/>
      <c r="AK7" s="1272"/>
      <c r="AL7" s="1272"/>
      <c r="AM7" s="1272"/>
      <c r="AN7" s="1272"/>
      <c r="AO7" s="1272"/>
      <c r="AP7" s="1272"/>
      <c r="AQ7" s="1272"/>
      <c r="AR7" s="1272"/>
      <c r="AS7" s="1272"/>
      <c r="AT7" s="1272"/>
      <c r="AU7" s="1272"/>
      <c r="AV7" s="1272"/>
      <c r="AW7" s="1272"/>
      <c r="AX7" s="1272"/>
      <c r="AY7" s="1272"/>
      <c r="AZ7" s="1272"/>
      <c r="BA7" s="1272"/>
      <c r="BB7" s="1272"/>
      <c r="BC7" s="1272"/>
      <c r="BD7" s="1272"/>
      <c r="BE7" s="1272"/>
      <c r="BF7" s="1272"/>
      <c r="BG7" s="1272"/>
      <c r="BH7" s="1272"/>
      <c r="BI7" s="1272"/>
      <c r="BJ7" s="1272"/>
      <c r="BK7" s="1272"/>
      <c r="BL7" s="1272"/>
      <c r="BM7" s="1272"/>
      <c r="BN7" s="1272"/>
      <c r="BO7" s="1272"/>
      <c r="BP7" s="1272"/>
      <c r="BQ7" s="1272"/>
      <c r="BR7" s="1272"/>
      <c r="BS7" s="1272"/>
      <c r="BT7" s="1272"/>
      <c r="BU7" s="1272"/>
      <c r="BV7" s="1272"/>
      <c r="BW7" s="1272"/>
      <c r="BX7" s="1272"/>
      <c r="BY7" s="1272"/>
      <c r="BZ7" s="1272"/>
      <c r="CA7" s="1272"/>
      <c r="CB7" s="1272"/>
      <c r="CC7" s="1272"/>
      <c r="CD7" s="1272"/>
      <c r="CE7" s="1272"/>
      <c r="CF7" s="1272"/>
      <c r="CG7" s="1272"/>
      <c r="CH7" s="1272"/>
      <c r="CI7" s="1272"/>
      <c r="CJ7" s="1272"/>
      <c r="CK7" s="1272"/>
      <c r="CL7" s="1272"/>
      <c r="CM7" s="1272"/>
      <c r="CN7" s="1272"/>
      <c r="CO7" s="1272"/>
      <c r="CP7" s="1272"/>
      <c r="CQ7" s="1272"/>
      <c r="CR7" s="1272"/>
      <c r="CS7" s="1272"/>
      <c r="CT7" s="1272"/>
      <c r="CU7" s="1272"/>
      <c r="CV7" s="1272"/>
      <c r="CW7" s="1272"/>
      <c r="CX7" s="1272"/>
      <c r="CY7" s="1272"/>
      <c r="CZ7" s="1272"/>
      <c r="DA7" s="1272"/>
      <c r="DB7" s="1272"/>
      <c r="DC7" s="1272"/>
      <c r="DD7" s="1272"/>
      <c r="DE7" s="1272"/>
    </row>
    <row r="8" spans="1:109" s="259" customFormat="1" ht="13" x14ac:dyDescent="0.2">
      <c r="A8" s="1272"/>
      <c r="B8" s="1272"/>
      <c r="C8" s="1272"/>
      <c r="D8" s="1272"/>
      <c r="E8" s="1272"/>
      <c r="F8" s="1272"/>
      <c r="G8" s="1272"/>
      <c r="H8" s="1272"/>
      <c r="I8" s="1272"/>
      <c r="J8" s="1272"/>
      <c r="K8" s="1272"/>
      <c r="L8" s="1272"/>
      <c r="M8" s="1272"/>
      <c r="N8" s="1272"/>
      <c r="O8" s="1272"/>
      <c r="P8" s="1272"/>
      <c r="Q8" s="1272"/>
      <c r="R8" s="1272"/>
      <c r="S8" s="1272"/>
      <c r="T8" s="1272"/>
      <c r="U8" s="1272"/>
      <c r="V8" s="1272"/>
      <c r="W8" s="1272"/>
      <c r="X8" s="1272"/>
      <c r="Y8" s="1272"/>
      <c r="Z8" s="1272"/>
      <c r="AA8" s="1272"/>
      <c r="AB8" s="1272"/>
      <c r="AC8" s="1272"/>
      <c r="AD8" s="1272"/>
      <c r="AE8" s="1272"/>
      <c r="AF8" s="1272"/>
      <c r="AG8" s="1272"/>
      <c r="AH8" s="1272"/>
      <c r="AI8" s="1272"/>
      <c r="AJ8" s="1272"/>
      <c r="AK8" s="1272"/>
      <c r="AL8" s="1272"/>
      <c r="AM8" s="1272"/>
      <c r="AN8" s="1272"/>
      <c r="AO8" s="1272"/>
      <c r="AP8" s="1272"/>
      <c r="AQ8" s="1272"/>
      <c r="AR8" s="1272"/>
      <c r="AS8" s="1272"/>
      <c r="AT8" s="1272"/>
      <c r="AU8" s="1272"/>
      <c r="AV8" s="1272"/>
      <c r="AW8" s="1272"/>
      <c r="AX8" s="1272"/>
      <c r="AY8" s="1272"/>
      <c r="AZ8" s="1272"/>
      <c r="BA8" s="1272"/>
      <c r="BB8" s="1272"/>
      <c r="BC8" s="1272"/>
      <c r="BD8" s="1272"/>
      <c r="BE8" s="1272"/>
      <c r="BF8" s="1272"/>
      <c r="BG8" s="1272"/>
      <c r="BH8" s="1272"/>
      <c r="BI8" s="1272"/>
      <c r="BJ8" s="1272"/>
      <c r="BK8" s="1272"/>
      <c r="BL8" s="1272"/>
      <c r="BM8" s="1272"/>
      <c r="BN8" s="1272"/>
      <c r="BO8" s="1272"/>
      <c r="BP8" s="1272"/>
      <c r="BQ8" s="1272"/>
      <c r="BR8" s="1272"/>
      <c r="BS8" s="1272"/>
      <c r="BT8" s="1272"/>
      <c r="BU8" s="1272"/>
      <c r="BV8" s="1272"/>
      <c r="BW8" s="1272"/>
      <c r="BX8" s="1272"/>
      <c r="BY8" s="1272"/>
      <c r="BZ8" s="1272"/>
      <c r="CA8" s="1272"/>
      <c r="CB8" s="1272"/>
      <c r="CC8" s="1272"/>
      <c r="CD8" s="1272"/>
      <c r="CE8" s="1272"/>
      <c r="CF8" s="1272"/>
      <c r="CG8" s="1272"/>
      <c r="CH8" s="1272"/>
      <c r="CI8" s="1272"/>
      <c r="CJ8" s="1272"/>
      <c r="CK8" s="1272"/>
      <c r="CL8" s="1272"/>
      <c r="CM8" s="1272"/>
      <c r="CN8" s="1272"/>
      <c r="CO8" s="1272"/>
      <c r="CP8" s="1272"/>
      <c r="CQ8" s="1272"/>
      <c r="CR8" s="1272"/>
      <c r="CS8" s="1272"/>
      <c r="CT8" s="1272"/>
      <c r="CU8" s="1272"/>
      <c r="CV8" s="1272"/>
      <c r="CW8" s="1272"/>
      <c r="CX8" s="1272"/>
      <c r="CY8" s="1272"/>
      <c r="CZ8" s="1272"/>
      <c r="DA8" s="1272"/>
      <c r="DB8" s="1272"/>
      <c r="DC8" s="1272"/>
      <c r="DD8" s="1272"/>
      <c r="DE8" s="1272"/>
    </row>
    <row r="9" spans="1:109" s="259" customFormat="1" ht="13" x14ac:dyDescent="0.2">
      <c r="A9" s="1272"/>
      <c r="B9" s="1272"/>
      <c r="C9" s="1272"/>
      <c r="D9" s="1272"/>
      <c r="E9" s="1272"/>
      <c r="F9" s="1272"/>
      <c r="G9" s="1272"/>
      <c r="H9" s="1272"/>
      <c r="I9" s="1272"/>
      <c r="J9" s="1272"/>
      <c r="K9" s="1272"/>
      <c r="L9" s="1272"/>
      <c r="M9" s="1272"/>
      <c r="N9" s="1272"/>
      <c r="O9" s="1272"/>
      <c r="P9" s="1272"/>
      <c r="Q9" s="1272"/>
      <c r="R9" s="1272"/>
      <c r="S9" s="1272"/>
      <c r="T9" s="1272"/>
      <c r="U9" s="1272"/>
      <c r="V9" s="1272"/>
      <c r="W9" s="1272"/>
      <c r="X9" s="1272"/>
      <c r="Y9" s="1272"/>
      <c r="Z9" s="1272"/>
      <c r="AA9" s="1272"/>
      <c r="AB9" s="1272"/>
      <c r="AC9" s="1272"/>
      <c r="AD9" s="1272"/>
      <c r="AE9" s="1272"/>
      <c r="AF9" s="1272"/>
      <c r="AG9" s="1272"/>
      <c r="AH9" s="1272"/>
      <c r="AI9" s="1272"/>
      <c r="AJ9" s="1272"/>
      <c r="AK9" s="1272"/>
      <c r="AL9" s="1272"/>
      <c r="AM9" s="1272"/>
      <c r="AN9" s="1272"/>
      <c r="AO9" s="1272"/>
      <c r="AP9" s="1272"/>
      <c r="AQ9" s="1272"/>
      <c r="AR9" s="1272"/>
      <c r="AS9" s="1272"/>
      <c r="AT9" s="1272"/>
      <c r="AU9" s="1272"/>
      <c r="AV9" s="1272"/>
      <c r="AW9" s="1272"/>
      <c r="AX9" s="1272"/>
      <c r="AY9" s="1272"/>
      <c r="AZ9" s="1272"/>
      <c r="BA9" s="1272"/>
      <c r="BB9" s="1272"/>
      <c r="BC9" s="1272"/>
      <c r="BD9" s="1272"/>
      <c r="BE9" s="1272"/>
      <c r="BF9" s="1272"/>
      <c r="BG9" s="1272"/>
      <c r="BH9" s="1272"/>
      <c r="BI9" s="1272"/>
      <c r="BJ9" s="1272"/>
      <c r="BK9" s="1272"/>
      <c r="BL9" s="1272"/>
      <c r="BM9" s="1272"/>
      <c r="BN9" s="1272"/>
      <c r="BO9" s="1272"/>
      <c r="BP9" s="1272"/>
      <c r="BQ9" s="1272"/>
      <c r="BR9" s="1272"/>
      <c r="BS9" s="1272"/>
      <c r="BT9" s="1272"/>
      <c r="BU9" s="1272"/>
      <c r="BV9" s="1272"/>
      <c r="BW9" s="1272"/>
      <c r="BX9" s="1272"/>
      <c r="BY9" s="1272"/>
      <c r="BZ9" s="1272"/>
      <c r="CA9" s="1272"/>
      <c r="CB9" s="1272"/>
      <c r="CC9" s="1272"/>
      <c r="CD9" s="1272"/>
      <c r="CE9" s="1272"/>
      <c r="CF9" s="1272"/>
      <c r="CG9" s="1272"/>
      <c r="CH9" s="1272"/>
      <c r="CI9" s="1272"/>
      <c r="CJ9" s="1272"/>
      <c r="CK9" s="1272"/>
      <c r="CL9" s="1272"/>
      <c r="CM9" s="1272"/>
      <c r="CN9" s="1272"/>
      <c r="CO9" s="1272"/>
      <c r="CP9" s="1272"/>
      <c r="CQ9" s="1272"/>
      <c r="CR9" s="1272"/>
      <c r="CS9" s="1272"/>
      <c r="CT9" s="1272"/>
      <c r="CU9" s="1272"/>
      <c r="CV9" s="1272"/>
      <c r="CW9" s="1272"/>
      <c r="CX9" s="1272"/>
      <c r="CY9" s="1272"/>
      <c r="CZ9" s="1272"/>
      <c r="DA9" s="1272"/>
      <c r="DB9" s="1272"/>
      <c r="DC9" s="1272"/>
      <c r="DD9" s="1272"/>
      <c r="DE9" s="1272"/>
    </row>
    <row r="10" spans="1:109" s="259" customFormat="1" ht="13" x14ac:dyDescent="0.2">
      <c r="A10" s="1272"/>
      <c r="B10" s="1272"/>
      <c r="C10" s="1272"/>
      <c r="D10" s="1272"/>
      <c r="E10" s="1272"/>
      <c r="F10" s="1272"/>
      <c r="G10" s="1272"/>
      <c r="H10" s="1272"/>
      <c r="I10" s="1272"/>
      <c r="J10" s="1272"/>
      <c r="K10" s="1272"/>
      <c r="L10" s="1272"/>
      <c r="M10" s="1272"/>
      <c r="N10" s="1272"/>
      <c r="O10" s="1272"/>
      <c r="P10" s="1272"/>
      <c r="Q10" s="1272"/>
      <c r="R10" s="1272"/>
      <c r="S10" s="1272"/>
      <c r="T10" s="1272"/>
      <c r="U10" s="1272"/>
      <c r="V10" s="1272"/>
      <c r="W10" s="1272"/>
      <c r="X10" s="1272"/>
      <c r="Y10" s="1272"/>
      <c r="Z10" s="1272"/>
      <c r="AA10" s="1272"/>
      <c r="AB10" s="1272"/>
      <c r="AC10" s="1272"/>
      <c r="AD10" s="1272"/>
      <c r="AE10" s="1272"/>
      <c r="AF10" s="1272"/>
      <c r="AG10" s="1272"/>
      <c r="AH10" s="1272"/>
      <c r="AI10" s="1272"/>
      <c r="AJ10" s="1272"/>
      <c r="AK10" s="1272"/>
      <c r="AL10" s="1272"/>
      <c r="AM10" s="1272"/>
      <c r="AN10" s="1272"/>
      <c r="AO10" s="1272"/>
      <c r="AP10" s="1272"/>
      <c r="AQ10" s="1272"/>
      <c r="AR10" s="1272"/>
      <c r="AS10" s="1272"/>
      <c r="AT10" s="1272"/>
      <c r="AU10" s="1272"/>
      <c r="AV10" s="1272"/>
      <c r="AW10" s="1272"/>
      <c r="AX10" s="1272"/>
      <c r="AY10" s="1272"/>
      <c r="AZ10" s="1272"/>
      <c r="BA10" s="1272"/>
      <c r="BB10" s="1272"/>
      <c r="BC10" s="1272"/>
      <c r="BD10" s="1272"/>
      <c r="BE10" s="1272"/>
      <c r="BF10" s="1272"/>
      <c r="BG10" s="1272"/>
      <c r="BH10" s="1272"/>
      <c r="BI10" s="1272"/>
      <c r="BJ10" s="1272"/>
      <c r="BK10" s="1272"/>
      <c r="BL10" s="1272"/>
      <c r="BM10" s="1272"/>
      <c r="BN10" s="1272"/>
      <c r="BO10" s="1272"/>
      <c r="BP10" s="1272"/>
      <c r="BQ10" s="1272"/>
      <c r="BR10" s="1272"/>
      <c r="BS10" s="1272"/>
      <c r="BT10" s="1272"/>
      <c r="BU10" s="1272"/>
      <c r="BV10" s="1272"/>
      <c r="BW10" s="1272"/>
      <c r="BX10" s="1272"/>
      <c r="BY10" s="1272"/>
      <c r="BZ10" s="1272"/>
      <c r="CA10" s="1272"/>
      <c r="CB10" s="1272"/>
      <c r="CC10" s="1272"/>
      <c r="CD10" s="1272"/>
      <c r="CE10" s="1272"/>
      <c r="CF10" s="1272"/>
      <c r="CG10" s="1272"/>
      <c r="CH10" s="1272"/>
      <c r="CI10" s="1272"/>
      <c r="CJ10" s="1272"/>
      <c r="CK10" s="1272"/>
      <c r="CL10" s="1272"/>
      <c r="CM10" s="1272"/>
      <c r="CN10" s="1272"/>
      <c r="CO10" s="1272"/>
      <c r="CP10" s="1272"/>
      <c r="CQ10" s="1272"/>
      <c r="CR10" s="1272"/>
      <c r="CS10" s="1272"/>
      <c r="CT10" s="1272"/>
      <c r="CU10" s="1272"/>
      <c r="CV10" s="1272"/>
      <c r="CW10" s="1272"/>
      <c r="CX10" s="1272"/>
      <c r="CY10" s="1272"/>
      <c r="CZ10" s="1272"/>
      <c r="DA10" s="1272"/>
      <c r="DB10" s="1272"/>
      <c r="DC10" s="1272"/>
      <c r="DD10" s="1272"/>
      <c r="DE10" s="1272"/>
    </row>
    <row r="11" spans="1:109" s="259" customFormat="1" ht="13" x14ac:dyDescent="0.2">
      <c r="A11" s="1272"/>
      <c r="B11" s="1272"/>
      <c r="C11" s="1272"/>
      <c r="D11" s="1272"/>
      <c r="E11" s="1272"/>
      <c r="F11" s="1272"/>
      <c r="G11" s="1272"/>
      <c r="H11" s="1272"/>
      <c r="I11" s="1272"/>
      <c r="J11" s="1272"/>
      <c r="K11" s="1272"/>
      <c r="L11" s="1272"/>
      <c r="M11" s="1272"/>
      <c r="N11" s="1272"/>
      <c r="O11" s="1272"/>
      <c r="P11" s="1272"/>
      <c r="Q11" s="1272"/>
      <c r="R11" s="1272"/>
      <c r="S11" s="1272"/>
      <c r="T11" s="1272"/>
      <c r="U11" s="1272"/>
      <c r="V11" s="1272"/>
      <c r="W11" s="1272"/>
      <c r="X11" s="1272"/>
      <c r="Y11" s="1272"/>
      <c r="Z11" s="1272"/>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row>
    <row r="12" spans="1:109" s="259" customFormat="1" ht="13" x14ac:dyDescent="0.2">
      <c r="A12" s="1272"/>
      <c r="B12" s="1272"/>
      <c r="C12" s="1272"/>
      <c r="D12" s="1272"/>
      <c r="E12" s="1272"/>
      <c r="F12" s="1272"/>
      <c r="G12" s="1272"/>
      <c r="H12" s="1272"/>
      <c r="I12" s="1272"/>
      <c r="J12" s="1272"/>
      <c r="K12" s="1272"/>
      <c r="L12" s="1272"/>
      <c r="M12" s="1272"/>
      <c r="N12" s="1272"/>
      <c r="O12" s="1272"/>
      <c r="P12" s="1272"/>
      <c r="Q12" s="1272"/>
      <c r="R12" s="1272"/>
      <c r="S12" s="1272"/>
      <c r="T12" s="1272"/>
      <c r="U12" s="1272"/>
      <c r="V12" s="1272"/>
      <c r="W12" s="1272"/>
      <c r="X12" s="1272"/>
      <c r="Y12" s="1272"/>
      <c r="Z12" s="1272"/>
      <c r="AA12" s="1272"/>
      <c r="AB12" s="1272"/>
      <c r="AC12" s="1272"/>
      <c r="AD12" s="1272"/>
      <c r="AE12" s="1272"/>
      <c r="AF12" s="1272"/>
      <c r="AG12" s="1272"/>
      <c r="AH12" s="1272"/>
      <c r="AI12" s="1272"/>
      <c r="AJ12" s="1272"/>
      <c r="AK12" s="1272"/>
      <c r="AL12" s="1272"/>
      <c r="AM12" s="1272"/>
      <c r="AN12" s="1272"/>
      <c r="AO12" s="1272"/>
      <c r="AP12" s="1272"/>
      <c r="AQ12" s="1272"/>
      <c r="AR12" s="1272"/>
      <c r="AS12" s="1272"/>
      <c r="AT12" s="1272"/>
      <c r="AU12" s="1272"/>
      <c r="AV12" s="1272"/>
      <c r="AW12" s="1272"/>
      <c r="AX12" s="1272"/>
      <c r="AY12" s="1272"/>
      <c r="AZ12" s="1272"/>
      <c r="BA12" s="1272"/>
      <c r="BB12" s="1272"/>
      <c r="BC12" s="1272"/>
      <c r="BD12" s="1272"/>
      <c r="BE12" s="1272"/>
      <c r="BF12" s="1272"/>
      <c r="BG12" s="1272"/>
      <c r="BH12" s="1272"/>
      <c r="BI12" s="1272"/>
      <c r="BJ12" s="1272"/>
      <c r="BK12" s="1272"/>
      <c r="BL12" s="1272"/>
      <c r="BM12" s="1272"/>
      <c r="BN12" s="1272"/>
      <c r="BO12" s="1272"/>
      <c r="BP12" s="1272"/>
      <c r="BQ12" s="1272"/>
      <c r="BR12" s="1272"/>
      <c r="BS12" s="1272"/>
      <c r="BT12" s="1272"/>
      <c r="BU12" s="1272"/>
      <c r="BV12" s="1272"/>
      <c r="BW12" s="1272"/>
      <c r="BX12" s="1272"/>
      <c r="BY12" s="1272"/>
      <c r="BZ12" s="1272"/>
      <c r="CA12" s="1272"/>
      <c r="CB12" s="1272"/>
      <c r="CC12" s="1272"/>
      <c r="CD12" s="1272"/>
      <c r="CE12" s="1272"/>
      <c r="CF12" s="1272"/>
      <c r="CG12" s="1272"/>
      <c r="CH12" s="1272"/>
      <c r="CI12" s="1272"/>
      <c r="CJ12" s="1272"/>
      <c r="CK12" s="1272"/>
      <c r="CL12" s="1272"/>
      <c r="CM12" s="1272"/>
      <c r="CN12" s="1272"/>
      <c r="CO12" s="1272"/>
      <c r="CP12" s="1272"/>
      <c r="CQ12" s="1272"/>
      <c r="CR12" s="1272"/>
      <c r="CS12" s="1272"/>
      <c r="CT12" s="1272"/>
      <c r="CU12" s="1272"/>
      <c r="CV12" s="1272"/>
      <c r="CW12" s="1272"/>
      <c r="CX12" s="1272"/>
      <c r="CY12" s="1272"/>
      <c r="CZ12" s="1272"/>
      <c r="DA12" s="1272"/>
      <c r="DB12" s="1272"/>
      <c r="DC12" s="1272"/>
      <c r="DD12" s="1272"/>
      <c r="DE12" s="1272"/>
    </row>
    <row r="13" spans="1:109" s="259" customFormat="1" ht="13" x14ac:dyDescent="0.2">
      <c r="A13" s="1272"/>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1272"/>
      <c r="AN13" s="1272"/>
      <c r="AO13" s="1272"/>
      <c r="AP13" s="1272"/>
      <c r="AQ13" s="1272"/>
      <c r="AR13" s="1272"/>
      <c r="AS13" s="1272"/>
      <c r="AT13" s="1272"/>
      <c r="AU13" s="1272"/>
      <c r="AV13" s="1272"/>
      <c r="AW13" s="1272"/>
      <c r="AX13" s="1272"/>
      <c r="AY13" s="1272"/>
      <c r="AZ13" s="1272"/>
      <c r="BA13" s="1272"/>
      <c r="BB13" s="1272"/>
      <c r="BC13" s="1272"/>
      <c r="BD13" s="1272"/>
      <c r="BE13" s="1272"/>
      <c r="BF13" s="1272"/>
      <c r="BG13" s="1272"/>
      <c r="BH13" s="1272"/>
      <c r="BI13" s="1272"/>
      <c r="BJ13" s="1272"/>
      <c r="BK13" s="1272"/>
      <c r="BL13" s="1272"/>
      <c r="BM13" s="1272"/>
      <c r="BN13" s="1272"/>
      <c r="BO13" s="1272"/>
      <c r="BP13" s="1272"/>
      <c r="BQ13" s="1272"/>
      <c r="BR13" s="1272"/>
      <c r="BS13" s="1272"/>
      <c r="BT13" s="1272"/>
      <c r="BU13" s="1272"/>
      <c r="BV13" s="1272"/>
      <c r="BW13" s="1272"/>
      <c r="BX13" s="1272"/>
      <c r="BY13" s="1272"/>
      <c r="BZ13" s="1272"/>
      <c r="CA13" s="1272"/>
      <c r="CB13" s="1272"/>
      <c r="CC13" s="1272"/>
      <c r="CD13" s="1272"/>
      <c r="CE13" s="1272"/>
      <c r="CF13" s="1272"/>
      <c r="CG13" s="1272"/>
      <c r="CH13" s="1272"/>
      <c r="CI13" s="1272"/>
      <c r="CJ13" s="1272"/>
      <c r="CK13" s="1272"/>
      <c r="CL13" s="1272"/>
      <c r="CM13" s="1272"/>
      <c r="CN13" s="1272"/>
      <c r="CO13" s="1272"/>
      <c r="CP13" s="1272"/>
      <c r="CQ13" s="1272"/>
      <c r="CR13" s="1272"/>
      <c r="CS13" s="1272"/>
      <c r="CT13" s="1272"/>
      <c r="CU13" s="1272"/>
      <c r="CV13" s="1272"/>
      <c r="CW13" s="1272"/>
      <c r="CX13" s="1272"/>
      <c r="CY13" s="1272"/>
      <c r="CZ13" s="1272"/>
      <c r="DA13" s="1272"/>
      <c r="DB13" s="1272"/>
      <c r="DC13" s="1272"/>
      <c r="DD13" s="1272"/>
      <c r="DE13" s="1272"/>
    </row>
    <row r="14" spans="1:109" s="259" customFormat="1" ht="13" x14ac:dyDescent="0.2">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1272"/>
      <c r="AN14" s="1272"/>
      <c r="AO14" s="1272"/>
      <c r="AP14" s="1272"/>
      <c r="AQ14" s="1272"/>
      <c r="AR14" s="1272"/>
      <c r="AS14" s="1272"/>
      <c r="AT14" s="1272"/>
      <c r="AU14" s="1272"/>
      <c r="AV14" s="1272"/>
      <c r="AW14" s="1272"/>
      <c r="AX14" s="1272"/>
      <c r="AY14" s="1272"/>
      <c r="AZ14" s="1272"/>
      <c r="BA14" s="1272"/>
      <c r="BB14" s="1272"/>
      <c r="BC14" s="1272"/>
      <c r="BD14" s="1272"/>
      <c r="BE14" s="1272"/>
      <c r="BF14" s="1272"/>
      <c r="BG14" s="1272"/>
      <c r="BH14" s="1272"/>
      <c r="BI14" s="1272"/>
      <c r="BJ14" s="1272"/>
      <c r="BK14" s="1272"/>
      <c r="BL14" s="1272"/>
      <c r="BM14" s="1272"/>
      <c r="BN14" s="1272"/>
      <c r="BO14" s="1272"/>
      <c r="BP14" s="1272"/>
      <c r="BQ14" s="1272"/>
      <c r="BR14" s="1272"/>
      <c r="BS14" s="1272"/>
      <c r="BT14" s="1272"/>
      <c r="BU14" s="1272"/>
      <c r="BV14" s="1272"/>
      <c r="BW14" s="1272"/>
      <c r="BX14" s="1272"/>
      <c r="BY14" s="1272"/>
      <c r="BZ14" s="1272"/>
      <c r="CA14" s="1272"/>
      <c r="CB14" s="1272"/>
      <c r="CC14" s="1272"/>
      <c r="CD14" s="1272"/>
      <c r="CE14" s="1272"/>
      <c r="CF14" s="1272"/>
      <c r="CG14" s="1272"/>
      <c r="CH14" s="1272"/>
      <c r="CI14" s="1272"/>
      <c r="CJ14" s="1272"/>
      <c r="CK14" s="1272"/>
      <c r="CL14" s="1272"/>
      <c r="CM14" s="1272"/>
      <c r="CN14" s="1272"/>
      <c r="CO14" s="1272"/>
      <c r="CP14" s="1272"/>
      <c r="CQ14" s="1272"/>
      <c r="CR14" s="1272"/>
      <c r="CS14" s="1272"/>
      <c r="CT14" s="1272"/>
      <c r="CU14" s="1272"/>
      <c r="CV14" s="1272"/>
      <c r="CW14" s="1272"/>
      <c r="CX14" s="1272"/>
      <c r="CY14" s="1272"/>
      <c r="CZ14" s="1272"/>
      <c r="DA14" s="1272"/>
      <c r="DB14" s="1272"/>
      <c r="DC14" s="1272"/>
      <c r="DD14" s="1272"/>
      <c r="DE14" s="1272"/>
    </row>
    <row r="15" spans="1:109" s="259" customFormat="1" ht="13" x14ac:dyDescent="0.2">
      <c r="A15" s="1217"/>
      <c r="B15" s="1272"/>
      <c r="C15" s="1272"/>
      <c r="D15" s="1272"/>
      <c r="E15" s="1272"/>
      <c r="F15" s="1272"/>
      <c r="G15" s="1272"/>
      <c r="H15" s="1272"/>
      <c r="I15" s="1272"/>
      <c r="J15" s="1272"/>
      <c r="K15" s="1272"/>
      <c r="L15" s="1272"/>
      <c r="M15" s="1272"/>
      <c r="N15" s="1272"/>
      <c r="O15" s="1272"/>
      <c r="P15" s="1272"/>
      <c r="Q15" s="1272"/>
      <c r="R15" s="1272"/>
      <c r="S15" s="1272"/>
      <c r="T15" s="1272"/>
      <c r="U15" s="1272"/>
      <c r="V15" s="1272"/>
      <c r="W15" s="1272"/>
      <c r="X15" s="1272"/>
      <c r="Y15" s="1272"/>
      <c r="Z15" s="1272"/>
      <c r="AA15" s="1272"/>
      <c r="AB15" s="1272"/>
      <c r="AC15" s="1272"/>
      <c r="AD15" s="1272"/>
      <c r="AE15" s="1272"/>
      <c r="AF15" s="1272"/>
      <c r="AG15" s="1272"/>
      <c r="AH15" s="1272"/>
      <c r="AI15" s="1272"/>
      <c r="AJ15" s="1272"/>
      <c r="AK15" s="1272"/>
      <c r="AL15" s="1272"/>
      <c r="AM15" s="1272"/>
      <c r="AN15" s="1272"/>
      <c r="AO15" s="1272"/>
      <c r="AP15" s="1272"/>
      <c r="AQ15" s="1272"/>
      <c r="AR15" s="1272"/>
      <c r="AS15" s="1272"/>
      <c r="AT15" s="1272"/>
      <c r="AU15" s="1272"/>
      <c r="AV15" s="1272"/>
      <c r="AW15" s="1272"/>
      <c r="AX15" s="1272"/>
      <c r="AY15" s="1272"/>
      <c r="AZ15" s="1272"/>
      <c r="BA15" s="1272"/>
      <c r="BB15" s="1272"/>
      <c r="BC15" s="1272"/>
      <c r="BD15" s="1272"/>
      <c r="BE15" s="1272"/>
      <c r="BF15" s="1272"/>
      <c r="BG15" s="1272"/>
      <c r="BH15" s="1272"/>
      <c r="BI15" s="1272"/>
      <c r="BJ15" s="1272"/>
      <c r="BK15" s="1272"/>
      <c r="BL15" s="1272"/>
      <c r="BM15" s="1272"/>
      <c r="BN15" s="1272"/>
      <c r="BO15" s="1272"/>
      <c r="BP15" s="1272"/>
      <c r="BQ15" s="1272"/>
      <c r="BR15" s="1272"/>
      <c r="BS15" s="1272"/>
      <c r="BT15" s="1272"/>
      <c r="BU15" s="1272"/>
      <c r="BV15" s="1272"/>
      <c r="BW15" s="1272"/>
      <c r="BX15" s="1272"/>
      <c r="BY15" s="1272"/>
      <c r="BZ15" s="1272"/>
      <c r="CA15" s="1272"/>
      <c r="CB15" s="1272"/>
      <c r="CC15" s="1272"/>
      <c r="CD15" s="1272"/>
      <c r="CE15" s="1272"/>
      <c r="CF15" s="1272"/>
      <c r="CG15" s="1272"/>
      <c r="CH15" s="1272"/>
      <c r="CI15" s="1272"/>
      <c r="CJ15" s="1272"/>
      <c r="CK15" s="1272"/>
      <c r="CL15" s="1272"/>
      <c r="CM15" s="1272"/>
      <c r="CN15" s="1272"/>
      <c r="CO15" s="1272"/>
      <c r="CP15" s="1272"/>
      <c r="CQ15" s="1272"/>
      <c r="CR15" s="1272"/>
      <c r="CS15" s="1272"/>
      <c r="CT15" s="1272"/>
      <c r="CU15" s="1272"/>
      <c r="CV15" s="1272"/>
      <c r="CW15" s="1272"/>
      <c r="CX15" s="1272"/>
      <c r="CY15" s="1272"/>
      <c r="CZ15" s="1272"/>
      <c r="DA15" s="1272"/>
      <c r="DB15" s="1272"/>
      <c r="DC15" s="1272"/>
      <c r="DD15" s="1272"/>
      <c r="DE15" s="1272"/>
    </row>
    <row r="16" spans="1:109" s="259" customFormat="1" ht="13" x14ac:dyDescent="0.2">
      <c r="A16" s="1217"/>
      <c r="B16" s="1272"/>
      <c r="C16" s="1272"/>
      <c r="D16" s="1272"/>
      <c r="E16" s="1272"/>
      <c r="F16" s="1272"/>
      <c r="G16" s="1272"/>
      <c r="H16" s="1272"/>
      <c r="I16" s="1272"/>
      <c r="J16" s="1272"/>
      <c r="K16" s="1272"/>
      <c r="L16" s="1272"/>
      <c r="M16" s="1272"/>
      <c r="N16" s="1272"/>
      <c r="O16" s="1272"/>
      <c r="P16" s="1272"/>
      <c r="Q16" s="1272"/>
      <c r="R16" s="1272"/>
      <c r="S16" s="1272"/>
      <c r="T16" s="1272"/>
      <c r="U16" s="1272"/>
      <c r="V16" s="1272"/>
      <c r="W16" s="1272"/>
      <c r="X16" s="1272"/>
      <c r="Y16" s="1272"/>
      <c r="Z16" s="1272"/>
      <c r="AA16" s="1272"/>
      <c r="AB16" s="1272"/>
      <c r="AC16" s="1272"/>
      <c r="AD16" s="1272"/>
      <c r="AE16" s="1272"/>
      <c r="AF16" s="1272"/>
      <c r="AG16" s="1272"/>
      <c r="AH16" s="1272"/>
      <c r="AI16" s="1272"/>
      <c r="AJ16" s="1272"/>
      <c r="AK16" s="1272"/>
      <c r="AL16" s="1272"/>
      <c r="AM16" s="1272"/>
      <c r="AN16" s="1272"/>
      <c r="AO16" s="1272"/>
      <c r="AP16" s="1272"/>
      <c r="AQ16" s="1272"/>
      <c r="AR16" s="1272"/>
      <c r="AS16" s="1272"/>
      <c r="AT16" s="1272"/>
      <c r="AU16" s="1272"/>
      <c r="AV16" s="1272"/>
      <c r="AW16" s="1272"/>
      <c r="AX16" s="1272"/>
      <c r="AY16" s="1272"/>
      <c r="AZ16" s="1272"/>
      <c r="BA16" s="1272"/>
      <c r="BB16" s="1272"/>
      <c r="BC16" s="1272"/>
      <c r="BD16" s="1272"/>
      <c r="BE16" s="1272"/>
      <c r="BF16" s="1272"/>
      <c r="BG16" s="1272"/>
      <c r="BH16" s="1272"/>
      <c r="BI16" s="1272"/>
      <c r="BJ16" s="1272"/>
      <c r="BK16" s="1272"/>
      <c r="BL16" s="1272"/>
      <c r="BM16" s="1272"/>
      <c r="BN16" s="1272"/>
      <c r="BO16" s="1272"/>
      <c r="BP16" s="1272"/>
      <c r="BQ16" s="1272"/>
      <c r="BR16" s="1272"/>
      <c r="BS16" s="1272"/>
      <c r="BT16" s="1272"/>
      <c r="BU16" s="1272"/>
      <c r="BV16" s="1272"/>
      <c r="BW16" s="1272"/>
      <c r="BX16" s="1272"/>
      <c r="BY16" s="1272"/>
      <c r="BZ16" s="1272"/>
      <c r="CA16" s="1272"/>
      <c r="CB16" s="1272"/>
      <c r="CC16" s="1272"/>
      <c r="CD16" s="1272"/>
      <c r="CE16" s="1272"/>
      <c r="CF16" s="1272"/>
      <c r="CG16" s="1272"/>
      <c r="CH16" s="1272"/>
      <c r="CI16" s="1272"/>
      <c r="CJ16" s="1272"/>
      <c r="CK16" s="1272"/>
      <c r="CL16" s="1272"/>
      <c r="CM16" s="1272"/>
      <c r="CN16" s="1272"/>
      <c r="CO16" s="1272"/>
      <c r="CP16" s="1272"/>
      <c r="CQ16" s="1272"/>
      <c r="CR16" s="1272"/>
      <c r="CS16" s="1272"/>
      <c r="CT16" s="1272"/>
      <c r="CU16" s="1272"/>
      <c r="CV16" s="1272"/>
      <c r="CW16" s="1272"/>
      <c r="CX16" s="1272"/>
      <c r="CY16" s="1272"/>
      <c r="CZ16" s="1272"/>
      <c r="DA16" s="1272"/>
      <c r="DB16" s="1272"/>
      <c r="DC16" s="1272"/>
      <c r="DD16" s="1272"/>
      <c r="DE16" s="1272"/>
    </row>
    <row r="17" spans="1:109" s="259" customFormat="1" ht="13" x14ac:dyDescent="0.2">
      <c r="A17" s="1217"/>
      <c r="B17" s="1272"/>
      <c r="C17" s="1272"/>
      <c r="D17" s="1272"/>
      <c r="E17" s="1272"/>
      <c r="F17" s="1272"/>
      <c r="G17" s="1272"/>
      <c r="H17" s="1272"/>
      <c r="I17" s="1272"/>
      <c r="J17" s="1272"/>
      <c r="K17" s="1272"/>
      <c r="L17" s="1272"/>
      <c r="M17" s="1272"/>
      <c r="N17" s="1272"/>
      <c r="O17" s="1272"/>
      <c r="P17" s="1272"/>
      <c r="Q17" s="1272"/>
      <c r="R17" s="1272"/>
      <c r="S17" s="1272"/>
      <c r="T17" s="1272"/>
      <c r="U17" s="1272"/>
      <c r="V17" s="1272"/>
      <c r="W17" s="1272"/>
      <c r="X17" s="1272"/>
      <c r="Y17" s="1272"/>
      <c r="Z17" s="1272"/>
      <c r="AA17" s="1272"/>
      <c r="AB17" s="1272"/>
      <c r="AC17" s="1272"/>
      <c r="AD17" s="1272"/>
      <c r="AE17" s="1272"/>
      <c r="AF17" s="1272"/>
      <c r="AG17" s="1272"/>
      <c r="AH17" s="1272"/>
      <c r="AI17" s="1272"/>
      <c r="AJ17" s="1272"/>
      <c r="AK17" s="1272"/>
      <c r="AL17" s="1272"/>
      <c r="AM17" s="1272"/>
      <c r="AN17" s="1272"/>
      <c r="AO17" s="1272"/>
      <c r="AP17" s="1272"/>
      <c r="AQ17" s="1272"/>
      <c r="AR17" s="1272"/>
      <c r="AS17" s="1272"/>
      <c r="AT17" s="1272"/>
      <c r="AU17" s="1272"/>
      <c r="AV17" s="1272"/>
      <c r="AW17" s="1272"/>
      <c r="AX17" s="1272"/>
      <c r="AY17" s="1272"/>
      <c r="AZ17" s="1272"/>
      <c r="BA17" s="1272"/>
      <c r="BB17" s="1272"/>
      <c r="BC17" s="1272"/>
      <c r="BD17" s="1272"/>
      <c r="BE17" s="1272"/>
      <c r="BF17" s="1272"/>
      <c r="BG17" s="1272"/>
      <c r="BH17" s="1272"/>
      <c r="BI17" s="1272"/>
      <c r="BJ17" s="1272"/>
      <c r="BK17" s="1272"/>
      <c r="BL17" s="1272"/>
      <c r="BM17" s="1272"/>
      <c r="BN17" s="1272"/>
      <c r="BO17" s="1272"/>
      <c r="BP17" s="1272"/>
      <c r="BQ17" s="1272"/>
      <c r="BR17" s="1272"/>
      <c r="BS17" s="1272"/>
      <c r="BT17" s="1272"/>
      <c r="BU17" s="1272"/>
      <c r="BV17" s="1272"/>
      <c r="BW17" s="1272"/>
      <c r="BX17" s="1272"/>
      <c r="BY17" s="1272"/>
      <c r="BZ17" s="1272"/>
      <c r="CA17" s="1272"/>
      <c r="CB17" s="1272"/>
      <c r="CC17" s="1272"/>
      <c r="CD17" s="1272"/>
      <c r="CE17" s="1272"/>
      <c r="CF17" s="1272"/>
      <c r="CG17" s="1272"/>
      <c r="CH17" s="1272"/>
      <c r="CI17" s="1272"/>
      <c r="CJ17" s="1272"/>
      <c r="CK17" s="1272"/>
      <c r="CL17" s="1272"/>
      <c r="CM17" s="1272"/>
      <c r="CN17" s="1272"/>
      <c r="CO17" s="1272"/>
      <c r="CP17" s="1272"/>
      <c r="CQ17" s="1272"/>
      <c r="CR17" s="1272"/>
      <c r="CS17" s="1272"/>
      <c r="CT17" s="1272"/>
      <c r="CU17" s="1272"/>
      <c r="CV17" s="1272"/>
      <c r="CW17" s="1272"/>
      <c r="CX17" s="1272"/>
      <c r="CY17" s="1272"/>
      <c r="CZ17" s="1272"/>
      <c r="DA17" s="1272"/>
      <c r="DB17" s="1272"/>
      <c r="DC17" s="1272"/>
      <c r="DD17" s="1272"/>
      <c r="DE17" s="1272"/>
    </row>
    <row r="18" spans="1:109" s="259" customFormat="1" ht="13" x14ac:dyDescent="0.2">
      <c r="A18" s="1217"/>
      <c r="B18" s="1272"/>
      <c r="C18" s="1272"/>
      <c r="D18" s="1272"/>
      <c r="E18" s="1272"/>
      <c r="F18" s="1272"/>
      <c r="G18" s="1272"/>
      <c r="H18" s="1272"/>
      <c r="I18" s="1272"/>
      <c r="J18" s="1272"/>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1272"/>
      <c r="AM18" s="1272"/>
      <c r="AN18" s="1272"/>
      <c r="AO18" s="1272"/>
      <c r="AP18" s="1272"/>
      <c r="AQ18" s="1272"/>
      <c r="AR18" s="1272"/>
      <c r="AS18" s="1272"/>
      <c r="AT18" s="1272"/>
      <c r="AU18" s="1272"/>
      <c r="AV18" s="1272"/>
      <c r="AW18" s="1272"/>
      <c r="AX18" s="1272"/>
      <c r="AY18" s="1272"/>
      <c r="AZ18" s="1272"/>
      <c r="BA18" s="1272"/>
      <c r="BB18" s="1272"/>
      <c r="BC18" s="1272"/>
      <c r="BD18" s="1272"/>
      <c r="BE18" s="1272"/>
      <c r="BF18" s="1272"/>
      <c r="BG18" s="1272"/>
      <c r="BH18" s="1272"/>
      <c r="BI18" s="1272"/>
      <c r="BJ18" s="1272"/>
      <c r="BK18" s="1272"/>
      <c r="BL18" s="1272"/>
      <c r="BM18" s="1272"/>
      <c r="BN18" s="1272"/>
      <c r="BO18" s="1272"/>
      <c r="BP18" s="1272"/>
      <c r="BQ18" s="1272"/>
      <c r="BR18" s="1272"/>
      <c r="BS18" s="1272"/>
      <c r="BT18" s="1272"/>
      <c r="BU18" s="1272"/>
      <c r="BV18" s="1272"/>
      <c r="BW18" s="1272"/>
      <c r="BX18" s="1272"/>
      <c r="BY18" s="1272"/>
      <c r="BZ18" s="1272"/>
      <c r="CA18" s="1272"/>
      <c r="CB18" s="1272"/>
      <c r="CC18" s="1272"/>
      <c r="CD18" s="1272"/>
      <c r="CE18" s="1272"/>
      <c r="CF18" s="1272"/>
      <c r="CG18" s="1272"/>
      <c r="CH18" s="1272"/>
      <c r="CI18" s="1272"/>
      <c r="CJ18" s="1272"/>
      <c r="CK18" s="1272"/>
      <c r="CL18" s="1272"/>
      <c r="CM18" s="1272"/>
      <c r="CN18" s="1272"/>
      <c r="CO18" s="1272"/>
      <c r="CP18" s="1272"/>
      <c r="CQ18" s="1272"/>
      <c r="CR18" s="1272"/>
      <c r="CS18" s="1272"/>
      <c r="CT18" s="1272"/>
      <c r="CU18" s="1272"/>
      <c r="CV18" s="1272"/>
      <c r="CW18" s="1272"/>
      <c r="CX18" s="1272"/>
      <c r="CY18" s="1272"/>
      <c r="CZ18" s="1272"/>
      <c r="DA18" s="1272"/>
      <c r="DB18" s="1272"/>
      <c r="DC18" s="1272"/>
      <c r="DD18" s="1272"/>
      <c r="DE18" s="1272"/>
    </row>
    <row r="19" spans="1:109" ht="13" x14ac:dyDescent="0.2">
      <c r="DD19" s="1217"/>
      <c r="DE19" s="1217"/>
    </row>
    <row r="20" spans="1:109" ht="13" x14ac:dyDescent="0.2">
      <c r="DD20" s="1217"/>
      <c r="DE20" s="1217"/>
    </row>
    <row r="21" spans="1:109" ht="17.25" customHeight="1" x14ac:dyDescent="0.2">
      <c r="B21" s="1271"/>
      <c r="C21" s="1268"/>
      <c r="D21" s="1268"/>
      <c r="E21" s="1268"/>
      <c r="F21" s="1268"/>
      <c r="G21" s="1268"/>
      <c r="H21" s="1268"/>
      <c r="I21" s="1268"/>
      <c r="J21" s="1268"/>
      <c r="K21" s="1268"/>
      <c r="L21" s="1268"/>
      <c r="M21" s="1268"/>
      <c r="N21" s="1270"/>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1268"/>
      <c r="AM21" s="1268"/>
      <c r="AN21" s="1268"/>
      <c r="AO21" s="1268"/>
      <c r="AP21" s="1268"/>
      <c r="AQ21" s="1268"/>
      <c r="AR21" s="1268"/>
      <c r="AS21" s="1268"/>
      <c r="AT21" s="1270"/>
      <c r="AU21" s="1268"/>
      <c r="AV21" s="1268"/>
      <c r="AW21" s="1268"/>
      <c r="AX21" s="1268"/>
      <c r="AY21" s="1268"/>
      <c r="AZ21" s="1268"/>
      <c r="BA21" s="1268"/>
      <c r="BB21" s="1268"/>
      <c r="BC21" s="1268"/>
      <c r="BD21" s="1268"/>
      <c r="BE21" s="1268"/>
      <c r="BF21" s="1270"/>
      <c r="BG21" s="1268"/>
      <c r="BH21" s="1268"/>
      <c r="BI21" s="1268"/>
      <c r="BJ21" s="1268"/>
      <c r="BK21" s="1268"/>
      <c r="BL21" s="1268"/>
      <c r="BM21" s="1268"/>
      <c r="BN21" s="1268"/>
      <c r="BO21" s="1268"/>
      <c r="BP21" s="1268"/>
      <c r="BQ21" s="1268"/>
      <c r="BR21" s="1270"/>
      <c r="BS21" s="1268"/>
      <c r="BT21" s="1268"/>
      <c r="BU21" s="1268"/>
      <c r="BV21" s="1268"/>
      <c r="BW21" s="1268"/>
      <c r="BX21" s="1268"/>
      <c r="BY21" s="1268"/>
      <c r="BZ21" s="1268"/>
      <c r="CA21" s="1268"/>
      <c r="CB21" s="1268"/>
      <c r="CC21" s="1268"/>
      <c r="CD21" s="1270"/>
      <c r="CE21" s="1268"/>
      <c r="CF21" s="1268"/>
      <c r="CG21" s="1268"/>
      <c r="CH21" s="1268"/>
      <c r="CI21" s="1268"/>
      <c r="CJ21" s="1268"/>
      <c r="CK21" s="1268"/>
      <c r="CL21" s="1268"/>
      <c r="CM21" s="1268"/>
      <c r="CN21" s="1268"/>
      <c r="CO21" s="1268"/>
      <c r="CP21" s="1270"/>
      <c r="CQ21" s="1268"/>
      <c r="CR21" s="1268"/>
      <c r="CS21" s="1268"/>
      <c r="CT21" s="1268"/>
      <c r="CU21" s="1268"/>
      <c r="CV21" s="1268"/>
      <c r="CW21" s="1268"/>
      <c r="CX21" s="1268"/>
      <c r="CY21" s="1268"/>
      <c r="CZ21" s="1268"/>
      <c r="DA21" s="1268"/>
      <c r="DB21" s="1270"/>
      <c r="DC21" s="1268"/>
      <c r="DD21" s="1267"/>
      <c r="DE21" s="1217"/>
    </row>
    <row r="22" spans="1:109" ht="17.25" customHeight="1" x14ac:dyDescent="0.2">
      <c r="B22" s="1218"/>
    </row>
    <row r="23" spans="1:109" ht="13" x14ac:dyDescent="0.2">
      <c r="B23" s="1218"/>
    </row>
    <row r="24" spans="1:109" ht="13" x14ac:dyDescent="0.2">
      <c r="B24" s="1218"/>
    </row>
    <row r="25" spans="1:109" ht="13" x14ac:dyDescent="0.2">
      <c r="B25" s="1218"/>
    </row>
    <row r="26" spans="1:109" ht="13" x14ac:dyDescent="0.2">
      <c r="B26" s="1218"/>
    </row>
    <row r="27" spans="1:109" ht="13" x14ac:dyDescent="0.2">
      <c r="B27" s="1218"/>
    </row>
    <row r="28" spans="1:109" ht="13" x14ac:dyDescent="0.2">
      <c r="B28" s="1218"/>
    </row>
    <row r="29" spans="1:109" ht="13" x14ac:dyDescent="0.2">
      <c r="B29" s="1218"/>
    </row>
    <row r="30" spans="1:109" ht="13" x14ac:dyDescent="0.2">
      <c r="B30" s="1218"/>
    </row>
    <row r="31" spans="1:109" ht="13" x14ac:dyDescent="0.2">
      <c r="B31" s="1218"/>
    </row>
    <row r="32" spans="1:109" ht="13" x14ac:dyDescent="0.2">
      <c r="B32" s="1218"/>
    </row>
    <row r="33" spans="2:109" ht="13" x14ac:dyDescent="0.2">
      <c r="B33" s="1218"/>
    </row>
    <row r="34" spans="2:109" ht="13" x14ac:dyDescent="0.2">
      <c r="B34" s="1218"/>
    </row>
    <row r="35" spans="2:109" ht="13" x14ac:dyDescent="0.2">
      <c r="B35" s="1218"/>
    </row>
    <row r="36" spans="2:109" ht="13" x14ac:dyDescent="0.2">
      <c r="B36" s="1218"/>
    </row>
    <row r="37" spans="2:109" ht="13" x14ac:dyDescent="0.2">
      <c r="B37" s="1218"/>
    </row>
    <row r="38" spans="2:109" ht="13" x14ac:dyDescent="0.2">
      <c r="B38" s="1218"/>
    </row>
    <row r="39" spans="2:109" ht="13" x14ac:dyDescent="0.2">
      <c r="B39" s="1222"/>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U39" s="1221"/>
      <c r="AV39" s="1221"/>
      <c r="AW39" s="1221"/>
      <c r="AX39" s="1221"/>
      <c r="AY39" s="1221"/>
      <c r="AZ39" s="1221"/>
      <c r="BA39" s="1221"/>
      <c r="BB39" s="1221"/>
      <c r="BC39" s="1221"/>
      <c r="BD39" s="1221"/>
      <c r="BE39" s="1221"/>
      <c r="BF39" s="1221"/>
      <c r="BG39" s="1221"/>
      <c r="BH39" s="1221"/>
      <c r="BI39" s="1221"/>
      <c r="BJ39" s="1221"/>
      <c r="BK39" s="1221"/>
      <c r="BL39" s="1221"/>
      <c r="BM39" s="1221"/>
      <c r="BN39" s="1221"/>
      <c r="BO39" s="1221"/>
      <c r="BP39" s="1221"/>
      <c r="BQ39" s="1221"/>
      <c r="BR39" s="1221"/>
      <c r="BS39" s="1221"/>
      <c r="BT39" s="1221"/>
      <c r="BU39" s="1221"/>
      <c r="BV39" s="1221"/>
      <c r="BW39" s="1221"/>
      <c r="BX39" s="1221"/>
      <c r="BY39" s="1221"/>
      <c r="BZ39" s="1221"/>
      <c r="CA39" s="1221"/>
      <c r="CB39" s="1221"/>
      <c r="CC39" s="1221"/>
      <c r="CD39" s="1221"/>
      <c r="CE39" s="1221"/>
      <c r="CF39" s="1221"/>
      <c r="CG39" s="1221"/>
      <c r="CH39" s="1221"/>
      <c r="CI39" s="1221"/>
      <c r="CJ39" s="1221"/>
      <c r="CK39" s="1221"/>
      <c r="CL39" s="1221"/>
      <c r="CM39" s="1221"/>
      <c r="CN39" s="1221"/>
      <c r="CO39" s="1221"/>
      <c r="CP39" s="1221"/>
      <c r="CQ39" s="1221"/>
      <c r="CR39" s="1221"/>
      <c r="CS39" s="1221"/>
      <c r="CT39" s="1221"/>
      <c r="CU39" s="1221"/>
      <c r="CV39" s="1221"/>
      <c r="CW39" s="1221"/>
      <c r="CX39" s="1221"/>
      <c r="CY39" s="1221"/>
      <c r="CZ39" s="1221"/>
      <c r="DA39" s="1221"/>
      <c r="DB39" s="1221"/>
      <c r="DC39" s="1221"/>
      <c r="DD39" s="1220"/>
    </row>
    <row r="40" spans="2:109" ht="13" x14ac:dyDescent="0.2">
      <c r="B40" s="1258"/>
      <c r="DD40" s="1258"/>
      <c r="DE40" s="1217"/>
    </row>
    <row r="41" spans="2:109" ht="16.5" x14ac:dyDescent="0.2">
      <c r="B41" s="1269" t="s">
        <v>618</v>
      </c>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1268"/>
      <c r="AV41" s="1268"/>
      <c r="AW41" s="1268"/>
      <c r="AX41" s="1268"/>
      <c r="AY41" s="1268"/>
      <c r="AZ41" s="1268"/>
      <c r="BA41" s="1268"/>
      <c r="BB41" s="1268"/>
      <c r="BC41" s="1268"/>
      <c r="BD41" s="1268"/>
      <c r="BE41" s="1268"/>
      <c r="BF41" s="1268"/>
      <c r="BG41" s="1268"/>
      <c r="BH41" s="1268"/>
      <c r="BI41" s="1268"/>
      <c r="BJ41" s="1268"/>
      <c r="BK41" s="1268"/>
      <c r="BL41" s="1268"/>
      <c r="BM41" s="1268"/>
      <c r="BN41" s="1268"/>
      <c r="BO41" s="1268"/>
      <c r="BP41" s="1268"/>
      <c r="BQ41" s="1268"/>
      <c r="BR41" s="1268"/>
      <c r="BS41" s="1268"/>
      <c r="BT41" s="1268"/>
      <c r="BU41" s="1268"/>
      <c r="BV41" s="1268"/>
      <c r="BW41" s="1268"/>
      <c r="BX41" s="1268"/>
      <c r="BY41" s="1268"/>
      <c r="BZ41" s="1268"/>
      <c r="CA41" s="1268"/>
      <c r="CB41" s="1268"/>
      <c r="CC41" s="1268"/>
      <c r="CD41" s="1268"/>
      <c r="CE41" s="1268"/>
      <c r="CF41" s="1268"/>
      <c r="CG41" s="1268"/>
      <c r="CH41" s="1268"/>
      <c r="CI41" s="1268"/>
      <c r="CJ41" s="1268"/>
      <c r="CK41" s="1268"/>
      <c r="CL41" s="1268"/>
      <c r="CM41" s="1268"/>
      <c r="CN41" s="1268"/>
      <c r="CO41" s="1268"/>
      <c r="CP41" s="1268"/>
      <c r="CQ41" s="1268"/>
      <c r="CR41" s="1268"/>
      <c r="CS41" s="1268"/>
      <c r="CT41" s="1268"/>
      <c r="CU41" s="1268"/>
      <c r="CV41" s="1268"/>
      <c r="CW41" s="1268"/>
      <c r="CX41" s="1268"/>
      <c r="CY41" s="1268"/>
      <c r="CZ41" s="1268"/>
      <c r="DA41" s="1268"/>
      <c r="DB41" s="1268"/>
      <c r="DC41" s="1268"/>
      <c r="DD41" s="1267"/>
    </row>
    <row r="42" spans="2:109" ht="13" x14ac:dyDescent="0.2">
      <c r="B42" s="1218"/>
      <c r="G42" s="1254"/>
      <c r="I42" s="1253"/>
      <c r="J42" s="1253"/>
      <c r="K42" s="1253"/>
      <c r="AM42" s="1254"/>
      <c r="AN42" s="1254" t="s">
        <v>614</v>
      </c>
      <c r="AP42" s="1253"/>
      <c r="AQ42" s="1253"/>
      <c r="AR42" s="1253"/>
      <c r="AY42" s="1254"/>
      <c r="BA42" s="1253"/>
      <c r="BB42" s="1253"/>
      <c r="BC42" s="1253"/>
      <c r="BK42" s="1254"/>
      <c r="BM42" s="1253"/>
      <c r="BN42" s="1253"/>
      <c r="BO42" s="1253"/>
      <c r="BW42" s="1254"/>
      <c r="BY42" s="1253"/>
      <c r="BZ42" s="1253"/>
      <c r="CA42" s="1253"/>
      <c r="CI42" s="1254"/>
      <c r="CK42" s="1253"/>
      <c r="CL42" s="1253"/>
      <c r="CM42" s="1253"/>
      <c r="CU42" s="1254"/>
      <c r="CW42" s="1253"/>
      <c r="CX42" s="1253"/>
      <c r="CY42" s="1253"/>
    </row>
    <row r="43" spans="2:109" ht="13.5" customHeight="1" x14ac:dyDescent="0.2">
      <c r="B43" s="1218"/>
      <c r="AN43" s="1252" t="s">
        <v>617</v>
      </c>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c r="CB43" s="1251"/>
      <c r="CC43" s="1251"/>
      <c r="CD43" s="1251"/>
      <c r="CE43" s="1251"/>
      <c r="CF43" s="1251"/>
      <c r="CG43" s="1251"/>
      <c r="CH43" s="1251"/>
      <c r="CI43" s="1251"/>
      <c r="CJ43" s="1251"/>
      <c r="CK43" s="1251"/>
      <c r="CL43" s="1251"/>
      <c r="CM43" s="1251"/>
      <c r="CN43" s="1251"/>
      <c r="CO43" s="1251"/>
      <c r="CP43" s="1251"/>
      <c r="CQ43" s="1251"/>
      <c r="CR43" s="1251"/>
      <c r="CS43" s="1251"/>
      <c r="CT43" s="1251"/>
      <c r="CU43" s="1251"/>
      <c r="CV43" s="1251"/>
      <c r="CW43" s="1251"/>
      <c r="CX43" s="1251"/>
      <c r="CY43" s="1251"/>
      <c r="CZ43" s="1251"/>
      <c r="DA43" s="1251"/>
      <c r="DB43" s="1251"/>
      <c r="DC43" s="1250"/>
    </row>
    <row r="44" spans="2:109" ht="13" x14ac:dyDescent="0.2">
      <c r="B44" s="1218"/>
      <c r="AN44" s="1249"/>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c r="CB44" s="1248"/>
      <c r="CC44" s="1248"/>
      <c r="CD44" s="1248"/>
      <c r="CE44" s="1248"/>
      <c r="CF44" s="1248"/>
      <c r="CG44" s="1248"/>
      <c r="CH44" s="1248"/>
      <c r="CI44" s="1248"/>
      <c r="CJ44" s="1248"/>
      <c r="CK44" s="1248"/>
      <c r="CL44" s="1248"/>
      <c r="CM44" s="1248"/>
      <c r="CN44" s="1248"/>
      <c r="CO44" s="1248"/>
      <c r="CP44" s="1248"/>
      <c r="CQ44" s="1248"/>
      <c r="CR44" s="1248"/>
      <c r="CS44" s="1248"/>
      <c r="CT44" s="1248"/>
      <c r="CU44" s="1248"/>
      <c r="CV44" s="1248"/>
      <c r="CW44" s="1248"/>
      <c r="CX44" s="1248"/>
      <c r="CY44" s="1248"/>
      <c r="CZ44" s="1248"/>
      <c r="DA44" s="1248"/>
      <c r="DB44" s="1248"/>
      <c r="DC44" s="1247"/>
    </row>
    <row r="45" spans="2:109" ht="13" x14ac:dyDescent="0.2">
      <c r="B45" s="1218"/>
      <c r="AN45" s="1249"/>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c r="CB45" s="1248"/>
      <c r="CC45" s="1248"/>
      <c r="CD45" s="1248"/>
      <c r="CE45" s="1248"/>
      <c r="CF45" s="1248"/>
      <c r="CG45" s="1248"/>
      <c r="CH45" s="1248"/>
      <c r="CI45" s="1248"/>
      <c r="CJ45" s="1248"/>
      <c r="CK45" s="1248"/>
      <c r="CL45" s="1248"/>
      <c r="CM45" s="1248"/>
      <c r="CN45" s="1248"/>
      <c r="CO45" s="1248"/>
      <c r="CP45" s="1248"/>
      <c r="CQ45" s="1248"/>
      <c r="CR45" s="1248"/>
      <c r="CS45" s="1248"/>
      <c r="CT45" s="1248"/>
      <c r="CU45" s="1248"/>
      <c r="CV45" s="1248"/>
      <c r="CW45" s="1248"/>
      <c r="CX45" s="1248"/>
      <c r="CY45" s="1248"/>
      <c r="CZ45" s="1248"/>
      <c r="DA45" s="1248"/>
      <c r="DB45" s="1248"/>
      <c r="DC45" s="1247"/>
    </row>
    <row r="46" spans="2:109" ht="13" x14ac:dyDescent="0.2">
      <c r="B46" s="1218"/>
      <c r="AN46" s="1249"/>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c r="CB46" s="1248"/>
      <c r="CC46" s="1248"/>
      <c r="CD46" s="1248"/>
      <c r="CE46" s="1248"/>
      <c r="CF46" s="1248"/>
      <c r="CG46" s="1248"/>
      <c r="CH46" s="1248"/>
      <c r="CI46" s="1248"/>
      <c r="CJ46" s="1248"/>
      <c r="CK46" s="1248"/>
      <c r="CL46" s="1248"/>
      <c r="CM46" s="1248"/>
      <c r="CN46" s="1248"/>
      <c r="CO46" s="1248"/>
      <c r="CP46" s="1248"/>
      <c r="CQ46" s="1248"/>
      <c r="CR46" s="1248"/>
      <c r="CS46" s="1248"/>
      <c r="CT46" s="1248"/>
      <c r="CU46" s="1248"/>
      <c r="CV46" s="1248"/>
      <c r="CW46" s="1248"/>
      <c r="CX46" s="1248"/>
      <c r="CY46" s="1248"/>
      <c r="CZ46" s="1248"/>
      <c r="DA46" s="1248"/>
      <c r="DB46" s="1248"/>
      <c r="DC46" s="1247"/>
    </row>
    <row r="47" spans="2:109" ht="13" x14ac:dyDescent="0.2">
      <c r="B47" s="1218"/>
      <c r="AN47" s="1246"/>
      <c r="AO47" s="1245"/>
      <c r="AP47" s="1245"/>
      <c r="AQ47" s="1245"/>
      <c r="AR47" s="1245"/>
      <c r="AS47" s="1245"/>
      <c r="AT47" s="1245"/>
      <c r="AU47" s="1245"/>
      <c r="AV47" s="1245"/>
      <c r="AW47" s="1245"/>
      <c r="AX47" s="1245"/>
      <c r="AY47" s="1245"/>
      <c r="AZ47" s="1245"/>
      <c r="BA47" s="1245"/>
      <c r="BB47" s="1245"/>
      <c r="BC47" s="1245"/>
      <c r="BD47" s="1245"/>
      <c r="BE47" s="1245"/>
      <c r="BF47" s="1245"/>
      <c r="BG47" s="1245"/>
      <c r="BH47" s="1245"/>
      <c r="BI47" s="1245"/>
      <c r="BJ47" s="1245"/>
      <c r="BK47" s="1245"/>
      <c r="BL47" s="1245"/>
      <c r="BM47" s="1245"/>
      <c r="BN47" s="1245"/>
      <c r="BO47" s="1245"/>
      <c r="BP47" s="1245"/>
      <c r="BQ47" s="1245"/>
      <c r="BR47" s="1245"/>
      <c r="BS47" s="1245"/>
      <c r="BT47" s="1245"/>
      <c r="BU47" s="1245"/>
      <c r="BV47" s="1245"/>
      <c r="BW47" s="1245"/>
      <c r="BX47" s="1245"/>
      <c r="BY47" s="1245"/>
      <c r="BZ47" s="1245"/>
      <c r="CA47" s="1245"/>
      <c r="CB47" s="1245"/>
      <c r="CC47" s="1245"/>
      <c r="CD47" s="1245"/>
      <c r="CE47" s="1245"/>
      <c r="CF47" s="1245"/>
      <c r="CG47" s="1245"/>
      <c r="CH47" s="1245"/>
      <c r="CI47" s="1245"/>
      <c r="CJ47" s="1245"/>
      <c r="CK47" s="1245"/>
      <c r="CL47" s="1245"/>
      <c r="CM47" s="1245"/>
      <c r="CN47" s="1245"/>
      <c r="CO47" s="1245"/>
      <c r="CP47" s="1245"/>
      <c r="CQ47" s="1245"/>
      <c r="CR47" s="1245"/>
      <c r="CS47" s="1245"/>
      <c r="CT47" s="1245"/>
      <c r="CU47" s="1245"/>
      <c r="CV47" s="1245"/>
      <c r="CW47" s="1245"/>
      <c r="CX47" s="1245"/>
      <c r="CY47" s="1245"/>
      <c r="CZ47" s="1245"/>
      <c r="DA47" s="1245"/>
      <c r="DB47" s="1245"/>
      <c r="DC47" s="1244"/>
    </row>
    <row r="48" spans="2:109" ht="13" x14ac:dyDescent="0.2">
      <c r="B48" s="1218"/>
      <c r="H48" s="1231"/>
      <c r="I48" s="1231"/>
      <c r="J48" s="1231"/>
      <c r="AN48" s="1231"/>
      <c r="AO48" s="1231"/>
      <c r="AP48" s="1231"/>
      <c r="AZ48" s="1231"/>
      <c r="BA48" s="1231"/>
      <c r="BB48" s="1231"/>
      <c r="BL48" s="1231"/>
      <c r="BM48" s="1231"/>
      <c r="BN48" s="1231"/>
      <c r="BX48" s="1231"/>
      <c r="BY48" s="1231"/>
      <c r="BZ48" s="1231"/>
      <c r="CJ48" s="1231"/>
      <c r="CK48" s="1231"/>
      <c r="CL48" s="1231"/>
      <c r="CV48" s="1231"/>
      <c r="CW48" s="1231"/>
      <c r="CX48" s="1231"/>
    </row>
    <row r="49" spans="1:109" ht="13" x14ac:dyDescent="0.2">
      <c r="B49" s="1218"/>
      <c r="AN49" s="1217" t="s">
        <v>612</v>
      </c>
    </row>
    <row r="50" spans="1:109" ht="13" x14ac:dyDescent="0.2">
      <c r="B50" s="1218"/>
      <c r="G50" s="1229"/>
      <c r="H50" s="1229"/>
      <c r="I50" s="1229"/>
      <c r="J50" s="1229"/>
      <c r="K50" s="1238"/>
      <c r="L50" s="1238"/>
      <c r="M50" s="1237"/>
      <c r="N50" s="1237"/>
      <c r="AN50" s="1236"/>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4"/>
      <c r="BP50" s="1226" t="s">
        <v>565</v>
      </c>
      <c r="BQ50" s="1226"/>
      <c r="BR50" s="1226"/>
      <c r="BS50" s="1226"/>
      <c r="BT50" s="1226"/>
      <c r="BU50" s="1226"/>
      <c r="BV50" s="1226"/>
      <c r="BW50" s="1226"/>
      <c r="BX50" s="1226" t="s">
        <v>566</v>
      </c>
      <c r="BY50" s="1226"/>
      <c r="BZ50" s="1226"/>
      <c r="CA50" s="1226"/>
      <c r="CB50" s="1226"/>
      <c r="CC50" s="1226"/>
      <c r="CD50" s="1226"/>
      <c r="CE50" s="1226"/>
      <c r="CF50" s="1226" t="s">
        <v>567</v>
      </c>
      <c r="CG50" s="1226"/>
      <c r="CH50" s="1226"/>
      <c r="CI50" s="1226"/>
      <c r="CJ50" s="1226"/>
      <c r="CK50" s="1226"/>
      <c r="CL50" s="1226"/>
      <c r="CM50" s="1226"/>
      <c r="CN50" s="1226" t="s">
        <v>568</v>
      </c>
      <c r="CO50" s="1226"/>
      <c r="CP50" s="1226"/>
      <c r="CQ50" s="1226"/>
      <c r="CR50" s="1226"/>
      <c r="CS50" s="1226"/>
      <c r="CT50" s="1226"/>
      <c r="CU50" s="1226"/>
      <c r="CV50" s="1226" t="s">
        <v>569</v>
      </c>
      <c r="CW50" s="1226"/>
      <c r="CX50" s="1226"/>
      <c r="CY50" s="1226"/>
      <c r="CZ50" s="1226"/>
      <c r="DA50" s="1226"/>
      <c r="DB50" s="1226"/>
      <c r="DC50" s="1226"/>
    </row>
    <row r="51" spans="1:109" ht="13.5" customHeight="1" x14ac:dyDescent="0.2">
      <c r="B51" s="1218"/>
      <c r="G51" s="1233"/>
      <c r="H51" s="1233"/>
      <c r="I51" s="1266"/>
      <c r="J51" s="1266"/>
      <c r="K51" s="1232"/>
      <c r="L51" s="1232"/>
      <c r="M51" s="1232"/>
      <c r="N51" s="1232"/>
      <c r="AM51" s="1231"/>
      <c r="AN51" s="1225" t="s">
        <v>611</v>
      </c>
      <c r="AO51" s="1225"/>
      <c r="AP51" s="1225"/>
      <c r="AQ51" s="1225"/>
      <c r="AR51" s="1225"/>
      <c r="AS51" s="1225"/>
      <c r="AT51" s="1225"/>
      <c r="AU51" s="1225"/>
      <c r="AV51" s="1225"/>
      <c r="AW51" s="1225"/>
      <c r="AX51" s="1225"/>
      <c r="AY51" s="1225"/>
      <c r="AZ51" s="1225"/>
      <c r="BA51" s="1225"/>
      <c r="BB51" s="1225" t="s">
        <v>609</v>
      </c>
      <c r="BC51" s="1225"/>
      <c r="BD51" s="1225"/>
      <c r="BE51" s="1225"/>
      <c r="BF51" s="1225"/>
      <c r="BG51" s="1225"/>
      <c r="BH51" s="1225"/>
      <c r="BI51" s="1225"/>
      <c r="BJ51" s="1225"/>
      <c r="BK51" s="1225"/>
      <c r="BL51" s="1225"/>
      <c r="BM51" s="1225"/>
      <c r="BN51" s="1225"/>
      <c r="BO51" s="1225"/>
      <c r="BP51" s="1224">
        <v>77.7</v>
      </c>
      <c r="BQ51" s="1224"/>
      <c r="BR51" s="1224"/>
      <c r="BS51" s="1224"/>
      <c r="BT51" s="1224"/>
      <c r="BU51" s="1224"/>
      <c r="BV51" s="1224"/>
      <c r="BW51" s="1224"/>
      <c r="BX51" s="1224">
        <v>85.6</v>
      </c>
      <c r="BY51" s="1224"/>
      <c r="BZ51" s="1224"/>
      <c r="CA51" s="1224"/>
      <c r="CB51" s="1224"/>
      <c r="CC51" s="1224"/>
      <c r="CD51" s="1224"/>
      <c r="CE51" s="1224"/>
      <c r="CF51" s="1224">
        <v>79.8</v>
      </c>
      <c r="CG51" s="1224"/>
      <c r="CH51" s="1224"/>
      <c r="CI51" s="1224"/>
      <c r="CJ51" s="1224"/>
      <c r="CK51" s="1224"/>
      <c r="CL51" s="1224"/>
      <c r="CM51" s="1224"/>
      <c r="CN51" s="1224">
        <v>62.8</v>
      </c>
      <c r="CO51" s="1224"/>
      <c r="CP51" s="1224"/>
      <c r="CQ51" s="1224"/>
      <c r="CR51" s="1224"/>
      <c r="CS51" s="1224"/>
      <c r="CT51" s="1224"/>
      <c r="CU51" s="1224"/>
      <c r="CV51" s="1224">
        <v>55</v>
      </c>
      <c r="CW51" s="1224"/>
      <c r="CX51" s="1224"/>
      <c r="CY51" s="1224"/>
      <c r="CZ51" s="1224"/>
      <c r="DA51" s="1224"/>
      <c r="DB51" s="1224"/>
      <c r="DC51" s="1224"/>
    </row>
    <row r="52" spans="1:109" ht="13" x14ac:dyDescent="0.2">
      <c r="B52" s="1218"/>
      <c r="G52" s="1233"/>
      <c r="H52" s="1233"/>
      <c r="I52" s="1266"/>
      <c r="J52" s="1266"/>
      <c r="K52" s="1232"/>
      <c r="L52" s="1232"/>
      <c r="M52" s="1232"/>
      <c r="N52" s="1232"/>
      <c r="AM52" s="1231"/>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3" x14ac:dyDescent="0.2">
      <c r="A53" s="1253"/>
      <c r="B53" s="1218"/>
      <c r="G53" s="1233"/>
      <c r="H53" s="1233"/>
      <c r="I53" s="1229"/>
      <c r="J53" s="1229"/>
      <c r="K53" s="1232"/>
      <c r="L53" s="1232"/>
      <c r="M53" s="1232"/>
      <c r="N53" s="1232"/>
      <c r="AM53" s="1231"/>
      <c r="AN53" s="1225"/>
      <c r="AO53" s="1225"/>
      <c r="AP53" s="1225"/>
      <c r="AQ53" s="1225"/>
      <c r="AR53" s="1225"/>
      <c r="AS53" s="1225"/>
      <c r="AT53" s="1225"/>
      <c r="AU53" s="1225"/>
      <c r="AV53" s="1225"/>
      <c r="AW53" s="1225"/>
      <c r="AX53" s="1225"/>
      <c r="AY53" s="1225"/>
      <c r="AZ53" s="1225"/>
      <c r="BA53" s="1225"/>
      <c r="BB53" s="1225" t="s">
        <v>616</v>
      </c>
      <c r="BC53" s="1225"/>
      <c r="BD53" s="1225"/>
      <c r="BE53" s="1225"/>
      <c r="BF53" s="1225"/>
      <c r="BG53" s="1225"/>
      <c r="BH53" s="1225"/>
      <c r="BI53" s="1225"/>
      <c r="BJ53" s="1225"/>
      <c r="BK53" s="1225"/>
      <c r="BL53" s="1225"/>
      <c r="BM53" s="1225"/>
      <c r="BN53" s="1225"/>
      <c r="BO53" s="1225"/>
      <c r="BP53" s="1224">
        <v>61.6</v>
      </c>
      <c r="BQ53" s="1224"/>
      <c r="BR53" s="1224"/>
      <c r="BS53" s="1224"/>
      <c r="BT53" s="1224"/>
      <c r="BU53" s="1224"/>
      <c r="BV53" s="1224"/>
      <c r="BW53" s="1224"/>
      <c r="BX53" s="1224">
        <v>62.6</v>
      </c>
      <c r="BY53" s="1224"/>
      <c r="BZ53" s="1224"/>
      <c r="CA53" s="1224"/>
      <c r="CB53" s="1224"/>
      <c r="CC53" s="1224"/>
      <c r="CD53" s="1224"/>
      <c r="CE53" s="1224"/>
      <c r="CF53" s="1224">
        <v>60.6</v>
      </c>
      <c r="CG53" s="1224"/>
      <c r="CH53" s="1224"/>
      <c r="CI53" s="1224"/>
      <c r="CJ53" s="1224"/>
      <c r="CK53" s="1224"/>
      <c r="CL53" s="1224"/>
      <c r="CM53" s="1224"/>
      <c r="CN53" s="1224">
        <v>62.3</v>
      </c>
      <c r="CO53" s="1224"/>
      <c r="CP53" s="1224"/>
      <c r="CQ53" s="1224"/>
      <c r="CR53" s="1224"/>
      <c r="CS53" s="1224"/>
      <c r="CT53" s="1224"/>
      <c r="CU53" s="1224"/>
      <c r="CV53" s="1224">
        <v>64.099999999999994</v>
      </c>
      <c r="CW53" s="1224"/>
      <c r="CX53" s="1224"/>
      <c r="CY53" s="1224"/>
      <c r="CZ53" s="1224"/>
      <c r="DA53" s="1224"/>
      <c r="DB53" s="1224"/>
      <c r="DC53" s="1224"/>
    </row>
    <row r="54" spans="1:109" ht="13" x14ac:dyDescent="0.2">
      <c r="A54" s="1253"/>
      <c r="B54" s="1218"/>
      <c r="G54" s="1233"/>
      <c r="H54" s="1233"/>
      <c r="I54" s="1229"/>
      <c r="J54" s="1229"/>
      <c r="K54" s="1232"/>
      <c r="L54" s="1232"/>
      <c r="M54" s="1232"/>
      <c r="N54" s="1232"/>
      <c r="AM54" s="1231"/>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3" x14ac:dyDescent="0.2">
      <c r="A55" s="1253"/>
      <c r="B55" s="1218"/>
      <c r="G55" s="1229"/>
      <c r="H55" s="1229"/>
      <c r="I55" s="1229"/>
      <c r="J55" s="1229"/>
      <c r="K55" s="1232"/>
      <c r="L55" s="1232"/>
      <c r="M55" s="1232"/>
      <c r="N55" s="1232"/>
      <c r="AN55" s="1226" t="s">
        <v>610</v>
      </c>
      <c r="AO55" s="1226"/>
      <c r="AP55" s="1226"/>
      <c r="AQ55" s="1226"/>
      <c r="AR55" s="1226"/>
      <c r="AS55" s="1226"/>
      <c r="AT55" s="1226"/>
      <c r="AU55" s="1226"/>
      <c r="AV55" s="1226"/>
      <c r="AW55" s="1226"/>
      <c r="AX55" s="1226"/>
      <c r="AY55" s="1226"/>
      <c r="AZ55" s="1226"/>
      <c r="BA55" s="1226"/>
      <c r="BB55" s="1225" t="s">
        <v>609</v>
      </c>
      <c r="BC55" s="1225"/>
      <c r="BD55" s="1225"/>
      <c r="BE55" s="1225"/>
      <c r="BF55" s="1225"/>
      <c r="BG55" s="1225"/>
      <c r="BH55" s="1225"/>
      <c r="BI55" s="1225"/>
      <c r="BJ55" s="1225"/>
      <c r="BK55" s="1225"/>
      <c r="BL55" s="1225"/>
      <c r="BM55" s="1225"/>
      <c r="BN55" s="1225"/>
      <c r="BO55" s="1225"/>
      <c r="BP55" s="1224">
        <v>48</v>
      </c>
      <c r="BQ55" s="1224"/>
      <c r="BR55" s="1224"/>
      <c r="BS55" s="1224"/>
      <c r="BT55" s="1224"/>
      <c r="BU55" s="1224"/>
      <c r="BV55" s="1224"/>
      <c r="BW55" s="1224"/>
      <c r="BX55" s="1224">
        <v>49.1</v>
      </c>
      <c r="BY55" s="1224"/>
      <c r="BZ55" s="1224"/>
      <c r="CA55" s="1224"/>
      <c r="CB55" s="1224"/>
      <c r="CC55" s="1224"/>
      <c r="CD55" s="1224"/>
      <c r="CE55" s="1224"/>
      <c r="CF55" s="1224">
        <v>41.5</v>
      </c>
      <c r="CG55" s="1224"/>
      <c r="CH55" s="1224"/>
      <c r="CI55" s="1224"/>
      <c r="CJ55" s="1224"/>
      <c r="CK55" s="1224"/>
      <c r="CL55" s="1224"/>
      <c r="CM55" s="1224"/>
      <c r="CN55" s="1224">
        <v>25.2</v>
      </c>
      <c r="CO55" s="1224"/>
      <c r="CP55" s="1224"/>
      <c r="CQ55" s="1224"/>
      <c r="CR55" s="1224"/>
      <c r="CS55" s="1224"/>
      <c r="CT55" s="1224"/>
      <c r="CU55" s="1224"/>
      <c r="CV55" s="1224">
        <v>15.7</v>
      </c>
      <c r="CW55" s="1224"/>
      <c r="CX55" s="1224"/>
      <c r="CY55" s="1224"/>
      <c r="CZ55" s="1224"/>
      <c r="DA55" s="1224"/>
      <c r="DB55" s="1224"/>
      <c r="DC55" s="1224"/>
    </row>
    <row r="56" spans="1:109" ht="13" x14ac:dyDescent="0.2">
      <c r="A56" s="1253"/>
      <c r="B56" s="1218"/>
      <c r="G56" s="1229"/>
      <c r="H56" s="1229"/>
      <c r="I56" s="1229"/>
      <c r="J56" s="1229"/>
      <c r="K56" s="1232"/>
      <c r="L56" s="1232"/>
      <c r="M56" s="1232"/>
      <c r="N56" s="1232"/>
      <c r="AN56" s="1226"/>
      <c r="AO56" s="1226"/>
      <c r="AP56" s="1226"/>
      <c r="AQ56" s="1226"/>
      <c r="AR56" s="1226"/>
      <c r="AS56" s="1226"/>
      <c r="AT56" s="1226"/>
      <c r="AU56" s="1226"/>
      <c r="AV56" s="1226"/>
      <c r="AW56" s="1226"/>
      <c r="AX56" s="1226"/>
      <c r="AY56" s="1226"/>
      <c r="AZ56" s="1226"/>
      <c r="BA56" s="1226"/>
      <c r="BB56" s="1225"/>
      <c r="BC56" s="1225"/>
      <c r="BD56" s="1225"/>
      <c r="BE56" s="1225"/>
      <c r="BF56" s="1225"/>
      <c r="BG56" s="1225"/>
      <c r="BH56" s="1225"/>
      <c r="BI56" s="1225"/>
      <c r="BJ56" s="1225"/>
      <c r="BK56" s="1225"/>
      <c r="BL56" s="1225"/>
      <c r="BM56" s="1225"/>
      <c r="BN56" s="1225"/>
      <c r="BO56" s="1225"/>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53" customFormat="1" ht="13" x14ac:dyDescent="0.2">
      <c r="B57" s="1259"/>
      <c r="G57" s="1229"/>
      <c r="H57" s="1229"/>
      <c r="I57" s="1228"/>
      <c r="J57" s="1228"/>
      <c r="K57" s="1232"/>
      <c r="L57" s="1232"/>
      <c r="M57" s="1232"/>
      <c r="N57" s="1232"/>
      <c r="AM57" s="1217"/>
      <c r="AN57" s="1226"/>
      <c r="AO57" s="1226"/>
      <c r="AP57" s="1226"/>
      <c r="AQ57" s="1226"/>
      <c r="AR57" s="1226"/>
      <c r="AS57" s="1226"/>
      <c r="AT57" s="1226"/>
      <c r="AU57" s="1226"/>
      <c r="AV57" s="1226"/>
      <c r="AW57" s="1226"/>
      <c r="AX57" s="1226"/>
      <c r="AY57" s="1226"/>
      <c r="AZ57" s="1226"/>
      <c r="BA57" s="1226"/>
      <c r="BB57" s="1225" t="s">
        <v>616</v>
      </c>
      <c r="BC57" s="1225"/>
      <c r="BD57" s="1225"/>
      <c r="BE57" s="1225"/>
      <c r="BF57" s="1225"/>
      <c r="BG57" s="1225"/>
      <c r="BH57" s="1225"/>
      <c r="BI57" s="1225"/>
      <c r="BJ57" s="1225"/>
      <c r="BK57" s="1225"/>
      <c r="BL57" s="1225"/>
      <c r="BM57" s="1225"/>
      <c r="BN57" s="1225"/>
      <c r="BO57" s="1225"/>
      <c r="BP57" s="1224">
        <v>60.8</v>
      </c>
      <c r="BQ57" s="1224"/>
      <c r="BR57" s="1224"/>
      <c r="BS57" s="1224"/>
      <c r="BT57" s="1224"/>
      <c r="BU57" s="1224"/>
      <c r="BV57" s="1224"/>
      <c r="BW57" s="1224"/>
      <c r="BX57" s="1224">
        <v>61</v>
      </c>
      <c r="BY57" s="1224"/>
      <c r="BZ57" s="1224"/>
      <c r="CA57" s="1224"/>
      <c r="CB57" s="1224"/>
      <c r="CC57" s="1224"/>
      <c r="CD57" s="1224"/>
      <c r="CE57" s="1224"/>
      <c r="CF57" s="1224">
        <v>61.7</v>
      </c>
      <c r="CG57" s="1224"/>
      <c r="CH57" s="1224"/>
      <c r="CI57" s="1224"/>
      <c r="CJ57" s="1224"/>
      <c r="CK57" s="1224"/>
      <c r="CL57" s="1224"/>
      <c r="CM57" s="1224"/>
      <c r="CN57" s="1224">
        <v>62.5</v>
      </c>
      <c r="CO57" s="1224"/>
      <c r="CP57" s="1224"/>
      <c r="CQ57" s="1224"/>
      <c r="CR57" s="1224"/>
      <c r="CS57" s="1224"/>
      <c r="CT57" s="1224"/>
      <c r="CU57" s="1224"/>
      <c r="CV57" s="1224">
        <v>65</v>
      </c>
      <c r="CW57" s="1224"/>
      <c r="CX57" s="1224"/>
      <c r="CY57" s="1224"/>
      <c r="CZ57" s="1224"/>
      <c r="DA57" s="1224"/>
      <c r="DB57" s="1224"/>
      <c r="DC57" s="1224"/>
      <c r="DD57" s="1264"/>
      <c r="DE57" s="1259"/>
    </row>
    <row r="58" spans="1:109" s="1253" customFormat="1" ht="13" x14ac:dyDescent="0.2">
      <c r="A58" s="1217"/>
      <c r="B58" s="1259"/>
      <c r="G58" s="1229"/>
      <c r="H58" s="1229"/>
      <c r="I58" s="1228"/>
      <c r="J58" s="1228"/>
      <c r="K58" s="1232"/>
      <c r="L58" s="1232"/>
      <c r="M58" s="1232"/>
      <c r="N58" s="1232"/>
      <c r="AM58" s="1217"/>
      <c r="AN58" s="1226"/>
      <c r="AO58" s="1226"/>
      <c r="AP58" s="1226"/>
      <c r="AQ58" s="1226"/>
      <c r="AR58" s="1226"/>
      <c r="AS58" s="1226"/>
      <c r="AT58" s="1226"/>
      <c r="AU58" s="1226"/>
      <c r="AV58" s="1226"/>
      <c r="AW58" s="1226"/>
      <c r="AX58" s="1226"/>
      <c r="AY58" s="1226"/>
      <c r="AZ58" s="1226"/>
      <c r="BA58" s="1226"/>
      <c r="BB58" s="1225"/>
      <c r="BC58" s="1225"/>
      <c r="BD58" s="1225"/>
      <c r="BE58" s="1225"/>
      <c r="BF58" s="1225"/>
      <c r="BG58" s="1225"/>
      <c r="BH58" s="1225"/>
      <c r="BI58" s="1225"/>
      <c r="BJ58" s="1225"/>
      <c r="BK58" s="1225"/>
      <c r="BL58" s="1225"/>
      <c r="BM58" s="1225"/>
      <c r="BN58" s="1225"/>
      <c r="BO58" s="1225"/>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64"/>
      <c r="DE58" s="1259"/>
    </row>
    <row r="59" spans="1:109" s="1253" customFormat="1" ht="13" x14ac:dyDescent="0.2">
      <c r="A59" s="1217"/>
      <c r="B59" s="1259"/>
      <c r="K59" s="1265"/>
      <c r="L59" s="1265"/>
      <c r="M59" s="1265"/>
      <c r="N59" s="1265"/>
      <c r="AQ59" s="1265"/>
      <c r="AR59" s="1265"/>
      <c r="AS59" s="1265"/>
      <c r="AT59" s="1265"/>
      <c r="BC59" s="1265"/>
      <c r="BD59" s="1265"/>
      <c r="BE59" s="1265"/>
      <c r="BF59" s="1265"/>
      <c r="BO59" s="1265"/>
      <c r="BP59" s="1265"/>
      <c r="BQ59" s="1265"/>
      <c r="BR59" s="1265"/>
      <c r="CA59" s="1265"/>
      <c r="CB59" s="1265"/>
      <c r="CC59" s="1265"/>
      <c r="CD59" s="1265"/>
      <c r="CM59" s="1265"/>
      <c r="CN59" s="1265"/>
      <c r="CO59" s="1265"/>
      <c r="CP59" s="1265"/>
      <c r="CY59" s="1265"/>
      <c r="CZ59" s="1265"/>
      <c r="DA59" s="1265"/>
      <c r="DB59" s="1265"/>
      <c r="DC59" s="1265"/>
      <c r="DD59" s="1264"/>
      <c r="DE59" s="1259"/>
    </row>
    <row r="60" spans="1:109" s="1253" customFormat="1" ht="13" x14ac:dyDescent="0.2">
      <c r="A60" s="1217"/>
      <c r="B60" s="1259"/>
      <c r="K60" s="1265"/>
      <c r="L60" s="1265"/>
      <c r="M60" s="1265"/>
      <c r="N60" s="1265"/>
      <c r="AQ60" s="1265"/>
      <c r="AR60" s="1265"/>
      <c r="AS60" s="1265"/>
      <c r="AT60" s="1265"/>
      <c r="BC60" s="1265"/>
      <c r="BD60" s="1265"/>
      <c r="BE60" s="1265"/>
      <c r="BF60" s="1265"/>
      <c r="BO60" s="1265"/>
      <c r="BP60" s="1265"/>
      <c r="BQ60" s="1265"/>
      <c r="BR60" s="1265"/>
      <c r="CA60" s="1265"/>
      <c r="CB60" s="1265"/>
      <c r="CC60" s="1265"/>
      <c r="CD60" s="1265"/>
      <c r="CM60" s="1265"/>
      <c r="CN60" s="1265"/>
      <c r="CO60" s="1265"/>
      <c r="CP60" s="1265"/>
      <c r="CY60" s="1265"/>
      <c r="CZ60" s="1265"/>
      <c r="DA60" s="1265"/>
      <c r="DB60" s="1265"/>
      <c r="DC60" s="1265"/>
      <c r="DD60" s="1264"/>
      <c r="DE60" s="1259"/>
    </row>
    <row r="61" spans="1:109" s="1253" customFormat="1" ht="13" x14ac:dyDescent="0.2">
      <c r="A61" s="1217"/>
      <c r="B61" s="1263"/>
      <c r="C61" s="1262"/>
      <c r="D61" s="1262"/>
      <c r="E61" s="1262"/>
      <c r="F61" s="1262"/>
      <c r="G61" s="1262"/>
      <c r="H61" s="1262"/>
      <c r="I61" s="1262"/>
      <c r="J61" s="1262"/>
      <c r="K61" s="1262"/>
      <c r="L61" s="1262"/>
      <c r="M61" s="1261"/>
      <c r="N61" s="1261"/>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1"/>
      <c r="AT61" s="1261"/>
      <c r="AU61" s="1262"/>
      <c r="AV61" s="1262"/>
      <c r="AW61" s="1262"/>
      <c r="AX61" s="1262"/>
      <c r="AY61" s="1262"/>
      <c r="AZ61" s="1262"/>
      <c r="BA61" s="1262"/>
      <c r="BB61" s="1262"/>
      <c r="BC61" s="1262"/>
      <c r="BD61" s="1262"/>
      <c r="BE61" s="1261"/>
      <c r="BF61" s="1261"/>
      <c r="BG61" s="1262"/>
      <c r="BH61" s="1262"/>
      <c r="BI61" s="1262"/>
      <c r="BJ61" s="1262"/>
      <c r="BK61" s="1262"/>
      <c r="BL61" s="1262"/>
      <c r="BM61" s="1262"/>
      <c r="BN61" s="1262"/>
      <c r="BO61" s="1262"/>
      <c r="BP61" s="1262"/>
      <c r="BQ61" s="1261"/>
      <c r="BR61" s="1261"/>
      <c r="BS61" s="1262"/>
      <c r="BT61" s="1262"/>
      <c r="BU61" s="1262"/>
      <c r="BV61" s="1262"/>
      <c r="BW61" s="1262"/>
      <c r="BX61" s="1262"/>
      <c r="BY61" s="1262"/>
      <c r="BZ61" s="1262"/>
      <c r="CA61" s="1262"/>
      <c r="CB61" s="1262"/>
      <c r="CC61" s="1261"/>
      <c r="CD61" s="1261"/>
      <c r="CE61" s="1262"/>
      <c r="CF61" s="1262"/>
      <c r="CG61" s="1262"/>
      <c r="CH61" s="1262"/>
      <c r="CI61" s="1262"/>
      <c r="CJ61" s="1262"/>
      <c r="CK61" s="1262"/>
      <c r="CL61" s="1262"/>
      <c r="CM61" s="1262"/>
      <c r="CN61" s="1262"/>
      <c r="CO61" s="1261"/>
      <c r="CP61" s="1261"/>
      <c r="CQ61" s="1262"/>
      <c r="CR61" s="1262"/>
      <c r="CS61" s="1262"/>
      <c r="CT61" s="1262"/>
      <c r="CU61" s="1262"/>
      <c r="CV61" s="1262"/>
      <c r="CW61" s="1262"/>
      <c r="CX61" s="1262"/>
      <c r="CY61" s="1262"/>
      <c r="CZ61" s="1262"/>
      <c r="DA61" s="1261"/>
      <c r="DB61" s="1261"/>
      <c r="DC61" s="1261"/>
      <c r="DD61" s="1260"/>
      <c r="DE61" s="1259"/>
    </row>
    <row r="62" spans="1:109" ht="13" x14ac:dyDescent="0.2">
      <c r="B62" s="1258"/>
      <c r="C62" s="1258"/>
      <c r="D62" s="1258"/>
      <c r="E62" s="1258"/>
      <c r="F62" s="1258"/>
      <c r="G62" s="1258"/>
      <c r="H62" s="1258"/>
      <c r="I62" s="1258"/>
      <c r="J62" s="1258"/>
      <c r="K62" s="1258"/>
      <c r="L62" s="1258"/>
      <c r="M62" s="1258"/>
      <c r="N62" s="1258"/>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c r="CB62" s="1258"/>
      <c r="CC62" s="1258"/>
      <c r="CD62" s="1258"/>
      <c r="CE62" s="1258"/>
      <c r="CF62" s="1258"/>
      <c r="CG62" s="1258"/>
      <c r="CH62" s="1258"/>
      <c r="CI62" s="1258"/>
      <c r="CJ62" s="1258"/>
      <c r="CK62" s="1258"/>
      <c r="CL62" s="1258"/>
      <c r="CM62" s="1258"/>
      <c r="CN62" s="1258"/>
      <c r="CO62" s="1258"/>
      <c r="CP62" s="1258"/>
      <c r="CQ62" s="1258"/>
      <c r="CR62" s="1258"/>
      <c r="CS62" s="1258"/>
      <c r="CT62" s="1258"/>
      <c r="CU62" s="1258"/>
      <c r="CV62" s="1258"/>
      <c r="CW62" s="1258"/>
      <c r="CX62" s="1258"/>
      <c r="CY62" s="1258"/>
      <c r="CZ62" s="1258"/>
      <c r="DA62" s="1258"/>
      <c r="DB62" s="1258"/>
      <c r="DC62" s="1258"/>
      <c r="DD62" s="1258"/>
      <c r="DE62" s="1217"/>
    </row>
    <row r="63" spans="1:109" ht="16.5" x14ac:dyDescent="0.2">
      <c r="B63" s="1257" t="s">
        <v>615</v>
      </c>
    </row>
    <row r="64" spans="1:109" ht="13" x14ac:dyDescent="0.2">
      <c r="B64" s="1218"/>
      <c r="G64" s="1254"/>
      <c r="I64" s="1256"/>
      <c r="J64" s="1256"/>
      <c r="K64" s="1256"/>
      <c r="L64" s="1256"/>
      <c r="M64" s="1256"/>
      <c r="N64" s="1255"/>
      <c r="AM64" s="1254"/>
      <c r="AN64" s="1254" t="s">
        <v>614</v>
      </c>
      <c r="AP64" s="1253"/>
      <c r="AQ64" s="1253"/>
      <c r="AR64" s="1253"/>
      <c r="AY64" s="1254"/>
      <c r="BA64" s="1253"/>
      <c r="BB64" s="1253"/>
      <c r="BC64" s="1253"/>
      <c r="BK64" s="1254"/>
      <c r="BM64" s="1253"/>
      <c r="BN64" s="1253"/>
      <c r="BO64" s="1253"/>
      <c r="BW64" s="1254"/>
      <c r="BY64" s="1253"/>
      <c r="BZ64" s="1253"/>
      <c r="CA64" s="1253"/>
      <c r="CI64" s="1254"/>
      <c r="CK64" s="1253"/>
      <c r="CL64" s="1253"/>
      <c r="CM64" s="1253"/>
      <c r="CU64" s="1254"/>
      <c r="CW64" s="1253"/>
      <c r="CX64" s="1253"/>
      <c r="CY64" s="1253"/>
    </row>
    <row r="65" spans="2:107" ht="13" x14ac:dyDescent="0.2">
      <c r="B65" s="1218"/>
      <c r="AN65" s="1252" t="s">
        <v>613</v>
      </c>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0"/>
    </row>
    <row r="66" spans="2:107" ht="13" x14ac:dyDescent="0.2">
      <c r="B66" s="1218"/>
      <c r="AN66" s="1249"/>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7"/>
    </row>
    <row r="67" spans="2:107" ht="13" x14ac:dyDescent="0.2">
      <c r="B67" s="1218"/>
      <c r="AN67" s="1249"/>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7"/>
    </row>
    <row r="68" spans="2:107" ht="13" x14ac:dyDescent="0.2">
      <c r="B68" s="1218"/>
      <c r="AN68" s="1249"/>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7"/>
    </row>
    <row r="69" spans="2:107" ht="13" x14ac:dyDescent="0.2">
      <c r="B69" s="1218"/>
      <c r="AN69" s="1246"/>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c r="CB69" s="1245"/>
      <c r="CC69" s="1245"/>
      <c r="CD69" s="1245"/>
      <c r="CE69" s="1245"/>
      <c r="CF69" s="1245"/>
      <c r="CG69" s="1245"/>
      <c r="CH69" s="1245"/>
      <c r="CI69" s="1245"/>
      <c r="CJ69" s="1245"/>
      <c r="CK69" s="1245"/>
      <c r="CL69" s="1245"/>
      <c r="CM69" s="1245"/>
      <c r="CN69" s="1245"/>
      <c r="CO69" s="1245"/>
      <c r="CP69" s="1245"/>
      <c r="CQ69" s="1245"/>
      <c r="CR69" s="1245"/>
      <c r="CS69" s="1245"/>
      <c r="CT69" s="1245"/>
      <c r="CU69" s="1245"/>
      <c r="CV69" s="1245"/>
      <c r="CW69" s="1245"/>
      <c r="CX69" s="1245"/>
      <c r="CY69" s="1245"/>
      <c r="CZ69" s="1245"/>
      <c r="DA69" s="1245"/>
      <c r="DB69" s="1245"/>
      <c r="DC69" s="1244"/>
    </row>
    <row r="70" spans="2:107" ht="13" x14ac:dyDescent="0.2">
      <c r="B70" s="1218"/>
      <c r="H70" s="1243"/>
      <c r="I70" s="1243"/>
      <c r="J70" s="1241"/>
      <c r="K70" s="1241"/>
      <c r="L70" s="1240"/>
      <c r="M70" s="1241"/>
      <c r="N70" s="1240"/>
      <c r="AN70" s="1231"/>
      <c r="AO70" s="1231"/>
      <c r="AP70" s="1231"/>
      <c r="AZ70" s="1231"/>
      <c r="BA70" s="1231"/>
      <c r="BB70" s="1231"/>
      <c r="BL70" s="1231"/>
      <c r="BM70" s="1231"/>
      <c r="BN70" s="1231"/>
      <c r="BX70" s="1231"/>
      <c r="BY70" s="1231"/>
      <c r="BZ70" s="1231"/>
      <c r="CJ70" s="1231"/>
      <c r="CK70" s="1231"/>
      <c r="CL70" s="1231"/>
      <c r="CV70" s="1231"/>
      <c r="CW70" s="1231"/>
      <c r="CX70" s="1231"/>
    </row>
    <row r="71" spans="2:107" ht="13" x14ac:dyDescent="0.2">
      <c r="B71" s="1218"/>
      <c r="G71" s="1239"/>
      <c r="I71" s="1242"/>
      <c r="J71" s="1241"/>
      <c r="K71" s="1241"/>
      <c r="L71" s="1240"/>
      <c r="M71" s="1241"/>
      <c r="N71" s="1240"/>
      <c r="AM71" s="1239"/>
      <c r="AN71" s="1217" t="s">
        <v>612</v>
      </c>
    </row>
    <row r="72" spans="2:107" ht="13" x14ac:dyDescent="0.2">
      <c r="B72" s="1218"/>
      <c r="G72" s="1229"/>
      <c r="H72" s="1229"/>
      <c r="I72" s="1229"/>
      <c r="J72" s="1229"/>
      <c r="K72" s="1238"/>
      <c r="L72" s="1238"/>
      <c r="M72" s="1237"/>
      <c r="N72" s="1237"/>
      <c r="AN72" s="1236"/>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4"/>
      <c r="BP72" s="1226" t="s">
        <v>565</v>
      </c>
      <c r="BQ72" s="1226"/>
      <c r="BR72" s="1226"/>
      <c r="BS72" s="1226"/>
      <c r="BT72" s="1226"/>
      <c r="BU72" s="1226"/>
      <c r="BV72" s="1226"/>
      <c r="BW72" s="1226"/>
      <c r="BX72" s="1226" t="s">
        <v>566</v>
      </c>
      <c r="BY72" s="1226"/>
      <c r="BZ72" s="1226"/>
      <c r="CA72" s="1226"/>
      <c r="CB72" s="1226"/>
      <c r="CC72" s="1226"/>
      <c r="CD72" s="1226"/>
      <c r="CE72" s="1226"/>
      <c r="CF72" s="1226" t="s">
        <v>567</v>
      </c>
      <c r="CG72" s="1226"/>
      <c r="CH72" s="1226"/>
      <c r="CI72" s="1226"/>
      <c r="CJ72" s="1226"/>
      <c r="CK72" s="1226"/>
      <c r="CL72" s="1226"/>
      <c r="CM72" s="1226"/>
      <c r="CN72" s="1226" t="s">
        <v>568</v>
      </c>
      <c r="CO72" s="1226"/>
      <c r="CP72" s="1226"/>
      <c r="CQ72" s="1226"/>
      <c r="CR72" s="1226"/>
      <c r="CS72" s="1226"/>
      <c r="CT72" s="1226"/>
      <c r="CU72" s="1226"/>
      <c r="CV72" s="1226" t="s">
        <v>569</v>
      </c>
      <c r="CW72" s="1226"/>
      <c r="CX72" s="1226"/>
      <c r="CY72" s="1226"/>
      <c r="CZ72" s="1226"/>
      <c r="DA72" s="1226"/>
      <c r="DB72" s="1226"/>
      <c r="DC72" s="1226"/>
    </row>
    <row r="73" spans="2:107" ht="13" x14ac:dyDescent="0.2">
      <c r="B73" s="1218"/>
      <c r="G73" s="1233"/>
      <c r="H73" s="1233"/>
      <c r="I73" s="1233"/>
      <c r="J73" s="1233"/>
      <c r="K73" s="1230"/>
      <c r="L73" s="1230"/>
      <c r="M73" s="1230"/>
      <c r="N73" s="1230"/>
      <c r="AM73" s="1231"/>
      <c r="AN73" s="1225" t="s">
        <v>611</v>
      </c>
      <c r="AO73" s="1225"/>
      <c r="AP73" s="1225"/>
      <c r="AQ73" s="1225"/>
      <c r="AR73" s="1225"/>
      <c r="AS73" s="1225"/>
      <c r="AT73" s="1225"/>
      <c r="AU73" s="1225"/>
      <c r="AV73" s="1225"/>
      <c r="AW73" s="1225"/>
      <c r="AX73" s="1225"/>
      <c r="AY73" s="1225"/>
      <c r="AZ73" s="1225"/>
      <c r="BA73" s="1225"/>
      <c r="BB73" s="1225" t="s">
        <v>609</v>
      </c>
      <c r="BC73" s="1225"/>
      <c r="BD73" s="1225"/>
      <c r="BE73" s="1225"/>
      <c r="BF73" s="1225"/>
      <c r="BG73" s="1225"/>
      <c r="BH73" s="1225"/>
      <c r="BI73" s="1225"/>
      <c r="BJ73" s="1225"/>
      <c r="BK73" s="1225"/>
      <c r="BL73" s="1225"/>
      <c r="BM73" s="1225"/>
      <c r="BN73" s="1225"/>
      <c r="BO73" s="1225"/>
      <c r="BP73" s="1224">
        <v>77.7</v>
      </c>
      <c r="BQ73" s="1224"/>
      <c r="BR73" s="1224"/>
      <c r="BS73" s="1224"/>
      <c r="BT73" s="1224"/>
      <c r="BU73" s="1224"/>
      <c r="BV73" s="1224"/>
      <c r="BW73" s="1224"/>
      <c r="BX73" s="1224">
        <v>85.6</v>
      </c>
      <c r="BY73" s="1224"/>
      <c r="BZ73" s="1224"/>
      <c r="CA73" s="1224"/>
      <c r="CB73" s="1224"/>
      <c r="CC73" s="1224"/>
      <c r="CD73" s="1224"/>
      <c r="CE73" s="1224"/>
      <c r="CF73" s="1224">
        <v>79.8</v>
      </c>
      <c r="CG73" s="1224"/>
      <c r="CH73" s="1224"/>
      <c r="CI73" s="1224"/>
      <c r="CJ73" s="1224"/>
      <c r="CK73" s="1224"/>
      <c r="CL73" s="1224"/>
      <c r="CM73" s="1224"/>
      <c r="CN73" s="1224">
        <v>62.8</v>
      </c>
      <c r="CO73" s="1224"/>
      <c r="CP73" s="1224"/>
      <c r="CQ73" s="1224"/>
      <c r="CR73" s="1224"/>
      <c r="CS73" s="1224"/>
      <c r="CT73" s="1224"/>
      <c r="CU73" s="1224"/>
      <c r="CV73" s="1224">
        <v>55</v>
      </c>
      <c r="CW73" s="1224"/>
      <c r="CX73" s="1224"/>
      <c r="CY73" s="1224"/>
      <c r="CZ73" s="1224"/>
      <c r="DA73" s="1224"/>
      <c r="DB73" s="1224"/>
      <c r="DC73" s="1224"/>
    </row>
    <row r="74" spans="2:107" ht="13" x14ac:dyDescent="0.2">
      <c r="B74" s="1218"/>
      <c r="G74" s="1233"/>
      <c r="H74" s="1233"/>
      <c r="I74" s="1233"/>
      <c r="J74" s="1233"/>
      <c r="K74" s="1230"/>
      <c r="L74" s="1230"/>
      <c r="M74" s="1230"/>
      <c r="N74" s="1230"/>
      <c r="AM74" s="1231"/>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 x14ac:dyDescent="0.2">
      <c r="B75" s="1218"/>
      <c r="G75" s="1233"/>
      <c r="H75" s="1233"/>
      <c r="I75" s="1229"/>
      <c r="J75" s="1229"/>
      <c r="K75" s="1232"/>
      <c r="L75" s="1232"/>
      <c r="M75" s="1232"/>
      <c r="N75" s="1232"/>
      <c r="AM75" s="1231"/>
      <c r="AN75" s="1225"/>
      <c r="AO75" s="1225"/>
      <c r="AP75" s="1225"/>
      <c r="AQ75" s="1225"/>
      <c r="AR75" s="1225"/>
      <c r="AS75" s="1225"/>
      <c r="AT75" s="1225"/>
      <c r="AU75" s="1225"/>
      <c r="AV75" s="1225"/>
      <c r="AW75" s="1225"/>
      <c r="AX75" s="1225"/>
      <c r="AY75" s="1225"/>
      <c r="AZ75" s="1225"/>
      <c r="BA75" s="1225"/>
      <c r="BB75" s="1225" t="s">
        <v>608</v>
      </c>
      <c r="BC75" s="1225"/>
      <c r="BD75" s="1225"/>
      <c r="BE75" s="1225"/>
      <c r="BF75" s="1225"/>
      <c r="BG75" s="1225"/>
      <c r="BH75" s="1225"/>
      <c r="BI75" s="1225"/>
      <c r="BJ75" s="1225"/>
      <c r="BK75" s="1225"/>
      <c r="BL75" s="1225"/>
      <c r="BM75" s="1225"/>
      <c r="BN75" s="1225"/>
      <c r="BO75" s="1225"/>
      <c r="BP75" s="1224">
        <v>9.1999999999999993</v>
      </c>
      <c r="BQ75" s="1224"/>
      <c r="BR75" s="1224"/>
      <c r="BS75" s="1224"/>
      <c r="BT75" s="1224"/>
      <c r="BU75" s="1224"/>
      <c r="BV75" s="1224"/>
      <c r="BW75" s="1224"/>
      <c r="BX75" s="1224">
        <v>8.5</v>
      </c>
      <c r="BY75" s="1224"/>
      <c r="BZ75" s="1224"/>
      <c r="CA75" s="1224"/>
      <c r="CB75" s="1224"/>
      <c r="CC75" s="1224"/>
      <c r="CD75" s="1224"/>
      <c r="CE75" s="1224"/>
      <c r="CF75" s="1224">
        <v>7.6</v>
      </c>
      <c r="CG75" s="1224"/>
      <c r="CH75" s="1224"/>
      <c r="CI75" s="1224"/>
      <c r="CJ75" s="1224"/>
      <c r="CK75" s="1224"/>
      <c r="CL75" s="1224"/>
      <c r="CM75" s="1224"/>
      <c r="CN75" s="1224">
        <v>6.6</v>
      </c>
      <c r="CO75" s="1224"/>
      <c r="CP75" s="1224"/>
      <c r="CQ75" s="1224"/>
      <c r="CR75" s="1224"/>
      <c r="CS75" s="1224"/>
      <c r="CT75" s="1224"/>
      <c r="CU75" s="1224"/>
      <c r="CV75" s="1224">
        <v>6.5</v>
      </c>
      <c r="CW75" s="1224"/>
      <c r="CX75" s="1224"/>
      <c r="CY75" s="1224"/>
      <c r="CZ75" s="1224"/>
      <c r="DA75" s="1224"/>
      <c r="DB75" s="1224"/>
      <c r="DC75" s="1224"/>
    </row>
    <row r="76" spans="2:107" ht="13" x14ac:dyDescent="0.2">
      <c r="B76" s="1218"/>
      <c r="G76" s="1233"/>
      <c r="H76" s="1233"/>
      <c r="I76" s="1229"/>
      <c r="J76" s="1229"/>
      <c r="K76" s="1232"/>
      <c r="L76" s="1232"/>
      <c r="M76" s="1232"/>
      <c r="N76" s="1232"/>
      <c r="AM76" s="1231"/>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 x14ac:dyDescent="0.2">
      <c r="B77" s="1218"/>
      <c r="G77" s="1229"/>
      <c r="H77" s="1229"/>
      <c r="I77" s="1229"/>
      <c r="J77" s="1229"/>
      <c r="K77" s="1230"/>
      <c r="L77" s="1230"/>
      <c r="M77" s="1230"/>
      <c r="N77" s="1230"/>
      <c r="AN77" s="1226" t="s">
        <v>610</v>
      </c>
      <c r="AO77" s="1226"/>
      <c r="AP77" s="1226"/>
      <c r="AQ77" s="1226"/>
      <c r="AR77" s="1226"/>
      <c r="AS77" s="1226"/>
      <c r="AT77" s="1226"/>
      <c r="AU77" s="1226"/>
      <c r="AV77" s="1226"/>
      <c r="AW77" s="1226"/>
      <c r="AX77" s="1226"/>
      <c r="AY77" s="1226"/>
      <c r="AZ77" s="1226"/>
      <c r="BA77" s="1226"/>
      <c r="BB77" s="1225" t="s">
        <v>609</v>
      </c>
      <c r="BC77" s="1225"/>
      <c r="BD77" s="1225"/>
      <c r="BE77" s="1225"/>
      <c r="BF77" s="1225"/>
      <c r="BG77" s="1225"/>
      <c r="BH77" s="1225"/>
      <c r="BI77" s="1225"/>
      <c r="BJ77" s="1225"/>
      <c r="BK77" s="1225"/>
      <c r="BL77" s="1225"/>
      <c r="BM77" s="1225"/>
      <c r="BN77" s="1225"/>
      <c r="BO77" s="1225"/>
      <c r="BP77" s="1224">
        <v>48</v>
      </c>
      <c r="BQ77" s="1224"/>
      <c r="BR77" s="1224"/>
      <c r="BS77" s="1224"/>
      <c r="BT77" s="1224"/>
      <c r="BU77" s="1224"/>
      <c r="BV77" s="1224"/>
      <c r="BW77" s="1224"/>
      <c r="BX77" s="1224">
        <v>49.1</v>
      </c>
      <c r="BY77" s="1224"/>
      <c r="BZ77" s="1224"/>
      <c r="CA77" s="1224"/>
      <c r="CB77" s="1224"/>
      <c r="CC77" s="1224"/>
      <c r="CD77" s="1224"/>
      <c r="CE77" s="1224"/>
      <c r="CF77" s="1224">
        <v>41.5</v>
      </c>
      <c r="CG77" s="1224"/>
      <c r="CH77" s="1224"/>
      <c r="CI77" s="1224"/>
      <c r="CJ77" s="1224"/>
      <c r="CK77" s="1224"/>
      <c r="CL77" s="1224"/>
      <c r="CM77" s="1224"/>
      <c r="CN77" s="1224">
        <v>25.2</v>
      </c>
      <c r="CO77" s="1224"/>
      <c r="CP77" s="1224"/>
      <c r="CQ77" s="1224"/>
      <c r="CR77" s="1224"/>
      <c r="CS77" s="1224"/>
      <c r="CT77" s="1224"/>
      <c r="CU77" s="1224"/>
      <c r="CV77" s="1224">
        <v>15.7</v>
      </c>
      <c r="CW77" s="1224"/>
      <c r="CX77" s="1224"/>
      <c r="CY77" s="1224"/>
      <c r="CZ77" s="1224"/>
      <c r="DA77" s="1224"/>
      <c r="DB77" s="1224"/>
      <c r="DC77" s="1224"/>
    </row>
    <row r="78" spans="2:107" ht="13" x14ac:dyDescent="0.2">
      <c r="B78" s="1218"/>
      <c r="G78" s="1229"/>
      <c r="H78" s="1229"/>
      <c r="I78" s="1229"/>
      <c r="J78" s="1229"/>
      <c r="K78" s="1230"/>
      <c r="L78" s="1230"/>
      <c r="M78" s="1230"/>
      <c r="N78" s="1230"/>
      <c r="AN78" s="1226"/>
      <c r="AO78" s="1226"/>
      <c r="AP78" s="1226"/>
      <c r="AQ78" s="1226"/>
      <c r="AR78" s="1226"/>
      <c r="AS78" s="1226"/>
      <c r="AT78" s="1226"/>
      <c r="AU78" s="1226"/>
      <c r="AV78" s="1226"/>
      <c r="AW78" s="1226"/>
      <c r="AX78" s="1226"/>
      <c r="AY78" s="1226"/>
      <c r="AZ78" s="1226"/>
      <c r="BA78" s="1226"/>
      <c r="BB78" s="1225"/>
      <c r="BC78" s="1225"/>
      <c r="BD78" s="1225"/>
      <c r="BE78" s="1225"/>
      <c r="BF78" s="1225"/>
      <c r="BG78" s="1225"/>
      <c r="BH78" s="1225"/>
      <c r="BI78" s="1225"/>
      <c r="BJ78" s="1225"/>
      <c r="BK78" s="1225"/>
      <c r="BL78" s="1225"/>
      <c r="BM78" s="1225"/>
      <c r="BN78" s="1225"/>
      <c r="BO78" s="1225"/>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 x14ac:dyDescent="0.2">
      <c r="B79" s="1218"/>
      <c r="G79" s="1229"/>
      <c r="H79" s="1229"/>
      <c r="I79" s="1228"/>
      <c r="J79" s="1228"/>
      <c r="K79" s="1227"/>
      <c r="L79" s="1227"/>
      <c r="M79" s="1227"/>
      <c r="N79" s="1227"/>
      <c r="AN79" s="1226"/>
      <c r="AO79" s="1226"/>
      <c r="AP79" s="1226"/>
      <c r="AQ79" s="1226"/>
      <c r="AR79" s="1226"/>
      <c r="AS79" s="1226"/>
      <c r="AT79" s="1226"/>
      <c r="AU79" s="1226"/>
      <c r="AV79" s="1226"/>
      <c r="AW79" s="1226"/>
      <c r="AX79" s="1226"/>
      <c r="AY79" s="1226"/>
      <c r="AZ79" s="1226"/>
      <c r="BA79" s="1226"/>
      <c r="BB79" s="1225" t="s">
        <v>608</v>
      </c>
      <c r="BC79" s="1225"/>
      <c r="BD79" s="1225"/>
      <c r="BE79" s="1225"/>
      <c r="BF79" s="1225"/>
      <c r="BG79" s="1225"/>
      <c r="BH79" s="1225"/>
      <c r="BI79" s="1225"/>
      <c r="BJ79" s="1225"/>
      <c r="BK79" s="1225"/>
      <c r="BL79" s="1225"/>
      <c r="BM79" s="1225"/>
      <c r="BN79" s="1225"/>
      <c r="BO79" s="1225"/>
      <c r="BP79" s="1224">
        <v>9.6</v>
      </c>
      <c r="BQ79" s="1224"/>
      <c r="BR79" s="1224"/>
      <c r="BS79" s="1224"/>
      <c r="BT79" s="1224"/>
      <c r="BU79" s="1224"/>
      <c r="BV79" s="1224"/>
      <c r="BW79" s="1224"/>
      <c r="BX79" s="1224">
        <v>9.5</v>
      </c>
      <c r="BY79" s="1224"/>
      <c r="BZ79" s="1224"/>
      <c r="CA79" s="1224"/>
      <c r="CB79" s="1224"/>
      <c r="CC79" s="1224"/>
      <c r="CD79" s="1224"/>
      <c r="CE79" s="1224"/>
      <c r="CF79" s="1224">
        <v>9.1999999999999993</v>
      </c>
      <c r="CG79" s="1224"/>
      <c r="CH79" s="1224"/>
      <c r="CI79" s="1224"/>
      <c r="CJ79" s="1224"/>
      <c r="CK79" s="1224"/>
      <c r="CL79" s="1224"/>
      <c r="CM79" s="1224"/>
      <c r="CN79" s="1224">
        <v>8.9</v>
      </c>
      <c r="CO79" s="1224"/>
      <c r="CP79" s="1224"/>
      <c r="CQ79" s="1224"/>
      <c r="CR79" s="1224"/>
      <c r="CS79" s="1224"/>
      <c r="CT79" s="1224"/>
      <c r="CU79" s="1224"/>
      <c r="CV79" s="1224">
        <v>8.9</v>
      </c>
      <c r="CW79" s="1224"/>
      <c r="CX79" s="1224"/>
      <c r="CY79" s="1224"/>
      <c r="CZ79" s="1224"/>
      <c r="DA79" s="1224"/>
      <c r="DB79" s="1224"/>
      <c r="DC79" s="1224"/>
    </row>
    <row r="80" spans="2:107" ht="13" x14ac:dyDescent="0.2">
      <c r="B80" s="1218"/>
      <c r="G80" s="1229"/>
      <c r="H80" s="1229"/>
      <c r="I80" s="1228"/>
      <c r="J80" s="1228"/>
      <c r="K80" s="1227"/>
      <c r="L80" s="1227"/>
      <c r="M80" s="1227"/>
      <c r="N80" s="1227"/>
      <c r="AN80" s="1226"/>
      <c r="AO80" s="1226"/>
      <c r="AP80" s="1226"/>
      <c r="AQ80" s="1226"/>
      <c r="AR80" s="1226"/>
      <c r="AS80" s="1226"/>
      <c r="AT80" s="1226"/>
      <c r="AU80" s="1226"/>
      <c r="AV80" s="1226"/>
      <c r="AW80" s="1226"/>
      <c r="AX80" s="1226"/>
      <c r="AY80" s="1226"/>
      <c r="AZ80" s="1226"/>
      <c r="BA80" s="1226"/>
      <c r="BB80" s="1225"/>
      <c r="BC80" s="1225"/>
      <c r="BD80" s="1225"/>
      <c r="BE80" s="1225"/>
      <c r="BF80" s="1225"/>
      <c r="BG80" s="1225"/>
      <c r="BH80" s="1225"/>
      <c r="BI80" s="1225"/>
      <c r="BJ80" s="1225"/>
      <c r="BK80" s="1225"/>
      <c r="BL80" s="1225"/>
      <c r="BM80" s="1225"/>
      <c r="BN80" s="1225"/>
      <c r="BO80" s="1225"/>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3" x14ac:dyDescent="0.2">
      <c r="B81" s="1218"/>
    </row>
    <row r="82" spans="2:109" ht="16.5" x14ac:dyDescent="0.2">
      <c r="B82" s="1218"/>
      <c r="K82" s="1223"/>
      <c r="L82" s="1223"/>
      <c r="M82" s="1223"/>
      <c r="N82" s="1223"/>
      <c r="AQ82" s="1223"/>
      <c r="AR82" s="1223"/>
      <c r="AS82" s="1223"/>
      <c r="AT82" s="1223"/>
      <c r="BC82" s="1223"/>
      <c r="BD82" s="1223"/>
      <c r="BE82" s="1223"/>
      <c r="BF82" s="1223"/>
      <c r="BO82" s="1223"/>
      <c r="BP82" s="1223"/>
      <c r="BQ82" s="1223"/>
      <c r="BR82" s="1223"/>
      <c r="CA82" s="1223"/>
      <c r="CB82" s="1223"/>
      <c r="CC82" s="1223"/>
      <c r="CD82" s="1223"/>
      <c r="CM82" s="1223"/>
      <c r="CN82" s="1223"/>
      <c r="CO82" s="1223"/>
      <c r="CP82" s="1223"/>
      <c r="CY82" s="1223"/>
      <c r="CZ82" s="1223"/>
      <c r="DA82" s="1223"/>
      <c r="DB82" s="1223"/>
      <c r="DC82" s="1223"/>
    </row>
    <row r="83" spans="2:109" ht="13" x14ac:dyDescent="0.2">
      <c r="B83" s="1222"/>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221"/>
      <c r="AV83" s="1221"/>
      <c r="AW83" s="1221"/>
      <c r="AX83" s="1221"/>
      <c r="AY83" s="1221"/>
      <c r="AZ83" s="1221"/>
      <c r="BA83" s="1221"/>
      <c r="BB83" s="1221"/>
      <c r="BC83" s="1221"/>
      <c r="BD83" s="1221"/>
      <c r="BE83" s="1221"/>
      <c r="BF83" s="1221"/>
      <c r="BG83" s="1221"/>
      <c r="BH83" s="1221"/>
      <c r="BI83" s="1221"/>
      <c r="BJ83" s="1221"/>
      <c r="BK83" s="1221"/>
      <c r="BL83" s="1221"/>
      <c r="BM83" s="1221"/>
      <c r="BN83" s="1221"/>
      <c r="BO83" s="1221"/>
      <c r="BP83" s="1221"/>
      <c r="BQ83" s="1221"/>
      <c r="BR83" s="1221"/>
      <c r="BS83" s="1221"/>
      <c r="BT83" s="1221"/>
      <c r="BU83" s="1221"/>
      <c r="BV83" s="1221"/>
      <c r="BW83" s="1221"/>
      <c r="BX83" s="1221"/>
      <c r="BY83" s="1221"/>
      <c r="BZ83" s="1221"/>
      <c r="CA83" s="1221"/>
      <c r="CB83" s="1221"/>
      <c r="CC83" s="1221"/>
      <c r="CD83" s="1221"/>
      <c r="CE83" s="1221"/>
      <c r="CF83" s="1221"/>
      <c r="CG83" s="1221"/>
      <c r="CH83" s="1221"/>
      <c r="CI83" s="1221"/>
      <c r="CJ83" s="1221"/>
      <c r="CK83" s="1221"/>
      <c r="CL83" s="1221"/>
      <c r="CM83" s="1221"/>
      <c r="CN83" s="1221"/>
      <c r="CO83" s="1221"/>
      <c r="CP83" s="1221"/>
      <c r="CQ83" s="1221"/>
      <c r="CR83" s="1221"/>
      <c r="CS83" s="1221"/>
      <c r="CT83" s="1221"/>
      <c r="CU83" s="1221"/>
      <c r="CV83" s="1221"/>
      <c r="CW83" s="1221"/>
      <c r="CX83" s="1221"/>
      <c r="CY83" s="1221"/>
      <c r="CZ83" s="1221"/>
      <c r="DA83" s="1221"/>
      <c r="DB83" s="1221"/>
      <c r="DC83" s="1221"/>
      <c r="DD83" s="1220"/>
    </row>
    <row r="84" spans="2:109" ht="13" x14ac:dyDescent="0.2">
      <c r="DD84" s="1217"/>
      <c r="DE84" s="1217"/>
    </row>
    <row r="85" spans="2:109" ht="13" x14ac:dyDescent="0.2">
      <c r="DD85" s="1217"/>
      <c r="DE85" s="1217"/>
    </row>
  </sheetData>
  <sheetProtection algorithmName="SHA-512" hashValue="x+KF5hr/h1NX4I4A+xVp2LKEOtWEW1s2g0fhuGnwZUMBRvsXcc0VH6e8YsPxHeLjvYT67b5sUY1t09llwxjLWA==" saltValue="N+YUnz13QpMpuv/EcngSXQ=="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N57:CU58"/>
    <mergeCell ref="CV57:DC58"/>
    <mergeCell ref="CN53:CU54"/>
    <mergeCell ref="I51:J52"/>
    <mergeCell ref="K51:K52"/>
    <mergeCell ref="L51:L52"/>
    <mergeCell ref="M51:M52"/>
    <mergeCell ref="N51:N52"/>
    <mergeCell ref="I57:J58"/>
    <mergeCell ref="K57:K58"/>
    <mergeCell ref="BB55:BO56"/>
    <mergeCell ref="BP55:BW56"/>
    <mergeCell ref="G51:H54"/>
    <mergeCell ref="BP57:BW58"/>
    <mergeCell ref="BX57:CE58"/>
    <mergeCell ref="CF57:CM58"/>
    <mergeCell ref="L57:L58"/>
    <mergeCell ref="M57:M58"/>
    <mergeCell ref="N57:N58"/>
    <mergeCell ref="BB57:BO58"/>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AN55:BA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EA3A3-44C2-45DD-BAD1-4C92A94A9343}">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x14ac:dyDescent="0.2">
      <c r="S2" s="259"/>
      <c r="AH2" s="259"/>
    </row>
    <row r="3" spans="1: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x14ac:dyDescent="0.2"/>
    <row r="5" spans="1:34" ht="13" x14ac:dyDescent="0.2"/>
    <row r="6" spans="1:34" ht="13" x14ac:dyDescent="0.2"/>
    <row r="7" spans="1:34" ht="13" x14ac:dyDescent="0.2"/>
    <row r="8" spans="1:34" ht="13" x14ac:dyDescent="0.2"/>
    <row r="9" spans="1:34" ht="13" x14ac:dyDescent="0.2">
      <c r="AH9" s="25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512</v>
      </c>
    </row>
  </sheetData>
  <sheetProtection algorithmName="SHA-512" hashValue="y7NkIYT5mRgR3im0nahWYQH4j7/cZSaWrVbIYKWtnlcHB8kJpDuWkdw1bDnJVr+jjEugKlbu+/zPMeGIxEVfog==" saltValue="aW39VWBPU4MgNRU9/Xfy1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81D57-AE86-4F3D-9394-04560B42C1D8}">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 x14ac:dyDescent="0.2">
      <c r="S2" s="259"/>
      <c r="AH2" s="259"/>
    </row>
    <row r="3" spans="2: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 x14ac:dyDescent="0.2"/>
    <row r="5" spans="2:34" ht="13" x14ac:dyDescent="0.2"/>
    <row r="6" spans="2:34" ht="13" x14ac:dyDescent="0.2"/>
    <row r="7" spans="2:34" ht="13" x14ac:dyDescent="0.2"/>
    <row r="8" spans="2:34" ht="13" x14ac:dyDescent="0.2"/>
    <row r="9" spans="2:34" ht="13" x14ac:dyDescent="0.2">
      <c r="AH9" s="25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c r="AG59" s="259"/>
      <c r="AH59" s="259"/>
    </row>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512</v>
      </c>
    </row>
  </sheetData>
  <sheetProtection algorithmName="SHA-512" hashValue="XoaEJS2A2x6dypYXFOlc1O3uguQ1JieSdnbGFoA8+MMLB4ewRPmYp+8SqJPwklGPT6ecNe8GSKD2F76bcii2ig==" saltValue="4jHFvk0DOh9jRmuMhOg3Y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54</v>
      </c>
      <c r="E2" s="149"/>
      <c r="F2" s="150" t="s">
        <v>562</v>
      </c>
      <c r="G2" s="151"/>
      <c r="H2" s="152"/>
    </row>
    <row r="3" spans="1:8" x14ac:dyDescent="0.2">
      <c r="A3" s="148" t="s">
        <v>555</v>
      </c>
      <c r="B3" s="153"/>
      <c r="C3" s="154"/>
      <c r="D3" s="155">
        <v>146373</v>
      </c>
      <c r="E3" s="156"/>
      <c r="F3" s="157">
        <v>85173</v>
      </c>
      <c r="G3" s="158"/>
      <c r="H3" s="159"/>
    </row>
    <row r="4" spans="1:8" x14ac:dyDescent="0.2">
      <c r="A4" s="160"/>
      <c r="B4" s="161"/>
      <c r="C4" s="162"/>
      <c r="D4" s="163">
        <v>58965</v>
      </c>
      <c r="E4" s="164"/>
      <c r="F4" s="165">
        <v>43913</v>
      </c>
      <c r="G4" s="166"/>
      <c r="H4" s="167"/>
    </row>
    <row r="5" spans="1:8" x14ac:dyDescent="0.2">
      <c r="A5" s="148" t="s">
        <v>557</v>
      </c>
      <c r="B5" s="153"/>
      <c r="C5" s="154"/>
      <c r="D5" s="155">
        <v>91025</v>
      </c>
      <c r="E5" s="156"/>
      <c r="F5" s="157">
        <v>94081</v>
      </c>
      <c r="G5" s="158"/>
      <c r="H5" s="159"/>
    </row>
    <row r="6" spans="1:8" x14ac:dyDescent="0.2">
      <c r="A6" s="160"/>
      <c r="B6" s="161"/>
      <c r="C6" s="162"/>
      <c r="D6" s="163">
        <v>37811</v>
      </c>
      <c r="E6" s="164"/>
      <c r="F6" s="165">
        <v>48949</v>
      </c>
      <c r="G6" s="166"/>
      <c r="H6" s="167"/>
    </row>
    <row r="7" spans="1:8" x14ac:dyDescent="0.2">
      <c r="A7" s="148" t="s">
        <v>558</v>
      </c>
      <c r="B7" s="153"/>
      <c r="C7" s="154"/>
      <c r="D7" s="155">
        <v>69838</v>
      </c>
      <c r="E7" s="156"/>
      <c r="F7" s="157">
        <v>92632</v>
      </c>
      <c r="G7" s="158"/>
      <c r="H7" s="159"/>
    </row>
    <row r="8" spans="1:8" x14ac:dyDescent="0.2">
      <c r="A8" s="160"/>
      <c r="B8" s="161"/>
      <c r="C8" s="162"/>
      <c r="D8" s="163">
        <v>15198</v>
      </c>
      <c r="E8" s="164"/>
      <c r="F8" s="165">
        <v>47978</v>
      </c>
      <c r="G8" s="166"/>
      <c r="H8" s="167"/>
    </row>
    <row r="9" spans="1:8" x14ac:dyDescent="0.2">
      <c r="A9" s="148" t="s">
        <v>559</v>
      </c>
      <c r="B9" s="153"/>
      <c r="C9" s="154"/>
      <c r="D9" s="155">
        <v>52307</v>
      </c>
      <c r="E9" s="156"/>
      <c r="F9" s="157">
        <v>96469</v>
      </c>
      <c r="G9" s="158"/>
      <c r="H9" s="159"/>
    </row>
    <row r="10" spans="1:8" x14ac:dyDescent="0.2">
      <c r="A10" s="160"/>
      <c r="B10" s="161"/>
      <c r="C10" s="162"/>
      <c r="D10" s="163">
        <v>11728</v>
      </c>
      <c r="E10" s="164"/>
      <c r="F10" s="165">
        <v>49775</v>
      </c>
      <c r="G10" s="166"/>
      <c r="H10" s="167"/>
    </row>
    <row r="11" spans="1:8" x14ac:dyDescent="0.2">
      <c r="A11" s="148" t="s">
        <v>560</v>
      </c>
      <c r="B11" s="153"/>
      <c r="C11" s="154"/>
      <c r="D11" s="155">
        <v>36019</v>
      </c>
      <c r="E11" s="156"/>
      <c r="F11" s="157">
        <v>85743</v>
      </c>
      <c r="G11" s="158"/>
      <c r="H11" s="159"/>
    </row>
    <row r="12" spans="1:8" x14ac:dyDescent="0.2">
      <c r="A12" s="160"/>
      <c r="B12" s="161"/>
      <c r="C12" s="168"/>
      <c r="D12" s="163">
        <v>20134</v>
      </c>
      <c r="E12" s="164"/>
      <c r="F12" s="165">
        <v>45231</v>
      </c>
      <c r="G12" s="166"/>
      <c r="H12" s="167"/>
    </row>
    <row r="13" spans="1:8" x14ac:dyDescent="0.2">
      <c r="A13" s="148"/>
      <c r="B13" s="153"/>
      <c r="C13" s="169"/>
      <c r="D13" s="170">
        <v>79112</v>
      </c>
      <c r="E13" s="171"/>
      <c r="F13" s="172">
        <v>90820</v>
      </c>
      <c r="G13" s="173"/>
      <c r="H13" s="159"/>
    </row>
    <row r="14" spans="1:8" x14ac:dyDescent="0.2">
      <c r="A14" s="160"/>
      <c r="B14" s="161"/>
      <c r="C14" s="162"/>
      <c r="D14" s="163">
        <v>28767</v>
      </c>
      <c r="E14" s="164"/>
      <c r="F14" s="165">
        <v>47169</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4.13</v>
      </c>
      <c r="C19" s="174">
        <f>ROUND(VALUE(SUBSTITUTE(実質収支比率等に係る経年分析!G$48,"▲","-")),2)</f>
        <v>4.84</v>
      </c>
      <c r="D19" s="174">
        <f>ROUND(VALUE(SUBSTITUTE(実質収支比率等に係る経年分析!H$48,"▲","-")),2)</f>
        <v>5.75</v>
      </c>
      <c r="E19" s="174">
        <f>ROUND(VALUE(SUBSTITUTE(実質収支比率等に係る経年分析!I$48,"▲","-")),2)</f>
        <v>6.72</v>
      </c>
      <c r="F19" s="174">
        <f>ROUND(VALUE(SUBSTITUTE(実質収支比率等に係る経年分析!J$48,"▲","-")),2)</f>
        <v>6.09</v>
      </c>
    </row>
    <row r="20" spans="1:11" x14ac:dyDescent="0.2">
      <c r="A20" s="174" t="s">
        <v>57</v>
      </c>
      <c r="B20" s="174">
        <f>ROUND(VALUE(SUBSTITUTE(実質収支比率等に係る経年分析!F$47,"▲","-")),2)</f>
        <v>22.68</v>
      </c>
      <c r="C20" s="174">
        <f>ROUND(VALUE(SUBSTITUTE(実質収支比率等に係る経年分析!G$47,"▲","-")),2)</f>
        <v>22.03</v>
      </c>
      <c r="D20" s="174">
        <f>ROUND(VALUE(SUBSTITUTE(実質収支比率等に係る経年分析!H$47,"▲","-")),2)</f>
        <v>23.57</v>
      </c>
      <c r="E20" s="174">
        <f>ROUND(VALUE(SUBSTITUTE(実質収支比率等に係る経年分析!I$47,"▲","-")),2)</f>
        <v>26.75</v>
      </c>
      <c r="F20" s="174">
        <f>ROUND(VALUE(SUBSTITUTE(実質収支比率等に係る経年分析!J$47,"▲","-")),2)</f>
        <v>27.43</v>
      </c>
    </row>
    <row r="21" spans="1:11" x14ac:dyDescent="0.2">
      <c r="A21" s="174" t="s">
        <v>58</v>
      </c>
      <c r="B21" s="174">
        <f>IF(ISNUMBER(VALUE(SUBSTITUTE(実質収支比率等に係る経年分析!F$49,"▲","-"))),ROUND(VALUE(SUBSTITUTE(実質収支比率等に係る経年分析!F$49,"▲","-")),2),NA())</f>
        <v>-1.89</v>
      </c>
      <c r="C21" s="174">
        <f>IF(ISNUMBER(VALUE(SUBSTITUTE(実質収支比率等に係る経年分析!G$49,"▲","-"))),ROUND(VALUE(SUBSTITUTE(実質収支比率等に係る経年分析!G$49,"▲","-")),2),NA())</f>
        <v>-2.5</v>
      </c>
      <c r="D21" s="174">
        <f>IF(ISNUMBER(VALUE(SUBSTITUTE(実質収支比率等に係る経年分析!H$49,"▲","-"))),ROUND(VALUE(SUBSTITUTE(実質収支比率等に係る経年分析!H$49,"▲","-")),2),NA())</f>
        <v>0.57999999999999996</v>
      </c>
      <c r="E21" s="174">
        <f>IF(ISNUMBER(VALUE(SUBSTITUTE(実質収支比率等に係る経年分析!I$49,"▲","-"))),ROUND(VALUE(SUBSTITUTE(実質収支比率等に係る経年分析!I$49,"▲","-")),2),NA())</f>
        <v>2.5299999999999998</v>
      </c>
      <c r="F21" s="174">
        <f>IF(ISNUMBER(VALUE(SUBSTITUTE(実質収支比率等に係る経年分析!J$49,"▲","-"))),ROUND(VALUE(SUBSTITUTE(実質収支比率等に係る経年分析!J$49,"▲","-")),2),NA())</f>
        <v>-4.62</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0.21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0.3</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電気事業特別会計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0.05</v>
      </c>
    </row>
    <row r="31" spans="1:11" x14ac:dyDescent="0.2">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0.36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0.28999999999999998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0.34</v>
      </c>
    </row>
    <row r="32" spans="1:11" x14ac:dyDescent="0.2">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0.67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0.51</v>
      </c>
    </row>
    <row r="33" spans="1:16" x14ac:dyDescent="0.2">
      <c r="A33" s="175" t="str">
        <f>IF(連結実質赤字比率に係る赤字・黒字の構成分析!C$37="",NA(),連結実質赤字比率に係る赤字・黒字の構成分析!C$37)</f>
        <v>簡易水道事業会計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#VALUE!</v>
      </c>
      <c r="G33" s="175" t="e">
        <f>IF(ROUND(VALUE(SUBSTITUTE(連結実質赤字比率に係る赤字・黒字の構成分析!H$37,"▲", "-")), 2) &gt;= 0, ABS(ROUND(VALUE(SUBSTITUTE(連結実質赤字比率に係る赤字・黒字の構成分析!H$37,"▲", "-")), 2)), NA())</f>
        <v>#VALUE!</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0.57999999999999996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0.64</v>
      </c>
    </row>
    <row r="34" spans="1:16" x14ac:dyDescent="0.2">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1.37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0.18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0.01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1.49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1.54</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4.13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4.83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5.75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6.72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6.08</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7.15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7.37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7.28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7.04</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2214</v>
      </c>
      <c r="E42" s="176"/>
      <c r="F42" s="176"/>
      <c r="G42" s="176">
        <f>'実質公債費比率（分子）の構造'!L$52</f>
        <v>2153</v>
      </c>
      <c r="H42" s="176"/>
      <c r="I42" s="176"/>
      <c r="J42" s="176">
        <f>'実質公債費比率（分子）の構造'!M$52</f>
        <v>2082</v>
      </c>
      <c r="K42" s="176"/>
      <c r="L42" s="176"/>
      <c r="M42" s="176">
        <f>'実質公債費比率（分子）の構造'!N$52</f>
        <v>2038</v>
      </c>
      <c r="N42" s="176"/>
      <c r="O42" s="176"/>
      <c r="P42" s="176">
        <f>'実質公債費比率（分子）の構造'!O$52</f>
        <v>2015</v>
      </c>
    </row>
    <row r="43" spans="1:16" x14ac:dyDescent="0.2">
      <c r="A43" s="176" t="s">
        <v>66</v>
      </c>
      <c r="B43" s="176">
        <f>'実質公債費比率（分子）の構造'!K$51</f>
        <v>0</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268</v>
      </c>
      <c r="C44" s="176"/>
      <c r="D44" s="176"/>
      <c r="E44" s="176">
        <f>'実質公債費比率（分子）の構造'!L$50</f>
        <v>5</v>
      </c>
      <c r="F44" s="176"/>
      <c r="G44" s="176"/>
      <c r="H44" s="176">
        <f>'実質公債費比率（分子）の構造'!M$50</f>
        <v>5</v>
      </c>
      <c r="I44" s="176"/>
      <c r="J44" s="176"/>
      <c r="K44" s="176">
        <f>'実質公債費比率（分子）の構造'!N$50</f>
        <v>6</v>
      </c>
      <c r="L44" s="176"/>
      <c r="M44" s="176"/>
      <c r="N44" s="176">
        <f>'実質公債費比率（分子）の構造'!O$50</f>
        <v>0</v>
      </c>
      <c r="O44" s="176"/>
      <c r="P44" s="176"/>
    </row>
    <row r="45" spans="1:16" x14ac:dyDescent="0.2">
      <c r="A45" s="176" t="s">
        <v>68</v>
      </c>
      <c r="B45" s="176">
        <f>'実質公債費比率（分子）の構造'!K$49</f>
        <v>25</v>
      </c>
      <c r="C45" s="176"/>
      <c r="D45" s="176"/>
      <c r="E45" s="176">
        <f>'実質公債費比率（分子）の構造'!L$49</f>
        <v>33</v>
      </c>
      <c r="F45" s="176"/>
      <c r="G45" s="176"/>
      <c r="H45" s="176">
        <f>'実質公債費比率（分子）の構造'!M$49</f>
        <v>39</v>
      </c>
      <c r="I45" s="176"/>
      <c r="J45" s="176"/>
      <c r="K45" s="176">
        <f>'実質公債費比率（分子）の構造'!N$49</f>
        <v>73</v>
      </c>
      <c r="L45" s="176"/>
      <c r="M45" s="176"/>
      <c r="N45" s="176">
        <f>'実質公債費比率（分子）の構造'!O$49</f>
        <v>72</v>
      </c>
      <c r="O45" s="176"/>
      <c r="P45" s="176"/>
    </row>
    <row r="46" spans="1:16" x14ac:dyDescent="0.2">
      <c r="A46" s="176" t="s">
        <v>69</v>
      </c>
      <c r="B46" s="176">
        <f>'実質公債費比率（分子）の構造'!K$48</f>
        <v>863</v>
      </c>
      <c r="C46" s="176"/>
      <c r="D46" s="176"/>
      <c r="E46" s="176">
        <f>'実質公債費比率（分子）の構造'!L$48</f>
        <v>815</v>
      </c>
      <c r="F46" s="176"/>
      <c r="G46" s="176"/>
      <c r="H46" s="176">
        <f>'実質公債費比率（分子）の構造'!M$48</f>
        <v>808</v>
      </c>
      <c r="I46" s="176"/>
      <c r="J46" s="176"/>
      <c r="K46" s="176">
        <f>'実質公債費比率（分子）の構造'!N$48</f>
        <v>776</v>
      </c>
      <c r="L46" s="176"/>
      <c r="M46" s="176"/>
      <c r="N46" s="176">
        <f>'実質公債費比率（分子）の構造'!O$48</f>
        <v>764</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2129</v>
      </c>
      <c r="C49" s="176"/>
      <c r="D49" s="176"/>
      <c r="E49" s="176">
        <f>'実質公債費比率（分子）の構造'!L$45</f>
        <v>2131</v>
      </c>
      <c r="F49" s="176"/>
      <c r="G49" s="176"/>
      <c r="H49" s="176">
        <f>'実質公債費比率（分子）の構造'!M$45</f>
        <v>2032</v>
      </c>
      <c r="I49" s="176"/>
      <c r="J49" s="176"/>
      <c r="K49" s="176">
        <f>'実質公債費比率（分子）の構造'!N$45</f>
        <v>1971</v>
      </c>
      <c r="L49" s="176"/>
      <c r="M49" s="176"/>
      <c r="N49" s="176">
        <f>'実質公債費比率（分子）の構造'!O$45</f>
        <v>1988</v>
      </c>
      <c r="O49" s="176"/>
      <c r="P49" s="176"/>
    </row>
    <row r="50" spans="1:16" x14ac:dyDescent="0.2">
      <c r="A50" s="176" t="s">
        <v>73</v>
      </c>
      <c r="B50" s="176" t="e">
        <f>NA()</f>
        <v>#N/A</v>
      </c>
      <c r="C50" s="176">
        <f>IF(ISNUMBER('実質公債費比率（分子）の構造'!K$53),'実質公債費比率（分子）の構造'!K$53,NA())</f>
        <v>1071</v>
      </c>
      <c r="D50" s="176" t="e">
        <f>NA()</f>
        <v>#N/A</v>
      </c>
      <c r="E50" s="176" t="e">
        <f>NA()</f>
        <v>#N/A</v>
      </c>
      <c r="F50" s="176">
        <f>IF(ISNUMBER('実質公債費比率（分子）の構造'!L$53),'実質公債費比率（分子）の構造'!L$53,NA())</f>
        <v>831</v>
      </c>
      <c r="G50" s="176" t="e">
        <f>NA()</f>
        <v>#N/A</v>
      </c>
      <c r="H50" s="176" t="e">
        <f>NA()</f>
        <v>#N/A</v>
      </c>
      <c r="I50" s="176">
        <f>IF(ISNUMBER('実質公債費比率（分子）の構造'!M$53),'実質公債費比率（分子）の構造'!M$53,NA())</f>
        <v>802</v>
      </c>
      <c r="J50" s="176" t="e">
        <f>NA()</f>
        <v>#N/A</v>
      </c>
      <c r="K50" s="176" t="e">
        <f>NA()</f>
        <v>#N/A</v>
      </c>
      <c r="L50" s="176">
        <f>IF(ISNUMBER('実質公債費比率（分子）の構造'!N$53),'実質公債費比率（分子）の構造'!N$53,NA())</f>
        <v>788</v>
      </c>
      <c r="M50" s="176" t="e">
        <f>NA()</f>
        <v>#N/A</v>
      </c>
      <c r="N50" s="176" t="e">
        <f>NA()</f>
        <v>#N/A</v>
      </c>
      <c r="O50" s="176">
        <f>IF(ISNUMBER('実質公債費比率（分子）の構造'!O$53),'実質公債費比率（分子）の構造'!O$53,NA())</f>
        <v>809</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25703</v>
      </c>
      <c r="E56" s="175"/>
      <c r="F56" s="175"/>
      <c r="G56" s="175">
        <f>'将来負担比率（分子）の構造'!J$52</f>
        <v>26344</v>
      </c>
      <c r="H56" s="175"/>
      <c r="I56" s="175"/>
      <c r="J56" s="175">
        <f>'将来負担比率（分子）の構造'!K$52</f>
        <v>26388</v>
      </c>
      <c r="K56" s="175"/>
      <c r="L56" s="175"/>
      <c r="M56" s="175">
        <f>'将来負担比率（分子）の構造'!L$52</f>
        <v>25854</v>
      </c>
      <c r="N56" s="175"/>
      <c r="O56" s="175"/>
      <c r="P56" s="175">
        <f>'将来負担比率（分子）の構造'!M$52</f>
        <v>24678</v>
      </c>
    </row>
    <row r="57" spans="1:16" x14ac:dyDescent="0.2">
      <c r="A57" s="175" t="s">
        <v>44</v>
      </c>
      <c r="B57" s="175"/>
      <c r="C57" s="175"/>
      <c r="D57" s="175">
        <f>'将来負担比率（分子）の構造'!I$51</f>
        <v>1243</v>
      </c>
      <c r="E57" s="175"/>
      <c r="F57" s="175"/>
      <c r="G57" s="175">
        <f>'将来負担比率（分子）の構造'!J$51</f>
        <v>1240</v>
      </c>
      <c r="H57" s="175"/>
      <c r="I57" s="175"/>
      <c r="J57" s="175">
        <f>'将来負担比率（分子）の構造'!K$51</f>
        <v>1200</v>
      </c>
      <c r="K57" s="175"/>
      <c r="L57" s="175"/>
      <c r="M57" s="175">
        <f>'将来負担比率（分子）の構造'!L$51</f>
        <v>1313</v>
      </c>
      <c r="N57" s="175"/>
      <c r="O57" s="175"/>
      <c r="P57" s="175">
        <f>'将来負担比率（分子）の構造'!M$51</f>
        <v>1360</v>
      </c>
    </row>
    <row r="58" spans="1:16" x14ac:dyDescent="0.2">
      <c r="A58" s="175" t="s">
        <v>43</v>
      </c>
      <c r="B58" s="175"/>
      <c r="C58" s="175"/>
      <c r="D58" s="175">
        <f>'将来負担比率（分子）の構造'!I$50</f>
        <v>4368</v>
      </c>
      <c r="E58" s="175"/>
      <c r="F58" s="175"/>
      <c r="G58" s="175">
        <f>'将来負担比率（分子）の構造'!J$50</f>
        <v>4373</v>
      </c>
      <c r="H58" s="175"/>
      <c r="I58" s="175"/>
      <c r="J58" s="175">
        <f>'将来負担比率（分子）の構造'!K$50</f>
        <v>4684</v>
      </c>
      <c r="K58" s="175"/>
      <c r="L58" s="175"/>
      <c r="M58" s="175">
        <f>'将来負担比率（分子）の構造'!L$50</f>
        <v>5876</v>
      </c>
      <c r="N58" s="175"/>
      <c r="O58" s="175"/>
      <c r="P58" s="175">
        <f>'将来負担比率（分子）の構造'!M$50</f>
        <v>6250</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f>'将来負担比率（分子）の構造'!I$46</f>
        <v>188</v>
      </c>
      <c r="C61" s="175"/>
      <c r="D61" s="175"/>
      <c r="E61" s="175">
        <f>'将来負担比率（分子）の構造'!J$46</f>
        <v>421</v>
      </c>
      <c r="F61" s="175"/>
      <c r="G61" s="175"/>
      <c r="H61" s="175">
        <f>'将来負担比率（分子）の構造'!K$46</f>
        <v>227</v>
      </c>
      <c r="I61" s="175"/>
      <c r="J61" s="175"/>
      <c r="K61" s="175">
        <f>'将来負担比率（分子）の構造'!L$46</f>
        <v>85</v>
      </c>
      <c r="L61" s="175"/>
      <c r="M61" s="175"/>
      <c r="N61" s="175">
        <f>'将来負担比率（分子）の構造'!M$46</f>
        <v>119</v>
      </c>
      <c r="O61" s="175"/>
      <c r="P61" s="175"/>
    </row>
    <row r="62" spans="1:16" x14ac:dyDescent="0.2">
      <c r="A62" s="175" t="s">
        <v>37</v>
      </c>
      <c r="B62" s="175">
        <f>'将来負担比率（分子）の構造'!I$45</f>
        <v>4352</v>
      </c>
      <c r="C62" s="175"/>
      <c r="D62" s="175"/>
      <c r="E62" s="175">
        <f>'将来負担比率（分子）の構造'!J$45</f>
        <v>4319</v>
      </c>
      <c r="F62" s="175"/>
      <c r="G62" s="175"/>
      <c r="H62" s="175">
        <f>'将来負担比率（分子）の構造'!K$45</f>
        <v>4272</v>
      </c>
      <c r="I62" s="175"/>
      <c r="J62" s="175"/>
      <c r="K62" s="175">
        <f>'将来負担比率（分子）の構造'!L$45</f>
        <v>4256</v>
      </c>
      <c r="L62" s="175"/>
      <c r="M62" s="175"/>
      <c r="N62" s="175">
        <f>'将来負担比率（分子）の構造'!M$45</f>
        <v>4145</v>
      </c>
      <c r="O62" s="175"/>
      <c r="P62" s="175"/>
    </row>
    <row r="63" spans="1:16" x14ac:dyDescent="0.2">
      <c r="A63" s="175" t="s">
        <v>36</v>
      </c>
      <c r="B63" s="175">
        <f>'将来負担比率（分子）の構造'!I$44</f>
        <v>764</v>
      </c>
      <c r="C63" s="175"/>
      <c r="D63" s="175"/>
      <c r="E63" s="175">
        <f>'将来負担比率（分子）の構造'!J$44</f>
        <v>717</v>
      </c>
      <c r="F63" s="175"/>
      <c r="G63" s="175"/>
      <c r="H63" s="175">
        <f>'将来負担比率（分子）の構造'!K$44</f>
        <v>655</v>
      </c>
      <c r="I63" s="175"/>
      <c r="J63" s="175"/>
      <c r="K63" s="175">
        <f>'将来負担比率（分子）の構造'!L$44</f>
        <v>599</v>
      </c>
      <c r="L63" s="175"/>
      <c r="M63" s="175"/>
      <c r="N63" s="175">
        <f>'将来負担比率（分子）の構造'!M$44</f>
        <v>542</v>
      </c>
      <c r="O63" s="175"/>
      <c r="P63" s="175"/>
    </row>
    <row r="64" spans="1:16" x14ac:dyDescent="0.2">
      <c r="A64" s="175" t="s">
        <v>35</v>
      </c>
      <c r="B64" s="175">
        <f>'将来負担比率（分子）の構造'!I$43</f>
        <v>9510</v>
      </c>
      <c r="C64" s="175"/>
      <c r="D64" s="175"/>
      <c r="E64" s="175">
        <f>'将来負担比率（分子）の構造'!J$43</f>
        <v>9118</v>
      </c>
      <c r="F64" s="175"/>
      <c r="G64" s="175"/>
      <c r="H64" s="175">
        <f>'将来負担比率（分子）の構造'!K$43</f>
        <v>8451</v>
      </c>
      <c r="I64" s="175"/>
      <c r="J64" s="175"/>
      <c r="K64" s="175">
        <f>'将来負担比率（分子）の構造'!L$43</f>
        <v>7559</v>
      </c>
      <c r="L64" s="175"/>
      <c r="M64" s="175"/>
      <c r="N64" s="175">
        <f>'将来負担比率（分子）の構造'!M$43</f>
        <v>6670</v>
      </c>
      <c r="O64" s="175"/>
      <c r="P64" s="175"/>
    </row>
    <row r="65" spans="1:16" x14ac:dyDescent="0.2">
      <c r="A65" s="175" t="s">
        <v>34</v>
      </c>
      <c r="B65" s="175">
        <f>'将来負担比率（分子）の構造'!I$42</f>
        <v>15</v>
      </c>
      <c r="C65" s="175"/>
      <c r="D65" s="175"/>
      <c r="E65" s="175">
        <f>'将来負担比率（分子）の構造'!J$42</f>
        <v>9</v>
      </c>
      <c r="F65" s="175"/>
      <c r="G65" s="175"/>
      <c r="H65" s="175">
        <f>'将来負担比率（分子）の構造'!K$42</f>
        <v>5</v>
      </c>
      <c r="I65" s="175"/>
      <c r="J65" s="175"/>
      <c r="K65" s="175" t="str">
        <f>'将来負担比率（分子）の構造'!L$42</f>
        <v>-</v>
      </c>
      <c r="L65" s="175"/>
      <c r="M65" s="175"/>
      <c r="N65" s="175" t="str">
        <f>'将来負担比率（分子）の構造'!M$42</f>
        <v>-</v>
      </c>
      <c r="O65" s="175"/>
      <c r="P65" s="175"/>
    </row>
    <row r="66" spans="1:16" x14ac:dyDescent="0.2">
      <c r="A66" s="175" t="s">
        <v>33</v>
      </c>
      <c r="B66" s="175">
        <f>'将来負担比率（分子）の構造'!I$41</f>
        <v>25647</v>
      </c>
      <c r="C66" s="175"/>
      <c r="D66" s="175"/>
      <c r="E66" s="175">
        <f>'将来負担比率（分子）の構造'!J$41</f>
        <v>27336</v>
      </c>
      <c r="F66" s="175"/>
      <c r="G66" s="175"/>
      <c r="H66" s="175">
        <f>'将来負担比率（分子）の構造'!K$41</f>
        <v>28229</v>
      </c>
      <c r="I66" s="175"/>
      <c r="J66" s="175"/>
      <c r="K66" s="175">
        <f>'将来負担比率（分子）の構造'!L$41</f>
        <v>28478</v>
      </c>
      <c r="L66" s="175"/>
      <c r="M66" s="175"/>
      <c r="N66" s="175">
        <f>'将来負担比率（分子）の構造'!M$41</f>
        <v>27517</v>
      </c>
      <c r="O66" s="175"/>
      <c r="P66" s="175"/>
    </row>
    <row r="67" spans="1:16" x14ac:dyDescent="0.2">
      <c r="A67" s="175" t="s">
        <v>77</v>
      </c>
      <c r="B67" s="175" t="e">
        <f>NA()</f>
        <v>#N/A</v>
      </c>
      <c r="C67" s="175">
        <f>IF(ISNUMBER('将来負担比率（分子）の構造'!I$53), IF('将来負担比率（分子）の構造'!I$53 &lt; 0, 0, '将来負担比率（分子）の構造'!I$53), NA())</f>
        <v>9161</v>
      </c>
      <c r="D67" s="175" t="e">
        <f>NA()</f>
        <v>#N/A</v>
      </c>
      <c r="E67" s="175" t="e">
        <f>NA()</f>
        <v>#N/A</v>
      </c>
      <c r="F67" s="175">
        <f>IF(ISNUMBER('将来負担比率（分子）の構造'!J$53), IF('将来負担比率（分子）の構造'!J$53 &lt; 0, 0, '将来負担比率（分子）の構造'!J$53), NA())</f>
        <v>9963</v>
      </c>
      <c r="G67" s="175" t="e">
        <f>NA()</f>
        <v>#N/A</v>
      </c>
      <c r="H67" s="175" t="e">
        <f>NA()</f>
        <v>#N/A</v>
      </c>
      <c r="I67" s="175">
        <f>IF(ISNUMBER('将来負担比率（分子）の構造'!K$53), IF('将来負担比率（分子）の構造'!K$53 &lt; 0, 0, '将来負担比率（分子）の構造'!K$53), NA())</f>
        <v>9567</v>
      </c>
      <c r="J67" s="175" t="e">
        <f>NA()</f>
        <v>#N/A</v>
      </c>
      <c r="K67" s="175" t="e">
        <f>NA()</f>
        <v>#N/A</v>
      </c>
      <c r="L67" s="175">
        <f>IF(ISNUMBER('将来負担比率（分子）の構造'!L$53), IF('将来負担比率（分子）の構造'!L$53 &lt; 0, 0, '将来負担比率（分子）の構造'!L$53), NA())</f>
        <v>7934</v>
      </c>
      <c r="M67" s="175" t="e">
        <f>NA()</f>
        <v>#N/A</v>
      </c>
      <c r="N67" s="175" t="e">
        <f>NA()</f>
        <v>#N/A</v>
      </c>
      <c r="O67" s="175">
        <f>IF(ISNUMBER('将来負担比率（分子）の構造'!M$53), IF('将来負担比率（分子）の構造'!M$53 &lt; 0, 0, '将来負担比率（分子）の構造'!M$53), NA())</f>
        <v>6704</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3286</v>
      </c>
      <c r="C72" s="179">
        <f>基金残高に係る経年分析!G55</f>
        <v>3889</v>
      </c>
      <c r="D72" s="179">
        <f>基金残高に係る経年分析!H55</f>
        <v>3860</v>
      </c>
    </row>
    <row r="73" spans="1:16" x14ac:dyDescent="0.2">
      <c r="A73" s="178" t="s">
        <v>80</v>
      </c>
      <c r="B73" s="179">
        <f>基金残高に係る経年分析!F56</f>
        <v>39</v>
      </c>
      <c r="C73" s="179">
        <f>基金残高に係る経年分析!G56</f>
        <v>263</v>
      </c>
      <c r="D73" s="179">
        <f>基金残高に係る経年分析!H56</f>
        <v>263</v>
      </c>
    </row>
    <row r="74" spans="1:16" x14ac:dyDescent="0.2">
      <c r="A74" s="178" t="s">
        <v>81</v>
      </c>
      <c r="B74" s="179">
        <f>基金残高に係る経年分析!F57</f>
        <v>950</v>
      </c>
      <c r="C74" s="179">
        <f>基金残高に係る経年分析!G57</f>
        <v>1073</v>
      </c>
      <c r="D74" s="179">
        <f>基金残高に係る経年分析!H57</f>
        <v>1340</v>
      </c>
    </row>
  </sheetData>
  <sheetProtection algorithmName="SHA-512" hashValue="xtZ4TV11GxW8KiTCg0iWbnNKGmc5Bj+q9j+tAa+A7Lnl1//yOk1uMS95imCkSxXZglqDkccF5smvxlSL1O+Q8Q==" saltValue="kN5w4aziE4C6sONtsd9jB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077ad1fd1e23f8459e1bc86153651884">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e13c999c60dc4d3585d81a7b8420cdc9"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2fd559f5-1430-469a-a933-f673f9cf97d5}"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772ACB-DE3B-4866-AF6A-4FCF454643D1}">
  <ds:schemaRefs>
    <ds:schemaRef ds:uri="http://schemas.microsoft.com/sharepoint/v3/contenttype/forms"/>
  </ds:schemaRefs>
</ds:datastoreItem>
</file>

<file path=customXml/itemProps2.xml><?xml version="1.0" encoding="utf-8"?>
<ds:datastoreItem xmlns:ds="http://schemas.openxmlformats.org/officeDocument/2006/customXml" ds:itemID="{4C0A7CE5-3AC1-4EC1-8AC6-2F4D75096A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2024-03-19T08:06:51Z</cp:lastPrinted>
  <dcterms:created xsi:type="dcterms:W3CDTF">2024-02-05T00:28:24Z</dcterms:created>
  <dcterms:modified xsi:type="dcterms:W3CDTF">2024-09-26T02:42:47Z</dcterms:modified>
  <cp:category/>
</cp:coreProperties>
</file>