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03_2回目確認/"/>
    </mc:Choice>
  </mc:AlternateContent>
  <xr:revisionPtr revIDLastSave="0" documentId="13_ncr:1_{BC768E82-8D40-4209-99C0-87FF04CA3932}" xr6:coauthVersionLast="47" xr6:coauthVersionMax="47" xr10:uidLastSave="{00000000-0000-0000-0000-000000000000}"/>
  <bookViews>
    <workbookView xWindow="2280" yWindow="560" windowWidth="14400" windowHeight="9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c r="DG37" i="10"/>
  <c r="CQ37" i="10"/>
  <c r="CO37" i="10"/>
  <c r="BY37" i="10"/>
  <c r="BE37" i="10"/>
  <c r="AM37" i="10"/>
  <c r="W37" i="10"/>
  <c r="U37" i="10"/>
  <c r="E37" i="10"/>
  <c r="C37" i="10"/>
  <c r="DG36" i="10"/>
  <c r="CQ36" i="10"/>
  <c r="BY36" i="10"/>
  <c r="BE36" i="10"/>
  <c r="AO36" i="10"/>
  <c r="AM36" i="10"/>
  <c r="W36" i="10"/>
  <c r="U36" i="10"/>
  <c r="E36" i="10"/>
  <c r="C36" i="10"/>
  <c r="DG35" i="10"/>
  <c r="CQ35" i="10"/>
  <c r="BY35" i="10"/>
  <c r="BW35" i="10" s="1"/>
  <c r="BW36" i="10" s="1"/>
  <c r="BW37" i="10" s="1"/>
  <c r="BW38" i="10" s="1"/>
  <c r="BW39" i="10" s="1"/>
  <c r="BW40" i="10" s="1"/>
  <c r="BE35" i="10"/>
  <c r="AO35" i="10"/>
  <c r="AM35" i="10"/>
  <c r="W35" i="10"/>
  <c r="U35" i="10"/>
  <c r="E35" i="10"/>
  <c r="C35" i="10"/>
  <c r="DG34" i="10"/>
  <c r="CQ34" i="10"/>
  <c r="BY34" i="10"/>
  <c r="BW34" i="10"/>
  <c r="BG34" i="10"/>
  <c r="BE34" i="10"/>
  <c r="AO34" i="10"/>
  <c r="AM34" i="10"/>
  <c r="W34" i="10"/>
  <c r="U34" i="10"/>
  <c r="E34" i="10"/>
  <c r="C34" i="10"/>
  <c r="CO34" i="10" l="1"/>
  <c r="CO35" i="10" s="1"/>
  <c r="CO36" i="10" s="1"/>
</calcChain>
</file>

<file path=xl/sharedStrings.xml><?xml version="1.0" encoding="utf-8"?>
<sst xmlns="http://schemas.openxmlformats.org/spreadsheetml/2006/main" count="1103" uniqueCount="612">
  <si>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</si>
  <si>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</si>
  <si>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</si>
  <si>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</si>
  <si>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</si>
  <si>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</si>
  <si>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</si>
  <si>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</si>
  <si>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</si>
  <si>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</si>
  <si>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</si>
  <si>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</si>
  <si>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</si>
  <si>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</si>
  <si>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</si>
  <si>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</si>
  <si>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</si>
  <si>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</si>
  <si>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</si>
  <si>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</si>
  <si>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</si>
  <si>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</si>
  <si>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</si>
  <si>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</si>
  <si>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</si>
  <si>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</si>
  <si>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</si>
  <si>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</si>
  <si>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</si>
  <si>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</si>
  <si>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</si>
  <si>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</si>
  <si>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</si>
  <si>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</si>
  <si>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</si>
  <si>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</si>
  <si>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</si>
  <si>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</si>
  <si>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</si>
  <si>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</si>
  <si>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</si>
  <si>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</si>
  <si>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</si>
  <si>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</si>
  <si>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</si>
  <si>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</si>
  <si>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</si>
  <si>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</si>
  <si>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</si>
  <si>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</si>
  <si>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</si>
  <si>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</si>
  <si>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</si>
  <si>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</si>
  <si>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</si>
  <si>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</si>
  <si>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</si>
  <si>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</si>
  <si>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</si>
  <si>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</si>
  <si>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</si>
  <si>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</si>
  <si>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</si>
  <si>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</si>
  <si>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</si>
  <si>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</si>
  <si>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</si>
  <si>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</si>
  <si>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</si>
  <si>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</si>
  <si>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</si>
  <si>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</si>
  <si>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</si>
  <si>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</si>
  <si>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</si>
  <si>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</si>
  <si>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</si>
  <si>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</si>
  <si>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</si>
  <si>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</si>
  <si>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</si>
  <si>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</si>
  <si>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</si>
  <si>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</si>
  <si>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</si>
  <si>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</si>
  <si>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</si>
  <si>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</si>
  <si>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</si>
  <si>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</si>
  <si>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</si>
  <si>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</si>
  <si>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</si>
  <si>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</si>
  <si>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</si>
  <si>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</si>
  <si>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</si>
  <si>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</si>
  <si>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</si>
  <si>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</si>
  <si>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</si>
  <si>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</si>
  <si>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</si>
  <si>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</si>
  <si>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</si>
  <si>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</si>
  <si>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</si>
  <si>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</si>
  <si>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</si>
  <si>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</si>
  <si>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</si>
  <si>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</si>
  <si>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</si>
  <si>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</si>
  <si>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</si>
  <si>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</si>
  <si>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</si>
  <si>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</si>
  <si>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</si>
  <si>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</si>
  <si>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</si>
  <si>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</si>
  <si>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</si>
  <si>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</si>
  <si>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</si>
  <si>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</si>
  <si>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</si>
  <si>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</si>
  <si>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</si>
  <si>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</si>
  <si>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</si>
  <si>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</si>
  <si>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</si>
  <si>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</si>
  <si>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</si>
  <si>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</si>
  <si>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</si>
  <si>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</si>
  <si>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</si>
  <si>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</si>
  <si>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</si>
  <si>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</si>
  <si>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</si>
  <si>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</si>
  <si>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</si>
  <si>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</si>
  <si>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</si>
  <si>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</si>
  <si>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</si>
  <si>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</si>
  <si>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</si>
  <si>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</si>
  <si>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</si>
  <si>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</si>
  <si>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</si>
  <si>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</si>
  <si>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</si>
  <si>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</si>
  <si>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</si>
  <si>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</si>
  <si>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</si>
  <si>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</si>
  <si>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</si>
  <si>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</si>
  <si>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</si>
  <si>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</si>
  <si>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</si>
  <si>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</si>
  <si>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</si>
  <si>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</si>
  <si>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</si>
  <si>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</si>
  <si>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</si>
  <si>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</si>
  <si>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</si>
  <si>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</si>
  <si>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</si>
  <si>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</si>
  <si>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</si>
  <si>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</si>
  <si>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</si>
  <si>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</si>
  <si>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</si>
  <si>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</si>
  <si>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</si>
  <si>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</si>
  <si>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</si>
  <si>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</si>
  <si>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</si>
  <si>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</si>
  <si>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</si>
  <si>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</si>
  <si>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</si>
  <si>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</si>
  <si>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</si>
  <si>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</si>
  <si>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</si>
  <si>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</si>
  <si>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</si>
  <si>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</si>
  <si>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</si>
  <si>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</si>
  <si>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</si>
  <si>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</si>
  <si>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</si>
  <si>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</si>
  <si>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</si>
  <si>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</si>
  <si>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</si>
  <si>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</si>
  <si>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</si>
  <si>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</si>
  <si>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</si>
  <si>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</si>
  <si>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</si>
  <si>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</si>
  <si>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群馬県藤岡市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</si>
  <si>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</si>
  <si>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</si>
  <si>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</si>
  <si>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</si>
  <si>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</si>
  <si>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</si>
  <si>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</si>
  <si>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</si>
  <si>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</si>
  <si>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</si>
  <si>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</si>
  <si>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</si>
  <si>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</si>
  <si>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</si>
  <si>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</si>
  <si>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</si>
  <si>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</si>
  <si>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</si>
  <si>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</si>
  <si>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</si>
  <si>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</si>
  <si>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</si>
  <si>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</si>
  <si>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</si>
  <si>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</si>
  <si>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</si>
  <si>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</si>
  <si>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</si>
  <si>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</si>
  <si>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</si>
  <si>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</si>
  <si>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</si>
  <si>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</si>
  <si>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</si>
  <si>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</si>
  <si>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</si>
  <si>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</si>
  <si>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</si>
  <si>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</si>
  <si>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</si>
  <si>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</si>
  <si>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</si>
  <si>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</si>
  <si>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</si>
  <si>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</si>
  <si>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</si>
  <si>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</si>
  <si>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</si>
  <si>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</si>
  <si>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</si>
  <si>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</si>
  <si>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</si>
  <si>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</si>
  <si>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</si>
  <si>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</si>
  <si>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</si>
  <si>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</si>
  <si>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</si>
  <si>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</si>
  <si>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</si>
  <si>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</si>
  <si>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</si>
  <si>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</si>
  <si>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</si>
  <si>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</si>
  <si>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</si>
  <si>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</si>
  <si>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</si>
  <si>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</si>
  <si>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</si>
  <si>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</si>
  <si>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</si>
  <si>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</si>
  <si>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</si>
  <si>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</si>
  <si>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</si>
  <si>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</si>
  <si>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</si>
  <si>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</si>
  <si>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</si>
  <si>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</si>
  <si>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</si>
  <si>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</si>
  <si>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</si>
  <si>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</si>
  <si>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</si>
  <si>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</si>
  <si>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</si>
  <si>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</si>
  <si>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</si>
  <si>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</si>
  <si>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</si>
  <si>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</si>
  <si>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</si>
  <si>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</si>
  <si>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</si>
  <si>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</si>
  <si>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</si>
  <si>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</si>
  <si>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</si>
  <si>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</si>
  <si>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</si>
  <si>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</si>
  <si>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</si>
  <si>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</si>
  <si>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</si>
  <si>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</si>
  <si>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</si>
  <si>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</si>
  <si>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</si>
  <si>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</si>
  <si>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</si>
  <si>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</si>
  <si>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</si>
  <si>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</si>
  <si>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</si>
  <si>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</si>
  <si>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</si>
  <si>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</si>
  <si>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</si>
  <si>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</si>
  <si>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</si>
  <si>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</si>
  <si>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</si>
  <si>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</si>
  <si>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</si>
  <si>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</si>
  <si>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</si>
  <si>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</si>
  <si>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</si>
  <si>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</si>
  <si>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</si>
  <si>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</si>
  <si>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</si>
  <si>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</si>
  <si>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</si>
  <si>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</si>
  <si>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</si>
  <si>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</si>
  <si>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</si>
  <si>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</si>
  <si>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</si>
  <si>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</si>
  <si>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</si>
  <si>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</si>
  <si>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</si>
  <si>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</si>
  <si>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</si>
  <si>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</si>
  <si>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</si>
  <si>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</si>
  <si>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</si>
  <si>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</si>
  <si>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群馬県藤岡市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</si>
  <si>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</si>
  <si>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</si>
  <si>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</si>
  <si>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</si>
  <si>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</si>
  <si>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</si>
  <si>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</si>
  <si>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</si>
  <si>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</si>
  <si>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</si>
  <si>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</si>
  <si>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</si>
  <si>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</si>
  <si>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</si>
  <si>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</si>
  <si>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</si>
  <si>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</si>
  <si>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</si>
  <si>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</si>
  <si>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</si>
  <si>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</si>
  <si>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</si>
  <si>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</si>
  <si>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</si>
  <si>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</si>
  <si>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</si>
  <si>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</si>
  <si>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</si>
  <si>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</si>
  <si>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</si>
  <si>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</si>
  <si>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</si>
  <si>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</si>
  <si>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</si>
  <si>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</si>
  <si>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</si>
  <si>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介護保険事業勘定特別会計</t>
    <phoneticPr fontId="5"/>
  </si>
  <si>
    <t>介護老人保健施設特別会計</t>
    <phoneticPr fontId="5"/>
  </si>
  <si>
    <t>水道事業会計</t>
    <phoneticPr fontId="5"/>
  </si>
  <si>
    <t>法適用企業</t>
    <phoneticPr fontId="5"/>
  </si>
  <si>
    <t>下水道事業会計</t>
    <phoneticPr fontId="5"/>
  </si>
  <si>
    <t>法適用企業</t>
    <phoneticPr fontId="5"/>
  </si>
  <si>
    <t>国民健康保険鬼石病院事業会計</t>
    <phoneticPr fontId="5"/>
  </si>
  <si>
    <t>特定地域生活排水処理事業特別会計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</si>
  <si>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</si>
  <si>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</si>
  <si>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</si>
  <si>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</si>
  <si>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</si>
  <si>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</si>
  <si>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</si>
  <si>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</si>
  <si>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</si>
  <si>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</si>
  <si>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</si>
  <si>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</si>
  <si>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</si>
  <si>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</si>
  <si>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</si>
  <si>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</si>
  <si>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</si>
  <si>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</si>
  <si>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</si>
  <si>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</si>
  <si>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</si>
  <si>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</si>
  <si>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</si>
  <si>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</si>
  <si>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</si>
  <si>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</si>
  <si>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</si>
  <si>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</si>
  <si>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</si>
  <si>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</si>
  <si>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</si>
  <si>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</si>
  <si>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</si>
  <si>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</si>
  <si>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</si>
  <si>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</si>
  <si>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</si>
  <si>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</si>
  <si>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</si>
  <si>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</si>
  <si>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</si>
  <si>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</si>
  <si>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</si>
  <si>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</si>
  <si>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</si>
  <si>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</si>
  <si>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</si>
  <si>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</si>
  <si>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</si>
  <si>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</si>
  <si>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</si>
  <si>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</si>
  <si>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</si>
  <si>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</si>
  <si>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</si>
  <si>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</si>
  <si>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</si>
  <si>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</si>
  <si>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</si>
  <si>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</si>
  <si>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</si>
  <si>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</si>
  <si>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</si>
  <si>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</si>
  <si>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</si>
  <si>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</si>
  <si>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</si>
  <si>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</si>
  <si>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</si>
  <si>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</si>
  <si>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</si>
  <si>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</si>
  <si>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</si>
  <si>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</si>
  <si>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</si>
  <si>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</si>
  <si>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</si>
  <si>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</si>
  <si>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</si>
  <si>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</si>
  <si>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</si>
  <si>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</si>
  <si>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</si>
  <si>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</si>
  <si>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</si>
  <si>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</si>
  <si>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</si>
  <si>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</si>
  <si>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</si>
  <si>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</si>
  <si>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</si>
  <si>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</si>
  <si>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</si>
  <si>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</si>
  <si>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</si>
  <si>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</si>
  <si>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</si>
  <si>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</si>
  <si>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</si>
  <si>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</si>
  <si>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</si>
  <si>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</si>
  <si>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</si>
  <si>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</si>
  <si>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</si>
  <si>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</si>
  <si>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</si>
  <si>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</si>
  <si>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</si>
  <si>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</si>
  <si>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</si>
  <si>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</si>
  <si>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</si>
  <si>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</si>
  <si>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</si>
  <si>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</si>
  <si>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</si>
  <si>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</si>
  <si>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</si>
  <si>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</si>
  <si>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</si>
  <si>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</si>
  <si>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</si>
  <si>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</si>
  <si>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</si>
  <si>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</si>
  <si>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</si>
  <si>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</si>
  <si>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</si>
  <si>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</si>
  <si>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</si>
  <si>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</si>
  <si>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</si>
  <si>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</si>
  <si>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</si>
  <si>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</si>
  <si>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</si>
  <si>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</si>
  <si>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</si>
  <si>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</si>
  <si>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</si>
  <si>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</si>
  <si>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</si>
  <si>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</si>
  <si>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</si>
  <si>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</si>
  <si>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</si>
  <si>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2.24</t>
  </si>
  <si>
    <t>▲ 5.44</t>
  </si>
  <si>
    <t>▲ 2.73</t>
  </si>
  <si>
    <t>▲ 2.93</t>
  </si>
  <si>
    <t>水道事業会計</t>
  </si>
  <si>
    <t>一般会計</t>
  </si>
  <si>
    <t>国民健康保険鬼石病院事業会計</t>
  </si>
  <si>
    <t>介護保険事業勘定特別会計</t>
  </si>
  <si>
    <t>下水道事業会計</t>
  </si>
  <si>
    <t>国民健康保険事業勘定特別会計</t>
  </si>
  <si>
    <t>後期高齢者医療特別会計</t>
  </si>
  <si>
    <t>学校給食センター事業特別会計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</si>
  <si>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</si>
  <si>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</si>
  <si>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</si>
  <si>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</si>
  <si>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</si>
  <si>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</si>
  <si>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</si>
  <si>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</si>
  <si>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合併振興基金</t>
    <rPh sb="0" eb="6">
      <t>ガッペイシンコウキキン</t>
    </rPh>
    <phoneticPr fontId="5"/>
  </si>
  <si>
    <t>庁舎建設基金</t>
    <rPh sb="0" eb="6">
      <t>チョウシャケンセツキキン</t>
    </rPh>
    <phoneticPr fontId="2"/>
  </si>
  <si>
    <t>高齢者保健福祉基金</t>
    <rPh sb="0" eb="9">
      <t>コウレイシャホケンフクシキキン</t>
    </rPh>
    <phoneticPr fontId="2"/>
  </si>
  <si>
    <t>公共施設整備基金</t>
    <rPh sb="0" eb="4">
      <t>コウキョウシセツ</t>
    </rPh>
    <rPh sb="4" eb="8">
      <t>セイビキキン</t>
    </rPh>
    <phoneticPr fontId="2"/>
  </si>
  <si>
    <t>ふるさと基金</t>
    <rPh sb="4" eb="6">
      <t>キキン</t>
    </rPh>
    <phoneticPr fontId="2"/>
  </si>
  <si>
    <t>藤岡市土地開発公社</t>
    <rPh sb="0" eb="3">
      <t>フジオカシ</t>
    </rPh>
    <rPh sb="3" eb="9">
      <t>トチカイハツコウシャ</t>
    </rPh>
    <phoneticPr fontId="2"/>
  </si>
  <si>
    <t>藤岡市文化振興事業団</t>
    <rPh sb="0" eb="10">
      <t>フジオカシブンカシンコウジギョウダン</t>
    </rPh>
    <phoneticPr fontId="2"/>
  </si>
  <si>
    <t>藤岡クロスパーク</t>
    <rPh sb="0" eb="2">
      <t>フジオカ</t>
    </rPh>
    <phoneticPr fontId="2"/>
  </si>
  <si>
    <t>多野藤岡広域市町村圏振興整備組合</t>
    <rPh sb="0" eb="4">
      <t>タノフジオカ</t>
    </rPh>
    <rPh sb="4" eb="6">
      <t>コウイキ</t>
    </rPh>
    <rPh sb="6" eb="10">
      <t>シチョウソンケン</t>
    </rPh>
    <rPh sb="10" eb="16">
      <t>シンコウセイビクミアイ</t>
    </rPh>
    <phoneticPr fontId="2"/>
  </si>
  <si>
    <t>多野藤岡医療事務市町村組合（病院事業会計）</t>
    <rPh sb="0" eb="13">
      <t>タノフジオカイリョウジムシチョウソンクミアイ</t>
    </rPh>
    <rPh sb="14" eb="20">
      <t>ビョウインジギョウカイケイ</t>
    </rPh>
    <phoneticPr fontId="2"/>
  </si>
  <si>
    <t>多野藤岡医療事務市町村組合（老健施設会計）</t>
    <rPh sb="0" eb="13">
      <t>タノフジオカイリョウジムシチョウソンクミアイ</t>
    </rPh>
    <rPh sb="14" eb="16">
      <t>ロウケン</t>
    </rPh>
    <rPh sb="16" eb="18">
      <t>シセツ</t>
    </rPh>
    <rPh sb="18" eb="20">
      <t>カイケイ</t>
    </rPh>
    <phoneticPr fontId="2"/>
  </si>
  <si>
    <t>群馬県市町村会館管理組合</t>
    <rPh sb="0" eb="8">
      <t>グンマケンシチョウソンカイカン</t>
    </rPh>
    <rPh sb="8" eb="12">
      <t>カンリクミアイ</t>
    </rPh>
    <phoneticPr fontId="2"/>
  </si>
  <si>
    <t>群馬県市町村総合事務組合</t>
    <rPh sb="0" eb="12">
      <t>グンマケンシチョウソンソウゴウジムクミアイ</t>
    </rPh>
    <phoneticPr fontId="2"/>
  </si>
  <si>
    <t>群馬県後期高齢者医療広域連合（一般会計）</t>
    <rPh sb="0" eb="3">
      <t>グンマケン</t>
    </rPh>
    <rPh sb="3" eb="7">
      <t>コウキコウレイ</t>
    </rPh>
    <rPh sb="7" eb="8">
      <t>シャ</t>
    </rPh>
    <rPh sb="8" eb="14">
      <t>イリョウコウイキレンゴウ</t>
    </rPh>
    <rPh sb="15" eb="19">
      <t>イッパンカイケイ</t>
    </rPh>
    <phoneticPr fontId="2"/>
  </si>
  <si>
    <t>群馬県後期高齢者医療広域連合（事業会計）</t>
    <rPh sb="0" eb="14">
      <t>グンマケンコウキコウレイシャイリョウコウイキレンゴウ</t>
    </rPh>
    <rPh sb="15" eb="19">
      <t>ジギョウカイケイ</t>
    </rPh>
    <phoneticPr fontId="2"/>
  </si>
  <si>
    <t>-</t>
    <phoneticPr fontId="2"/>
  </si>
  <si>
    <t>○</t>
    <phoneticPr fontId="2"/>
  </si>
  <si>
    <t>計</t>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</si>
  <si>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</si>
  <si>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</si>
  <si>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</si>
  <si>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</si>
  <si>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</si>
  <si>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</si>
  <si>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</si>
  <si>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</si>
  <si>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</si>
  <si>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</si>
  <si>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分子となる地方債残高が令和2年度は増加したことから対前年比で増となったものの、令和3・4年度は充当可能基金が増になったことにより、算定されなかった。今後については、社会保障関係経費等や複合施設、火葬場の建設事業費に係る起債額増加の影響による地方債残高の増加が見込まれ、基金の取り崩しも必要となることが想定されているため、一般会計及び公営企業会計、組合分も含め、より一層健全な財政運営に努める。
　実質公債費比率については、類似団体と比較すると高い状況が続いていたが、元利償還金は減少傾向にあり、また標準税収入額等は増加傾向にあるため、令和4年度は類似団体よりも低い数値となった。複合施設、火葬場の建設事業債に係る元利償還金等が今後増加する見込みであるため、より一層の公債費の抑制に努める。
　</t>
    <rPh sb="239" eb="240">
      <t>ツヅ</t>
    </rPh>
    <rPh sb="246" eb="248">
      <t>ガンリ</t>
    </rPh>
    <rPh sb="248" eb="251">
      <t>ショウカンキン</t>
    </rPh>
    <rPh sb="252" eb="254">
      <t>ゲンショウ</t>
    </rPh>
    <rPh sb="254" eb="256">
      <t>ケイコウ</t>
    </rPh>
    <rPh sb="262" eb="264">
      <t>ヒョウジュン</t>
    </rPh>
    <rPh sb="264" eb="265">
      <t>ゼイ</t>
    </rPh>
    <rPh sb="265" eb="267">
      <t>シュウニュウ</t>
    </rPh>
    <rPh sb="267" eb="268">
      <t>ガク</t>
    </rPh>
    <rPh sb="268" eb="269">
      <t>トウ</t>
    </rPh>
    <rPh sb="270" eb="272">
      <t>ゾウカ</t>
    </rPh>
    <rPh sb="272" eb="274">
      <t>ケイコウ</t>
    </rPh>
    <rPh sb="280" eb="282">
      <t>レイワ</t>
    </rPh>
    <rPh sb="283" eb="285">
      <t>ネンド</t>
    </rPh>
    <rPh sb="286" eb="288">
      <t>ルイジ</t>
    </rPh>
    <rPh sb="288" eb="290">
      <t>ダンタイ</t>
    </rPh>
    <rPh sb="293" eb="294">
      <t>ヒク</t>
    </rPh>
    <rPh sb="295" eb="297">
      <t>スウチ</t>
    </rPh>
    <rPh sb="315" eb="316">
      <t>サイ</t>
    </rPh>
    <rPh sb="319" eb="324">
      <t>ガンリショウカンキン</t>
    </rPh>
    <rPh sb="324" eb="325">
      <t>トウ</t>
    </rPh>
    <rPh sb="332" eb="334">
      <t>ミコ</t>
    </rPh>
    <phoneticPr fontId="5"/>
  </si>
  <si>
    <t>　将来負担比率については、分子となる地方債残高や退職手当負担見込額等が減少傾向にあったが、令和2年度では借入額が償還額を上回ったことに加え、簡易水道事業等特別会計が廃止となり、その地方債残高が一般会計に編入されたことから地方債残高が増加し、関連して将来負担比率も増となった。令和3・4年度においては、財政調整基金や減債基金等の積立についても増になったことにより将来負担比率は算定されなかった。
　一方で、有形固定資産減価償却率は類似団体よりも高く、主な要因としては、公営住宅・保育施設の有形固定資産減価償却率が90％以上になっていることが挙げられる。令和4年度は児童館や体育館・プールに係る有形固定資産減価償却率が悪化したことから、類似団体内平均値よりも高くなった。今後は公共施設等総合管理計画に基づき、公共施設等の適正化に一層取り組んでいく。</t>
    <rPh sb="281" eb="284">
      <t>ジドウカン</t>
    </rPh>
    <rPh sb="285" eb="288">
      <t>タイイクカン</t>
    </rPh>
    <rPh sb="327" eb="328">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</si>
</sst>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51" xfId="16" applyFont="1" applyBorder="1" applyAlignment="1" applyProtection="1">
      <alignment horizontal="left" vertical="top" wrapText="1"/>
      <protection locked="0"/>
    </xf>
    <xf numFmtId="0" fontId="27" fillId="0" borderId="65"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6"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BEF1226-928A-4FAA-AD30-258CFCA8A47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DDCE-4BF1-8065-74706ABE49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56134</c:v>
                </c:pt>
                <c:pt idx="1">
                  <c:v>51023</c:v>
                </c:pt>
                <c:pt idx="2">
                  <c:v>61144</c:v>
                </c:pt>
                <c:pt idx="3">
                  <c:v>61825</c:v>
                </c:pt>
                <c:pt idx="4">
                  <c:v>57013</c:v>
                </c:pt>
              </c:numCache>
            </c:numRef>
          </c:val>
          <c:smooth val="0"/>
          <c:extLst>
            <c:ext xmlns:c16="http://schemas.microsoft.com/office/drawing/2014/chart" uri="{C3380CC4-5D6E-409C-BE32-E72D297353CC}">
              <c16:uniqueId val="{00000001-DDCE-4BF1-8065-74706ABE49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5.07</c:v>
                </c:pt>
                <c:pt idx="1">
                  <c:v>1.56</c:v>
                </c:pt>
                <c:pt idx="2">
                  <c:v>1.37</c:v>
                </c:pt>
                <c:pt idx="3">
                  <c:v>8.44</c:v>
                </c:pt>
                <c:pt idx="4">
                  <c:v>5.64</c:v>
                </c:pt>
              </c:numCache>
            </c:numRef>
          </c:val>
          <c:extLst>
            <c:ext xmlns:c16="http://schemas.microsoft.com/office/drawing/2014/chart" uri="{C3380CC4-5D6E-409C-BE32-E72D297353CC}">
              <c16:uniqueId val="{00000000-DF84-4EAF-ACA1-46B58BF64C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19.09</c:v>
                </c:pt>
                <c:pt idx="1">
                  <c:v>19.78</c:v>
                </c:pt>
                <c:pt idx="2">
                  <c:v>17.5</c:v>
                </c:pt>
                <c:pt idx="3">
                  <c:v>20.76</c:v>
                </c:pt>
                <c:pt idx="4">
                  <c:v>27.98</c:v>
                </c:pt>
              </c:numCache>
            </c:numRef>
          </c:val>
          <c:extLst>
            <c:ext xmlns:c16="http://schemas.microsoft.com/office/drawing/2014/chart" uri="{C3380CC4-5D6E-409C-BE32-E72D297353CC}">
              <c16:uniqueId val="{00000001-DF84-4EAF-ACA1-46B58BF64C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-2.2400000000000002</c:v>
                </c:pt>
                <c:pt idx="1">
                  <c:v>-5.44</c:v>
                </c:pt>
                <c:pt idx="2">
                  <c:v>-2.73</c:v>
                </c:pt>
                <c:pt idx="3">
                  <c:v>10.36</c:v>
                </c:pt>
                <c:pt idx="4">
                  <c:v>-2.93</c:v>
                </c:pt>
              </c:numCache>
            </c:numRef>
          </c:val>
          <c:smooth val="0"/>
          <c:extLst>
            <c:ext xmlns:c16="http://schemas.microsoft.com/office/drawing/2014/chart" uri="{C3380CC4-5D6E-409C-BE32-E72D297353CC}">
              <c16:uniqueId val="{00000002-DF84-4EAF-ACA1-46B58BF64C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0.46</c:v>
                </c:pt>
                <c:pt idx="4">
                  <c:v>#N/A</c:v>
                </c:pt>
                <c:pt idx="5">
                  <c:v>0.03</c:v>
                </c:pt>
                <c:pt idx="6">
                  <c:v>#N/A</c:v>
                </c:pt>
                <c:pt idx="7">
                  <c:v>0.02</c:v>
                </c:pt>
                <c:pt idx="8">
                  <c:v>#N/A</c:v>
                </c:pt>
                <c:pt idx="9">
                  <c:v>0.01</c:v>
                </c:pt>
              </c:numCache>
            </c:numRef>
          </c:val>
          <c:extLst>
            <c:ext xmlns:c16="http://schemas.microsoft.com/office/drawing/2014/chart" uri="{C3380CC4-5D6E-409C-BE32-E72D297353CC}">
              <c16:uniqueId val="{00000000-704E-4D30-A26B-7911D8CE58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4E-4D30-A26B-7911D8CE58DF}"/>
            </c:ext>
          </c:extLst>
        </c:ser>
        <c:ser>
          <c:idx val="2"/>
          <c:order val="2"/>
          <c:tx>
            <c:strRef>
              <c:f>データシート!$A$29</c:f>
              <c:strCache>
                <c:ptCount val="1"/>
                <c:pt idx="0">
                  <c:v>学校給食センター事業特別会計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0.01</c:v>
                </c:pt>
                <c:pt idx="8">
                  <c:v>#N/A</c:v>
                </c:pt>
                <c:pt idx="9">
                  <c:v>0.04</c:v>
                </c:pt>
              </c:numCache>
            </c:numRef>
          </c:val>
          <c:extLst>
            <c:ext xmlns:c16="http://schemas.microsoft.com/office/drawing/2014/chart" uri="{C3380CC4-5D6E-409C-BE32-E72D297353CC}">
              <c16:uniqueId val="{00000002-704E-4D30-A26B-7911D8CE58D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c:v>
                </c:pt>
                <c:pt idx="2">
                  <c:v>#N/A</c:v>
                </c:pt>
                <c:pt idx="3">
                  <c:v>0.12</c:v>
                </c:pt>
                <c:pt idx="4">
                  <c:v>#N/A</c:v>
                </c:pt>
                <c:pt idx="5">
                  <c:v>0.08</c:v>
                </c:pt>
                <c:pt idx="6">
                  <c:v>#N/A</c:v>
                </c:pt>
                <c:pt idx="7">
                  <c:v>0.09</c:v>
                </c:pt>
                <c:pt idx="8">
                  <c:v>#N/A</c:v>
                </c:pt>
                <c:pt idx="9">
                  <c:v>0.13</c:v>
                </c:pt>
              </c:numCache>
            </c:numRef>
          </c:val>
          <c:extLst>
            <c:ext xmlns:c16="http://schemas.microsoft.com/office/drawing/2014/chart" uri="{C3380CC4-5D6E-409C-BE32-E72D297353CC}">
              <c16:uniqueId val="{00000003-704E-4D30-A26B-7911D8CE58DF}"/>
            </c:ext>
          </c:extLst>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c:v>
                </c:pt>
                <c:pt idx="2">
                  <c:v>#N/A</c:v>
                </c:pt>
                <c:pt idx="3">
                  <c:v>0.56999999999999995</c:v>
                </c:pt>
                <c:pt idx="4">
                  <c:v>#N/A</c:v>
                </c:pt>
                <c:pt idx="5">
                  <c:v>0.55000000000000004</c:v>
                </c:pt>
                <c:pt idx="6">
                  <c:v>#N/A</c:v>
                </c:pt>
                <c:pt idx="7">
                  <c:v>0.33</c:v>
                </c:pt>
                <c:pt idx="8">
                  <c:v>#N/A</c:v>
                </c:pt>
                <c:pt idx="9">
                  <c:v>0.22</c:v>
                </c:pt>
              </c:numCache>
            </c:numRef>
          </c:val>
          <c:extLst>
            <c:ext xmlns:c16="http://schemas.microsoft.com/office/drawing/2014/chart" uri="{C3380CC4-5D6E-409C-BE32-E72D297353CC}">
              <c16:uniqueId val="{00000004-704E-4D30-A26B-7911D8CE58D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0.67</c:v>
                </c:pt>
                <c:pt idx="6">
                  <c:v>#N/A</c:v>
                </c:pt>
                <c:pt idx="7">
                  <c:v>0.8</c:v>
                </c:pt>
                <c:pt idx="8">
                  <c:v>#N/A</c:v>
                </c:pt>
                <c:pt idx="9">
                  <c:v>0.63</c:v>
                </c:pt>
              </c:numCache>
            </c:numRef>
          </c:val>
          <c:extLst>
            <c:ext xmlns:c16="http://schemas.microsoft.com/office/drawing/2014/chart" uri="{C3380CC4-5D6E-409C-BE32-E72D297353CC}">
              <c16:uniqueId val="{00000005-704E-4D30-A26B-7911D8CE58DF}"/>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c:v>
                </c:pt>
                <c:pt idx="2">
                  <c:v>#N/A</c:v>
                </c:pt>
                <c:pt idx="3">
                  <c:v>0.19</c:v>
                </c:pt>
                <c:pt idx="4">
                  <c:v>#N/A</c:v>
                </c:pt>
                <c:pt idx="5">
                  <c:v>0.53</c:v>
                </c:pt>
                <c:pt idx="6">
                  <c:v>#N/A</c:v>
                </c:pt>
                <c:pt idx="7">
                  <c:v>0.99</c:v>
                </c:pt>
                <c:pt idx="8">
                  <c:v>#N/A</c:v>
                </c:pt>
                <c:pt idx="9">
                  <c:v>1.1200000000000001</c:v>
                </c:pt>
              </c:numCache>
            </c:numRef>
          </c:val>
          <c:extLst>
            <c:ext xmlns:c16="http://schemas.microsoft.com/office/drawing/2014/chart" uri="{C3380CC4-5D6E-409C-BE32-E72D297353CC}">
              <c16:uniqueId val="{00000006-704E-4D30-A26B-7911D8CE58DF}"/>
            </c:ext>
          </c:extLst>
        </c:ser>
        <c:ser>
          <c:idx val="7"/>
          <c:order val="7"/>
          <c:tx>
            <c:strRef>
              <c:f>データシート!$A$34</c:f>
              <c:strCache>
                <c:ptCount val="1"/>
                <c:pt idx="0">
                  <c:v>国民健康保険鬼石病院事業会計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2.76</c:v>
                </c:pt>
                <c:pt idx="2">
                  <c:v>#N/A</c:v>
                </c:pt>
                <c:pt idx="3">
                  <c:v>2.52</c:v>
                </c:pt>
                <c:pt idx="4">
                  <c:v>#N/A</c:v>
                </c:pt>
                <c:pt idx="5">
                  <c:v>2.56</c:v>
                </c:pt>
                <c:pt idx="6">
                  <c:v>#N/A</c:v>
                </c:pt>
                <c:pt idx="7">
                  <c:v>2.84</c:v>
                </c:pt>
                <c:pt idx="8">
                  <c:v>#N/A</c:v>
                </c:pt>
                <c:pt idx="9">
                  <c:v>2.88</c:v>
                </c:pt>
              </c:numCache>
            </c:numRef>
          </c:val>
          <c:extLst>
            <c:ext xmlns:c16="http://schemas.microsoft.com/office/drawing/2014/chart" uri="{C3380CC4-5D6E-409C-BE32-E72D297353CC}">
              <c16:uniqueId val="{00000007-704E-4D30-A26B-7911D8CE58D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5.0199999999999996</c:v>
                </c:pt>
                <c:pt idx="2">
                  <c:v>#N/A</c:v>
                </c:pt>
                <c:pt idx="3">
                  <c:v>1.55</c:v>
                </c:pt>
                <c:pt idx="4">
                  <c:v>#N/A</c:v>
                </c:pt>
                <c:pt idx="5">
                  <c:v>1.35</c:v>
                </c:pt>
                <c:pt idx="6">
                  <c:v>#N/A</c:v>
                </c:pt>
                <c:pt idx="7">
                  <c:v>8.42</c:v>
                </c:pt>
                <c:pt idx="8">
                  <c:v>#N/A</c:v>
                </c:pt>
                <c:pt idx="9">
                  <c:v>5.59</c:v>
                </c:pt>
              </c:numCache>
            </c:numRef>
          </c:val>
          <c:extLst>
            <c:ext xmlns:c16="http://schemas.microsoft.com/office/drawing/2014/chart" uri="{C3380CC4-5D6E-409C-BE32-E72D297353CC}">
              <c16:uniqueId val="{00000008-704E-4D30-A26B-7911D8CE58D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12.07</c:v>
                </c:pt>
                <c:pt idx="2">
                  <c:v>#N/A</c:v>
                </c:pt>
                <c:pt idx="3">
                  <c:v>12.6</c:v>
                </c:pt>
                <c:pt idx="4">
                  <c:v>#N/A</c:v>
                </c:pt>
                <c:pt idx="5">
                  <c:v>13.06</c:v>
                </c:pt>
                <c:pt idx="6">
                  <c:v>#N/A</c:v>
                </c:pt>
                <c:pt idx="7">
                  <c:v>10.93</c:v>
                </c:pt>
                <c:pt idx="8">
                  <c:v>#N/A</c:v>
                </c:pt>
                <c:pt idx="9">
                  <c:v>11.08</c:v>
                </c:pt>
              </c:numCache>
            </c:numRef>
          </c:val>
          <c:extLst>
            <c:ext xmlns:c16="http://schemas.microsoft.com/office/drawing/2014/chart" uri="{C3380CC4-5D6E-409C-BE32-E72D297353CC}">
              <c16:uniqueId val="{00000009-704E-4D30-A26B-7911D8CE58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2725</c:v>
                </c:pt>
                <c:pt idx="5">
                  <c:v>2655</c:v>
                </c:pt>
                <c:pt idx="8">
                  <c:v>2613</c:v>
                </c:pt>
                <c:pt idx="11">
                  <c:v>2639</c:v>
                </c:pt>
                <c:pt idx="14">
                  <c:v>2666</c:v>
                </c:pt>
              </c:numCache>
            </c:numRef>
          </c:val>
          <c:extLst>
            <c:ext xmlns:c16="http://schemas.microsoft.com/office/drawing/2014/chart" uri="{C3380CC4-5D6E-409C-BE32-E72D297353CC}">
              <c16:uniqueId val="{00000000-A0BA-4BC7-9E27-11D95C20BE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BA-4BC7-9E27-11D95C20BE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0BA-4BC7-9E27-11D95C20BE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494</c:v>
                </c:pt>
                <c:pt idx="3">
                  <c:v>675</c:v>
                </c:pt>
                <c:pt idx="6">
                  <c:v>631</c:v>
                </c:pt>
                <c:pt idx="9">
                  <c:v>603</c:v>
                </c:pt>
                <c:pt idx="12">
                  <c:v>630</c:v>
                </c:pt>
              </c:numCache>
            </c:numRef>
          </c:val>
          <c:extLst>
            <c:ext xmlns:c16="http://schemas.microsoft.com/office/drawing/2014/chart" uri="{C3380CC4-5D6E-409C-BE32-E72D297353CC}">
              <c16:uniqueId val="{00000003-A0BA-4BC7-9E27-11D95C20BE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488</c:v>
                </c:pt>
                <c:pt idx="3">
                  <c:v>457</c:v>
                </c:pt>
                <c:pt idx="6">
                  <c:v>432</c:v>
                </c:pt>
                <c:pt idx="9">
                  <c:v>388</c:v>
                </c:pt>
                <c:pt idx="12">
                  <c:v>401</c:v>
                </c:pt>
              </c:numCache>
            </c:numRef>
          </c:val>
          <c:extLst>
            <c:ext xmlns:c16="http://schemas.microsoft.com/office/drawing/2014/chart" uri="{C3380CC4-5D6E-409C-BE32-E72D297353CC}">
              <c16:uniqueId val="{00000004-A0BA-4BC7-9E27-11D95C20BE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BA-4BC7-9E27-11D95C20BE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BA-4BC7-9E27-11D95C20BE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2998</c:v>
                </c:pt>
                <c:pt idx="3">
                  <c:v>2675</c:v>
                </c:pt>
                <c:pt idx="6">
                  <c:v>2470</c:v>
                </c:pt>
                <c:pt idx="9">
                  <c:v>2393</c:v>
                </c:pt>
                <c:pt idx="12">
                  <c:v>2464</c:v>
                </c:pt>
              </c:numCache>
            </c:numRef>
          </c:val>
          <c:extLst>
            <c:ext xmlns:c16="http://schemas.microsoft.com/office/drawing/2014/chart" uri="{C3380CC4-5D6E-409C-BE32-E72D297353CC}">
              <c16:uniqueId val="{00000007-A0BA-4BC7-9E27-11D95C20BE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1255</c:v>
                </c:pt>
                <c:pt idx="2">
                  <c:v>#N/A</c:v>
                </c:pt>
                <c:pt idx="3">
                  <c:v>#N/A</c:v>
                </c:pt>
                <c:pt idx="4">
                  <c:v>1152</c:v>
                </c:pt>
                <c:pt idx="5">
                  <c:v>#N/A</c:v>
                </c:pt>
                <c:pt idx="6">
                  <c:v>#N/A</c:v>
                </c:pt>
                <c:pt idx="7">
                  <c:v>920</c:v>
                </c:pt>
                <c:pt idx="8">
                  <c:v>#N/A</c:v>
                </c:pt>
                <c:pt idx="9">
                  <c:v>#N/A</c:v>
                </c:pt>
                <c:pt idx="10">
                  <c:v>745</c:v>
                </c:pt>
                <c:pt idx="11">
                  <c:v>#N/A</c:v>
                </c:pt>
                <c:pt idx="12">
                  <c:v>#N/A</c:v>
                </c:pt>
                <c:pt idx="13">
                  <c:v>829</c:v>
                </c:pt>
                <c:pt idx="14">
                  <c:v>#N/A</c:v>
                </c:pt>
              </c:numCache>
            </c:numRef>
          </c:val>
          <c:smooth val="0"/>
          <c:extLst>
            <c:ext xmlns:c16="http://schemas.microsoft.com/office/drawing/2014/chart" uri="{C3380CC4-5D6E-409C-BE32-E72D297353CC}">
              <c16:uniqueId val="{00000008-A0BA-4BC7-9E27-11D95C20BE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26873</c:v>
                </c:pt>
                <c:pt idx="5">
                  <c:v>26227</c:v>
                </c:pt>
                <c:pt idx="8">
                  <c:v>25980</c:v>
                </c:pt>
                <c:pt idx="11">
                  <c:v>26554</c:v>
                </c:pt>
                <c:pt idx="14">
                  <c:v>25430</c:v>
                </c:pt>
              </c:numCache>
            </c:numRef>
          </c:val>
          <c:extLst>
            <c:ext xmlns:c16="http://schemas.microsoft.com/office/drawing/2014/chart" uri="{C3380CC4-5D6E-409C-BE32-E72D297353CC}">
              <c16:uniqueId val="{00000000-8E42-4F51-96D1-3D0FAA12A9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2688</c:v>
                </c:pt>
                <c:pt idx="5">
                  <c:v>2681</c:v>
                </c:pt>
                <c:pt idx="8">
                  <c:v>2657</c:v>
                </c:pt>
                <c:pt idx="11">
                  <c:v>2751</c:v>
                </c:pt>
                <c:pt idx="14">
                  <c:v>2681</c:v>
                </c:pt>
              </c:numCache>
            </c:numRef>
          </c:val>
          <c:extLst>
            <c:ext xmlns:c16="http://schemas.microsoft.com/office/drawing/2014/chart" uri="{C3380CC4-5D6E-409C-BE32-E72D297353CC}">
              <c16:uniqueId val="{00000001-8E42-4F51-96D1-3D0FAA12A9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7234</c:v>
                </c:pt>
                <c:pt idx="5">
                  <c:v>7154</c:v>
                </c:pt>
                <c:pt idx="8">
                  <c:v>7143</c:v>
                </c:pt>
                <c:pt idx="11">
                  <c:v>8283</c:v>
                </c:pt>
                <c:pt idx="14">
                  <c:v>9625</c:v>
                </c:pt>
              </c:numCache>
            </c:numRef>
          </c:val>
          <c:extLst>
            <c:ext xmlns:c16="http://schemas.microsoft.com/office/drawing/2014/chart" uri="{C3380CC4-5D6E-409C-BE32-E72D297353CC}">
              <c16:uniqueId val="{00000002-8E42-4F51-96D1-3D0FAA12A9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42-4F51-96D1-3D0FAA12A9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42-4F51-96D1-3D0FAA12A9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18</c:v>
                </c:pt>
                <c:pt idx="3">
                  <c:v>6</c:v>
                </c:pt>
                <c:pt idx="6">
                  <c:v>13</c:v>
                </c:pt>
                <c:pt idx="9">
                  <c:v>0</c:v>
                </c:pt>
                <c:pt idx="12">
                  <c:v>6</c:v>
                </c:pt>
              </c:numCache>
            </c:numRef>
          </c:val>
          <c:extLst>
            <c:ext xmlns:c16="http://schemas.microsoft.com/office/drawing/2014/chart" uri="{C3380CC4-5D6E-409C-BE32-E72D297353CC}">
              <c16:uniqueId val="{00000005-8E42-4F51-96D1-3D0FAA12A9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3042</c:v>
                </c:pt>
                <c:pt idx="3">
                  <c:v>2963</c:v>
                </c:pt>
                <c:pt idx="6">
                  <c:v>2930</c:v>
                </c:pt>
                <c:pt idx="9">
                  <c:v>2936</c:v>
                </c:pt>
                <c:pt idx="12">
                  <c:v>2955</c:v>
                </c:pt>
              </c:numCache>
            </c:numRef>
          </c:val>
          <c:extLst>
            <c:ext xmlns:c16="http://schemas.microsoft.com/office/drawing/2014/chart" uri="{C3380CC4-5D6E-409C-BE32-E72D297353CC}">
              <c16:uniqueId val="{00000006-8E42-4F51-96D1-3D0FAA12A9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8174</c:v>
                </c:pt>
                <c:pt idx="3">
                  <c:v>7687</c:v>
                </c:pt>
                <c:pt idx="6">
                  <c:v>7187</c:v>
                </c:pt>
                <c:pt idx="9">
                  <c:v>6762</c:v>
                </c:pt>
                <c:pt idx="12">
                  <c:v>6475</c:v>
                </c:pt>
              </c:numCache>
            </c:numRef>
          </c:val>
          <c:extLst>
            <c:ext xmlns:c16="http://schemas.microsoft.com/office/drawing/2014/chart" uri="{C3380CC4-5D6E-409C-BE32-E72D297353CC}">
              <c16:uniqueId val="{00000007-8E42-4F51-96D1-3D0FAA12A9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4981</c:v>
                </c:pt>
                <c:pt idx="3">
                  <c:v>4760</c:v>
                </c:pt>
                <c:pt idx="6">
                  <c:v>4718</c:v>
                </c:pt>
                <c:pt idx="9">
                  <c:v>4466</c:v>
                </c:pt>
                <c:pt idx="12">
                  <c:v>4261</c:v>
                </c:pt>
              </c:numCache>
            </c:numRef>
          </c:val>
          <c:extLst>
            <c:ext xmlns:c16="http://schemas.microsoft.com/office/drawing/2014/chart" uri="{C3380CC4-5D6E-409C-BE32-E72D297353CC}">
              <c16:uniqueId val="{00000008-8E42-4F51-96D1-3D0FAA12A9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42-4F51-96D1-3D0FAA12A9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21797</c:v>
                </c:pt>
                <c:pt idx="3">
                  <c:v>21284</c:v>
                </c:pt>
                <c:pt idx="6">
                  <c:v>21616</c:v>
                </c:pt>
                <c:pt idx="9">
                  <c:v>23403</c:v>
                </c:pt>
                <c:pt idx="12">
                  <c:v>22455</c:v>
                </c:pt>
              </c:numCache>
            </c:numRef>
          </c:val>
          <c:extLst>
            <c:ext xmlns:c16="http://schemas.microsoft.com/office/drawing/2014/chart" uri="{C3380CC4-5D6E-409C-BE32-E72D297353CC}">
              <c16:uniqueId val="{0000000A-8E42-4F51-96D1-3D0FAA12A99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1216</c:v>
                </c:pt>
                <c:pt idx="2">
                  <c:v>#N/A</c:v>
                </c:pt>
                <c:pt idx="3">
                  <c:v>#N/A</c:v>
                </c:pt>
                <c:pt idx="4">
                  <c:v>637</c:v>
                </c:pt>
                <c:pt idx="5">
                  <c:v>#N/A</c:v>
                </c:pt>
                <c:pt idx="6">
                  <c:v>#N/A</c:v>
                </c:pt>
                <c:pt idx="7">
                  <c:v>684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42-4F51-96D1-3D0FAA12A99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2733</c:v>
                </c:pt>
                <c:pt idx="1">
                  <c:v>3358</c:v>
                </c:pt>
                <c:pt idx="2">
                  <c:v>4458</c:v>
                </c:pt>
              </c:numCache>
            </c:numRef>
          </c:val>
          <c:extLst>
            <c:ext xmlns:c16="http://schemas.microsoft.com/office/drawing/2014/chart" uri="{C3380CC4-5D6E-409C-BE32-E72D297353CC}">
              <c16:uniqueId val="{00000000-8634-4F76-801A-C599E9E34E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522</c:v>
                </c:pt>
                <c:pt idx="1">
                  <c:v>832</c:v>
                </c:pt>
                <c:pt idx="2">
                  <c:v>832</c:v>
                </c:pt>
              </c:numCache>
            </c:numRef>
          </c:val>
          <c:extLst>
            <c:ext xmlns:c16="http://schemas.microsoft.com/office/drawing/2014/chart" uri="{C3380CC4-5D6E-409C-BE32-E72D297353CC}">
              <c16:uniqueId val="{00000001-8634-4F76-801A-C599E9E34E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1877</c:v>
                </c:pt>
                <c:pt idx="1">
                  <c:v>3538</c:v>
                </c:pt>
                <c:pt idx="2">
                  <c:v>3758</c:v>
                </c:pt>
              </c:numCache>
            </c:numRef>
          </c:val>
          <c:extLst>
            <c:ext xmlns:c16="http://schemas.microsoft.com/office/drawing/2014/chart" uri="{C3380CC4-5D6E-409C-BE32-E72D297353CC}">
              <c16:uniqueId val="{00000002-8634-4F76-801A-C599E9E34E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{6F335053-12E8-4239-85CB-FDDBE5FE466F}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7E1-4E99-8763-E9A98F263C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{D9C5F086-9269-4950-A7EE-B701B3B7F2AE}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E1-4E99-8763-E9A98F263C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{25BA35B7-EAB6-421F-9078-0D3B72BF70B2}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E1-4E99-8763-E9A98F263C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{BD0FF458-04E4-4D94-A94B-B90D858377D1}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E1-4E99-8763-E9A98F263C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{F997608F-4941-461B-B1E9-C4E7E5943B97}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E1-4E99-8763-E9A98F263CE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{36C5A217-24FC-4EA1-A15E-3C7D18239E91}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7E1-4E99-8763-E9A98F263CE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{26AFE139-EC91-4CD8-9EE4-61C90E111DC3}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7E1-4E99-8763-E9A98F263CE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{C0FE9CD0-9C6C-4B67-9E05-B506C24CA4C0}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7E1-4E99-8763-E9A98F263CE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{68E89514-CDC7-4072-928B-3940A65497AE}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7E1-4E99-8763-E9A98F263C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62.4</c:v>
                </c:pt>
                <c:pt idx="16">
                  <c:v>63.7</c:v>
                </c:pt>
                <c:pt idx="24">
                  <c:v>65.2</c:v>
                </c:pt>
                <c:pt idx="32">
                  <c:v>65.400000000000006</c:v>
                </c:pt>
              </c:numCache>
            </c:numRef>
          </c:xVal>
          <c:yVal>
            <c:numRef>
              <c:f>公会計指標分析・財政指標組合せ分析表!$BP$51:$DC$51</c:f>
              <c:numCache>
                <c:formatCode>#,##0.0;"▲ "#,##0.0</c:formatCode>
                <c:ptCount val="40"/>
                <c:pt idx="0">
                  <c:v>9.4</c:v>
                </c:pt>
                <c:pt idx="8">
                  <c:v>4.9000000000000004</c:v>
                </c:pt>
                <c:pt idx="16">
                  <c:v>5.0999999999999996</c:v>
                </c:pt>
              </c:numCache>
            </c:numRef>
          </c:yVal>
          <c:smooth val="0"/>
          <c:extLst>
            <c:ext xmlns:c16="http://schemas.microsoft.com/office/drawing/2014/chart" uri="{C3380CC4-5D6E-409C-BE32-E72D297353CC}">
              <c16:uniqueId val="{00000009-F7E1-4E99-8763-E9A98F263C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{FA249092-72B3-4EFA-93DF-31B817F7E722}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7E1-4E99-8763-E9A98F263C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{EB162796-D05D-4076-A70B-2C0DC1486A8E}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E1-4E99-8763-E9A98F263C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{D7FF5D4C-CB53-4C6F-B85F-A27C481C2350}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E1-4E99-8763-E9A98F263C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{1BE33D00-49F2-4569-941D-56CE23207426}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E1-4E99-8763-E9A98F263C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{32ED85C5-E641-404D-B59A-B2581357248E}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E1-4E99-8763-E9A98F263CEA}"/>
                </c:ext>
              </c:extLst>
            </c:dLbl>
            <c:dLbl>
              <c:idx val="8"/>
              <c:layout>
                <c:manualLayout>
                  <c:x val="-2.707044720325776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{9F10D299-A498-47A3-9CC6-CAB6D213CFD4}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7E1-4E99-8763-E9A98F263CEA}"/>
                </c:ext>
              </c:extLst>
            </c:dLbl>
            <c:dLbl>
              <c:idx val="16"/>
              <c:layout>
                <c:manualLayout>
                  <c:x val="-3.6961054097210483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{CBA67A9F-6BA5-4966-8055-65774E928D8E}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7E1-4E99-8763-E9A98F263CE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{F3294CD8-4013-48CA-AE07-485AB8AE0E1E}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7E1-4E99-8763-E9A98F263CE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{C181888B-855E-475C-8C88-1C7A7C82578D}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7E1-4E99-8763-E9A98F263C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F7E1-4E99-8763-E9A98F263CEA}"/>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{4B37F206-A255-4CDD-852F-A828B9ACEC1A}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BDE-4016-AB86-E70ED58A09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{BD1AA806-B98F-4BE2-B8F5-598AF25A6892}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DE-4016-AB86-E70ED58A09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{A0667C73-B1BD-43E1-AB12-0E8E96159B9C}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DE-4016-AB86-E70ED58A09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{5805A98A-551E-4CB9-9CEF-4BAA83A1C84E}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DE-4016-AB86-E70ED58A09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{D303530B-7D71-487E-B17A-AF6335CF520D}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DE-4016-AB86-E70ED58A09C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{6D41C33C-F2A2-4332-92E0-80FD58E49B10}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BDE-4016-AB86-E70ED58A09C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{C5B1C1A2-8625-4ECB-8855-8172FA32DE61}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BDE-4016-AB86-E70ED58A09C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{903C7CAD-29A3-4031-AAC2-E097BEBA884A}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BDE-4016-AB86-E70ED58A09C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{724638D2-A876-4847-A2E1-DEB82EC096D8}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BDE-4016-AB86-E70ED58A09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9.6999999999999993</c:v>
                </c:pt>
                <c:pt idx="16">
                  <c:v>8.5</c:v>
                </c:pt>
                <c:pt idx="24">
                  <c:v>7</c:v>
                </c:pt>
                <c:pt idx="32">
                  <c:v>6.1</c:v>
                </c:pt>
              </c:numCache>
            </c:numRef>
          </c:xVal>
          <c:yVal>
            <c:numRef>
              <c:f>公会計指標分析・財政指標組合せ分析表!$BP$73:$DC$73</c:f>
              <c:numCache>
                <c:formatCode>#,##0.0;"▲ "#,##0.0</c:formatCode>
                <c:ptCount val="40"/>
                <c:pt idx="0">
                  <c:v>9.4</c:v>
                </c:pt>
                <c:pt idx="8">
                  <c:v>4.9000000000000004</c:v>
                </c:pt>
                <c:pt idx="16">
                  <c:v>5.0999999999999996</c:v>
                </c:pt>
              </c:numCache>
            </c:numRef>
          </c:yVal>
          <c:smooth val="0"/>
          <c:extLst>
            <c:ext xmlns:c16="http://schemas.microsoft.com/office/drawing/2014/chart" uri="{C3380CC4-5D6E-409C-BE32-E72D297353CC}">
              <c16:uniqueId val="{00000009-ABDE-4016-AB86-E70ED58A09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{06E2060A-7973-460A-AF50-4335D378F44B}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BDE-4016-AB86-E70ED58A09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{EEE9CDAA-5E41-44F0-AEB9-CA040B03DD44}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DE-4016-AB86-E70ED58A09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{A9235D57-3759-45AC-9B84-5DC4AC6FB835}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DE-4016-AB86-E70ED58A09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{84B179F9-C682-41D1-8399-A96AEE2048B8}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DE-4016-AB86-E70ED58A09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{BD228979-556D-4029-B2BC-EAC4C7374F5F}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DE-4016-AB86-E70ED58A09C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{B860AD02-E4AD-44D1-A535-3B0DA77437AE}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BDE-4016-AB86-E70ED58A09C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{8A0BBDD1-8175-41C0-95AE-A486614178E0}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BDE-4016-AB86-E70ED58A09C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{3BA92835-317C-41CF-B10D-A52C30EEC133}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BDE-4016-AB86-E70ED58A09C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{CA96F224-524B-4CEC-A4F1-3A02E3B79AD7}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BDE-4016-AB86-E70ED58A09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ABDE-4016-AB86-E70ED58A09CE}"/>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6BFECA9-4D56-4995-B516-E4CD41F86DAA}"/>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F47A8F4-5EB0-4938-8B6A-CFC088D90599}"/>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59C6EA6-4130-440F-9ED6-E5D180EB054A}"/>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6D4E930-188A-4DBE-A869-3D1494F292B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45A4A8A-6323-4F32-80AD-629255DA41C9}"/>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EEBD77C-8DB5-4ECC-B89D-E34276325B17}"/>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2E81B3D-9379-42EC-921A-A78E0FFBD118}"/>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3E46892-BA1A-4E88-8DF9-836E21CA3F4F}"/>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F904DA8-377A-432C-A1E6-588928029D9A}"/>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1C6CBA8-0534-40E6-93A8-9D4E97998F0F}"/>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62,884
62,040
180.29
28,064,605
27,008,254
898,341
15,932,554
22,300,687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3B78767-297E-4EC5-96C6-1ED62E7BF4A5}"/>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3B85919-5E19-4194-AAEF-D739FDF67BD2}"/>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5CCE79F-6DB0-4E47-B40B-FDD2A319806F}"/>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49F07CB-C0C2-44AC-96F4-4E7361E2FEBF}"/>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6EF17CE-E188-41B3-B650-832BC32AA259}"/>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D0C137A-7DC4-4DBD-AE12-2B96D43F8906}"/>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615B5D1-2E76-470D-B337-15B5AF33777A}"/>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BEF197C-7CDB-4912-9969-C335DB7D6B1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88D4DE2-3251-4490-910C-4656B0372367}"/>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D679055-5925-4B47-AECF-FDB5AF629DA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36BFD05-41F1-4547-8911-707FB4932D96}"/>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AA8933B-6BB3-440D-B3F6-801E14352F4C}"/>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935FB43-0D1B-4093-BD9B-7FFEA48A4A0E}"/>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D9DC6BE-1B1A-41E3-9C8A-ED8B4A16BED4}"/>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51AA37B-8E9F-4B53-AA1B-258AA55005B2}"/>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6B3FCE9-6C1A-42CE-A1BB-EC56B9FC5BD5}"/>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E21F2AC-D079-42E9-9F21-97E5321E30B5}"/>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5D9B186-3368-49A4-9E4B-4AD4B8DF865E}"/>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6A93037-4149-4824-9B2F-4B3FF8301CB6}"/>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D00024A-3286-4020-B08A-FC296E00C075}"/>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1E06D1D-66D2-497A-AB5F-BF9CC8C1A816}"/>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A688EC6-6C62-4792-95A1-276691B0A1BA}"/>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05F49D4-006D-4CEB-996E-1F3D41B20C45}"/>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AABE2F3-43DA-4242-82CE-AA855240A27C}"/>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D38B01A-C1DC-4881-B819-B46F9A2E64BC}"/>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077F5B1-FCE4-488E-BCC3-5100946CA8BD}"/>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11BC6EE-DEB3-45F7-9A25-3898A35CE84C}"/>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97174F2-4789-4324-B9EE-971002C8B03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A75D712-CAF1-4245-94D3-D2607D4E3A1F}"/>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1575072-5DFA-4CA2-BD5B-57D82347F987}"/>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BE5C1F6-962F-4F40-B0A2-98A61B995571}"/>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36DE674-35FC-4A60-98D8-E68FDEB70674}"/>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F472F5B-5603-4CB7-991C-F5F01875CE84}"/>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57ECE80-5636-4CC7-A6CF-4022F08C27D7}"/>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6645564-2FB5-420B-B30B-FEC2A541D635}"/>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4E04732-E2FC-4C19-89E4-92D8756A0D36}"/>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41662BF-8E2B-41D9-BBC2-A8C604316243}"/>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ポイントの減で概ね前年度と同程度の数値となったが、類似団体平均を下回っている。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新たな産業団地の整備による企業進出、法人市民税の確保が期待されるが、市税のさらなる収納率向上対策への積極的な取組や受益者負担の適正化として、使用料等の見直しによる収入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048C891-70CA-4121-B740-BBB711F0B81E}"/>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32A83C75-F6CE-4F28-937F-DD016CB56BB7}"/>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1A4DB2AA-491A-4E38-BDA5-BF402B76A1CD}"/>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6CE7F48B-6FB1-4E51-B899-E61DEF4D0579}"/>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60CBD795-EE25-45FF-9B9D-73CE79B3D2CE}"/>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B1946120-DE80-4EA2-8DA2-63C160DC8755}"/>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BFF68CDA-C959-440F-A04C-421C57C95F59}"/>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BC7828F2-DDDF-45A8-BE82-F2EA86E63C2D}"/>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52CE0616-C47B-48CA-AA34-84B6BB3299F8}"/>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BAE0E60E-3D64-4C0E-937D-17AD0138E2DF}"/>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1A55DF30-1768-41F7-9BA9-4C9702C32DA2}"/>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246621FA-E6ED-4293-B3BF-33A3ADF15092}"/>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DD5FC874-07B1-436B-B7BE-627B680A2928}"/>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48FEF37B-4AF5-4F1A-AE8B-F9C3F0BB0F22}"/>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5439CF5D-B109-4957-B892-A3C14C5E34E9}"/>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1FE6342A-325D-42A2-95E8-B83DB2FE508D}"/>
            </a:ext>
          </a:extLst>
        </xdr:cNvPr>
        <xdr:cNvCxnSpPr/>
      </xdr:nvCxnSpPr>
      <xdr:spPr>
        <a:xfrm flipV="1">
          <a:off x="4514850" y="6146800"/>
          <a:ext cx="0" cy="1316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B20ED912-55E5-40C5-AB8A-EE099CDD99E7}"/>
            </a:ext>
          </a:extLst>
        </xdr:cNvPr>
        <xdr:cNvSpPr txBox="1"/>
      </xdr:nvSpPr>
      <xdr:spPr>
        <a:xfrm>
          <a:off x="4584700" y="743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12152E94-7AAF-4EA2-9210-5A3745E48C51}"/>
            </a:ext>
          </a:extLst>
        </xdr:cNvPr>
        <xdr:cNvCxnSpPr/>
      </xdr:nvCxnSpPr>
      <xdr:spPr>
        <a:xfrm>
          <a:off x="4425950" y="7463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634F6BD4-EF02-48CF-B9C5-3C9ACBBE173E}"/>
            </a:ext>
          </a:extLst>
        </xdr:cNvPr>
        <xdr:cNvSpPr txBox="1"/>
      </xdr:nvSpPr>
      <xdr:spPr>
        <a:xfrm>
          <a:off x="45847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4C67BAFD-4E14-41F9-B9F7-7E79FB77430D}"/>
            </a:ext>
          </a:extLst>
        </xdr:cNvPr>
        <xdr:cNvCxnSpPr/>
      </xdr:nvCxnSpPr>
      <xdr:spPr>
        <a:xfrm>
          <a:off x="4425950" y="6146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119239</xdr:rowOff>
    </xdr:to>
    <xdr:cxnSp macro="">
      <xdr:nvCxnSpPr>
        <xdr:cNvPr id="69" name="直線コネクタ 68">
          <a:extLst>
            <a:ext uri="{FF2B5EF4-FFF2-40B4-BE49-F238E27FC236}">
              <a16:creationId xmlns:a16="http://schemas.microsoft.com/office/drawing/2014/main" id="{47951387-072B-460C-8959-DE5FD63CD7BE}"/>
            </a:ext>
          </a:extLst>
        </xdr:cNvPr>
        <xdr:cNvCxnSpPr/>
      </xdr:nvCxnSpPr>
      <xdr:spPr>
        <a:xfrm>
          <a:off x="3752850" y="7040033"/>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AE068215-DF44-42D3-973D-38D277CA0183}"/>
            </a:ext>
          </a:extLst>
        </xdr:cNvPr>
        <xdr:cNvSpPr txBox="1"/>
      </xdr:nvSpPr>
      <xdr:spPr>
        <a:xfrm>
          <a:off x="4584700" y="6773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47E57848-A778-4516-837A-D473211E1D5A}"/>
            </a:ext>
          </a:extLst>
        </xdr:cNvPr>
        <xdr:cNvSpPr/>
      </xdr:nvSpPr>
      <xdr:spPr>
        <a:xfrm>
          <a:off x="4464050" y="6928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E6D1DBE2-CC5D-4819-9B6C-347D39EF9753}"/>
            </a:ext>
          </a:extLst>
        </xdr:cNvPr>
        <xdr:cNvCxnSpPr/>
      </xdr:nvCxnSpPr>
      <xdr:spPr>
        <a:xfrm>
          <a:off x="2940050" y="7026628"/>
          <a:ext cx="8128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83C2F32-6936-419A-88FC-A4FF6B25D76C}"/>
            </a:ext>
          </a:extLst>
        </xdr:cNvPr>
        <xdr:cNvSpPr/>
      </xdr:nvSpPr>
      <xdr:spPr>
        <a:xfrm>
          <a:off x="370205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36DD23FB-44CE-4D8D-8FB9-02F27464AC98}"/>
            </a:ext>
          </a:extLst>
        </xdr:cNvPr>
        <xdr:cNvSpPr txBox="1"/>
      </xdr:nvSpPr>
      <xdr:spPr>
        <a:xfrm>
          <a:off x="340995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92428</xdr:rowOff>
    </xdr:to>
    <xdr:cxnSp macro="">
      <xdr:nvCxnSpPr>
        <xdr:cNvPr id="75" name="直線コネクタ 74">
          <a:extLst>
            <a:ext uri="{FF2B5EF4-FFF2-40B4-BE49-F238E27FC236}">
              <a16:creationId xmlns:a16="http://schemas.microsoft.com/office/drawing/2014/main" id="{EAEEE53F-9716-489E-AB8A-A514519E24A4}"/>
            </a:ext>
          </a:extLst>
        </xdr:cNvPr>
        <xdr:cNvCxnSpPr/>
      </xdr:nvCxnSpPr>
      <xdr:spPr>
        <a:xfrm>
          <a:off x="2127250" y="702662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1AEF27A7-B982-469F-BA26-22D52212F806}"/>
            </a:ext>
          </a:extLst>
        </xdr:cNvPr>
        <xdr:cNvSpPr/>
      </xdr:nvSpPr>
      <xdr:spPr>
        <a:xfrm>
          <a:off x="2889250" y="68749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a:extLst>
            <a:ext uri="{FF2B5EF4-FFF2-40B4-BE49-F238E27FC236}">
              <a16:creationId xmlns:a16="http://schemas.microsoft.com/office/drawing/2014/main" id="{3E897E5B-35B3-418F-A38B-FA0D95CE28CE}"/>
            </a:ext>
          </a:extLst>
        </xdr:cNvPr>
        <xdr:cNvSpPr txBox="1"/>
      </xdr:nvSpPr>
      <xdr:spPr>
        <a:xfrm>
          <a:off x="2597150" y="665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EB26FE1A-0DAF-4BD5-AF74-D88C03CC7E43}"/>
            </a:ext>
          </a:extLst>
        </xdr:cNvPr>
        <xdr:cNvCxnSpPr/>
      </xdr:nvCxnSpPr>
      <xdr:spPr>
        <a:xfrm flipV="1">
          <a:off x="1333500" y="7026628"/>
          <a:ext cx="79375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AE9E10E-0F01-42E6-A652-5F2031AB87F6}"/>
            </a:ext>
          </a:extLst>
        </xdr:cNvPr>
        <xdr:cNvSpPr/>
      </xdr:nvSpPr>
      <xdr:spPr>
        <a:xfrm>
          <a:off x="2095500" y="69017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50167DC9-FD3E-49BF-B70C-0156CE088097}"/>
            </a:ext>
          </a:extLst>
        </xdr:cNvPr>
        <xdr:cNvSpPr txBox="1"/>
      </xdr:nvSpPr>
      <xdr:spPr>
        <a:xfrm>
          <a:off x="1784350" y="667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8A28EFAA-4944-4892-9F21-DC0EBC8B2AC0}"/>
            </a:ext>
          </a:extLst>
        </xdr:cNvPr>
        <xdr:cNvSpPr/>
      </xdr:nvSpPr>
      <xdr:spPr>
        <a:xfrm>
          <a:off x="1282700" y="68883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1E7376A6-C3B5-49AD-8065-FDCF7C457FA6}"/>
            </a:ext>
          </a:extLst>
        </xdr:cNvPr>
        <xdr:cNvSpPr txBox="1"/>
      </xdr:nvSpPr>
      <xdr:spPr>
        <a:xfrm>
          <a:off x="971550" y="666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1800EBE-53B8-4B95-BF78-C912BEA89448}"/>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DD2583A-B298-4EEA-B785-3D36D70DE619}"/>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81CE590-310F-46F7-B3AB-03B9AC504BBB}"/>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B4BCF5F-8B70-4E7E-BE71-9BD2DB359C46}"/>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C740F43-F70D-4DED-B554-919BE2B11AE5}"/>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a:extLst>
            <a:ext uri="{FF2B5EF4-FFF2-40B4-BE49-F238E27FC236}">
              <a16:creationId xmlns:a16="http://schemas.microsoft.com/office/drawing/2014/main" id="{893FE840-1778-4068-9347-9D2D60244F46}"/>
            </a:ext>
          </a:extLst>
        </xdr:cNvPr>
        <xdr:cNvSpPr/>
      </xdr:nvSpPr>
      <xdr:spPr>
        <a:xfrm>
          <a:off x="4464050" y="70026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a:extLst>
            <a:ext uri="{FF2B5EF4-FFF2-40B4-BE49-F238E27FC236}">
              <a16:creationId xmlns:a16="http://schemas.microsoft.com/office/drawing/2014/main" id="{342A8696-2D0B-45AC-81FC-1301173C28FF}"/>
            </a:ext>
          </a:extLst>
        </xdr:cNvPr>
        <xdr:cNvSpPr txBox="1"/>
      </xdr:nvSpPr>
      <xdr:spPr>
        <a:xfrm>
          <a:off x="4584700" y="69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38B962C7-27D3-4CF0-990D-181470F65A8F}"/>
            </a:ext>
          </a:extLst>
        </xdr:cNvPr>
        <xdr:cNvSpPr/>
      </xdr:nvSpPr>
      <xdr:spPr>
        <a:xfrm>
          <a:off x="3702050" y="69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B7C43474-0C9E-4B49-B0CC-0D523A95C53A}"/>
            </a:ext>
          </a:extLst>
        </xdr:cNvPr>
        <xdr:cNvSpPr txBox="1"/>
      </xdr:nvSpPr>
      <xdr:spPr>
        <a:xfrm>
          <a:off x="3409950" y="707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a:extLst>
            <a:ext uri="{FF2B5EF4-FFF2-40B4-BE49-F238E27FC236}">
              <a16:creationId xmlns:a16="http://schemas.microsoft.com/office/drawing/2014/main" id="{D422CA5D-617F-4731-96E3-EEA152D1CF6A}"/>
            </a:ext>
          </a:extLst>
        </xdr:cNvPr>
        <xdr:cNvSpPr/>
      </xdr:nvSpPr>
      <xdr:spPr>
        <a:xfrm>
          <a:off x="2889250" y="69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3" name="テキスト ボックス 92">
          <a:extLst>
            <a:ext uri="{FF2B5EF4-FFF2-40B4-BE49-F238E27FC236}">
              <a16:creationId xmlns:a16="http://schemas.microsoft.com/office/drawing/2014/main" id="{CE68F19D-7BC3-49C0-827E-BC2F0A695661}"/>
            </a:ext>
          </a:extLst>
        </xdr:cNvPr>
        <xdr:cNvSpPr txBox="1"/>
      </xdr:nvSpPr>
      <xdr:spPr>
        <a:xfrm>
          <a:off x="2597150" y="70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a:extLst>
            <a:ext uri="{FF2B5EF4-FFF2-40B4-BE49-F238E27FC236}">
              <a16:creationId xmlns:a16="http://schemas.microsoft.com/office/drawing/2014/main" id="{3FA4E174-7CF0-4891-AABF-F03FF53FC3C2}"/>
            </a:ext>
          </a:extLst>
        </xdr:cNvPr>
        <xdr:cNvSpPr/>
      </xdr:nvSpPr>
      <xdr:spPr>
        <a:xfrm>
          <a:off x="2095500" y="69758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95" name="テキスト ボックス 94">
          <a:extLst>
            <a:ext uri="{FF2B5EF4-FFF2-40B4-BE49-F238E27FC236}">
              <a16:creationId xmlns:a16="http://schemas.microsoft.com/office/drawing/2014/main" id="{9D9E9E8C-2303-4560-8170-DC25A2845FCE}"/>
            </a:ext>
          </a:extLst>
        </xdr:cNvPr>
        <xdr:cNvSpPr txBox="1"/>
      </xdr:nvSpPr>
      <xdr:spPr>
        <a:xfrm>
          <a:off x="1784350" y="70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6FFA4C1F-FCBE-4388-8E92-ECE1368F4FD8}"/>
            </a:ext>
          </a:extLst>
        </xdr:cNvPr>
        <xdr:cNvSpPr/>
      </xdr:nvSpPr>
      <xdr:spPr>
        <a:xfrm>
          <a:off x="1282700" y="69892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EB7C67B-8996-4A33-9D9E-BCFF9CCE3F31}"/>
            </a:ext>
          </a:extLst>
        </xdr:cNvPr>
        <xdr:cNvSpPr txBox="1"/>
      </xdr:nvSpPr>
      <xdr:spPr>
        <a:xfrm>
          <a:off x="971550" y="707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DE91A2E4-EA11-4C9D-9DCB-587739080D1F}"/>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560FBC47-A7D5-4909-B9D3-6DCAD663B4B5}"/>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130313FF-28CC-41A6-A964-7814174CE0FC}"/>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B9A1A4C3-EA57-42D5-BE9F-22BBF98E97B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77D5CD2F-CD5C-4D55-B7F7-E73485E671D3}"/>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5B2F478A-763E-4943-9531-F1CAA0F7C628}"/>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3A15191A-7FFC-4D4C-9F2F-18CA55EE5431}"/>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BEAAE095-37A5-4A78-A829-EECF4FCD9A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57C09E2D-D68C-41A9-839B-B895F365FE54}"/>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DBF3794D-8326-402C-A65A-D065D9622E71}"/>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EF712EB7-9B49-40A5-90E4-A6E8E05EBB34}"/>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16E01858-6D45-4CE2-B7C7-0F5C3A426876}"/>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9702D47B-E6A7-4856-BC12-87CCFE6159A8}"/>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税などが増額したが、臨時財政対策債が大幅な減額となった影響により、経常一般財源収入額が前年度と比べて減少し、また経常経費では、施設の電気料金高騰による需用費の増や個人番号カードの申請の場を多く設けたことによる委託料が増となった。これらの要因により、経常収支比率は悪化したが、昨年度同様、類似団体平均を上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今後も地方税全般のさらなる徴収率向上を図るとともに、受益者負担の適正化として使用料等の見直しによる歳入確保に努める。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また、藤岡市行政改革大綱に基づき、人口減少社会に適応するため、組織体制や予算規模等におけるスリム化を図り、事務事業のさらなる効率化を進め、経常経費の縮減に努める。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C9D49C6E-B891-4375-8028-89181540FE02}"/>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ADE3C5F7-B8B7-4082-B9E0-357DA38D4974}"/>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B514BBA1-57E3-4B09-8D25-B3AFF3A9C848}"/>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9D208628-91D3-49EB-A6E7-E4CECE8F2566}"/>
            </a:ext>
          </a:extLst>
        </xdr:cNvPr>
        <xdr:cNvCxnSpPr/>
      </xdr:nvCxnSpPr>
      <xdr:spPr>
        <a:xfrm>
          <a:off x="7048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8842AE92-1577-4F8D-B3C0-C5AAACE05D3D}"/>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731CD177-BC23-4CA6-83CA-48943C8A90A8}"/>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82588921-9054-4219-A4A1-D103F5B915BA}"/>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2CA4C4D1-91F0-4D7A-9E33-B29594587ACA}"/>
            </a:ext>
          </a:extLst>
        </xdr:cNvPr>
        <xdr:cNvCxnSpPr/>
      </xdr:nvCxnSpPr>
      <xdr:spPr>
        <a:xfrm>
          <a:off x="7048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12A07450-006E-4B1B-9BF3-A721CE825B41}"/>
            </a:ext>
          </a:extLst>
        </xdr:cNvPr>
        <xdr:cNvSpPr txBox="1"/>
      </xdr:nvSpPr>
      <xdr:spPr>
        <a:xfrm>
          <a:off x="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97937419-7521-4E67-ACD4-EF3ACAB97AA7}"/>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3769F831-BED1-445D-8EB0-FC4F9AC6AD68}"/>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AC977900-1793-4E77-BB79-2944EE693EDC}"/>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ABD34BE2-C195-48B7-A78F-A955546F6FE4}"/>
            </a:ext>
          </a:extLst>
        </xdr:cNvPr>
        <xdr:cNvCxnSpPr/>
      </xdr:nvCxnSpPr>
      <xdr:spPr>
        <a:xfrm flipV="1">
          <a:off x="4514850" y="9708832"/>
          <a:ext cx="0" cy="12220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D06BF59B-2566-4C27-9F96-A0EAD9E39052}"/>
            </a:ext>
          </a:extLst>
        </xdr:cNvPr>
        <xdr:cNvSpPr txBox="1"/>
      </xdr:nvSpPr>
      <xdr:spPr>
        <a:xfrm>
          <a:off x="45847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41A8FE3A-7B6A-4081-AEAF-1B9CAAB821A4}"/>
            </a:ext>
          </a:extLst>
        </xdr:cNvPr>
        <xdr:cNvCxnSpPr/>
      </xdr:nvCxnSpPr>
      <xdr:spPr>
        <a:xfrm>
          <a:off x="4425950" y="10930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52E045F1-EAA8-4CF3-9DA9-46471BF01235}"/>
            </a:ext>
          </a:extLst>
        </xdr:cNvPr>
        <xdr:cNvSpPr txBox="1"/>
      </xdr:nvSpPr>
      <xdr:spPr>
        <a:xfrm>
          <a:off x="4584700" y="945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EC0C171A-3110-4AB6-B47E-93FEB172604F}"/>
            </a:ext>
          </a:extLst>
        </xdr:cNvPr>
        <xdr:cNvCxnSpPr/>
      </xdr:nvCxnSpPr>
      <xdr:spPr>
        <a:xfrm>
          <a:off x="4425950" y="97088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10795</xdr:rowOff>
    </xdr:from>
    <xdr:to>
      <xdr:col>23</xdr:col>
      <xdr:colOff>133350</xdr:colOff>
      <xdr:row>63</xdr:row>
      <xdr:rowOff>23813</xdr:rowOff>
    </xdr:to>
    <xdr:cxnSp macro="">
      <xdr:nvCxnSpPr>
        <xdr:cNvPr id="128" name="直線コネクタ 127">
          <a:extLst>
            <a:ext uri="{FF2B5EF4-FFF2-40B4-BE49-F238E27FC236}">
              <a16:creationId xmlns:a16="http://schemas.microsoft.com/office/drawing/2014/main" id="{FD33742F-6A07-433F-9C77-240A88D075CB}"/>
            </a:ext>
          </a:extLst>
        </xdr:cNvPr>
        <xdr:cNvCxnSpPr/>
      </xdr:nvCxnSpPr>
      <xdr:spPr>
        <a:xfrm>
          <a:off x="3752850" y="10081895"/>
          <a:ext cx="762000" cy="34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87448F7B-7732-4B9E-83C6-62E45C57DB83}"/>
            </a:ext>
          </a:extLst>
        </xdr:cNvPr>
        <xdr:cNvSpPr txBox="1"/>
      </xdr:nvSpPr>
      <xdr:spPr>
        <a:xfrm>
          <a:off x="4584700" y="10382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7D6D11E3-2AF4-4273-8CAF-0229904957D1}"/>
            </a:ext>
          </a:extLst>
        </xdr:cNvPr>
        <xdr:cNvSpPr/>
      </xdr:nvSpPr>
      <xdr:spPr>
        <a:xfrm>
          <a:off x="446405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10795</xdr:rowOff>
    </xdr:from>
    <xdr:to>
      <xdr:col>19</xdr:col>
      <xdr:colOff>133350</xdr:colOff>
      <xdr:row>64</xdr:row>
      <xdr:rowOff>21272</xdr:rowOff>
    </xdr:to>
    <xdr:cxnSp macro="">
      <xdr:nvCxnSpPr>
        <xdr:cNvPr id="131" name="直線コネクタ 130">
          <a:extLst>
            <a:ext uri="{FF2B5EF4-FFF2-40B4-BE49-F238E27FC236}">
              <a16:creationId xmlns:a16="http://schemas.microsoft.com/office/drawing/2014/main" id="{46737B87-C1D3-4D6B-ADF5-F008F66A5E98}"/>
            </a:ext>
          </a:extLst>
        </xdr:cNvPr>
        <xdr:cNvCxnSpPr/>
      </xdr:nvCxnSpPr>
      <xdr:spPr>
        <a:xfrm flipV="1">
          <a:off x="2940050" y="10081895"/>
          <a:ext cx="812800" cy="50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E4626A3D-9F6C-49E6-A6D3-1264431968F9}"/>
            </a:ext>
          </a:extLst>
        </xdr:cNvPr>
        <xdr:cNvSpPr/>
      </xdr:nvSpPr>
      <xdr:spPr>
        <a:xfrm>
          <a:off x="3702050" y="101939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6A6F90A8-7D3E-48A8-B941-90C7766D7257}"/>
            </a:ext>
          </a:extLst>
        </xdr:cNvPr>
        <xdr:cNvSpPr txBox="1"/>
      </xdr:nvSpPr>
      <xdr:spPr>
        <a:xfrm>
          <a:off x="3409950" y="1027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21272</xdr:rowOff>
    </xdr:from>
    <xdr:to>
      <xdr:col>15</xdr:col>
      <xdr:colOff>82550</xdr:colOff>
      <xdr:row>65</xdr:row>
      <xdr:rowOff>121285</xdr:rowOff>
    </xdr:to>
    <xdr:cxnSp macro="">
      <xdr:nvCxnSpPr>
        <xdr:cNvPr id="134" name="直線コネクタ 133">
          <a:extLst>
            <a:ext uri="{FF2B5EF4-FFF2-40B4-BE49-F238E27FC236}">
              <a16:creationId xmlns:a16="http://schemas.microsoft.com/office/drawing/2014/main" id="{1FCAA8E9-286A-427A-93FF-8198DB4C72D0}"/>
            </a:ext>
          </a:extLst>
        </xdr:cNvPr>
        <xdr:cNvCxnSpPr/>
      </xdr:nvCxnSpPr>
      <xdr:spPr>
        <a:xfrm flipV="1">
          <a:off x="2127250" y="10587672"/>
          <a:ext cx="812800" cy="26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71A67E0B-7287-4B8B-8510-02A183538451}"/>
            </a:ext>
          </a:extLst>
        </xdr:cNvPr>
        <xdr:cNvSpPr/>
      </xdr:nvSpPr>
      <xdr:spPr>
        <a:xfrm>
          <a:off x="2889250" y="1045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a:extLst>
            <a:ext uri="{FF2B5EF4-FFF2-40B4-BE49-F238E27FC236}">
              <a16:creationId xmlns:a16="http://schemas.microsoft.com/office/drawing/2014/main" id="{A48170F7-E92C-487B-A638-E008B0262040}"/>
            </a:ext>
          </a:extLst>
        </xdr:cNvPr>
        <xdr:cNvSpPr txBox="1"/>
      </xdr:nvSpPr>
      <xdr:spPr>
        <a:xfrm>
          <a:off x="2597150" y="1023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73025</xdr:rowOff>
    </xdr:from>
    <xdr:to>
      <xdr:col>11</xdr:col>
      <xdr:colOff>31750</xdr:colOff>
      <xdr:row>65</xdr:row>
      <xdr:rowOff>121285</xdr:rowOff>
    </xdr:to>
    <xdr:cxnSp macro="">
      <xdr:nvCxnSpPr>
        <xdr:cNvPr id="137" name="直線コネクタ 136">
          <a:extLst>
            <a:ext uri="{FF2B5EF4-FFF2-40B4-BE49-F238E27FC236}">
              <a16:creationId xmlns:a16="http://schemas.microsoft.com/office/drawing/2014/main" id="{8AFFBB55-65A9-4635-8047-8496E958617B}"/>
            </a:ext>
          </a:extLst>
        </xdr:cNvPr>
        <xdr:cNvCxnSpPr/>
      </xdr:nvCxnSpPr>
      <xdr:spPr>
        <a:xfrm>
          <a:off x="1333500" y="10804525"/>
          <a:ext cx="79375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8966619B-36EF-42F8-BD17-E45F50B6AC0D}"/>
            </a:ext>
          </a:extLst>
        </xdr:cNvPr>
        <xdr:cNvSpPr/>
      </xdr:nvSpPr>
      <xdr:spPr>
        <a:xfrm>
          <a:off x="2095500" y="10464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BBFA0AA3-8D69-464E-8DBF-101A9547F6F6}"/>
            </a:ext>
          </a:extLst>
        </xdr:cNvPr>
        <xdr:cNvSpPr txBox="1"/>
      </xdr:nvSpPr>
      <xdr:spPr>
        <a:xfrm>
          <a:off x="178435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B3038B0D-359C-4892-BF14-4D84FEF28AB7}"/>
            </a:ext>
          </a:extLst>
        </xdr:cNvPr>
        <xdr:cNvSpPr/>
      </xdr:nvSpPr>
      <xdr:spPr>
        <a:xfrm>
          <a:off x="1282700" y="10428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a:extLst>
            <a:ext uri="{FF2B5EF4-FFF2-40B4-BE49-F238E27FC236}">
              <a16:creationId xmlns:a16="http://schemas.microsoft.com/office/drawing/2014/main" id="{03A17962-86DD-4796-98C3-379878E8779F}"/>
            </a:ext>
          </a:extLst>
        </xdr:cNvPr>
        <xdr:cNvSpPr txBox="1"/>
      </xdr:nvSpPr>
      <xdr:spPr>
        <a:xfrm>
          <a:off x="971550" y="1021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D3FABD3D-2067-4A4A-976C-C418250C79B8}"/>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4BE4CDB0-040A-430C-AAA2-F0F9DF5803C1}"/>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EFF73A5B-A722-4D9A-ACDF-DF6C7D855AB7}"/>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2B282ED0-04D0-4F0D-A41D-46BCDBAF5F5E}"/>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A88FA0A-349E-4A26-8AE3-2D5032E8BFEB}"/>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144463</xdr:rowOff>
    </xdr:from>
    <xdr:to>
      <xdr:col>23</xdr:col>
      <xdr:colOff>184150</xdr:colOff>
      <xdr:row>63</xdr:row>
      <xdr:rowOff>74613</xdr:rowOff>
    </xdr:to>
    <xdr:sp macro="" textlink="">
      <xdr:nvSpPr>
        <xdr:cNvPr id="147" name="楕円 146">
          <a:extLst>
            <a:ext uri="{FF2B5EF4-FFF2-40B4-BE49-F238E27FC236}">
              <a16:creationId xmlns:a16="http://schemas.microsoft.com/office/drawing/2014/main" id="{26794CD1-AFFB-49A3-B295-5E15A10D5504}"/>
            </a:ext>
          </a:extLst>
        </xdr:cNvPr>
        <xdr:cNvSpPr/>
      </xdr:nvSpPr>
      <xdr:spPr>
        <a:xfrm>
          <a:off x="4464050" y="103806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160990</xdr:rowOff>
    </xdr:from>
    <xdr:ext cx="762000" cy="259045"/>
    <xdr:sp macro="" textlink="">
      <xdr:nvSpPr>
        <xdr:cNvPr id="148" name="財政構造の弾力性該当値テキスト">
          <a:extLst>
            <a:ext uri="{FF2B5EF4-FFF2-40B4-BE49-F238E27FC236}">
              <a16:creationId xmlns:a16="http://schemas.microsoft.com/office/drawing/2014/main" id="{506ABA27-B1E0-4996-92FC-E2A2AD9E67EF}"/>
            </a:ext>
          </a:extLst>
        </xdr:cNvPr>
        <xdr:cNvSpPr txBox="1"/>
      </xdr:nvSpPr>
      <xdr:spPr>
        <a:xfrm>
          <a:off x="4584700" y="1023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131445</xdr:rowOff>
    </xdr:from>
    <xdr:to>
      <xdr:col>19</xdr:col>
      <xdr:colOff>184150</xdr:colOff>
      <xdr:row>61</xdr:row>
      <xdr:rowOff>61595</xdr:rowOff>
    </xdr:to>
    <xdr:sp macro="" textlink="">
      <xdr:nvSpPr>
        <xdr:cNvPr id="149" name="楕円 148">
          <a:extLst>
            <a:ext uri="{FF2B5EF4-FFF2-40B4-BE49-F238E27FC236}">
              <a16:creationId xmlns:a16="http://schemas.microsoft.com/office/drawing/2014/main" id="{FB747D73-FF99-4435-AC5C-3B61C3F6923F}"/>
            </a:ext>
          </a:extLst>
        </xdr:cNvPr>
        <xdr:cNvSpPr/>
      </xdr:nvSpPr>
      <xdr:spPr>
        <a:xfrm>
          <a:off x="3702050" y="100374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71772</xdr:rowOff>
    </xdr:from>
    <xdr:ext cx="736600" cy="259045"/>
    <xdr:sp macro="" textlink="">
      <xdr:nvSpPr>
        <xdr:cNvPr id="150" name="テキスト ボックス 149">
          <a:extLst>
            <a:ext uri="{FF2B5EF4-FFF2-40B4-BE49-F238E27FC236}">
              <a16:creationId xmlns:a16="http://schemas.microsoft.com/office/drawing/2014/main" id="{60930077-88AD-4EEB-9DEF-552C87BC126E}"/>
            </a:ext>
          </a:extLst>
        </xdr:cNvPr>
        <xdr:cNvSpPr txBox="1"/>
      </xdr:nvSpPr>
      <xdr:spPr>
        <a:xfrm>
          <a:off x="3409950" y="9812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141922</xdr:rowOff>
    </xdr:from>
    <xdr:to>
      <xdr:col>15</xdr:col>
      <xdr:colOff>133350</xdr:colOff>
      <xdr:row>64</xdr:row>
      <xdr:rowOff>72072</xdr:rowOff>
    </xdr:to>
    <xdr:sp macro="" textlink="">
      <xdr:nvSpPr>
        <xdr:cNvPr id="151" name="楕円 150">
          <a:extLst>
            <a:ext uri="{FF2B5EF4-FFF2-40B4-BE49-F238E27FC236}">
              <a16:creationId xmlns:a16="http://schemas.microsoft.com/office/drawing/2014/main" id="{417F0444-50B8-4B9E-B39D-F09F91DBD68F}"/>
            </a:ext>
          </a:extLst>
        </xdr:cNvPr>
        <xdr:cNvSpPr/>
      </xdr:nvSpPr>
      <xdr:spPr>
        <a:xfrm>
          <a:off x="2889250" y="105432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52" name="テキスト ボックス 151">
          <a:extLst>
            <a:ext uri="{FF2B5EF4-FFF2-40B4-BE49-F238E27FC236}">
              <a16:creationId xmlns:a16="http://schemas.microsoft.com/office/drawing/2014/main" id="{9BD3A256-08E1-4F7C-9260-7CA101405A97}"/>
            </a:ext>
          </a:extLst>
        </xdr:cNvPr>
        <xdr:cNvSpPr txBox="1"/>
      </xdr:nvSpPr>
      <xdr:spPr>
        <a:xfrm>
          <a:off x="2597150" y="10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70485</xdr:rowOff>
    </xdr:from>
    <xdr:to>
      <xdr:col>11</xdr:col>
      <xdr:colOff>82550</xdr:colOff>
      <xdr:row>66</xdr:row>
      <xdr:rowOff>635</xdr:rowOff>
    </xdr:to>
    <xdr:sp macro="" textlink="">
      <xdr:nvSpPr>
        <xdr:cNvPr id="153" name="楕円 152">
          <a:extLst>
            <a:ext uri="{FF2B5EF4-FFF2-40B4-BE49-F238E27FC236}">
              <a16:creationId xmlns:a16="http://schemas.microsoft.com/office/drawing/2014/main" id="{77FAADF5-C359-4739-B1C3-3976A6BDFB02}"/>
            </a:ext>
          </a:extLst>
        </xdr:cNvPr>
        <xdr:cNvSpPr/>
      </xdr:nvSpPr>
      <xdr:spPr>
        <a:xfrm>
          <a:off x="2095500" y="108019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156862</xdr:rowOff>
    </xdr:from>
    <xdr:ext cx="762000" cy="259045"/>
    <xdr:sp macro="" textlink="">
      <xdr:nvSpPr>
        <xdr:cNvPr id="154" name="テキスト ボックス 153">
          <a:extLst>
            <a:ext uri="{FF2B5EF4-FFF2-40B4-BE49-F238E27FC236}">
              <a16:creationId xmlns:a16="http://schemas.microsoft.com/office/drawing/2014/main" id="{053DF026-AFB1-47CF-975A-DBB7FF25C8F9}"/>
            </a:ext>
          </a:extLst>
        </xdr:cNvPr>
        <xdr:cNvSpPr txBox="1"/>
      </xdr:nvSpPr>
      <xdr:spPr>
        <a:xfrm>
          <a:off x="1784350" y="1088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22225</xdr:rowOff>
    </xdr:from>
    <xdr:to>
      <xdr:col>7</xdr:col>
      <xdr:colOff>31750</xdr:colOff>
      <xdr:row>65</xdr:row>
      <xdr:rowOff>123825</xdr:rowOff>
    </xdr:to>
    <xdr:sp macro="" textlink="">
      <xdr:nvSpPr>
        <xdr:cNvPr id="155" name="楕円 154">
          <a:extLst>
            <a:ext uri="{FF2B5EF4-FFF2-40B4-BE49-F238E27FC236}">
              <a16:creationId xmlns:a16="http://schemas.microsoft.com/office/drawing/2014/main" id="{8D3C9E5F-65FA-4202-8BB9-16F46C9ED8FE}"/>
            </a:ext>
          </a:extLst>
        </xdr:cNvPr>
        <xdr:cNvSpPr/>
      </xdr:nvSpPr>
      <xdr:spPr>
        <a:xfrm>
          <a:off x="1282700" y="107537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108602</xdr:rowOff>
    </xdr:from>
    <xdr:ext cx="762000" cy="259045"/>
    <xdr:sp macro="" textlink="">
      <xdr:nvSpPr>
        <xdr:cNvPr id="156" name="テキスト ボックス 155">
          <a:extLst>
            <a:ext uri="{FF2B5EF4-FFF2-40B4-BE49-F238E27FC236}">
              <a16:creationId xmlns:a16="http://schemas.microsoft.com/office/drawing/2014/main" id="{F7E5280F-EDC7-45E7-8760-D88E9E7E0AEF}"/>
            </a:ext>
          </a:extLst>
        </xdr:cNvPr>
        <xdr:cNvSpPr txBox="1"/>
      </xdr:nvSpPr>
      <xdr:spPr>
        <a:xfrm>
          <a:off x="971550" y="1084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52F0FB9B-22D4-4C84-9D55-99E835ADBE1B}"/>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1F4B99EE-F029-47D5-B1B1-F2BBA2C1C46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EF4FF234-45DF-4EB9-B15E-F4C88F91151C}"/>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D1B6D455-7D3B-4047-A19E-F6E65FD1266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51A20B79-9583-4611-9E8D-312AC0F25F2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5A70B5A8-213E-4CFE-9B0C-7A78A6C2E4A3}"/>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C23DC493-8CDC-4E5C-A92D-C29405A4613A}"/>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936EF216-2DFF-4CE2-A92A-3F625DBD1F19}"/>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F39B63D4-99D6-4A5A-B1C1-9ABC7CE9C257}"/>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386EFD31-C72D-4D7E-84F7-3861B9F722A5}"/>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3702A04B-12F3-4290-9DCE-99AE0C74A9AA}"/>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81A7A5F7-C87C-4C17-A7A9-C233DB069618}"/>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CAD6F4C1-F112-4FA3-8D53-FFFC0339980E}"/>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については、団塊世代の退職及び若年層職員の増により減少傾向にある。また、類似団体平均と比べて低い決算額となっている要因としては、市内にある幼稚園・保育園・認定こども園の大部分を民間で行っていることが影響している。今後も各方面の民間活力の導入を促進し、適切な事業実施や自治体事業の在り方を検討す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一方で、物件費については、藤岡市行政改革大綱に基づき、業務の民間委託を進め、職員人件費等から委託料へのシフトが起きているため増加傾向にある。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19D1540F-015A-4FA8-99D9-0C1EFA694AD8}"/>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1F25F67F-FDB2-4A25-880A-837C2004D0DA}"/>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8E890A6C-F89A-408D-821A-B4470124308B}"/>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68B42B09-A490-4014-929C-AB4F6FEBF743}"/>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C0A2131B-8D13-4991-83EE-DEDC1610C74D}"/>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54E620CA-5F99-4C49-9B06-E2892AB43189}"/>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84E41901-1868-49CB-B622-09599C7F3B75}"/>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5901EC6F-5222-42B7-B777-5A2E73DC79CB}"/>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91BB4071-403B-49E6-B013-4AA3CB177E38}"/>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36869686-1A81-41BD-99BF-E0B90F8920B7}"/>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B5FB8A66-846F-4FF9-82C7-C84C1E8A5971}"/>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19E9A08A-0D59-4A56-B670-676BCB4D215D}"/>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796D4EC8-2DB0-49AB-B073-30BABF332A6F}"/>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6EF136D5-8E73-4135-B5D8-50A341DE750D}"/>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1D0E8C30-F028-48C8-A75A-54FF140A039E}"/>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35654EC9-09DA-4CF2-A065-E85D3CFC1462}"/>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86E899FF-C563-4AE4-B6F0-F6F719A24021}"/>
            </a:ext>
          </a:extLst>
        </xdr:cNvPr>
        <xdr:cNvCxnSpPr/>
      </xdr:nvCxnSpPr>
      <xdr:spPr>
        <a:xfrm flipV="1">
          <a:off x="4514850" y="13296503"/>
          <a:ext cx="0" cy="1378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876835C-7E6E-41A2-B4DD-5381FCD0A1D0}"/>
            </a:ext>
          </a:extLst>
        </xdr:cNvPr>
        <xdr:cNvSpPr txBox="1"/>
      </xdr:nvSpPr>
      <xdr:spPr>
        <a:xfrm>
          <a:off x="4584700" y="1464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1F7FF45A-FE73-4A09-AEA7-D59983CA8D76}"/>
            </a:ext>
          </a:extLst>
        </xdr:cNvPr>
        <xdr:cNvCxnSpPr/>
      </xdr:nvCxnSpPr>
      <xdr:spPr>
        <a:xfrm>
          <a:off x="4425950" y="146752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396AB3EF-1FD9-49D4-A232-22EBDEBC9DA1}"/>
            </a:ext>
          </a:extLst>
        </xdr:cNvPr>
        <xdr:cNvSpPr txBox="1"/>
      </xdr:nvSpPr>
      <xdr:spPr>
        <a:xfrm>
          <a:off x="4584700" y="1304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59D95E43-7BFE-4F3D-B032-0FC1FD12AA53}"/>
            </a:ext>
          </a:extLst>
        </xdr:cNvPr>
        <xdr:cNvCxnSpPr/>
      </xdr:nvCxnSpPr>
      <xdr:spPr>
        <a:xfrm>
          <a:off x="4425950" y="132965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28977</xdr:rowOff>
    </xdr:from>
    <xdr:to>
      <xdr:col>23</xdr:col>
      <xdr:colOff>133350</xdr:colOff>
      <xdr:row>81</xdr:row>
      <xdr:rowOff>86292</xdr:rowOff>
    </xdr:to>
    <xdr:cxnSp macro="">
      <xdr:nvCxnSpPr>
        <xdr:cNvPr id="191" name="直線コネクタ 190">
          <a:extLst>
            <a:ext uri="{FF2B5EF4-FFF2-40B4-BE49-F238E27FC236}">
              <a16:creationId xmlns:a16="http://schemas.microsoft.com/office/drawing/2014/main" id="{A95DF631-8B9D-4274-B957-D9D898F4F840}"/>
            </a:ext>
          </a:extLst>
        </xdr:cNvPr>
        <xdr:cNvCxnSpPr/>
      </xdr:nvCxnSpPr>
      <xdr:spPr>
        <a:xfrm>
          <a:off x="3752850" y="13402077"/>
          <a:ext cx="762000" cy="5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E306AF21-71A3-4A37-B573-B7F7DADF973D}"/>
            </a:ext>
          </a:extLst>
        </xdr:cNvPr>
        <xdr:cNvSpPr txBox="1"/>
      </xdr:nvSpPr>
      <xdr:spPr>
        <a:xfrm>
          <a:off x="4584700" y="1360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77CE9782-7384-46FC-A688-AF93EBFE1AC8}"/>
            </a:ext>
          </a:extLst>
        </xdr:cNvPr>
        <xdr:cNvSpPr/>
      </xdr:nvSpPr>
      <xdr:spPr>
        <a:xfrm>
          <a:off x="4464050" y="136334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28977</xdr:rowOff>
    </xdr:from>
    <xdr:to>
      <xdr:col>19</xdr:col>
      <xdr:colOff>133350</xdr:colOff>
      <xdr:row>81</xdr:row>
      <xdr:rowOff>46487</xdr:rowOff>
    </xdr:to>
    <xdr:cxnSp macro="">
      <xdr:nvCxnSpPr>
        <xdr:cNvPr id="194" name="直線コネクタ 193">
          <a:extLst>
            <a:ext uri="{FF2B5EF4-FFF2-40B4-BE49-F238E27FC236}">
              <a16:creationId xmlns:a16="http://schemas.microsoft.com/office/drawing/2014/main" id="{4F4C3513-3785-4627-ACD7-36F9098256F2}"/>
            </a:ext>
          </a:extLst>
        </xdr:cNvPr>
        <xdr:cNvCxnSpPr/>
      </xdr:nvCxnSpPr>
      <xdr:spPr>
        <a:xfrm flipV="1">
          <a:off x="2940050" y="13402077"/>
          <a:ext cx="8128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97E37526-39C1-48C7-8AFF-EE31EE4389EB}"/>
            </a:ext>
          </a:extLst>
        </xdr:cNvPr>
        <xdr:cNvSpPr/>
      </xdr:nvSpPr>
      <xdr:spPr>
        <a:xfrm>
          <a:off x="3702050" y="135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21292096-B0A8-43E6-9219-566F1185DA26}"/>
            </a:ext>
          </a:extLst>
        </xdr:cNvPr>
        <xdr:cNvSpPr txBox="1"/>
      </xdr:nvSpPr>
      <xdr:spPr>
        <a:xfrm>
          <a:off x="3409950" y="1367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132066</xdr:rowOff>
    </xdr:from>
    <xdr:to>
      <xdr:col>15</xdr:col>
      <xdr:colOff>82550</xdr:colOff>
      <xdr:row>81</xdr:row>
      <xdr:rowOff>46487</xdr:rowOff>
    </xdr:to>
    <xdr:cxnSp macro="">
      <xdr:nvCxnSpPr>
        <xdr:cNvPr id="197" name="直線コネクタ 196">
          <a:extLst>
            <a:ext uri="{FF2B5EF4-FFF2-40B4-BE49-F238E27FC236}">
              <a16:creationId xmlns:a16="http://schemas.microsoft.com/office/drawing/2014/main" id="{20F6486E-B7D6-430C-8044-6A3FB21A1CB4}"/>
            </a:ext>
          </a:extLst>
        </xdr:cNvPr>
        <xdr:cNvCxnSpPr/>
      </xdr:nvCxnSpPr>
      <xdr:spPr>
        <a:xfrm>
          <a:off x="2127250" y="13340066"/>
          <a:ext cx="812800" cy="7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EABD63D9-19DA-4AD9-93B9-BC049BA09FC4}"/>
            </a:ext>
          </a:extLst>
        </xdr:cNvPr>
        <xdr:cNvSpPr/>
      </xdr:nvSpPr>
      <xdr:spPr>
        <a:xfrm>
          <a:off x="2889250" y="135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FA755FEB-D72B-435F-8FD4-FE1F9144578D}"/>
            </a:ext>
          </a:extLst>
        </xdr:cNvPr>
        <xdr:cNvSpPr txBox="1"/>
      </xdr:nvSpPr>
      <xdr:spPr>
        <a:xfrm>
          <a:off x="2597150" y="1362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93821</xdr:rowOff>
    </xdr:from>
    <xdr:to>
      <xdr:col>11</xdr:col>
      <xdr:colOff>31750</xdr:colOff>
      <xdr:row>80</xdr:row>
      <xdr:rowOff>132066</xdr:rowOff>
    </xdr:to>
    <xdr:cxnSp macro="">
      <xdr:nvCxnSpPr>
        <xdr:cNvPr id="200" name="直線コネクタ 199">
          <a:extLst>
            <a:ext uri="{FF2B5EF4-FFF2-40B4-BE49-F238E27FC236}">
              <a16:creationId xmlns:a16="http://schemas.microsoft.com/office/drawing/2014/main" id="{8B6F89E1-B395-411E-AE32-C5DB8D9E5B2F}"/>
            </a:ext>
          </a:extLst>
        </xdr:cNvPr>
        <xdr:cNvCxnSpPr/>
      </xdr:nvCxnSpPr>
      <xdr:spPr>
        <a:xfrm>
          <a:off x="1333500" y="13301821"/>
          <a:ext cx="79375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7B3FC051-BC4B-4BD9-A4B3-0D0748D30B3D}"/>
            </a:ext>
          </a:extLst>
        </xdr:cNvPr>
        <xdr:cNvSpPr/>
      </xdr:nvSpPr>
      <xdr:spPr>
        <a:xfrm>
          <a:off x="2095500" y="134643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BD13CFDB-14EF-4C3A-B0B7-F3A6496DCAFA}"/>
            </a:ext>
          </a:extLst>
        </xdr:cNvPr>
        <xdr:cNvSpPr txBox="1"/>
      </xdr:nvSpPr>
      <xdr:spPr>
        <a:xfrm>
          <a:off x="1784350" y="1354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2C5F1474-D03F-40E5-BB06-B001E8E92458}"/>
            </a:ext>
          </a:extLst>
        </xdr:cNvPr>
        <xdr:cNvSpPr/>
      </xdr:nvSpPr>
      <xdr:spPr>
        <a:xfrm>
          <a:off x="1282700" y="13436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4BCD1393-A8C7-42C2-ACD0-D05E924D9FA3}"/>
            </a:ext>
          </a:extLst>
        </xdr:cNvPr>
        <xdr:cNvSpPr txBox="1"/>
      </xdr:nvSpPr>
      <xdr:spPr>
        <a:xfrm>
          <a:off x="971550" y="1352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87CEAA4C-D3F3-495F-953F-A4B8F40C658F}"/>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AB8F77AA-1261-4E5C-A7D4-482E7AF12C12}"/>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A69851B7-4903-4E5A-BFB2-E62C5C80539C}"/>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C20B1DE-E79E-420F-AF32-12B118006D67}"/>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A66FA67-47A2-4635-AF57-A06195480021}"/>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35492</xdr:rowOff>
    </xdr:from>
    <xdr:to>
      <xdr:col>23</xdr:col>
      <xdr:colOff>184150</xdr:colOff>
      <xdr:row>81</xdr:row>
      <xdr:rowOff>137092</xdr:rowOff>
    </xdr:to>
    <xdr:sp macro="" textlink="">
      <xdr:nvSpPr>
        <xdr:cNvPr id="210" name="楕円 209">
          <a:extLst>
            <a:ext uri="{FF2B5EF4-FFF2-40B4-BE49-F238E27FC236}">
              <a16:creationId xmlns:a16="http://schemas.microsoft.com/office/drawing/2014/main" id="{E48D3EB6-9F45-4CE1-B765-E30BBB6C204A}"/>
            </a:ext>
          </a:extLst>
        </xdr:cNvPr>
        <xdr:cNvSpPr/>
      </xdr:nvSpPr>
      <xdr:spPr>
        <a:xfrm>
          <a:off x="4464050" y="1340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52019</xdr:rowOff>
    </xdr:from>
    <xdr:ext cx="762000" cy="259045"/>
    <xdr:sp macro="" textlink="">
      <xdr:nvSpPr>
        <xdr:cNvPr id="211" name="人件費・物件費等の状況該当値テキスト">
          <a:extLst>
            <a:ext uri="{FF2B5EF4-FFF2-40B4-BE49-F238E27FC236}">
              <a16:creationId xmlns:a16="http://schemas.microsoft.com/office/drawing/2014/main" id="{893A2814-9D33-43DF-9B04-E897D366FA31}"/>
            </a:ext>
          </a:extLst>
        </xdr:cNvPr>
        <xdr:cNvSpPr txBox="1"/>
      </xdr:nvSpPr>
      <xdr:spPr>
        <a:xfrm>
          <a:off x="4584700" y="1326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149627</xdr:rowOff>
    </xdr:from>
    <xdr:to>
      <xdr:col>19</xdr:col>
      <xdr:colOff>184150</xdr:colOff>
      <xdr:row>81</xdr:row>
      <xdr:rowOff>79777</xdr:rowOff>
    </xdr:to>
    <xdr:sp macro="" textlink="">
      <xdr:nvSpPr>
        <xdr:cNvPr id="212" name="楕円 211">
          <a:extLst>
            <a:ext uri="{FF2B5EF4-FFF2-40B4-BE49-F238E27FC236}">
              <a16:creationId xmlns:a16="http://schemas.microsoft.com/office/drawing/2014/main" id="{441CD5CA-3B85-4C99-9260-8AA4F93598F8}"/>
            </a:ext>
          </a:extLst>
        </xdr:cNvPr>
        <xdr:cNvSpPr/>
      </xdr:nvSpPr>
      <xdr:spPr>
        <a:xfrm>
          <a:off x="3702050" y="133576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89954</xdr:rowOff>
    </xdr:from>
    <xdr:ext cx="736600" cy="259045"/>
    <xdr:sp macro="" textlink="">
      <xdr:nvSpPr>
        <xdr:cNvPr id="213" name="テキスト ボックス 212">
          <a:extLst>
            <a:ext uri="{FF2B5EF4-FFF2-40B4-BE49-F238E27FC236}">
              <a16:creationId xmlns:a16="http://schemas.microsoft.com/office/drawing/2014/main" id="{9A7ED62C-0AB4-4A6E-AE90-48DF99E01401}"/>
            </a:ext>
          </a:extLst>
        </xdr:cNvPr>
        <xdr:cNvSpPr txBox="1"/>
      </xdr:nvSpPr>
      <xdr:spPr>
        <a:xfrm>
          <a:off x="3409950" y="1313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167137</xdr:rowOff>
    </xdr:from>
    <xdr:to>
      <xdr:col>15</xdr:col>
      <xdr:colOff>133350</xdr:colOff>
      <xdr:row>81</xdr:row>
      <xdr:rowOff>97287</xdr:rowOff>
    </xdr:to>
    <xdr:sp macro="" textlink="">
      <xdr:nvSpPr>
        <xdr:cNvPr id="214" name="楕円 213">
          <a:extLst>
            <a:ext uri="{FF2B5EF4-FFF2-40B4-BE49-F238E27FC236}">
              <a16:creationId xmlns:a16="http://schemas.microsoft.com/office/drawing/2014/main" id="{FA763A3D-962C-4724-8706-2B5716857F48}"/>
            </a:ext>
          </a:extLst>
        </xdr:cNvPr>
        <xdr:cNvSpPr/>
      </xdr:nvSpPr>
      <xdr:spPr>
        <a:xfrm>
          <a:off x="2889250" y="133751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107464</xdr:rowOff>
    </xdr:from>
    <xdr:ext cx="762000" cy="259045"/>
    <xdr:sp macro="" textlink="">
      <xdr:nvSpPr>
        <xdr:cNvPr id="215" name="テキスト ボックス 214">
          <a:extLst>
            <a:ext uri="{FF2B5EF4-FFF2-40B4-BE49-F238E27FC236}">
              <a16:creationId xmlns:a16="http://schemas.microsoft.com/office/drawing/2014/main" id="{C7A3A35F-371E-4C9F-AE27-11D24C576275}"/>
            </a:ext>
          </a:extLst>
        </xdr:cNvPr>
        <xdr:cNvSpPr txBox="1"/>
      </xdr:nvSpPr>
      <xdr:spPr>
        <a:xfrm>
          <a:off x="2597150" y="13150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81266</xdr:rowOff>
    </xdr:from>
    <xdr:to>
      <xdr:col>11</xdr:col>
      <xdr:colOff>82550</xdr:colOff>
      <xdr:row>81</xdr:row>
      <xdr:rowOff>11416</xdr:rowOff>
    </xdr:to>
    <xdr:sp macro="" textlink="">
      <xdr:nvSpPr>
        <xdr:cNvPr id="216" name="楕円 215">
          <a:extLst>
            <a:ext uri="{FF2B5EF4-FFF2-40B4-BE49-F238E27FC236}">
              <a16:creationId xmlns:a16="http://schemas.microsoft.com/office/drawing/2014/main" id="{09400C4E-2A06-49A4-B46B-CB153B8B318D}"/>
            </a:ext>
          </a:extLst>
        </xdr:cNvPr>
        <xdr:cNvSpPr/>
      </xdr:nvSpPr>
      <xdr:spPr>
        <a:xfrm>
          <a:off x="2095500" y="132892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21593</xdr:rowOff>
    </xdr:from>
    <xdr:ext cx="762000" cy="259045"/>
    <xdr:sp macro="" textlink="">
      <xdr:nvSpPr>
        <xdr:cNvPr id="217" name="テキスト ボックス 216">
          <a:extLst>
            <a:ext uri="{FF2B5EF4-FFF2-40B4-BE49-F238E27FC236}">
              <a16:creationId xmlns:a16="http://schemas.microsoft.com/office/drawing/2014/main" id="{4D61B0AB-0345-4F35-97EC-C753F39AF641}"/>
            </a:ext>
          </a:extLst>
        </xdr:cNvPr>
        <xdr:cNvSpPr txBox="1"/>
      </xdr:nvSpPr>
      <xdr:spPr>
        <a:xfrm>
          <a:off x="1784350" y="1306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43021</xdr:rowOff>
    </xdr:from>
    <xdr:to>
      <xdr:col>7</xdr:col>
      <xdr:colOff>31750</xdr:colOff>
      <xdr:row>80</xdr:row>
      <xdr:rowOff>144621</xdr:rowOff>
    </xdr:to>
    <xdr:sp macro="" textlink="">
      <xdr:nvSpPr>
        <xdr:cNvPr id="218" name="楕円 217">
          <a:extLst>
            <a:ext uri="{FF2B5EF4-FFF2-40B4-BE49-F238E27FC236}">
              <a16:creationId xmlns:a16="http://schemas.microsoft.com/office/drawing/2014/main" id="{C60886B9-98E6-4955-919D-68028B2EEA62}"/>
            </a:ext>
          </a:extLst>
        </xdr:cNvPr>
        <xdr:cNvSpPr/>
      </xdr:nvSpPr>
      <xdr:spPr>
        <a:xfrm>
          <a:off x="1282700" y="132510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154798</xdr:rowOff>
    </xdr:from>
    <xdr:ext cx="762000" cy="259045"/>
    <xdr:sp macro="" textlink="">
      <xdr:nvSpPr>
        <xdr:cNvPr id="219" name="テキスト ボックス 218">
          <a:extLst>
            <a:ext uri="{FF2B5EF4-FFF2-40B4-BE49-F238E27FC236}">
              <a16:creationId xmlns:a16="http://schemas.microsoft.com/office/drawing/2014/main" id="{0A646E3B-9CFA-4548-A5BD-08E6AB4EB8AA}"/>
            </a:ext>
          </a:extLst>
        </xdr:cNvPr>
        <xdr:cNvSpPr txBox="1"/>
      </xdr:nvSpPr>
      <xdr:spPr>
        <a:xfrm>
          <a:off x="971550" y="1303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CE707975-D1B3-4A3B-9E63-DC9FEC45B004}"/>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2A3881E3-03F5-456B-B397-C151CD183ED8}"/>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78E6B24-C6C5-41AD-BCD3-5F1E5129C652}"/>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8AC992AE-AEA5-425A-8E74-2544DA878AB1}"/>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261A97BE-07DE-4625-948F-11714F95E0BA}"/>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93A7DE76-914B-4A47-87A3-8419F2032826}"/>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1306939A-1E96-4E0D-A8FC-824353B6D11E}"/>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B3229072-08F3-4E44-B23B-CF21A492583A}"/>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6314883-7114-4680-8A32-0E07999484A1}"/>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D348CB07-1BFF-4F31-B9C8-0B2CA7C98BC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8F76FA58-88A2-4043-B05C-28BEE81F7E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EA3AC518-2345-465B-AB0F-EC23ED71784A}"/>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749E1F3F-3FD4-422C-B703-E108815B2AA4}"/>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これまでも給与の適正化に努めてきたが、類似団体平均よりやや高い水準となっている。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今後は、藤岡市行政改革大綱の取組として、時間外勤務の代休取得を促進するなどの手当削減を進めるとともに、特別会計を含めた人員の適正化に努める。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523DD0E6-5B7E-4E7D-BF0C-576E3B9C135D}"/>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A916FE0D-CAB5-4EA9-9829-5EAA7477E63F}"/>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C222E26-8697-4E45-8217-640B91EE540A}"/>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166D96CB-336E-436E-BCA6-B4BF98261E18}"/>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9E9F1A-57D2-406A-82C4-25E16529840E}"/>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88A4DA5A-415B-4B2E-9CC3-EF25D3647D69}"/>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9F7864BF-2F4A-44BC-AE7A-4CECBBA8BF3D}"/>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C39C8D31-CB9C-4725-AFD3-A53313599195}"/>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87901204-8EFF-4690-9BDC-6A4B9C256C29}"/>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46A95BE0-B715-467A-B867-0767E6C599A1}"/>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E542C189-E0E8-4006-A780-42B65424F8FC}"/>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3097836E-885A-4125-A896-7BA1232BF831}"/>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9715C08F-4819-4ABF-A849-2A219AB7A149}"/>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1AD38E28-DCCA-4822-A3AC-14315D08AB18}"/>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CF674A61-31BF-4888-8C21-E8AAEBBC3712}"/>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4E85034-BF68-4686-8606-E3CE562E81F4}"/>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6C2B581-C302-4228-A6A0-46088F9095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E4C7285-40AA-4A78-AE83-C4E1AF84201A}"/>
            </a:ext>
          </a:extLst>
        </xdr:cNvPr>
        <xdr:cNvCxnSpPr/>
      </xdr:nvCxnSpPr>
      <xdr:spPr>
        <a:xfrm flipV="1">
          <a:off x="15474950" y="13401221"/>
          <a:ext cx="0" cy="14768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947675B7-8374-4656-85F7-F86753CDF7B7}"/>
            </a:ext>
          </a:extLst>
        </xdr:cNvPr>
        <xdr:cNvSpPr txBox="1"/>
      </xdr:nvSpPr>
      <xdr:spPr>
        <a:xfrm>
          <a:off x="15563850" y="148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25DDD101-A8CE-4617-8178-03F66A441842}"/>
            </a:ext>
          </a:extLst>
        </xdr:cNvPr>
        <xdr:cNvCxnSpPr/>
      </xdr:nvCxnSpPr>
      <xdr:spPr>
        <a:xfrm>
          <a:off x="15405100" y="14878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400CA62F-8870-42DB-83B2-B5F3C1903987}"/>
            </a:ext>
          </a:extLst>
        </xdr:cNvPr>
        <xdr:cNvSpPr txBox="1"/>
      </xdr:nvSpPr>
      <xdr:spPr>
        <a:xfrm>
          <a:off x="15563850" y="1315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FC250384-58FA-4A4C-8008-D734BCC634CD}"/>
            </a:ext>
          </a:extLst>
        </xdr:cNvPr>
        <xdr:cNvCxnSpPr/>
      </xdr:nvCxnSpPr>
      <xdr:spPr>
        <a:xfrm>
          <a:off x="15405100" y="1340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86179</xdr:rowOff>
    </xdr:to>
    <xdr:cxnSp macro="">
      <xdr:nvCxnSpPr>
        <xdr:cNvPr id="255" name="直線コネクタ 254">
          <a:extLst>
            <a:ext uri="{FF2B5EF4-FFF2-40B4-BE49-F238E27FC236}">
              <a16:creationId xmlns:a16="http://schemas.microsoft.com/office/drawing/2014/main" id="{19807B05-2458-48C2-AB43-B95A24ABEABD}"/>
            </a:ext>
          </a:extLst>
        </xdr:cNvPr>
        <xdr:cNvCxnSpPr/>
      </xdr:nvCxnSpPr>
      <xdr:spPr>
        <a:xfrm flipV="1">
          <a:off x="14712950" y="14528800"/>
          <a:ext cx="762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6C361546-74CA-431B-9869-1E129CCE1C00}"/>
            </a:ext>
          </a:extLst>
        </xdr:cNvPr>
        <xdr:cNvSpPr txBox="1"/>
      </xdr:nvSpPr>
      <xdr:spPr>
        <a:xfrm>
          <a:off x="15563850" y="1410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E1644DA8-2164-4E91-BDA2-60ED56E4B043}"/>
            </a:ext>
          </a:extLst>
        </xdr:cNvPr>
        <xdr:cNvSpPr/>
      </xdr:nvSpPr>
      <xdr:spPr>
        <a:xfrm>
          <a:off x="15430500" y="14249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86179</xdr:rowOff>
    </xdr:to>
    <xdr:cxnSp macro="">
      <xdr:nvCxnSpPr>
        <xdr:cNvPr id="258" name="直線コネクタ 257">
          <a:extLst>
            <a:ext uri="{FF2B5EF4-FFF2-40B4-BE49-F238E27FC236}">
              <a16:creationId xmlns:a16="http://schemas.microsoft.com/office/drawing/2014/main" id="{1D05BA07-5F4F-4C2B-85F9-23CC303BEE34}"/>
            </a:ext>
          </a:extLst>
        </xdr:cNvPr>
        <xdr:cNvCxnSpPr/>
      </xdr:nvCxnSpPr>
      <xdr:spPr>
        <a:xfrm>
          <a:off x="13906500" y="14580507"/>
          <a:ext cx="80645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588E21B9-8076-4B91-8B02-6716C1B931AB}"/>
            </a:ext>
          </a:extLst>
        </xdr:cNvPr>
        <xdr:cNvSpPr/>
      </xdr:nvSpPr>
      <xdr:spPr>
        <a:xfrm>
          <a:off x="14668500" y="142666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81C744EB-091D-4B7D-B14D-BE1941F2C1E4}"/>
            </a:ext>
          </a:extLst>
        </xdr:cNvPr>
        <xdr:cNvSpPr txBox="1"/>
      </xdr:nvSpPr>
      <xdr:spPr>
        <a:xfrm>
          <a:off x="14370050" y="14041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88</xdr:row>
      <xdr:rowOff>51707</xdr:rowOff>
    </xdr:to>
    <xdr:cxnSp macro="">
      <xdr:nvCxnSpPr>
        <xdr:cNvPr id="261" name="直線コネクタ 260">
          <a:extLst>
            <a:ext uri="{FF2B5EF4-FFF2-40B4-BE49-F238E27FC236}">
              <a16:creationId xmlns:a16="http://schemas.microsoft.com/office/drawing/2014/main" id="{A6846CEA-8441-4762-9C03-01482082819E}"/>
            </a:ext>
          </a:extLst>
        </xdr:cNvPr>
        <xdr:cNvCxnSpPr/>
      </xdr:nvCxnSpPr>
      <xdr:spPr>
        <a:xfrm>
          <a:off x="13106400" y="14448971"/>
          <a:ext cx="800100" cy="1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C2BA606C-EECF-4158-A3FF-565BE1E6A657}"/>
            </a:ext>
          </a:extLst>
        </xdr:cNvPr>
        <xdr:cNvSpPr/>
      </xdr:nvSpPr>
      <xdr:spPr>
        <a:xfrm>
          <a:off x="13868400" y="14249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a16="http://schemas.microsoft.com/office/drawing/2014/main" id="{52E1D011-D032-4FBB-95A6-BBB0839B579B}"/>
            </a:ext>
          </a:extLst>
        </xdr:cNvPr>
        <xdr:cNvSpPr txBox="1"/>
      </xdr:nvSpPr>
      <xdr:spPr>
        <a:xfrm>
          <a:off x="1355725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102507</xdr:rowOff>
    </xdr:to>
    <xdr:cxnSp macro="">
      <xdr:nvCxnSpPr>
        <xdr:cNvPr id="264" name="直線コネクタ 263">
          <a:extLst>
            <a:ext uri="{FF2B5EF4-FFF2-40B4-BE49-F238E27FC236}">
              <a16:creationId xmlns:a16="http://schemas.microsoft.com/office/drawing/2014/main" id="{8390BCA7-E07A-4828-84A8-7B3A8BB97E00}"/>
            </a:ext>
          </a:extLst>
        </xdr:cNvPr>
        <xdr:cNvCxnSpPr/>
      </xdr:nvCxnSpPr>
      <xdr:spPr>
        <a:xfrm flipV="1">
          <a:off x="12293600" y="14448971"/>
          <a:ext cx="8128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684301A6-A9CD-4B08-894F-E8058FD09F16}"/>
            </a:ext>
          </a:extLst>
        </xdr:cNvPr>
        <xdr:cNvSpPr/>
      </xdr:nvSpPr>
      <xdr:spPr>
        <a:xfrm>
          <a:off x="13055600" y="1428387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a:extLst>
            <a:ext uri="{FF2B5EF4-FFF2-40B4-BE49-F238E27FC236}">
              <a16:creationId xmlns:a16="http://schemas.microsoft.com/office/drawing/2014/main" id="{C07C4941-AD2C-460F-A0AB-1572251ABE98}"/>
            </a:ext>
          </a:extLst>
        </xdr:cNvPr>
        <xdr:cNvSpPr txBox="1"/>
      </xdr:nvSpPr>
      <xdr:spPr>
        <a:xfrm>
          <a:off x="12763500" y="1405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E24C6575-EBAE-4831-AAF5-FE705D21CABE}"/>
            </a:ext>
          </a:extLst>
        </xdr:cNvPr>
        <xdr:cNvSpPr/>
      </xdr:nvSpPr>
      <xdr:spPr>
        <a:xfrm>
          <a:off x="12242800" y="14283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1CB363B4-2635-48CC-B3FF-9B012448D834}"/>
            </a:ext>
          </a:extLst>
        </xdr:cNvPr>
        <xdr:cNvSpPr txBox="1"/>
      </xdr:nvSpPr>
      <xdr:spPr>
        <a:xfrm>
          <a:off x="11950700" y="1405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C2AD476E-634D-44F1-BF7D-47682D19504C}"/>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D5EC1E26-4B7B-411C-89D7-42D17829AF0C}"/>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6AB4AA0C-F9CE-4E72-92C4-AD81761C8A52}"/>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CF84B17A-1929-4359-A929-D52C7D4649A4}"/>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5B348DA-7CED-4DC0-A58A-1E7187D109B2}"/>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4" name="楕円 273">
          <a:extLst>
            <a:ext uri="{FF2B5EF4-FFF2-40B4-BE49-F238E27FC236}">
              <a16:creationId xmlns:a16="http://schemas.microsoft.com/office/drawing/2014/main" id="{9125D530-7F8B-411B-9D6D-F3AA1AA7C7BF}"/>
            </a:ext>
          </a:extLst>
        </xdr:cNvPr>
        <xdr:cNvSpPr/>
      </xdr:nvSpPr>
      <xdr:spPr>
        <a:xfrm>
          <a:off x="15430500" y="14484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5" name="給与水準   （国との比較）該当値テキスト">
          <a:extLst>
            <a:ext uri="{FF2B5EF4-FFF2-40B4-BE49-F238E27FC236}">
              <a16:creationId xmlns:a16="http://schemas.microsoft.com/office/drawing/2014/main" id="{3F910C26-A4BE-4D86-BDCC-4A56765F234A}"/>
            </a:ext>
          </a:extLst>
        </xdr:cNvPr>
        <xdr:cNvSpPr txBox="1"/>
      </xdr:nvSpPr>
      <xdr:spPr>
        <a:xfrm>
          <a:off x="1556385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76" name="楕円 275">
          <a:extLst>
            <a:ext uri="{FF2B5EF4-FFF2-40B4-BE49-F238E27FC236}">
              <a16:creationId xmlns:a16="http://schemas.microsoft.com/office/drawing/2014/main" id="{B7098244-689E-40F2-ABE7-50C7E98FB201}"/>
            </a:ext>
          </a:extLst>
        </xdr:cNvPr>
        <xdr:cNvSpPr/>
      </xdr:nvSpPr>
      <xdr:spPr>
        <a:xfrm>
          <a:off x="14668500" y="1456417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77" name="テキスト ボックス 276">
          <a:extLst>
            <a:ext uri="{FF2B5EF4-FFF2-40B4-BE49-F238E27FC236}">
              <a16:creationId xmlns:a16="http://schemas.microsoft.com/office/drawing/2014/main" id="{DD242F30-9975-4E8C-8D73-EFF12A4EB80A}"/>
            </a:ext>
          </a:extLst>
        </xdr:cNvPr>
        <xdr:cNvSpPr txBox="1"/>
      </xdr:nvSpPr>
      <xdr:spPr>
        <a:xfrm>
          <a:off x="14370050" y="14650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78" name="楕円 277">
          <a:extLst>
            <a:ext uri="{FF2B5EF4-FFF2-40B4-BE49-F238E27FC236}">
              <a16:creationId xmlns:a16="http://schemas.microsoft.com/office/drawing/2014/main" id="{439D6AE6-BE53-4DE7-8CA7-B0A95BCEC5B6}"/>
            </a:ext>
          </a:extLst>
        </xdr:cNvPr>
        <xdr:cNvSpPr/>
      </xdr:nvSpPr>
      <xdr:spPr>
        <a:xfrm>
          <a:off x="13868400" y="145297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79" name="テキスト ボックス 278">
          <a:extLst>
            <a:ext uri="{FF2B5EF4-FFF2-40B4-BE49-F238E27FC236}">
              <a16:creationId xmlns:a16="http://schemas.microsoft.com/office/drawing/2014/main" id="{852625A8-0016-48C7-AA49-F8BC04FF1469}"/>
            </a:ext>
          </a:extLst>
        </xdr:cNvPr>
        <xdr:cNvSpPr txBox="1"/>
      </xdr:nvSpPr>
      <xdr:spPr>
        <a:xfrm>
          <a:off x="1355725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0" name="楕円 279">
          <a:extLst>
            <a:ext uri="{FF2B5EF4-FFF2-40B4-BE49-F238E27FC236}">
              <a16:creationId xmlns:a16="http://schemas.microsoft.com/office/drawing/2014/main" id="{8B026F8F-1A7A-467D-BD10-8A04E579A42C}"/>
            </a:ext>
          </a:extLst>
        </xdr:cNvPr>
        <xdr:cNvSpPr/>
      </xdr:nvSpPr>
      <xdr:spPr>
        <a:xfrm>
          <a:off x="13055600" y="14398171"/>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id="{F38CE0DA-D215-4F24-9C07-CB0AFCCE126E}"/>
            </a:ext>
          </a:extLst>
        </xdr:cNvPr>
        <xdr:cNvSpPr txBox="1"/>
      </xdr:nvSpPr>
      <xdr:spPr>
        <a:xfrm>
          <a:off x="12763500" y="1448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2" name="楕円 281">
          <a:extLst>
            <a:ext uri="{FF2B5EF4-FFF2-40B4-BE49-F238E27FC236}">
              <a16:creationId xmlns:a16="http://schemas.microsoft.com/office/drawing/2014/main" id="{93AF4D14-EF75-4557-9C33-03EBCE889867}"/>
            </a:ext>
          </a:extLst>
        </xdr:cNvPr>
        <xdr:cNvSpPr/>
      </xdr:nvSpPr>
      <xdr:spPr>
        <a:xfrm>
          <a:off x="12242800" y="1441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3" name="テキスト ボックス 282">
          <a:extLst>
            <a:ext uri="{FF2B5EF4-FFF2-40B4-BE49-F238E27FC236}">
              <a16:creationId xmlns:a16="http://schemas.microsoft.com/office/drawing/2014/main" id="{A49C3ED1-DCCE-4218-B454-41AD9314D0FB}"/>
            </a:ext>
          </a:extLst>
        </xdr:cNvPr>
        <xdr:cNvSpPr txBox="1"/>
      </xdr:nvSpPr>
      <xdr:spPr>
        <a:xfrm>
          <a:off x="11950700" y="1450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F94BA0E5-1494-4ED8-BF5E-10BB789CADF6}"/>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61EBB16-D007-47A4-B306-BCB1FC81776C}"/>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2D229A0-0CC4-41A7-B582-2647568C8D9E}"/>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8E5F8E14-B030-49C2-B016-5F7E56F4DF6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34B98DFF-5DD6-4ED7-9BA0-BE2B2E000E16}"/>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44EB4AB9-A84F-4A9D-935D-10A522B7285E}"/>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C19A07C2-1E26-48A9-8A95-3419078CBFEE}"/>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47DFB064-1C72-4525-A58E-E6F5D338518B}"/>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863E3D0F-3ED9-47D6-84E8-455D4B2D4EC8}"/>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A1D4DB26-7F6F-44B1-AE01-77C81A47D70C}"/>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FD37C955-B35E-4482-905F-8555FD911D8D}"/>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CB9256D3-A5A3-4424-815C-1294BE416E7F}"/>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D6DCF873-E3C0-41C5-A6E3-6737D8F0B0DB}"/>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藤岡市行政改革大綱に基づく職員削減や組織改編等の実施、団塊世代の退職に伴う、新規採用の抑制により、類似団体平均を下回っている。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民間活力の導入の推進及び実施検証を行うとともに、医療や介護施設においては質の高いサービスの提供を目指すなど、行政運営に支障の無いよう十分に配慮したうえで、鬼石病院を除いた職員数の削減を目標とし、適正な定員管理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4E626B7-22FF-444B-B1A9-B1A370742786}"/>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2D502B9E-910B-4D8A-8088-174F61E29A2F}"/>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61036FA1-495A-40CC-A5BE-20D9E86F8048}"/>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E536E5EB-9974-461A-B085-27C5C8A9E84F}"/>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F4F98376-BC5D-46EB-8471-879FA82CFA8A}"/>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92ADA2E3-FCE2-457C-8ACC-8EF8E071C836}"/>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ED877DEF-3BA8-400F-8426-222D0F8F74F5}"/>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52D2CBC6-29BC-49AB-9423-E3B8B5D09192}"/>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116F9AA2-F17B-4418-AEA3-93241F0500CD}"/>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1A3831CF-6E50-4812-BB4D-C115426BD2E7}"/>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A9062873-0216-4AE5-8EE9-AE042B302277}"/>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7759CFB6-8DAD-46BA-B8AF-F35BBE0624C7}"/>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B4E6646F-0726-496F-BF98-81CC85D1729D}"/>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7EB212E-1E78-40CF-BFFF-52766F875456}"/>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81245540-CC37-4260-B2B1-6812572158FF}"/>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34AFAA2F-318F-45E7-902F-0FA24FDE3BE4}"/>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2FF2B6B4-D7C8-453E-8F2B-B43B166B3339}"/>
            </a:ext>
          </a:extLst>
        </xdr:cNvPr>
        <xdr:cNvCxnSpPr/>
      </xdr:nvCxnSpPr>
      <xdr:spPr>
        <a:xfrm flipV="1">
          <a:off x="15474950" y="9758786"/>
          <a:ext cx="0" cy="1451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EB241B28-0528-4F9C-96A0-66864B106975}"/>
            </a:ext>
          </a:extLst>
        </xdr:cNvPr>
        <xdr:cNvSpPr txBox="1"/>
      </xdr:nvSpPr>
      <xdr:spPr>
        <a:xfrm>
          <a:off x="15563850" y="1118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875D0A04-99B2-4D4B-A658-E4D7BFD6D7E7}"/>
            </a:ext>
          </a:extLst>
        </xdr:cNvPr>
        <xdr:cNvCxnSpPr/>
      </xdr:nvCxnSpPr>
      <xdr:spPr>
        <a:xfrm>
          <a:off x="15405100" y="112100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D6628A4E-F46F-4EA0-BC96-2EAA4803C279}"/>
            </a:ext>
          </a:extLst>
        </xdr:cNvPr>
        <xdr:cNvSpPr txBox="1"/>
      </xdr:nvSpPr>
      <xdr:spPr>
        <a:xfrm>
          <a:off x="15563850" y="95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CAFFAB58-7680-4D19-9E8A-0A2542A14372}"/>
            </a:ext>
          </a:extLst>
        </xdr:cNvPr>
        <xdr:cNvCxnSpPr/>
      </xdr:nvCxnSpPr>
      <xdr:spPr>
        <a:xfrm>
          <a:off x="15405100" y="9758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164147</xdr:rowOff>
    </xdr:from>
    <xdr:to>
      <xdr:col>81</xdr:col>
      <xdr:colOff>44450</xdr:colOff>
      <xdr:row>61</xdr:row>
      <xdr:rowOff>28893</xdr:rowOff>
    </xdr:to>
    <xdr:cxnSp macro="">
      <xdr:nvCxnSpPr>
        <xdr:cNvPr id="318" name="直線コネクタ 317">
          <a:extLst>
            <a:ext uri="{FF2B5EF4-FFF2-40B4-BE49-F238E27FC236}">
              <a16:creationId xmlns:a16="http://schemas.microsoft.com/office/drawing/2014/main" id="{7755FE8F-6E41-4F21-9C8A-191D1F15705F}"/>
            </a:ext>
          </a:extLst>
        </xdr:cNvPr>
        <xdr:cNvCxnSpPr/>
      </xdr:nvCxnSpPr>
      <xdr:spPr>
        <a:xfrm>
          <a:off x="14712950" y="10070147"/>
          <a:ext cx="762000" cy="2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809D723B-FCEA-4283-B69D-6AB1D4423703}"/>
            </a:ext>
          </a:extLst>
        </xdr:cNvPr>
        <xdr:cNvSpPr txBox="1"/>
      </xdr:nvSpPr>
      <xdr:spPr>
        <a:xfrm>
          <a:off x="15563850" y="10238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C57D899-CB3B-429C-9B4E-A9C6D643BFAA}"/>
            </a:ext>
          </a:extLst>
        </xdr:cNvPr>
        <xdr:cNvSpPr/>
      </xdr:nvSpPr>
      <xdr:spPr>
        <a:xfrm>
          <a:off x="15430500" y="102660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150071</xdr:rowOff>
    </xdr:from>
    <xdr:to>
      <xdr:col>77</xdr:col>
      <xdr:colOff>44450</xdr:colOff>
      <xdr:row>60</xdr:row>
      <xdr:rowOff>164147</xdr:rowOff>
    </xdr:to>
    <xdr:cxnSp macro="">
      <xdr:nvCxnSpPr>
        <xdr:cNvPr id="321" name="直線コネクタ 320">
          <a:extLst>
            <a:ext uri="{FF2B5EF4-FFF2-40B4-BE49-F238E27FC236}">
              <a16:creationId xmlns:a16="http://schemas.microsoft.com/office/drawing/2014/main" id="{289F6E2C-FF04-4EEE-9E16-BA7B0467EFCF}"/>
            </a:ext>
          </a:extLst>
        </xdr:cNvPr>
        <xdr:cNvCxnSpPr/>
      </xdr:nvCxnSpPr>
      <xdr:spPr>
        <a:xfrm>
          <a:off x="13906500" y="10056071"/>
          <a:ext cx="80645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3279F7E7-BE0F-4B4C-93A8-6D5447CFCCD8}"/>
            </a:ext>
          </a:extLst>
        </xdr:cNvPr>
        <xdr:cNvSpPr/>
      </xdr:nvSpPr>
      <xdr:spPr>
        <a:xfrm>
          <a:off x="14668500" y="1024995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3E46FD01-4BD5-43F6-BD88-7D964B0C0766}"/>
            </a:ext>
          </a:extLst>
        </xdr:cNvPr>
        <xdr:cNvSpPr txBox="1"/>
      </xdr:nvSpPr>
      <xdr:spPr>
        <a:xfrm>
          <a:off x="14370050" y="10336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138006</xdr:rowOff>
    </xdr:from>
    <xdr:to>
      <xdr:col>72</xdr:col>
      <xdr:colOff>203200</xdr:colOff>
      <xdr:row>60</xdr:row>
      <xdr:rowOff>150071</xdr:rowOff>
    </xdr:to>
    <xdr:cxnSp macro="">
      <xdr:nvCxnSpPr>
        <xdr:cNvPr id="324" name="直線コネクタ 323">
          <a:extLst>
            <a:ext uri="{FF2B5EF4-FFF2-40B4-BE49-F238E27FC236}">
              <a16:creationId xmlns:a16="http://schemas.microsoft.com/office/drawing/2014/main" id="{2A8F72C2-1FA2-4B4A-A159-211DDD6501DC}"/>
            </a:ext>
          </a:extLst>
        </xdr:cNvPr>
        <xdr:cNvCxnSpPr/>
      </xdr:nvCxnSpPr>
      <xdr:spPr>
        <a:xfrm>
          <a:off x="13106400" y="10044006"/>
          <a:ext cx="8001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16805892-48CF-4C6C-BBF5-A48186019577}"/>
            </a:ext>
          </a:extLst>
        </xdr:cNvPr>
        <xdr:cNvSpPr/>
      </xdr:nvSpPr>
      <xdr:spPr>
        <a:xfrm>
          <a:off x="13868400" y="102181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650433BF-DA45-4013-B002-8DE91A2C6706}"/>
            </a:ext>
          </a:extLst>
        </xdr:cNvPr>
        <xdr:cNvSpPr txBox="1"/>
      </xdr:nvSpPr>
      <xdr:spPr>
        <a:xfrm>
          <a:off x="13557250" y="1029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135996</xdr:rowOff>
    </xdr:from>
    <xdr:to>
      <xdr:col>68</xdr:col>
      <xdr:colOff>152400</xdr:colOff>
      <xdr:row>60</xdr:row>
      <xdr:rowOff>138006</xdr:rowOff>
    </xdr:to>
    <xdr:cxnSp macro="">
      <xdr:nvCxnSpPr>
        <xdr:cNvPr id="327" name="直線コネクタ 326">
          <a:extLst>
            <a:ext uri="{FF2B5EF4-FFF2-40B4-BE49-F238E27FC236}">
              <a16:creationId xmlns:a16="http://schemas.microsoft.com/office/drawing/2014/main" id="{E0F709BE-77DC-4ABB-BF23-7A7A15BE0A6B}"/>
            </a:ext>
          </a:extLst>
        </xdr:cNvPr>
        <xdr:cNvCxnSpPr/>
      </xdr:nvCxnSpPr>
      <xdr:spPr>
        <a:xfrm>
          <a:off x="12293600" y="10041996"/>
          <a:ext cx="8128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D607D61B-9CBD-42A5-B81B-BA1219CCC4BD}"/>
            </a:ext>
          </a:extLst>
        </xdr:cNvPr>
        <xdr:cNvSpPr/>
      </xdr:nvSpPr>
      <xdr:spPr>
        <a:xfrm>
          <a:off x="13055600" y="1023821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73415792-F280-45CE-8CAC-60FEF86510BA}"/>
            </a:ext>
          </a:extLst>
        </xdr:cNvPr>
        <xdr:cNvSpPr txBox="1"/>
      </xdr:nvSpPr>
      <xdr:spPr>
        <a:xfrm>
          <a:off x="12763500" y="1031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C178B422-72C8-4D11-A697-4A5EA587BBA2}"/>
            </a:ext>
          </a:extLst>
        </xdr:cNvPr>
        <xdr:cNvSpPr/>
      </xdr:nvSpPr>
      <xdr:spPr>
        <a:xfrm>
          <a:off x="12242800" y="10220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104368DA-45F3-40C7-906F-F38B56164DF4}"/>
            </a:ext>
          </a:extLst>
        </xdr:cNvPr>
        <xdr:cNvSpPr txBox="1"/>
      </xdr:nvSpPr>
      <xdr:spPr>
        <a:xfrm>
          <a:off x="11950700" y="1030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9C090B60-9E50-490F-9402-EC54A60900D2}"/>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B405C4C2-A1DC-4800-856D-46F64E0A61A8}"/>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D0AC7339-B40B-48A7-A34B-5F7DE7A76425}"/>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69D345F-AC62-4789-941A-EEB8EE2E0883}"/>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4E18C334-A223-4FF6-A583-BE5CF1ABB1E8}"/>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149543</xdr:rowOff>
    </xdr:from>
    <xdr:to>
      <xdr:col>81</xdr:col>
      <xdr:colOff>95250</xdr:colOff>
      <xdr:row>61</xdr:row>
      <xdr:rowOff>79693</xdr:rowOff>
    </xdr:to>
    <xdr:sp macro="" textlink="">
      <xdr:nvSpPr>
        <xdr:cNvPr id="337" name="楕円 336">
          <a:extLst>
            <a:ext uri="{FF2B5EF4-FFF2-40B4-BE49-F238E27FC236}">
              <a16:creationId xmlns:a16="http://schemas.microsoft.com/office/drawing/2014/main" id="{96A8B13C-C7A4-4963-8B33-82302F3B6B27}"/>
            </a:ext>
          </a:extLst>
        </xdr:cNvPr>
        <xdr:cNvSpPr/>
      </xdr:nvSpPr>
      <xdr:spPr>
        <a:xfrm>
          <a:off x="15430500" y="100555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166070</xdr:rowOff>
    </xdr:from>
    <xdr:ext cx="762000" cy="259045"/>
    <xdr:sp macro="" textlink="">
      <xdr:nvSpPr>
        <xdr:cNvPr id="338" name="定員管理の状況該当値テキスト">
          <a:extLst>
            <a:ext uri="{FF2B5EF4-FFF2-40B4-BE49-F238E27FC236}">
              <a16:creationId xmlns:a16="http://schemas.microsoft.com/office/drawing/2014/main" id="{8C593F5C-519D-48A0-8AE6-5CA20C1636FC}"/>
            </a:ext>
          </a:extLst>
        </xdr:cNvPr>
        <xdr:cNvSpPr txBox="1"/>
      </xdr:nvSpPr>
      <xdr:spPr>
        <a:xfrm>
          <a:off x="15563850" y="990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113347</xdr:rowOff>
    </xdr:from>
    <xdr:to>
      <xdr:col>77</xdr:col>
      <xdr:colOff>95250</xdr:colOff>
      <xdr:row>61</xdr:row>
      <xdr:rowOff>43497</xdr:rowOff>
    </xdr:to>
    <xdr:sp macro="" textlink="">
      <xdr:nvSpPr>
        <xdr:cNvPr id="339" name="楕円 338">
          <a:extLst>
            <a:ext uri="{FF2B5EF4-FFF2-40B4-BE49-F238E27FC236}">
              <a16:creationId xmlns:a16="http://schemas.microsoft.com/office/drawing/2014/main" id="{001010E5-2FB3-4583-8B00-0EE5E9029DCB}"/>
            </a:ext>
          </a:extLst>
        </xdr:cNvPr>
        <xdr:cNvSpPr/>
      </xdr:nvSpPr>
      <xdr:spPr>
        <a:xfrm>
          <a:off x="14668500" y="100193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53674</xdr:rowOff>
    </xdr:from>
    <xdr:ext cx="736600" cy="259045"/>
    <xdr:sp macro="" textlink="">
      <xdr:nvSpPr>
        <xdr:cNvPr id="340" name="テキスト ボックス 339">
          <a:extLst>
            <a:ext uri="{FF2B5EF4-FFF2-40B4-BE49-F238E27FC236}">
              <a16:creationId xmlns:a16="http://schemas.microsoft.com/office/drawing/2014/main" id="{67F5AB61-CA60-4D5E-B8AF-ACDF0AC7034D}"/>
            </a:ext>
          </a:extLst>
        </xdr:cNvPr>
        <xdr:cNvSpPr txBox="1"/>
      </xdr:nvSpPr>
      <xdr:spPr>
        <a:xfrm>
          <a:off x="14370050" y="979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99271</xdr:rowOff>
    </xdr:from>
    <xdr:to>
      <xdr:col>73</xdr:col>
      <xdr:colOff>44450</xdr:colOff>
      <xdr:row>61</xdr:row>
      <xdr:rowOff>29421</xdr:rowOff>
    </xdr:to>
    <xdr:sp macro="" textlink="">
      <xdr:nvSpPr>
        <xdr:cNvPr id="341" name="楕円 340">
          <a:extLst>
            <a:ext uri="{FF2B5EF4-FFF2-40B4-BE49-F238E27FC236}">
              <a16:creationId xmlns:a16="http://schemas.microsoft.com/office/drawing/2014/main" id="{5274516D-66DA-408D-91F9-18C743269AD8}"/>
            </a:ext>
          </a:extLst>
        </xdr:cNvPr>
        <xdr:cNvSpPr/>
      </xdr:nvSpPr>
      <xdr:spPr>
        <a:xfrm>
          <a:off x="13868400" y="100052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39598</xdr:rowOff>
    </xdr:from>
    <xdr:ext cx="762000" cy="259045"/>
    <xdr:sp macro="" textlink="">
      <xdr:nvSpPr>
        <xdr:cNvPr id="342" name="テキスト ボックス 341">
          <a:extLst>
            <a:ext uri="{FF2B5EF4-FFF2-40B4-BE49-F238E27FC236}">
              <a16:creationId xmlns:a16="http://schemas.microsoft.com/office/drawing/2014/main" id="{EF3FBD0E-2A4F-4AD6-9C6D-9D9240B1AC75}"/>
            </a:ext>
          </a:extLst>
        </xdr:cNvPr>
        <xdr:cNvSpPr txBox="1"/>
      </xdr:nvSpPr>
      <xdr:spPr>
        <a:xfrm>
          <a:off x="13557250" y="978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87206</xdr:rowOff>
    </xdr:from>
    <xdr:to>
      <xdr:col>68</xdr:col>
      <xdr:colOff>203200</xdr:colOff>
      <xdr:row>61</xdr:row>
      <xdr:rowOff>17356</xdr:rowOff>
    </xdr:to>
    <xdr:sp macro="" textlink="">
      <xdr:nvSpPr>
        <xdr:cNvPr id="343" name="楕円 342">
          <a:extLst>
            <a:ext uri="{FF2B5EF4-FFF2-40B4-BE49-F238E27FC236}">
              <a16:creationId xmlns:a16="http://schemas.microsoft.com/office/drawing/2014/main" id="{5511882D-37B6-4EA6-902D-8A24D769912B}"/>
            </a:ext>
          </a:extLst>
        </xdr:cNvPr>
        <xdr:cNvSpPr/>
      </xdr:nvSpPr>
      <xdr:spPr>
        <a:xfrm>
          <a:off x="13055600" y="999320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27533</xdr:rowOff>
    </xdr:from>
    <xdr:ext cx="762000" cy="259045"/>
    <xdr:sp macro="" textlink="">
      <xdr:nvSpPr>
        <xdr:cNvPr id="344" name="テキスト ボックス 343">
          <a:extLst>
            <a:ext uri="{FF2B5EF4-FFF2-40B4-BE49-F238E27FC236}">
              <a16:creationId xmlns:a16="http://schemas.microsoft.com/office/drawing/2014/main" id="{75FD3548-6301-45DB-8F5F-4750169A7308}"/>
            </a:ext>
          </a:extLst>
        </xdr:cNvPr>
        <xdr:cNvSpPr txBox="1"/>
      </xdr:nvSpPr>
      <xdr:spPr>
        <a:xfrm>
          <a:off x="12763500" y="976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85196</xdr:rowOff>
    </xdr:from>
    <xdr:to>
      <xdr:col>64</xdr:col>
      <xdr:colOff>152400</xdr:colOff>
      <xdr:row>61</xdr:row>
      <xdr:rowOff>15346</xdr:rowOff>
    </xdr:to>
    <xdr:sp macro="" textlink="">
      <xdr:nvSpPr>
        <xdr:cNvPr id="345" name="楕円 344">
          <a:extLst>
            <a:ext uri="{FF2B5EF4-FFF2-40B4-BE49-F238E27FC236}">
              <a16:creationId xmlns:a16="http://schemas.microsoft.com/office/drawing/2014/main" id="{3A40FAF6-7C8B-4695-9B21-F8082C782AA1}"/>
            </a:ext>
          </a:extLst>
        </xdr:cNvPr>
        <xdr:cNvSpPr/>
      </xdr:nvSpPr>
      <xdr:spPr>
        <a:xfrm>
          <a:off x="12242800" y="99911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25523</xdr:rowOff>
    </xdr:from>
    <xdr:ext cx="762000" cy="259045"/>
    <xdr:sp macro="" textlink="">
      <xdr:nvSpPr>
        <xdr:cNvPr id="346" name="テキスト ボックス 345">
          <a:extLst>
            <a:ext uri="{FF2B5EF4-FFF2-40B4-BE49-F238E27FC236}">
              <a16:creationId xmlns:a16="http://schemas.microsoft.com/office/drawing/2014/main" id="{5A12F865-7916-488A-BF79-1F15C76A90F7}"/>
            </a:ext>
          </a:extLst>
        </xdr:cNvPr>
        <xdr:cNvSpPr txBox="1"/>
      </xdr:nvSpPr>
      <xdr:spPr>
        <a:xfrm>
          <a:off x="11950700" y="976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99C76519-013C-443B-AA81-87079BCED9C5}"/>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D0DB5FB9-116A-415D-89FB-8B13F8F539B1}"/>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75D86390-B4E9-4B35-8742-ECAE867F3E7B}"/>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1DAF1A28-F755-48EA-8B94-AA5BECB8AF1A}"/>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3FEEF6EE-BF95-4F39-AAB9-B8ED85053387}"/>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45B960D7-58C9-4DDD-A417-92FEF42089A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7332CC8A-02D7-43A7-B51B-DF1FA0A43DA3}"/>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AB4BA94D-96B7-406C-8277-BC82E2F7A68B}"/>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507EB8BC-17B1-4C87-A6FE-6863DB43C212}"/>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DC55E92D-B096-4CFA-9724-95FDD674E157}"/>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B1F6514A-96DF-4ABD-9D59-9A490E433861}"/>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3399FF50-F54B-4CFC-9C5A-3D43B0F15E94}"/>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E21E3CD-3C87-47D2-8B5F-C6A9C9BC03A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臨時財政対策債への振替相当額が減となり、基準財政需要額が増加したことから、普通交付税額などが増となった。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年度に実施した合併振興基金事業に伴う起債の償還が前年と比べ、増となった。結果として、実質公債費比率が前年度より改善され、類似団体平均を下回ることとなった。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一般会計の公債費はピークを過ぎ、減少傾向となることが想定されるが、下水道事業のインフラ整備や病院事業医療施設整備については、高い水準で推移することが予想される。この準元利償還金は、当市の財政規模からみると影響が少なくないことから、今後も中長期的の経営計画等により適切な事業実施に取り組む。</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C420A96C-A1B4-4A5F-B0C2-1EB63917A61B}"/>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F1B4D36-3BB6-467E-8CBB-965C2539A50E}"/>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1742D10B-136E-40F3-B136-126182804A06}"/>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879E57E5-5ECF-49A9-B452-B76F4F226BFD}"/>
            </a:ext>
          </a:extLst>
        </xdr:cNvPr>
        <xdr:cNvCxnSpPr/>
      </xdr:nvCxnSpPr>
      <xdr:spPr>
        <a:xfrm>
          <a:off x="116649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140E92F3-C9C6-49AA-8508-30588AC141C5}"/>
            </a:ext>
          </a:extLst>
        </xdr:cNvPr>
        <xdr:cNvSpPr txBox="1"/>
      </xdr:nvSpPr>
      <xdr:spPr>
        <a:xfrm>
          <a:off x="1097915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79963594-B6C3-4946-A723-52DE4691F889}"/>
            </a:ext>
          </a:extLst>
        </xdr:cNvPr>
        <xdr:cNvCxnSpPr/>
      </xdr:nvCxnSpPr>
      <xdr:spPr>
        <a:xfrm>
          <a:off x="116649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777D8659-FFE2-4C87-8446-777008C66C1C}"/>
            </a:ext>
          </a:extLst>
        </xdr:cNvPr>
        <xdr:cNvSpPr txBox="1"/>
      </xdr:nvSpPr>
      <xdr:spPr>
        <a:xfrm>
          <a:off x="1097915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185B841D-9645-4DD0-9B7E-D09D6E372648}"/>
            </a:ext>
          </a:extLst>
        </xdr:cNvPr>
        <xdr:cNvCxnSpPr/>
      </xdr:nvCxnSpPr>
      <xdr:spPr>
        <a:xfrm>
          <a:off x="116649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6C7F58E7-1E8A-4FE6-93E5-3BB98A49CE46}"/>
            </a:ext>
          </a:extLst>
        </xdr:cNvPr>
        <xdr:cNvSpPr txBox="1"/>
      </xdr:nvSpPr>
      <xdr:spPr>
        <a:xfrm>
          <a:off x="1097915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E3792968-98DB-4355-AB35-26070D6B3B2D}"/>
            </a:ext>
          </a:extLst>
        </xdr:cNvPr>
        <xdr:cNvCxnSpPr/>
      </xdr:nvCxnSpPr>
      <xdr:spPr>
        <a:xfrm>
          <a:off x="116649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427DB43E-5512-43FF-AC35-C6DA848764B7}"/>
            </a:ext>
          </a:extLst>
        </xdr:cNvPr>
        <xdr:cNvSpPr txBox="1"/>
      </xdr:nvSpPr>
      <xdr:spPr>
        <a:xfrm>
          <a:off x="1097915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436193FB-27EA-4626-AC71-B88E43457B43}"/>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DAB6E6B1-7994-4E15-9CCA-545CA9DFC1BF}"/>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29C77790-BF43-46C1-8313-BC8BDFC6029D}"/>
            </a:ext>
          </a:extLst>
        </xdr:cNvPr>
        <xdr:cNvCxnSpPr/>
      </xdr:nvCxnSpPr>
      <xdr:spPr>
        <a:xfrm flipV="1">
          <a:off x="15474950" y="5993892"/>
          <a:ext cx="0" cy="1496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F47ADB8E-42CF-4AE9-82FA-3DB3F13139F8}"/>
            </a:ext>
          </a:extLst>
        </xdr:cNvPr>
        <xdr:cNvSpPr txBox="1"/>
      </xdr:nvSpPr>
      <xdr:spPr>
        <a:xfrm>
          <a:off x="15563850" y="746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BC03EFC0-8DBB-49F9-9E7B-260EE913DA72}"/>
            </a:ext>
          </a:extLst>
        </xdr:cNvPr>
        <xdr:cNvCxnSpPr/>
      </xdr:nvCxnSpPr>
      <xdr:spPr>
        <a:xfrm>
          <a:off x="15405100" y="74907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D09E75E1-5101-4A48-AA33-08650915A7E2}"/>
            </a:ext>
          </a:extLst>
        </xdr:cNvPr>
        <xdr:cNvSpPr txBox="1"/>
      </xdr:nvSpPr>
      <xdr:spPr>
        <a:xfrm>
          <a:off x="1556385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BA8F4D50-3AD4-450A-A0FF-E54AA0549EF4}"/>
            </a:ext>
          </a:extLst>
        </xdr:cNvPr>
        <xdr:cNvCxnSpPr/>
      </xdr:nvCxnSpPr>
      <xdr:spPr>
        <a:xfrm>
          <a:off x="15405100" y="59938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163322</xdr:rowOff>
    </xdr:from>
    <xdr:to>
      <xdr:col>81</xdr:col>
      <xdr:colOff>44450</xdr:colOff>
      <xdr:row>40</xdr:row>
      <xdr:rowOff>78740</xdr:rowOff>
    </xdr:to>
    <xdr:cxnSp macro="">
      <xdr:nvCxnSpPr>
        <xdr:cNvPr id="378" name="直線コネクタ 377">
          <a:extLst>
            <a:ext uri="{FF2B5EF4-FFF2-40B4-BE49-F238E27FC236}">
              <a16:creationId xmlns:a16="http://schemas.microsoft.com/office/drawing/2014/main" id="{498BB125-C5EF-43C7-A706-70B7838939A3}"/>
            </a:ext>
          </a:extLst>
        </xdr:cNvPr>
        <xdr:cNvCxnSpPr/>
      </xdr:nvCxnSpPr>
      <xdr:spPr>
        <a:xfrm flipV="1">
          <a:off x="14712950" y="6602222"/>
          <a:ext cx="76200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5353982F-91A1-47B6-9EDE-CD63EC0CB6F9}"/>
            </a:ext>
          </a:extLst>
        </xdr:cNvPr>
        <xdr:cNvSpPr txBox="1"/>
      </xdr:nvSpPr>
      <xdr:spPr>
        <a:xfrm>
          <a:off x="15563850" y="65717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73D58BEE-B128-4C26-9DFD-A12F531A8E3C}"/>
            </a:ext>
          </a:extLst>
        </xdr:cNvPr>
        <xdr:cNvSpPr/>
      </xdr:nvSpPr>
      <xdr:spPr>
        <a:xfrm>
          <a:off x="15430500" y="65996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41</xdr:row>
      <xdr:rowOff>52070</xdr:rowOff>
    </xdr:to>
    <xdr:cxnSp macro="">
      <xdr:nvCxnSpPr>
        <xdr:cNvPr id="381" name="直線コネクタ 380">
          <a:extLst>
            <a:ext uri="{FF2B5EF4-FFF2-40B4-BE49-F238E27FC236}">
              <a16:creationId xmlns:a16="http://schemas.microsoft.com/office/drawing/2014/main" id="{FCAE121A-B7F0-4EDE-8E43-8FCDC51025A1}"/>
            </a:ext>
          </a:extLst>
        </xdr:cNvPr>
        <xdr:cNvCxnSpPr/>
      </xdr:nvCxnSpPr>
      <xdr:spPr>
        <a:xfrm flipV="1">
          <a:off x="13906500" y="6682740"/>
          <a:ext cx="80645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C51CBDCC-DC36-4181-A1F5-4445A202253E}"/>
            </a:ext>
          </a:extLst>
        </xdr:cNvPr>
        <xdr:cNvSpPr/>
      </xdr:nvSpPr>
      <xdr:spPr>
        <a:xfrm>
          <a:off x="14668500" y="65996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42EC79BD-6844-4AA4-A252-01B4B567883B}"/>
            </a:ext>
          </a:extLst>
        </xdr:cNvPr>
        <xdr:cNvSpPr txBox="1"/>
      </xdr:nvSpPr>
      <xdr:spPr>
        <a:xfrm>
          <a:off x="14370050" y="637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167894</xdr:rowOff>
    </xdr:to>
    <xdr:cxnSp macro="">
      <xdr:nvCxnSpPr>
        <xdr:cNvPr id="384" name="直線コネクタ 383">
          <a:extLst>
            <a:ext uri="{FF2B5EF4-FFF2-40B4-BE49-F238E27FC236}">
              <a16:creationId xmlns:a16="http://schemas.microsoft.com/office/drawing/2014/main" id="{9D17B833-3241-4052-ABDB-5DFE373ADBAD}"/>
            </a:ext>
          </a:extLst>
        </xdr:cNvPr>
        <xdr:cNvCxnSpPr/>
      </xdr:nvCxnSpPr>
      <xdr:spPr>
        <a:xfrm flipV="1">
          <a:off x="13106400" y="6821170"/>
          <a:ext cx="8001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6C78C6D8-347E-401A-8070-FE448EE1DAA3}"/>
            </a:ext>
          </a:extLst>
        </xdr:cNvPr>
        <xdr:cNvSpPr/>
      </xdr:nvSpPr>
      <xdr:spPr>
        <a:xfrm>
          <a:off x="13868400" y="65803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a:extLst>
            <a:ext uri="{FF2B5EF4-FFF2-40B4-BE49-F238E27FC236}">
              <a16:creationId xmlns:a16="http://schemas.microsoft.com/office/drawing/2014/main" id="{DD5784C9-7301-4849-8273-C34D8C1F6F3B}"/>
            </a:ext>
          </a:extLst>
        </xdr:cNvPr>
        <xdr:cNvSpPr txBox="1"/>
      </xdr:nvSpPr>
      <xdr:spPr>
        <a:xfrm>
          <a:off x="1355725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73660</xdr:rowOff>
    </xdr:to>
    <xdr:cxnSp macro="">
      <xdr:nvCxnSpPr>
        <xdr:cNvPr id="387" name="直線コネクタ 386">
          <a:extLst>
            <a:ext uri="{FF2B5EF4-FFF2-40B4-BE49-F238E27FC236}">
              <a16:creationId xmlns:a16="http://schemas.microsoft.com/office/drawing/2014/main" id="{57B18A15-D390-44A1-84E3-131A4352957C}"/>
            </a:ext>
          </a:extLst>
        </xdr:cNvPr>
        <xdr:cNvCxnSpPr/>
      </xdr:nvCxnSpPr>
      <xdr:spPr>
        <a:xfrm flipV="1">
          <a:off x="12293600" y="6936994"/>
          <a:ext cx="8128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55D6991F-2A59-4497-9849-8D66D1E97877}"/>
            </a:ext>
          </a:extLst>
        </xdr:cNvPr>
        <xdr:cNvSpPr/>
      </xdr:nvSpPr>
      <xdr:spPr>
        <a:xfrm>
          <a:off x="13055600" y="659968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a:extLst>
            <a:ext uri="{FF2B5EF4-FFF2-40B4-BE49-F238E27FC236}">
              <a16:creationId xmlns:a16="http://schemas.microsoft.com/office/drawing/2014/main" id="{FDAED9A6-975E-4DB8-B0ED-0B389606CC1A}"/>
            </a:ext>
          </a:extLst>
        </xdr:cNvPr>
        <xdr:cNvSpPr txBox="1"/>
      </xdr:nvSpPr>
      <xdr:spPr>
        <a:xfrm>
          <a:off x="127635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9916B942-5947-48E9-AD3D-A70121350004}"/>
            </a:ext>
          </a:extLst>
        </xdr:cNvPr>
        <xdr:cNvSpPr/>
      </xdr:nvSpPr>
      <xdr:spPr>
        <a:xfrm>
          <a:off x="12242800" y="662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7033AA32-A856-4698-B360-80D666A9CB22}"/>
            </a:ext>
          </a:extLst>
        </xdr:cNvPr>
        <xdr:cNvSpPr txBox="1"/>
      </xdr:nvSpPr>
      <xdr:spPr>
        <a:xfrm>
          <a:off x="119507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CC88D997-6523-42AA-BDCC-36D378DAED0D}"/>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50E26C7-DDF8-4D85-9FC2-6F204005C3A7}"/>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6928E628-5515-4537-AF44-E9051162E905}"/>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699F9EC-590E-4058-AC7B-29591548FBBF}"/>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DC13908-D212-4B45-B742-4D4E68955CE6}"/>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97" name="楕円 396">
          <a:extLst>
            <a:ext uri="{FF2B5EF4-FFF2-40B4-BE49-F238E27FC236}">
              <a16:creationId xmlns:a16="http://schemas.microsoft.com/office/drawing/2014/main" id="{E8188B90-D269-4703-9C08-105ED7348A44}"/>
            </a:ext>
          </a:extLst>
        </xdr:cNvPr>
        <xdr:cNvSpPr/>
      </xdr:nvSpPr>
      <xdr:spPr>
        <a:xfrm>
          <a:off x="15430500" y="65514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129049</xdr:rowOff>
    </xdr:from>
    <xdr:ext cx="762000" cy="259045"/>
    <xdr:sp macro="" textlink="">
      <xdr:nvSpPr>
        <xdr:cNvPr id="398" name="公債費負担の状況該当値テキスト">
          <a:extLst>
            <a:ext uri="{FF2B5EF4-FFF2-40B4-BE49-F238E27FC236}">
              <a16:creationId xmlns:a16="http://schemas.microsoft.com/office/drawing/2014/main" id="{E774A0D9-4731-4ADF-9D35-253B011E15A9}"/>
            </a:ext>
          </a:extLst>
        </xdr:cNvPr>
        <xdr:cNvSpPr txBox="1"/>
      </xdr:nvSpPr>
      <xdr:spPr>
        <a:xfrm>
          <a:off x="15563850" y="640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399" name="楕円 398">
          <a:extLst>
            <a:ext uri="{FF2B5EF4-FFF2-40B4-BE49-F238E27FC236}">
              <a16:creationId xmlns:a16="http://schemas.microsoft.com/office/drawing/2014/main" id="{F8E1B026-F96F-4420-950B-ACBE4FB6DB7E}"/>
            </a:ext>
          </a:extLst>
        </xdr:cNvPr>
        <xdr:cNvSpPr/>
      </xdr:nvSpPr>
      <xdr:spPr>
        <a:xfrm>
          <a:off x="14668500" y="66319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0" name="テキスト ボックス 399">
          <a:extLst>
            <a:ext uri="{FF2B5EF4-FFF2-40B4-BE49-F238E27FC236}">
              <a16:creationId xmlns:a16="http://schemas.microsoft.com/office/drawing/2014/main" id="{09E082AB-F2C0-461A-AC16-58366F930D1D}"/>
            </a:ext>
          </a:extLst>
        </xdr:cNvPr>
        <xdr:cNvSpPr txBox="1"/>
      </xdr:nvSpPr>
      <xdr:spPr>
        <a:xfrm>
          <a:off x="14370050" y="671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1" name="楕円 400">
          <a:extLst>
            <a:ext uri="{FF2B5EF4-FFF2-40B4-BE49-F238E27FC236}">
              <a16:creationId xmlns:a16="http://schemas.microsoft.com/office/drawing/2014/main" id="{BF02E5FF-21D8-4B46-B5C6-5E0300D09910}"/>
            </a:ext>
          </a:extLst>
        </xdr:cNvPr>
        <xdr:cNvSpPr/>
      </xdr:nvSpPr>
      <xdr:spPr>
        <a:xfrm>
          <a:off x="13868400" y="67703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2" name="テキスト ボックス 401">
          <a:extLst>
            <a:ext uri="{FF2B5EF4-FFF2-40B4-BE49-F238E27FC236}">
              <a16:creationId xmlns:a16="http://schemas.microsoft.com/office/drawing/2014/main" id="{F33E769A-E8ED-4BA5-8FF6-97F3F0F30779}"/>
            </a:ext>
          </a:extLst>
        </xdr:cNvPr>
        <xdr:cNvSpPr txBox="1"/>
      </xdr:nvSpPr>
      <xdr:spPr>
        <a:xfrm>
          <a:off x="13557250" y="685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403" name="楕円 402">
          <a:extLst>
            <a:ext uri="{FF2B5EF4-FFF2-40B4-BE49-F238E27FC236}">
              <a16:creationId xmlns:a16="http://schemas.microsoft.com/office/drawing/2014/main" id="{3D5ABC8B-6455-4828-AA4B-5E97AE65F571}"/>
            </a:ext>
          </a:extLst>
        </xdr:cNvPr>
        <xdr:cNvSpPr/>
      </xdr:nvSpPr>
      <xdr:spPr>
        <a:xfrm>
          <a:off x="13055600" y="688619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404" name="テキスト ボックス 403">
          <a:extLst>
            <a:ext uri="{FF2B5EF4-FFF2-40B4-BE49-F238E27FC236}">
              <a16:creationId xmlns:a16="http://schemas.microsoft.com/office/drawing/2014/main" id="{E20A4F9E-4711-4661-A308-5EF7E72554B9}"/>
            </a:ext>
          </a:extLst>
        </xdr:cNvPr>
        <xdr:cNvSpPr txBox="1"/>
      </xdr:nvSpPr>
      <xdr:spPr>
        <a:xfrm>
          <a:off x="127635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5" name="楕円 404">
          <a:extLst>
            <a:ext uri="{FF2B5EF4-FFF2-40B4-BE49-F238E27FC236}">
              <a16:creationId xmlns:a16="http://schemas.microsoft.com/office/drawing/2014/main" id="{32AB8D5F-BB1C-4C6A-ABF7-31A58DCE58A0}"/>
            </a:ext>
          </a:extLst>
        </xdr:cNvPr>
        <xdr:cNvSpPr/>
      </xdr:nvSpPr>
      <xdr:spPr>
        <a:xfrm>
          <a:off x="122428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6" name="テキスト ボックス 405">
          <a:extLst>
            <a:ext uri="{FF2B5EF4-FFF2-40B4-BE49-F238E27FC236}">
              <a16:creationId xmlns:a16="http://schemas.microsoft.com/office/drawing/2014/main" id="{1EB5492B-0B01-45D8-8B9B-04713407C6B3}"/>
            </a:ext>
          </a:extLst>
        </xdr:cNvPr>
        <xdr:cNvSpPr txBox="1"/>
      </xdr:nvSpPr>
      <xdr:spPr>
        <a:xfrm>
          <a:off x="119507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21739562-94F9-4C22-A4A0-73EFBA8FF9E6}"/>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31981C14-2DEA-4F9C-B1F7-14AA45A3A7FE}"/>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985C6B5A-CEC0-42BF-B9D2-2B82A852C367}"/>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FCE27FC7-F883-407D-AE72-087E0E03DB9D}"/>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3AA4D75C-305D-43E6-8F7F-4423FCC05F83}"/>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97871105-035D-4F1B-9672-FC426A039C55}"/>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56206061-E005-4E43-B157-F3170BD7D637}"/>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10C68B4D-3AC2-4517-95AA-568D0FF87E7E}"/>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F2092E91-FA78-46A3-BC18-11234E625068}"/>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2E310BDE-7BBD-4766-BB8E-FF9219659494}"/>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7052A44C-856E-48F7-B020-A11AD3D6883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A23EB8CF-3884-408F-8E74-C8D3421BE849}"/>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8F874B6C-A033-4500-94A9-2ADD654E12E2}"/>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類似団体平均と比べて下回っている要因として、人口千人当たり職員数が類似団体よりも下回っていることからも分かるとおり、退職手当負担見込額が小さいことや土地開発公社や第三セクター等の経営状況が良いことから、負債等負担見込額が小さいことが挙げられ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加えて、財政調整基金の残高が増加したことなどを要因として、充当可能財源が将来負担額を上回ったことにより、将来負担比率は算定されなかった。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また、地方債残高は減少傾向ではあるが、依然として高額であり、地方債の多くは合併特例事業債や臨時財政対策債など交付税措置率の高いメニューを活用していることも要因の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つとして挙げられる。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しかし、下水道事業やインフラ整備による地方債残高の増加や災害などの不測の事態等にも対応するため、より一層の公債費等の義務的経費の削減を進め、財政の健全化に努める。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CD1EAAF-DDAF-4DCA-A6CA-84686D4D6B45}"/>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5433FA49-341D-4FCD-84A9-0A1291F192FA}"/>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3D8C6912-8453-48F5-962F-A622D098447C}"/>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3FF88924-213D-4FE0-8B6F-F96EC3C6D9B3}"/>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6A19DCBE-DC7E-41F1-8DF7-B7EF7F72CBBE}"/>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205A980-468E-4B5C-95F1-9F4275A8F27B}"/>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12C982D8-4469-4450-9BCF-E09B78F34CFA}"/>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6286E3DD-5713-4862-BF8B-B5042803DBAC}"/>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5EAE8E83-3A9B-4A12-8A7D-8CDB131CD09A}"/>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5E697F27-9B87-4887-A4A8-2358B8E4B2D2}"/>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BFF886AA-C508-4825-9817-DAFD14CB81D9}"/>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28D8A26B-8763-4A7E-BFD1-02B615D34120}"/>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F17FCE03-E40C-450E-999C-9AD0ED221438}"/>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9321F37F-C461-4B07-940D-C38B821736FE}"/>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1536B0E8-5817-4AF9-9683-372E47357F6C}"/>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107A43E2-8922-49E7-9443-0A5A54825045}"/>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7B9B982D-12C1-4F0F-9A80-2F4733F7C6AE}"/>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625FCCEA-27A4-42E1-8FC2-64ECFCA60315}"/>
            </a:ext>
          </a:extLst>
        </xdr:cNvPr>
        <xdr:cNvCxnSpPr/>
      </xdr:nvCxnSpPr>
      <xdr:spPr>
        <a:xfrm flipV="1">
          <a:off x="15474950" y="2230664"/>
          <a:ext cx="0" cy="16014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41D759F5-143A-46BC-A3CA-D16C37FB98A2}"/>
            </a:ext>
          </a:extLst>
        </xdr:cNvPr>
        <xdr:cNvSpPr txBox="1"/>
      </xdr:nvSpPr>
      <xdr:spPr>
        <a:xfrm>
          <a:off x="15563850" y="380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D6D36944-E1C5-43F5-9848-6786E356A349}"/>
            </a:ext>
          </a:extLst>
        </xdr:cNvPr>
        <xdr:cNvCxnSpPr/>
      </xdr:nvCxnSpPr>
      <xdr:spPr>
        <a:xfrm>
          <a:off x="15405100" y="38321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8FB48613-D431-4B8C-B623-E428F449AC95}"/>
            </a:ext>
          </a:extLst>
        </xdr:cNvPr>
        <xdr:cNvSpPr txBox="1"/>
      </xdr:nvSpPr>
      <xdr:spPr>
        <a:xfrm>
          <a:off x="15563850" y="19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52D06D31-9B3B-4EF2-9EBE-368FEC4C2353}"/>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140668</xdr:rowOff>
    </xdr:from>
    <xdr:to>
      <xdr:col>72</xdr:col>
      <xdr:colOff>203200</xdr:colOff>
      <xdr:row>13</xdr:row>
      <xdr:rowOff>142966</xdr:rowOff>
    </xdr:to>
    <xdr:cxnSp macro="">
      <xdr:nvCxnSpPr>
        <xdr:cNvPr id="442" name="直線コネクタ 441">
          <a:extLst>
            <a:ext uri="{FF2B5EF4-FFF2-40B4-BE49-F238E27FC236}">
              <a16:creationId xmlns:a16="http://schemas.microsoft.com/office/drawing/2014/main" id="{19A19E90-061B-481C-A1BA-527892037E01}"/>
            </a:ext>
          </a:extLst>
        </xdr:cNvPr>
        <xdr:cNvCxnSpPr/>
      </xdr:nvCxnSpPr>
      <xdr:spPr>
        <a:xfrm>
          <a:off x="13106400" y="2286968"/>
          <a:ext cx="8001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3" name="将来負担の状況平均値テキスト">
          <a:extLst>
            <a:ext uri="{FF2B5EF4-FFF2-40B4-BE49-F238E27FC236}">
              <a16:creationId xmlns:a16="http://schemas.microsoft.com/office/drawing/2014/main" id="{5D1D13A8-3DAB-4277-83B3-30F7CC990E1E}"/>
            </a:ext>
          </a:extLst>
        </xdr:cNvPr>
        <xdr:cNvSpPr txBox="1"/>
      </xdr:nvSpPr>
      <xdr:spPr>
        <a:xfrm>
          <a:off x="15563850" y="2297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6D271391-B969-43E1-AF42-9A9A8A18ADCF}"/>
            </a:ext>
          </a:extLst>
        </xdr:cNvPr>
        <xdr:cNvSpPr/>
      </xdr:nvSpPr>
      <xdr:spPr>
        <a:xfrm>
          <a:off x="15430500" y="231944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140668</xdr:rowOff>
    </xdr:from>
    <xdr:to>
      <xdr:col>68</xdr:col>
      <xdr:colOff>152400</xdr:colOff>
      <xdr:row>14</xdr:row>
      <xdr:rowOff>20925</xdr:rowOff>
    </xdr:to>
    <xdr:cxnSp macro="">
      <xdr:nvCxnSpPr>
        <xdr:cNvPr id="445" name="直線コネクタ 444">
          <a:extLst>
            <a:ext uri="{FF2B5EF4-FFF2-40B4-BE49-F238E27FC236}">
              <a16:creationId xmlns:a16="http://schemas.microsoft.com/office/drawing/2014/main" id="{D369BF6E-DF2B-4AA0-8B02-3A0D32046A77}"/>
            </a:ext>
          </a:extLst>
        </xdr:cNvPr>
        <xdr:cNvCxnSpPr/>
      </xdr:nvCxnSpPr>
      <xdr:spPr>
        <a:xfrm flipV="1">
          <a:off x="12293600" y="2286968"/>
          <a:ext cx="812800" cy="4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F8BBB76F-4BEC-44B4-BBD7-50414553580A}"/>
            </a:ext>
          </a:extLst>
        </xdr:cNvPr>
        <xdr:cNvSpPr/>
      </xdr:nvSpPr>
      <xdr:spPr>
        <a:xfrm>
          <a:off x="14668500" y="23803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9685694A-BC1C-48E4-B528-F4A2704D1C75}"/>
            </a:ext>
          </a:extLst>
        </xdr:cNvPr>
        <xdr:cNvSpPr txBox="1"/>
      </xdr:nvSpPr>
      <xdr:spPr>
        <a:xfrm>
          <a:off x="14370050" y="2155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8" name="フローチャート: 判断 447">
          <a:extLst>
            <a:ext uri="{FF2B5EF4-FFF2-40B4-BE49-F238E27FC236}">
              <a16:creationId xmlns:a16="http://schemas.microsoft.com/office/drawing/2014/main" id="{2142BDE6-97CC-4472-93D8-52FF274E3FB6}"/>
            </a:ext>
          </a:extLst>
        </xdr:cNvPr>
        <xdr:cNvSpPr/>
      </xdr:nvSpPr>
      <xdr:spPr>
        <a:xfrm>
          <a:off x="13868400" y="24619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65452</xdr:rowOff>
    </xdr:from>
    <xdr:ext cx="762000" cy="259045"/>
    <xdr:sp macro="" textlink="">
      <xdr:nvSpPr>
        <xdr:cNvPr id="449" name="テキスト ボックス 448">
          <a:extLst>
            <a:ext uri="{FF2B5EF4-FFF2-40B4-BE49-F238E27FC236}">
              <a16:creationId xmlns:a16="http://schemas.microsoft.com/office/drawing/2014/main" id="{952EE227-4F8E-4B9A-836C-70FCE5F47590}"/>
            </a:ext>
          </a:extLst>
        </xdr:cNvPr>
        <xdr:cNvSpPr txBox="1"/>
      </xdr:nvSpPr>
      <xdr:spPr>
        <a:xfrm>
          <a:off x="13557250" y="254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50" name="フローチャート: 判断 449">
          <a:extLst>
            <a:ext uri="{FF2B5EF4-FFF2-40B4-BE49-F238E27FC236}">
              <a16:creationId xmlns:a16="http://schemas.microsoft.com/office/drawing/2014/main" id="{FAAE3C52-9F93-45D5-A0E5-BB4F32D2F503}"/>
            </a:ext>
          </a:extLst>
        </xdr:cNvPr>
        <xdr:cNvSpPr/>
      </xdr:nvSpPr>
      <xdr:spPr>
        <a:xfrm>
          <a:off x="13055600" y="246652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70048</xdr:rowOff>
    </xdr:from>
    <xdr:ext cx="762000" cy="259045"/>
    <xdr:sp macro="" textlink="">
      <xdr:nvSpPr>
        <xdr:cNvPr id="451" name="テキスト ボックス 450">
          <a:extLst>
            <a:ext uri="{FF2B5EF4-FFF2-40B4-BE49-F238E27FC236}">
              <a16:creationId xmlns:a16="http://schemas.microsoft.com/office/drawing/2014/main" id="{D2465718-DFEF-4E7E-AA0B-7E9B869C4BF9}"/>
            </a:ext>
          </a:extLst>
        </xdr:cNvPr>
        <xdr:cNvSpPr txBox="1"/>
      </xdr:nvSpPr>
      <xdr:spPr>
        <a:xfrm>
          <a:off x="127635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2" name="フローチャート: 判断 451">
          <a:extLst>
            <a:ext uri="{FF2B5EF4-FFF2-40B4-BE49-F238E27FC236}">
              <a16:creationId xmlns:a16="http://schemas.microsoft.com/office/drawing/2014/main" id="{BF495EC0-0BC3-431B-A437-2A18C0E2357A}"/>
            </a:ext>
          </a:extLst>
        </xdr:cNvPr>
        <xdr:cNvSpPr/>
      </xdr:nvSpPr>
      <xdr:spPr>
        <a:xfrm>
          <a:off x="12242800" y="24642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67750</xdr:rowOff>
    </xdr:from>
    <xdr:ext cx="762000" cy="259045"/>
    <xdr:sp macro="" textlink="">
      <xdr:nvSpPr>
        <xdr:cNvPr id="453" name="テキスト ボックス 452">
          <a:extLst>
            <a:ext uri="{FF2B5EF4-FFF2-40B4-BE49-F238E27FC236}">
              <a16:creationId xmlns:a16="http://schemas.microsoft.com/office/drawing/2014/main" id="{5ED593B5-57D7-4F00-B96E-1995144B4190}"/>
            </a:ext>
          </a:extLst>
        </xdr:cNvPr>
        <xdr:cNvSpPr txBox="1"/>
      </xdr:nvSpPr>
      <xdr:spPr>
        <a:xfrm>
          <a:off x="11950700" y="254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74BD20EB-D386-41D9-A9AA-300E6192EAFF}"/>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36CAFD9E-83B5-4C92-BB84-EE506420DA45}"/>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51259FD-98C2-4530-9CE9-B2050C1BC3BB}"/>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46C12818-45FA-4695-A61C-F437C155FC43}"/>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B8342716-BAD1-4DC9-B6CD-3DE5DF4DDC87}"/>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92166</xdr:rowOff>
    </xdr:from>
    <xdr:to>
      <xdr:col>73</xdr:col>
      <xdr:colOff>44450</xdr:colOff>
      <xdr:row>14</xdr:row>
      <xdr:rowOff>22316</xdr:rowOff>
    </xdr:to>
    <xdr:sp macro="" textlink="">
      <xdr:nvSpPr>
        <xdr:cNvPr id="459" name="楕円 458">
          <a:extLst>
            <a:ext uri="{FF2B5EF4-FFF2-40B4-BE49-F238E27FC236}">
              <a16:creationId xmlns:a16="http://schemas.microsoft.com/office/drawing/2014/main" id="{FC3665A1-16A6-475C-A763-F2AFA517A9F9}"/>
            </a:ext>
          </a:extLst>
        </xdr:cNvPr>
        <xdr:cNvSpPr/>
      </xdr:nvSpPr>
      <xdr:spPr>
        <a:xfrm>
          <a:off x="13868400" y="22384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32493</xdr:rowOff>
    </xdr:from>
    <xdr:ext cx="762000" cy="259045"/>
    <xdr:sp macro="" textlink="">
      <xdr:nvSpPr>
        <xdr:cNvPr id="460" name="テキスト ボックス 459">
          <a:extLst>
            <a:ext uri="{FF2B5EF4-FFF2-40B4-BE49-F238E27FC236}">
              <a16:creationId xmlns:a16="http://schemas.microsoft.com/office/drawing/2014/main" id="{B9CE5D99-47C7-4C54-8BD5-479E10F7AC80}"/>
            </a:ext>
          </a:extLst>
        </xdr:cNvPr>
        <xdr:cNvSpPr txBox="1"/>
      </xdr:nvSpPr>
      <xdr:spPr>
        <a:xfrm>
          <a:off x="13557250" y="201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89868</xdr:rowOff>
    </xdr:from>
    <xdr:to>
      <xdr:col>68</xdr:col>
      <xdr:colOff>203200</xdr:colOff>
      <xdr:row>14</xdr:row>
      <xdr:rowOff>20018</xdr:rowOff>
    </xdr:to>
    <xdr:sp macro="" textlink="">
      <xdr:nvSpPr>
        <xdr:cNvPr id="461" name="楕円 460">
          <a:extLst>
            <a:ext uri="{FF2B5EF4-FFF2-40B4-BE49-F238E27FC236}">
              <a16:creationId xmlns:a16="http://schemas.microsoft.com/office/drawing/2014/main" id="{F4492C48-D75B-465C-A59D-0159160FF679}"/>
            </a:ext>
          </a:extLst>
        </xdr:cNvPr>
        <xdr:cNvSpPr/>
      </xdr:nvSpPr>
      <xdr:spPr>
        <a:xfrm>
          <a:off x="13055600" y="223616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30195</xdr:rowOff>
    </xdr:from>
    <xdr:ext cx="762000" cy="259045"/>
    <xdr:sp macro="" textlink="">
      <xdr:nvSpPr>
        <xdr:cNvPr id="462" name="テキスト ボックス 461">
          <a:extLst>
            <a:ext uri="{FF2B5EF4-FFF2-40B4-BE49-F238E27FC236}">
              <a16:creationId xmlns:a16="http://schemas.microsoft.com/office/drawing/2014/main" id="{CE1178E2-8BEB-4C92-BF32-8F6F3811D353}"/>
            </a:ext>
          </a:extLst>
        </xdr:cNvPr>
        <xdr:cNvSpPr txBox="1"/>
      </xdr:nvSpPr>
      <xdr:spPr>
        <a:xfrm>
          <a:off x="12763500" y="201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141575</xdr:rowOff>
    </xdr:from>
    <xdr:to>
      <xdr:col>64</xdr:col>
      <xdr:colOff>152400</xdr:colOff>
      <xdr:row>14</xdr:row>
      <xdr:rowOff>71725</xdr:rowOff>
    </xdr:to>
    <xdr:sp macro="" textlink="">
      <xdr:nvSpPr>
        <xdr:cNvPr id="463" name="楕円 462">
          <a:extLst>
            <a:ext uri="{FF2B5EF4-FFF2-40B4-BE49-F238E27FC236}">
              <a16:creationId xmlns:a16="http://schemas.microsoft.com/office/drawing/2014/main" id="{650B79CE-F6CD-4152-9399-661EF5963FE2}"/>
            </a:ext>
          </a:extLst>
        </xdr:cNvPr>
        <xdr:cNvSpPr/>
      </xdr:nvSpPr>
      <xdr:spPr>
        <a:xfrm>
          <a:off x="12242800" y="2287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81902</xdr:rowOff>
    </xdr:from>
    <xdr:ext cx="762000" cy="259045"/>
    <xdr:sp macro="" textlink="">
      <xdr:nvSpPr>
        <xdr:cNvPr id="464" name="テキスト ボックス 463">
          <a:extLst>
            <a:ext uri="{FF2B5EF4-FFF2-40B4-BE49-F238E27FC236}">
              <a16:creationId xmlns:a16="http://schemas.microsoft.com/office/drawing/2014/main" id="{E7EAFC98-E8C8-4D5C-990F-9FD2FDA352BA}"/>
            </a:ext>
          </a:extLst>
        </xdr:cNvPr>
        <xdr:cNvSpPr txBox="1"/>
      </xdr:nvSpPr>
      <xdr:spPr>
        <a:xfrm>
          <a:off x="11950700" y="206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62,884
62,040
180.29
28,064,605
27,008,254
898,341
15,932,554
22,300,687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ここ数年は若年層職員の増により人件費は減少傾向となっている。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退職者数はピークを過ぎたものの、今後についても引き続き藤岡市行政改革大綱に基づき、質の高い行政サービスに配慮をしたうえで、適正な定員管理により人件費の抑制に努める。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9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934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30988</xdr:rowOff>
    </xdr:from>
    <xdr:to>
      <xdr:col>11</xdr:col>
      <xdr:colOff>9525</xdr:colOff>
      <xdr:row>36</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144797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91965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物件費については、藤岡市行政改革大綱に基づき、業務の民間委託を進め、職員人件費等から委託料へのシフトが起きているため増加傾向にある。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各施設の電気料金の増や個人番号カード申請支援委託料の増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の影響</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増加となり、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依然として類似団体平均を上回っている。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今後、職員数の減により会計年度任用職員の報酬、事務事業委託料及びシステム化による電算事務委託料などの増が見込まれており、適正に執行していくよう内容を精査する。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18</xdr:row>
      <xdr:rowOff>73660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921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18</xdr:row>
      <xdr:rowOff>5080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92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168910</xdr:rowOff>
    </xdr:from>
    <xdr:to>
      <xdr:col>73</xdr:col>
      <xdr:colOff>180975</xdr:colOff>
      <xdr:row>18</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83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17</xdr:row>
      <xdr:rowOff>168910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37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40657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118110</xdr:rowOff>
    </xdr:from>
    <xdr:to>
      <xdr:col>69</xdr:col>
      <xdr:colOff>142875</xdr:colOff>
      <xdr:row>18</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類似団体平均より高止まりしている要因として、市内にある幼稚園・保育園・認定こども園の大部分を民間で行っていることにより、運営費等に係る支出が多額となっていることが挙げられる。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障害者福祉サービス給付費や生活保護費の増加などに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社会保障経費等は今度も増加傾向となることが予想されるため、ほかの費目の見直しを行うことにより、歳出全体として抑制を図りたい。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53522</xdr:rowOff>
    </xdr:from>
    <xdr:to>
      <xdr:col>24</xdr:col>
      <xdr:colOff>25400</xdr:colOff>
      <xdr:row>58</xdr:row>
      <xdr:rowOff>61685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26172"/>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53522</xdr:rowOff>
    </xdr:from>
    <xdr:to>
      <xdr:col>19</xdr:col>
      <xdr:colOff>187325</xdr:colOff>
      <xdr:row>58</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261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59</xdr:row>
      <xdr:rowOff>20865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221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143328</xdr:rowOff>
    </xdr:from>
    <xdr:to>
      <xdr:col>11</xdr:col>
      <xdr:colOff>9525</xdr:colOff>
      <xdr:row>59</xdr:row>
      <xdr:rowOff>20865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874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92528</xdr:rowOff>
    </xdr:from>
    <xdr:to>
      <xdr:col>6</xdr:col>
      <xdr:colOff>171450</xdr:colOff>
      <xdr:row>59</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その他に係る経常収支比率が類似団体平均を上回っているのは、維持補修費に係る経費が多いことが主な要因である。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年度は、清掃センターなどの公共施設の老朽化に伴う施設改修工事など、維持補修費を膨らませる要因となる費用こそ減となったが、一方で特別会計への繰出金が増となっている。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また、財務諸表の分析によると資産の老朽化が目立っており、今後、維持補修費が増加していくことが見込まれるため、財務諸表からのデータなどを参考にして適切な財産管理に努める。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59</xdr:row>
      <xdr:rowOff>20865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602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59</xdr:row>
      <xdr:rowOff>75293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60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75293</xdr:rowOff>
    </xdr:from>
    <xdr:to>
      <xdr:col>73</xdr:col>
      <xdr:colOff>180975</xdr:colOff>
      <xdr:row>60</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908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110672</xdr:rowOff>
    </xdr:from>
    <xdr:to>
      <xdr:col>69</xdr:col>
      <xdr:colOff>92075</xdr:colOff>
      <xdr:row>60</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97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113592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24493</xdr:rowOff>
    </xdr:from>
    <xdr:to>
      <xdr:col>74</xdr:col>
      <xdr:colOff>31750</xdr:colOff>
      <xdr:row>59</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59872</xdr:rowOff>
    </xdr:from>
    <xdr:to>
      <xdr:col>65</xdr:col>
      <xdr:colOff>53975</xdr:colOff>
      <xdr:row>60</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146249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類似団体平均より高止まりしている要因として、一部事務組合に対する負担金や市内の</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つの公立病院への負担金が多額になっていることが挙げられる。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多野藤岡医療事務市町村組合への負担金の増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今後、医療業務では医療の再編・ネットワーク化により地域医療及び自治体病院のあり方等を考え、適正な業務を行っているかなどを検討し、見直しを行う必要がある。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56134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769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88138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769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88138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78994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63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年度に実施した合併振興基金事業に伴う起債の償還が前年と比べ増加したことなどにより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ポイント上昇したが、類似団体平均は前年同様下回った。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公営企業債では、下水道事業に係るインフラ整備、病院事業に係る医療施設整備の負担が大きくなることが予想されるため、普通建設事業の費用対効果を徹底的に追求し、新規発行に伴う事業を抑制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60706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212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212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156718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943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76708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583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26433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公債費以外については、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物件</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により類似団体平均と同程度となっている。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今後は藤岡市行政改革大綱に基づき、質の高い行政サービスを維持し、経常経費の削減に努める。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77</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7490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78</xdr:row>
      <xdr:rowOff>26415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74904"/>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78</xdr:row>
      <xdr:rowOff>168148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99515"/>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132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30702</xdr:rowOff>
    </xdr:from>
    <xdr:to>
      <xdr:col>29</xdr:col>
      <xdr:colOff>127000</xdr:colOff>
      <xdr:row>17</xdr:row>
      <xdr:rowOff>36551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92977"/>
          <a:ext cx="647700" cy="5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33331</xdr:rowOff>
    </xdr:from>
    <xdr:to>
      <xdr:col>26</xdr:col>
      <xdr:colOff>50800</xdr:colOff>
      <xdr:row>17</xdr:row>
      <xdr:rowOff>36551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95606"/>
          <a:ext cx="698500" cy="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18129</xdr:rowOff>
    </xdr:from>
    <xdr:to>
      <xdr:col>22</xdr:col>
      <xdr:colOff>114300</xdr:colOff>
      <xdr:row>17</xdr:row>
      <xdr:rowOff>33331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80404"/>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18129</xdr:rowOff>
    </xdr:from>
    <xdr:to>
      <xdr:col>18</xdr:col>
      <xdr:colOff>177800</xdr:colOff>
      <xdr:row>17</xdr:row>
      <xdr:rowOff>48838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80404"/>
          <a:ext cx="698500" cy="30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151352</xdr:rowOff>
    </xdr:from>
    <xdr:to>
      <xdr:col>29</xdr:col>
      <xdr:colOff>177800</xdr:colOff>
      <xdr:row>17</xdr:row>
      <xdr:rowOff>81502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123429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1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157201</xdr:rowOff>
    </xdr:from>
    <xdr:to>
      <xdr:col>26</xdr:col>
      <xdr:colOff>101600</xdr:colOff>
      <xdr:row>17</xdr:row>
      <xdr:rowOff>87351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48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72128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34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153981</xdr:rowOff>
    </xdr:from>
    <xdr:to>
      <xdr:col>22</xdr:col>
      <xdr:colOff>165100</xdr:colOff>
      <xdr:row>17</xdr:row>
      <xdr:rowOff>84131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4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68908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3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138779</xdr:rowOff>
    </xdr:from>
    <xdr:to>
      <xdr:col>19</xdr:col>
      <xdr:colOff>38100</xdr:colOff>
      <xdr:row>17</xdr:row>
      <xdr:rowOff>68929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2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53706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1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169488</xdr:rowOff>
    </xdr:from>
    <xdr:to>
      <xdr:col>15</xdr:col>
      <xdr:colOff>101600</xdr:colOff>
      <xdr:row>17</xdr:row>
      <xdr:rowOff>99638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0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84415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4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100406</xdr:rowOff>
    </xdr:from>
    <xdr:to>
      <xdr:col>29</xdr:col>
      <xdr:colOff>127000</xdr:colOff>
      <xdr:row>36</xdr:row>
      <xdr:rowOff>156908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53656"/>
          <a:ext cx="647700" cy="5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58572</xdr:rowOff>
    </xdr:from>
    <xdr:to>
      <xdr:col>26</xdr:col>
      <xdr:colOff>50800</xdr:colOff>
      <xdr:row>36</xdr:row>
      <xdr:rowOff>156908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11822"/>
          <a:ext cx="698500" cy="98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272123</xdr:rowOff>
    </xdr:from>
    <xdr:to>
      <xdr:col>22</xdr:col>
      <xdr:colOff>114300</xdr:colOff>
      <xdr:row>36</xdr:row>
      <xdr:rowOff>58572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82473"/>
          <a:ext cx="698500" cy="129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218136</xdr:rowOff>
    </xdr:from>
    <xdr:to>
      <xdr:col>18</xdr:col>
      <xdr:colOff>177800</xdr:colOff>
      <xdr:row>35</xdr:row>
      <xdr:rowOff>272123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28486"/>
          <a:ext cx="698500" cy="53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49606</xdr:rowOff>
    </xdr:from>
    <xdr:to>
      <xdr:col>29</xdr:col>
      <xdr:colOff>177800</xdr:colOff>
      <xdr:row>36</xdr:row>
      <xdr:rowOff>151206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02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21683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7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106108</xdr:rowOff>
    </xdr:from>
    <xdr:to>
      <xdr:col>26</xdr:col>
      <xdr:colOff>101600</xdr:colOff>
      <xdr:row>37</xdr:row>
      <xdr:rowOff>36258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5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21035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5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7772</xdr:rowOff>
    </xdr:from>
    <xdr:to>
      <xdr:col>22</xdr:col>
      <xdr:colOff>165100</xdr:colOff>
      <xdr:row>36</xdr:row>
      <xdr:rowOff>109372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61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119549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2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221323</xdr:rowOff>
    </xdr:from>
    <xdr:to>
      <xdr:col>19</xdr:col>
      <xdr:colOff>38100</xdr:colOff>
      <xdr:row>35</xdr:row>
      <xdr:rowOff>322923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3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333100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0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167336</xdr:rowOff>
    </xdr:from>
    <xdr:to>
      <xdr:col>15</xdr:col>
      <xdr:colOff>101600</xdr:colOff>
      <xdr:row>35</xdr:row>
      <xdr:rowOff>268936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77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279113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62,884
62,040
180.29
28,064,605
27,008,254
898,341
15,932,554
22,300,687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141472</xdr:rowOff>
    </xdr:from>
    <xdr:to>
      <xdr:col>24</xdr:col>
      <xdr:colOff>63500</xdr:colOff>
      <xdr:row>37</xdr:row>
      <xdr:rowOff>143663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85122"/>
          <a:ext cx="8382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126708</xdr:rowOff>
    </xdr:from>
    <xdr:to>
      <xdr:col>19</xdr:col>
      <xdr:colOff>177800</xdr:colOff>
      <xdr:row>37</xdr:row>
      <xdr:rowOff>143663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70358"/>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126708</xdr:rowOff>
    </xdr:from>
    <xdr:to>
      <xdr:col>15</xdr:col>
      <xdr:colOff>50800</xdr:colOff>
      <xdr:row>37</xdr:row>
      <xdr:rowOff>129299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70358"/>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127241</xdr:rowOff>
    </xdr:from>
    <xdr:to>
      <xdr:col>10</xdr:col>
      <xdr:colOff>114300</xdr:colOff>
      <xdr:row>37</xdr:row>
      <xdr:rowOff>129299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70891"/>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90672</xdr:rowOff>
    </xdr:from>
    <xdr:to>
      <xdr:col>24</xdr:col>
      <xdr:colOff>114300</xdr:colOff>
      <xdr:row>38</xdr:row>
      <xdr:rowOff>20822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69099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92863</xdr:rowOff>
    </xdr:from>
    <xdr:to>
      <xdr:col>20</xdr:col>
      <xdr:colOff>38100</xdr:colOff>
      <xdr:row>38</xdr:row>
      <xdr:rowOff>23013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14140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75908</xdr:rowOff>
    </xdr:from>
    <xdr:to>
      <xdr:col>15</xdr:col>
      <xdr:colOff>101600</xdr:colOff>
      <xdr:row>38</xdr:row>
      <xdr:rowOff>6058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168635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1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78499</xdr:rowOff>
    </xdr:from>
    <xdr:to>
      <xdr:col>10</xdr:col>
      <xdr:colOff>165100</xdr:colOff>
      <xdr:row>38</xdr:row>
      <xdr:rowOff>8649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171226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76441</xdr:rowOff>
    </xdr:from>
    <xdr:to>
      <xdr:col>6</xdr:col>
      <xdr:colOff>38100</xdr:colOff>
      <xdr:row>38</xdr:row>
      <xdr:rowOff>6592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0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169168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56239</xdr:rowOff>
    </xdr:from>
    <xdr:to>
      <xdr:col>24</xdr:col>
      <xdr:colOff>63500</xdr:colOff>
      <xdr:row>57</xdr:row>
      <xdr:rowOff>128401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28889"/>
          <a:ext cx="8382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109329</xdr:rowOff>
    </xdr:from>
    <xdr:to>
      <xdr:col>19</xdr:col>
      <xdr:colOff>177800</xdr:colOff>
      <xdr:row>57</xdr:row>
      <xdr:rowOff>128401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81979"/>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109329</xdr:rowOff>
    </xdr:from>
    <xdr:to>
      <xdr:col>15</xdr:col>
      <xdr:colOff>50800</xdr:colOff>
      <xdr:row>58</xdr:row>
      <xdr:rowOff>56272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81979"/>
          <a:ext cx="889000" cy="11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56272</xdr:rowOff>
    </xdr:from>
    <xdr:to>
      <xdr:col>10</xdr:col>
      <xdr:colOff>114300</xdr:colOff>
      <xdr:row>58</xdr:row>
      <xdr:rowOff>79959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00372"/>
          <a:ext cx="889000" cy="2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5439</xdr:rowOff>
    </xdr:from>
    <xdr:to>
      <xdr:col>24</xdr:col>
      <xdr:colOff>114300</xdr:colOff>
      <xdr:row>57</xdr:row>
      <xdr:rowOff>107039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155316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77601</xdr:rowOff>
    </xdr:from>
    <xdr:to>
      <xdr:col>20</xdr:col>
      <xdr:colOff>38100</xdr:colOff>
      <xdr:row>58</xdr:row>
      <xdr:rowOff>7751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5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170328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4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58529</xdr:rowOff>
    </xdr:from>
    <xdr:to>
      <xdr:col>15</xdr:col>
      <xdr:colOff>101600</xdr:colOff>
      <xdr:row>57</xdr:row>
      <xdr:rowOff>160129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151256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5472</xdr:rowOff>
    </xdr:from>
    <xdr:to>
      <xdr:col>10</xdr:col>
      <xdr:colOff>165100</xdr:colOff>
      <xdr:row>58</xdr:row>
      <xdr:rowOff>107072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4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98199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4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29159</xdr:rowOff>
    </xdr:from>
    <xdr:to>
      <xdr:col>6</xdr:col>
      <xdr:colOff>38100</xdr:colOff>
      <xdr:row>58</xdr:row>
      <xdr:rowOff>130759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7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121886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6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73558</xdr:rowOff>
    </xdr:from>
    <xdr:to>
      <xdr:col>24</xdr:col>
      <xdr:colOff>63500</xdr:colOff>
      <xdr:row>78</xdr:row>
      <xdr:rowOff>77369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46658"/>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70283</xdr:rowOff>
    </xdr:from>
    <xdr:to>
      <xdr:col>19</xdr:col>
      <xdr:colOff>177800</xdr:colOff>
      <xdr:row>78</xdr:row>
      <xdr:rowOff>73558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43383"/>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38391</xdr:rowOff>
    </xdr:from>
    <xdr:to>
      <xdr:col>15</xdr:col>
      <xdr:colOff>50800</xdr:colOff>
      <xdr:row>78</xdr:row>
      <xdr:rowOff>70283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11491"/>
          <a:ext cx="889000" cy="3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38391</xdr:rowOff>
    </xdr:from>
    <xdr:to>
      <xdr:col>10</xdr:col>
      <xdr:colOff>114300</xdr:colOff>
      <xdr:row>78</xdr:row>
      <xdr:rowOff>92799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11491"/>
          <a:ext cx="8890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26569</xdr:rowOff>
    </xdr:from>
    <xdr:to>
      <xdr:col>24</xdr:col>
      <xdr:colOff>114300</xdr:colOff>
      <xdr:row>78</xdr:row>
      <xdr:rowOff>128169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112946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22758</xdr:rowOff>
    </xdr:from>
    <xdr:to>
      <xdr:col>20</xdr:col>
      <xdr:colOff>38100</xdr:colOff>
      <xdr:row>78</xdr:row>
      <xdr:rowOff>124358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115485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8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19483</xdr:rowOff>
    </xdr:from>
    <xdr:to>
      <xdr:col>15</xdr:col>
      <xdr:colOff>101600</xdr:colOff>
      <xdr:row>78</xdr:row>
      <xdr:rowOff>121083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9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112210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8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159041</xdr:rowOff>
    </xdr:from>
    <xdr:to>
      <xdr:col>10</xdr:col>
      <xdr:colOff>165100</xdr:colOff>
      <xdr:row>78</xdr:row>
      <xdr:rowOff>89191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105718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3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41999</xdr:rowOff>
    </xdr:from>
    <xdr:to>
      <xdr:col>6</xdr:col>
      <xdr:colOff>38100</xdr:colOff>
      <xdr:row>78</xdr:row>
      <xdr:rowOff>143599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134726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0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18379</xdr:rowOff>
    </xdr:from>
    <xdr:to>
      <xdr:col>24</xdr:col>
      <xdr:colOff>63500</xdr:colOff>
      <xdr:row>95</xdr:row>
      <xdr:rowOff>22118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134679"/>
          <a:ext cx="838200" cy="17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18379</xdr:rowOff>
    </xdr:from>
    <xdr:to>
      <xdr:col>19</xdr:col>
      <xdr:colOff>177800</xdr:colOff>
      <xdr:row>96</xdr:row>
      <xdr:rowOff>28404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134679"/>
          <a:ext cx="889000" cy="35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28404</xdr:rowOff>
    </xdr:from>
    <xdr:to>
      <xdr:col>15</xdr:col>
      <xdr:colOff>50800</xdr:colOff>
      <xdr:row>96</xdr:row>
      <xdr:rowOff>56082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87604"/>
          <a:ext cx="889000" cy="2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34050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56082</xdr:rowOff>
    </xdr:from>
    <xdr:to>
      <xdr:col>10</xdr:col>
      <xdr:colOff>114300</xdr:colOff>
      <xdr:row>96</xdr:row>
      <xdr:rowOff>150493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15282"/>
          <a:ext cx="8890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155109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142768</xdr:rowOff>
    </xdr:from>
    <xdr:to>
      <xdr:col>24</xdr:col>
      <xdr:colOff>114300</xdr:colOff>
      <xdr:row>95</xdr:row>
      <xdr:rowOff>72918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165645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1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139029</xdr:rowOff>
    </xdr:from>
    <xdr:to>
      <xdr:col>20</xdr:col>
      <xdr:colOff>38100</xdr:colOff>
      <xdr:row>94</xdr:row>
      <xdr:rowOff>69179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8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85706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5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149054</xdr:rowOff>
    </xdr:from>
    <xdr:to>
      <xdr:col>15</xdr:col>
      <xdr:colOff>101600</xdr:colOff>
      <xdr:row>96</xdr:row>
      <xdr:rowOff>79204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3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95731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21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5282</xdr:rowOff>
    </xdr:from>
    <xdr:to>
      <xdr:col>10</xdr:col>
      <xdr:colOff>165100</xdr:colOff>
      <xdr:row>96</xdr:row>
      <xdr:rowOff>106882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123409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99693</xdr:rowOff>
    </xdr:from>
    <xdr:to>
      <xdr:col>6</xdr:col>
      <xdr:colOff>38100</xdr:colOff>
      <xdr:row>97</xdr:row>
      <xdr:rowOff>29843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5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46370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3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109503</xdr:rowOff>
    </xdr:from>
    <xdr:to>
      <xdr:col>55</xdr:col>
      <xdr:colOff>0</xdr:colOff>
      <xdr:row>37</xdr:row>
      <xdr:rowOff>165684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453153"/>
          <a:ext cx="838200" cy="5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65732</xdr:rowOff>
    </xdr:from>
    <xdr:to>
      <xdr:col>50</xdr:col>
      <xdr:colOff>114300</xdr:colOff>
      <xdr:row>37</xdr:row>
      <xdr:rowOff>165684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80682"/>
          <a:ext cx="889000" cy="11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65732</xdr:rowOff>
    </xdr:from>
    <xdr:to>
      <xdr:col>45</xdr:col>
      <xdr:colOff>177800</xdr:colOff>
      <xdr:row>38</xdr:row>
      <xdr:rowOff>97888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80682"/>
          <a:ext cx="889000" cy="123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97888</xdr:rowOff>
    </xdr:from>
    <xdr:to>
      <xdr:col>41</xdr:col>
      <xdr:colOff>50800</xdr:colOff>
      <xdr:row>38</xdr:row>
      <xdr:rowOff>146134</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12988"/>
          <a:ext cx="889000" cy="4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58703</xdr:rowOff>
    </xdr:from>
    <xdr:to>
      <xdr:col>55</xdr:col>
      <xdr:colOff>50800</xdr:colOff>
      <xdr:row>37</xdr:row>
      <xdr:rowOff>160303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37130</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38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114884</xdr:rowOff>
    </xdr:from>
    <xdr:to>
      <xdr:col>50</xdr:col>
      <xdr:colOff>165100</xdr:colOff>
      <xdr:row>38</xdr:row>
      <xdr:rowOff>45034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36161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5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14932</xdr:rowOff>
    </xdr:from>
    <xdr:to>
      <xdr:col>46</xdr:col>
      <xdr:colOff>38100</xdr:colOff>
      <xdr:row>31</xdr:row>
      <xdr:rowOff>116532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32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107659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42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47088</xdr:rowOff>
    </xdr:from>
    <xdr:to>
      <xdr:col>41</xdr:col>
      <xdr:colOff>101600</xdr:colOff>
      <xdr:row>38</xdr:row>
      <xdr:rowOff>148688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139815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5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95334</xdr:rowOff>
    </xdr:from>
    <xdr:to>
      <xdr:col>36</xdr:col>
      <xdr:colOff>165100</xdr:colOff>
      <xdr:row>39</xdr:row>
      <xdr:rowOff>25484</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16611</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0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111669</xdr:rowOff>
    </xdr:from>
    <xdr:to>
      <xdr:col>55</xdr:col>
      <xdr:colOff>0</xdr:colOff>
      <xdr:row>55</xdr:row>
      <xdr:rowOff>164051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541419"/>
          <a:ext cx="838200" cy="5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111669</xdr:rowOff>
    </xdr:from>
    <xdr:to>
      <xdr:col>50</xdr:col>
      <xdr:colOff>114300</xdr:colOff>
      <xdr:row>55</xdr:row>
      <xdr:rowOff>119083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541419"/>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119083</xdr:rowOff>
    </xdr:from>
    <xdr:to>
      <xdr:col>45</xdr:col>
      <xdr:colOff>177800</xdr:colOff>
      <xdr:row>56</xdr:row>
      <xdr:rowOff>57807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548833"/>
          <a:ext cx="889000" cy="1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2170</xdr:rowOff>
    </xdr:from>
    <xdr:to>
      <xdr:col>41</xdr:col>
      <xdr:colOff>50800</xdr:colOff>
      <xdr:row>56</xdr:row>
      <xdr:rowOff>57807</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603370"/>
          <a:ext cx="889000" cy="5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113251</xdr:rowOff>
    </xdr:from>
    <xdr:to>
      <xdr:col>55</xdr:col>
      <xdr:colOff>50800</xdr:colOff>
      <xdr:row>56</xdr:row>
      <xdr:rowOff>43401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5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136128</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39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60869</xdr:rowOff>
    </xdr:from>
    <xdr:to>
      <xdr:col>50</xdr:col>
      <xdr:colOff>165100</xdr:colOff>
      <xdr:row>55</xdr:row>
      <xdr:rowOff>162469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49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7546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26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68283</xdr:rowOff>
    </xdr:from>
    <xdr:to>
      <xdr:col>46</xdr:col>
      <xdr:colOff>38100</xdr:colOff>
      <xdr:row>55</xdr:row>
      <xdr:rowOff>169883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4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161010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59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7007</xdr:rowOff>
    </xdr:from>
    <xdr:to>
      <xdr:col>41</xdr:col>
      <xdr:colOff>101600</xdr:colOff>
      <xdr:row>56</xdr:row>
      <xdr:rowOff>108607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60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99734</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7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122820</xdr:rowOff>
    </xdr:from>
    <xdr:to>
      <xdr:col>36</xdr:col>
      <xdr:colOff>165100</xdr:colOff>
      <xdr:row>56</xdr:row>
      <xdr:rowOff>52970</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5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69497</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3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73520</xdr:rowOff>
    </xdr:from>
    <xdr:to>
      <xdr:col>55</xdr:col>
      <xdr:colOff>0</xdr:colOff>
      <xdr:row>75</xdr:row>
      <xdr:rowOff>114622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932270"/>
          <a:ext cx="8382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8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68651</xdr:rowOff>
    </xdr:from>
    <xdr:to>
      <xdr:col>50</xdr:col>
      <xdr:colOff>114300</xdr:colOff>
      <xdr:row>75</xdr:row>
      <xdr:rowOff>114622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927401"/>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56583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68651</xdr:rowOff>
    </xdr:from>
    <xdr:to>
      <xdr:col>45</xdr:col>
      <xdr:colOff>177800</xdr:colOff>
      <xdr:row>75</xdr:row>
      <xdr:rowOff>71074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2927401"/>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100589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71074</xdr:rowOff>
    </xdr:from>
    <xdr:to>
      <xdr:col>41</xdr:col>
      <xdr:colOff>50800</xdr:colOff>
      <xdr:row>75</xdr:row>
      <xdr:rowOff>95421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929824"/>
          <a:ext cx="889000" cy="2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29449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22720</xdr:rowOff>
    </xdr:from>
    <xdr:to>
      <xdr:col>55</xdr:col>
      <xdr:colOff>50800</xdr:colOff>
      <xdr:row>75</xdr:row>
      <xdr:rowOff>124320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8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45597</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7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63822</xdr:rowOff>
    </xdr:from>
    <xdr:to>
      <xdr:col>50</xdr:col>
      <xdr:colOff>165100</xdr:colOff>
      <xdr:row>75</xdr:row>
      <xdr:rowOff>165422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92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10499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69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17851</xdr:rowOff>
    </xdr:from>
    <xdr:to>
      <xdr:col>46</xdr:col>
      <xdr:colOff>38100</xdr:colOff>
      <xdr:row>75</xdr:row>
      <xdr:rowOff>119451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87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135978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6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20274</xdr:rowOff>
    </xdr:from>
    <xdr:to>
      <xdr:col>41</xdr:col>
      <xdr:colOff>101600</xdr:colOff>
      <xdr:row>75</xdr:row>
      <xdr:rowOff>121874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8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138401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65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44621</xdr:rowOff>
    </xdr:from>
    <xdr:to>
      <xdr:col>36</xdr:col>
      <xdr:colOff>165100</xdr:colOff>
      <xdr:row>75</xdr:row>
      <xdr:rowOff>146221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9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162748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67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165891</xdr:rowOff>
    </xdr:from>
    <xdr:to>
      <xdr:col>55</xdr:col>
      <xdr:colOff>0</xdr:colOff>
      <xdr:row>97</xdr:row>
      <xdr:rowOff>110897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625091"/>
          <a:ext cx="838200" cy="11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165891</xdr:rowOff>
    </xdr:from>
    <xdr:to>
      <xdr:col>50</xdr:col>
      <xdr:colOff>114300</xdr:colOff>
      <xdr:row>96</xdr:row>
      <xdr:rowOff>171165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625091"/>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171165</xdr:rowOff>
    </xdr:from>
    <xdr:to>
      <xdr:col>45</xdr:col>
      <xdr:colOff>177800</xdr:colOff>
      <xdr:row>98</xdr:row>
      <xdr:rowOff>67038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630365"/>
          <a:ext cx="889000" cy="23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42284</xdr:rowOff>
    </xdr:from>
    <xdr:to>
      <xdr:col>41</xdr:col>
      <xdr:colOff>50800</xdr:colOff>
      <xdr:row>98</xdr:row>
      <xdr:rowOff>67038</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844384"/>
          <a:ext cx="889000"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60097</xdr:rowOff>
    </xdr:from>
    <xdr:to>
      <xdr:col>55</xdr:col>
      <xdr:colOff>50800</xdr:colOff>
      <xdr:row>97</xdr:row>
      <xdr:rowOff>161697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38524</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115091</xdr:rowOff>
    </xdr:from>
    <xdr:to>
      <xdr:col>50</xdr:col>
      <xdr:colOff>165100</xdr:colOff>
      <xdr:row>97</xdr:row>
      <xdr:rowOff>45241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7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36368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66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120365</xdr:rowOff>
    </xdr:from>
    <xdr:to>
      <xdr:col>46</xdr:col>
      <xdr:colOff>38100</xdr:colOff>
      <xdr:row>97</xdr:row>
      <xdr:rowOff>50515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5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41642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7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16238</xdr:rowOff>
    </xdr:from>
    <xdr:to>
      <xdr:col>41</xdr:col>
      <xdr:colOff>101600</xdr:colOff>
      <xdr:row>98</xdr:row>
      <xdr:rowOff>117838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108965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1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162934</xdr:rowOff>
    </xdr:from>
    <xdr:to>
      <xdr:col>36</xdr:col>
      <xdr:colOff>165100</xdr:colOff>
      <xdr:row>98</xdr:row>
      <xdr:rowOff>93084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79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84211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88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70252</xdr:rowOff>
    </xdr:from>
    <xdr:to>
      <xdr:col>85</xdr:col>
      <xdr:colOff>127000</xdr:colOff>
      <xdr:row>38</xdr:row>
      <xdr:rowOff>128659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585352"/>
          <a:ext cx="8382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21834</xdr:rowOff>
    </xdr:from>
    <xdr:to>
      <xdr:col>81</xdr:col>
      <xdr:colOff>50800</xdr:colOff>
      <xdr:row>38</xdr:row>
      <xdr:rowOff>70252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536934"/>
          <a:ext cx="889000" cy="4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126854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21834</xdr:rowOff>
    </xdr:from>
    <xdr:to>
      <xdr:col>76</xdr:col>
      <xdr:colOff>114300</xdr:colOff>
      <xdr:row>38</xdr:row>
      <xdr:rowOff>31161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536934"/>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83192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31161</xdr:rowOff>
    </xdr:from>
    <xdr:to>
      <xdr:col>71</xdr:col>
      <xdr:colOff>177800</xdr:colOff>
      <xdr:row>38</xdr:row>
      <xdr:rowOff>135586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546261"/>
          <a:ext cx="889000" cy="10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105411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77859</xdr:rowOff>
    </xdr:from>
    <xdr:to>
      <xdr:col>85</xdr:col>
      <xdr:colOff>177800</xdr:colOff>
      <xdr:row>39</xdr:row>
      <xdr:rowOff>8009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10315</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19452</xdr:rowOff>
    </xdr:from>
    <xdr:to>
      <xdr:col>81</xdr:col>
      <xdr:colOff>101600</xdr:colOff>
      <xdr:row>38</xdr:row>
      <xdr:rowOff>121052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137578</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30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142484</xdr:rowOff>
    </xdr:from>
    <xdr:to>
      <xdr:col>76</xdr:col>
      <xdr:colOff>165100</xdr:colOff>
      <xdr:row>38</xdr:row>
      <xdr:rowOff>72634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4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89161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2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151811</xdr:rowOff>
    </xdr:from>
    <xdr:to>
      <xdr:col>72</xdr:col>
      <xdr:colOff>38100</xdr:colOff>
      <xdr:row>38</xdr:row>
      <xdr:rowOff>81961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4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98488</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27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84786</xdr:rowOff>
    </xdr:from>
    <xdr:to>
      <xdr:col>67</xdr:col>
      <xdr:colOff>101600</xdr:colOff>
      <xdr:row>39</xdr:row>
      <xdr:rowOff>14936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6063</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92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151326</xdr:rowOff>
    </xdr:from>
    <xdr:to>
      <xdr:col>85</xdr:col>
      <xdr:colOff>127000</xdr:colOff>
      <xdr:row>76</xdr:row>
      <xdr:rowOff>4794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010076"/>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165140</xdr:rowOff>
    </xdr:from>
    <xdr:to>
      <xdr:col>81</xdr:col>
      <xdr:colOff>50800</xdr:colOff>
      <xdr:row>76</xdr:row>
      <xdr:rowOff>4794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023890"/>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117640</xdr:rowOff>
    </xdr:from>
    <xdr:to>
      <xdr:col>76</xdr:col>
      <xdr:colOff>114300</xdr:colOff>
      <xdr:row>75</xdr:row>
      <xdr:rowOff>165140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976390"/>
          <a:ext cx="889000" cy="4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43802</xdr:rowOff>
    </xdr:from>
    <xdr:to>
      <xdr:col>71</xdr:col>
      <xdr:colOff>177800</xdr:colOff>
      <xdr:row>75</xdr:row>
      <xdr:rowOff>117640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902552"/>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100526</xdr:rowOff>
    </xdr:from>
    <xdr:to>
      <xdr:col>85</xdr:col>
      <xdr:colOff>177800</xdr:colOff>
      <xdr:row>76</xdr:row>
      <xdr:rowOff>30676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9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78953</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3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125444</xdr:rowOff>
    </xdr:from>
    <xdr:to>
      <xdr:col>81</xdr:col>
      <xdr:colOff>101600</xdr:colOff>
      <xdr:row>76</xdr:row>
      <xdr:rowOff>55594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9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46721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07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114340</xdr:rowOff>
    </xdr:from>
    <xdr:to>
      <xdr:col>76</xdr:col>
      <xdr:colOff>165100</xdr:colOff>
      <xdr:row>76</xdr:row>
      <xdr:rowOff>44490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9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35617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0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66840</xdr:rowOff>
    </xdr:from>
    <xdr:to>
      <xdr:col>72</xdr:col>
      <xdr:colOff>38100</xdr:colOff>
      <xdr:row>75</xdr:row>
      <xdr:rowOff>168439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925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13517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70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164452</xdr:rowOff>
    </xdr:from>
    <xdr:to>
      <xdr:col>67</xdr:col>
      <xdr:colOff>101600</xdr:colOff>
      <xdr:row>75</xdr:row>
      <xdr:rowOff>94602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8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111129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6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65773</xdr:rowOff>
    </xdr:from>
    <xdr:to>
      <xdr:col>85</xdr:col>
      <xdr:colOff>127000</xdr:colOff>
      <xdr:row>99</xdr:row>
      <xdr:rowOff>14706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524973"/>
          <a:ext cx="838200" cy="46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65773</xdr:rowOff>
    </xdr:from>
    <xdr:to>
      <xdr:col>81</xdr:col>
      <xdr:colOff>50800</xdr:colOff>
      <xdr:row>99</xdr:row>
      <xdr:rowOff>22746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524973"/>
          <a:ext cx="889000" cy="4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22746</xdr:rowOff>
    </xdr:from>
    <xdr:to>
      <xdr:col>76</xdr:col>
      <xdr:colOff>114300</xdr:colOff>
      <xdr:row>99</xdr:row>
      <xdr:rowOff>27406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996296"/>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27406</xdr:rowOff>
    </xdr:from>
    <xdr:to>
      <xdr:col>71</xdr:col>
      <xdr:colOff>177800</xdr:colOff>
      <xdr:row>99</xdr:row>
      <xdr:rowOff>29514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7000956"/>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135356</xdr:rowOff>
    </xdr:from>
    <xdr:to>
      <xdr:col>85</xdr:col>
      <xdr:colOff>177800</xdr:colOff>
      <xdr:row>99</xdr:row>
      <xdr:rowOff>65506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93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50283</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85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14973</xdr:rowOff>
    </xdr:from>
    <xdr:to>
      <xdr:col>81</xdr:col>
      <xdr:colOff>101600</xdr:colOff>
      <xdr:row>96</xdr:row>
      <xdr:rowOff>116573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4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133100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2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143396</xdr:rowOff>
    </xdr:from>
    <xdr:to>
      <xdr:col>76</xdr:col>
      <xdr:colOff>165100</xdr:colOff>
      <xdr:row>99</xdr:row>
      <xdr:rowOff>73546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9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64673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703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148056</xdr:rowOff>
    </xdr:from>
    <xdr:to>
      <xdr:col>72</xdr:col>
      <xdr:colOff>38100</xdr:colOff>
      <xdr:row>99</xdr:row>
      <xdr:rowOff>78206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95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69333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704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150164</xdr:rowOff>
    </xdr:from>
    <xdr:to>
      <xdr:col>67</xdr:col>
      <xdr:colOff>101600</xdr:colOff>
      <xdr:row>99</xdr:row>
      <xdr:rowOff>80314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71441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704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120269</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3536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89316</xdr:rowOff>
    </xdr:from>
    <xdr:to>
      <xdr:col>102</xdr:col>
      <xdr:colOff>114300</xdr:colOff>
      <xdr:row>38</xdr:row>
      <xdr:rowOff>120269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04416"/>
          <a:ext cx="889000" cy="3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69469</xdr:rowOff>
    </xdr:from>
    <xdr:to>
      <xdr:col>102</xdr:col>
      <xdr:colOff>165100</xdr:colOff>
      <xdr:row>38</xdr:row>
      <xdr:rowOff>171069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162196</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38516</xdr:rowOff>
    </xdr:from>
    <xdr:to>
      <xdr:col>98</xdr:col>
      <xdr:colOff>38100</xdr:colOff>
      <xdr:row>38</xdr:row>
      <xdr:rowOff>140116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131243</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64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146596</xdr:rowOff>
    </xdr:from>
    <xdr:to>
      <xdr:col>116</xdr:col>
      <xdr:colOff>63500</xdr:colOff>
      <xdr:row>58</xdr:row>
      <xdr:rowOff>148158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90696"/>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146596</xdr:rowOff>
    </xdr:from>
    <xdr:to>
      <xdr:col>111</xdr:col>
      <xdr:colOff>177800</xdr:colOff>
      <xdr:row>58</xdr:row>
      <xdr:rowOff>147472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9069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145491</xdr:rowOff>
    </xdr:from>
    <xdr:to>
      <xdr:col>107</xdr:col>
      <xdr:colOff>50800</xdr:colOff>
      <xdr:row>58</xdr:row>
      <xdr:rowOff>147472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089591"/>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124460</xdr:rowOff>
    </xdr:from>
    <xdr:to>
      <xdr:col>102</xdr:col>
      <xdr:colOff>114300</xdr:colOff>
      <xdr:row>58</xdr:row>
      <xdr:rowOff>145491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06856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97358</xdr:rowOff>
    </xdr:from>
    <xdr:to>
      <xdr:col>116</xdr:col>
      <xdr:colOff>114300</xdr:colOff>
      <xdr:row>59</xdr:row>
      <xdr:rowOff>27508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4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12285</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5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95796</xdr:rowOff>
    </xdr:from>
    <xdr:to>
      <xdr:col>112</xdr:col>
      <xdr:colOff>38100</xdr:colOff>
      <xdr:row>59</xdr:row>
      <xdr:rowOff>25946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17073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3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96672</xdr:rowOff>
    </xdr:from>
    <xdr:to>
      <xdr:col>107</xdr:col>
      <xdr:colOff>101600</xdr:colOff>
      <xdr:row>59</xdr:row>
      <xdr:rowOff>26822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17949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3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94691</xdr:rowOff>
    </xdr:from>
    <xdr:to>
      <xdr:col>102</xdr:col>
      <xdr:colOff>165100</xdr:colOff>
      <xdr:row>59</xdr:row>
      <xdr:rowOff>24841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3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15968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3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73660</xdr:rowOff>
    </xdr:from>
    <xdr:to>
      <xdr:col>98</xdr:col>
      <xdr:colOff>38100</xdr:colOff>
      <xdr:row>59</xdr:row>
      <xdr:rowOff>3810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166387</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27572</xdr:rowOff>
    </xdr:from>
    <xdr:to>
      <xdr:col>116</xdr:col>
      <xdr:colOff>63500</xdr:colOff>
      <xdr:row>76</xdr:row>
      <xdr:rowOff>50980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057772"/>
          <a:ext cx="8382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41928</xdr:rowOff>
    </xdr:from>
    <xdr:to>
      <xdr:col>111</xdr:col>
      <xdr:colOff>177800</xdr:colOff>
      <xdr:row>76</xdr:row>
      <xdr:rowOff>50980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072128"/>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85499</xdr:rowOff>
    </xdr:from>
    <xdr:to>
      <xdr:col>107</xdr:col>
      <xdr:colOff>50800</xdr:colOff>
      <xdr:row>76</xdr:row>
      <xdr:rowOff>41928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944249"/>
          <a:ext cx="889000" cy="1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85499</xdr:rowOff>
    </xdr:from>
    <xdr:to>
      <xdr:col>102</xdr:col>
      <xdr:colOff>114300</xdr:colOff>
      <xdr:row>75</xdr:row>
      <xdr:rowOff>104473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44249"/>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148222</xdr:rowOff>
    </xdr:from>
    <xdr:to>
      <xdr:col>116</xdr:col>
      <xdr:colOff>114300</xdr:colOff>
      <xdr:row>76</xdr:row>
      <xdr:rowOff>78372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171099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85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180</xdr:rowOff>
    </xdr:from>
    <xdr:to>
      <xdr:col>112</xdr:col>
      <xdr:colOff>38100</xdr:colOff>
      <xdr:row>76</xdr:row>
      <xdr:rowOff>101780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3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118308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80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162578</xdr:rowOff>
    </xdr:from>
    <xdr:to>
      <xdr:col>107</xdr:col>
      <xdr:colOff>101600</xdr:colOff>
      <xdr:row>76</xdr:row>
      <xdr:rowOff>92728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109255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7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34699</xdr:rowOff>
    </xdr:from>
    <xdr:to>
      <xdr:col>102</xdr:col>
      <xdr:colOff>165100</xdr:colOff>
      <xdr:row>75</xdr:row>
      <xdr:rowOff>136299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152826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66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53673</xdr:rowOff>
    </xdr:from>
    <xdr:to>
      <xdr:col>98</xdr:col>
      <xdr:colOff>38100</xdr:colOff>
      <xdr:row>75</xdr:row>
      <xdr:rowOff>155273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1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350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68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扶助費、普通建設事業費、普通建設事業費（うち新規整備）、繰出金は、類似団体平均を上回っている。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が高水準となっている要因として、市内の保育所の多くが民間にて運営されており、その運営等に係る支出が多額となっていることに加え、保育無償化が実施されたことが挙げられる。また、社会保障経費等は、今後も増加傾向となることが予想されるため扶助費も増加していく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普通建設事業費及び普通建設事業費（うち新規整備）については、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複合施設の建設工事が本格化したことにより工事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費が多額となったことが大きな要因である。今後も新規施設整備が予定されているため、普通建設事業費（うち新規整備）が増加していく見込みである。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繰出金については、前年度より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、依然として類似団体平均を上回っている。今後も増加していくことが考えられるため、各事業において経営の健全化を徹底し、繰出金の抑制に努める。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62,884
62,040
180.29
28,064,605
27,008,254
898,341
15,932,554
22,300,687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92608</xdr:rowOff>
    </xdr:from>
    <xdr:to>
      <xdr:col>24</xdr:col>
      <xdr:colOff>63500</xdr:colOff>
      <xdr:row>35</xdr:row>
      <xdr:rowOff>161646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93358"/>
          <a:ext cx="838200" cy="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90780</xdr:rowOff>
    </xdr:from>
    <xdr:to>
      <xdr:col>19</xdr:col>
      <xdr:colOff>177800</xdr:colOff>
      <xdr:row>35</xdr:row>
      <xdr:rowOff>161646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2008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90780</xdr:rowOff>
    </xdr:from>
    <xdr:to>
      <xdr:col>15</xdr:col>
      <xdr:colOff>50800</xdr:colOff>
      <xdr:row>35</xdr:row>
      <xdr:rowOff>7112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20080"/>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6198</xdr:rowOff>
    </xdr:from>
    <xdr:to>
      <xdr:col>10</xdr:col>
      <xdr:colOff>114300</xdr:colOff>
      <xdr:row>35</xdr:row>
      <xdr:rowOff>7112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0694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41808</xdr:rowOff>
    </xdr:from>
    <xdr:to>
      <xdr:col>24</xdr:col>
      <xdr:colOff>114300</xdr:colOff>
      <xdr:row>35</xdr:row>
      <xdr:rowOff>143408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64685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110846</xdr:rowOff>
    </xdr:from>
    <xdr:to>
      <xdr:col>20</xdr:col>
      <xdr:colOff>38100</xdr:colOff>
      <xdr:row>36</xdr:row>
      <xdr:rowOff>40996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32123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39980</xdr:rowOff>
    </xdr:from>
    <xdr:to>
      <xdr:col>15</xdr:col>
      <xdr:colOff>101600</xdr:colOff>
      <xdr:row>34</xdr:row>
      <xdr:rowOff>141580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158107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127762</xdr:rowOff>
    </xdr:from>
    <xdr:to>
      <xdr:col>10</xdr:col>
      <xdr:colOff>165100</xdr:colOff>
      <xdr:row>35</xdr:row>
      <xdr:rowOff>57912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126848</xdr:rowOff>
    </xdr:from>
    <xdr:to>
      <xdr:col>6</xdr:col>
      <xdr:colOff>38100</xdr:colOff>
      <xdr:row>35</xdr:row>
      <xdr:rowOff>56998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73525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3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117471</xdr:rowOff>
    </xdr:from>
    <xdr:to>
      <xdr:col>24</xdr:col>
      <xdr:colOff>63500</xdr:colOff>
      <xdr:row>58</xdr:row>
      <xdr:rowOff>116992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18671"/>
          <a:ext cx="838200" cy="34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100283</xdr:rowOff>
    </xdr:from>
    <xdr:to>
      <xdr:col>19</xdr:col>
      <xdr:colOff>177800</xdr:colOff>
      <xdr:row>56</xdr:row>
      <xdr:rowOff>117471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015683"/>
          <a:ext cx="889000" cy="70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17721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100283</xdr:rowOff>
    </xdr:from>
    <xdr:to>
      <xdr:col>15</xdr:col>
      <xdr:colOff>50800</xdr:colOff>
      <xdr:row>59</xdr:row>
      <xdr:rowOff>3477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015683"/>
          <a:ext cx="889000" cy="110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3477</xdr:rowOff>
    </xdr:from>
    <xdr:to>
      <xdr:col>10</xdr:col>
      <xdr:colOff>114300</xdr:colOff>
      <xdr:row>59</xdr:row>
      <xdr:rowOff>16365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119027"/>
          <a:ext cx="889000" cy="1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66192</xdr:rowOff>
    </xdr:from>
    <xdr:to>
      <xdr:col>24</xdr:col>
      <xdr:colOff>114300</xdr:colOff>
      <xdr:row>58</xdr:row>
      <xdr:rowOff>167792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152569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66671</xdr:rowOff>
    </xdr:from>
    <xdr:to>
      <xdr:col>20</xdr:col>
      <xdr:colOff>38100</xdr:colOff>
      <xdr:row>56</xdr:row>
      <xdr:rowOff>168271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6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13348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44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49483</xdr:rowOff>
    </xdr:from>
    <xdr:to>
      <xdr:col>15</xdr:col>
      <xdr:colOff>101600</xdr:colOff>
      <xdr:row>52</xdr:row>
      <xdr:rowOff>151083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9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142210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05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124127</xdr:rowOff>
    </xdr:from>
    <xdr:to>
      <xdr:col>10</xdr:col>
      <xdr:colOff>165100</xdr:colOff>
      <xdr:row>59</xdr:row>
      <xdr:rowOff>54277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6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45404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137015</xdr:rowOff>
    </xdr:from>
    <xdr:to>
      <xdr:col>6</xdr:col>
      <xdr:colOff>38100</xdr:colOff>
      <xdr:row>59</xdr:row>
      <xdr:rowOff>67165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58292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57341</xdr:rowOff>
    </xdr:from>
    <xdr:to>
      <xdr:col>24</xdr:col>
      <xdr:colOff>63500</xdr:colOff>
      <xdr:row>76</xdr:row>
      <xdr:rowOff>27279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16091"/>
          <a:ext cx="838200" cy="14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57341</xdr:rowOff>
    </xdr:from>
    <xdr:to>
      <xdr:col>19</xdr:col>
      <xdr:colOff>177800</xdr:colOff>
      <xdr:row>77</xdr:row>
      <xdr:rowOff>31178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16091"/>
          <a:ext cx="889000" cy="3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31178</xdr:rowOff>
    </xdr:from>
    <xdr:to>
      <xdr:col>15</xdr:col>
      <xdr:colOff>50800</xdr:colOff>
      <xdr:row>77</xdr:row>
      <xdr:rowOff>84049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32828"/>
          <a:ext cx="889000" cy="5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84049</xdr:rowOff>
    </xdr:from>
    <xdr:to>
      <xdr:col>10</xdr:col>
      <xdr:colOff>114300</xdr:colOff>
      <xdr:row>78</xdr:row>
      <xdr:rowOff>18986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85699"/>
          <a:ext cx="889000" cy="10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147929</xdr:rowOff>
    </xdr:from>
    <xdr:to>
      <xdr:col>24</xdr:col>
      <xdr:colOff>114300</xdr:colOff>
      <xdr:row>76</xdr:row>
      <xdr:rowOff>78079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126356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8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6541</xdr:rowOff>
    </xdr:from>
    <xdr:to>
      <xdr:col>20</xdr:col>
      <xdr:colOff>38100</xdr:colOff>
      <xdr:row>75</xdr:row>
      <xdr:rowOff>108141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99268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5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151828</xdr:rowOff>
    </xdr:from>
    <xdr:to>
      <xdr:col>15</xdr:col>
      <xdr:colOff>101600</xdr:colOff>
      <xdr:row>77</xdr:row>
      <xdr:rowOff>81978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8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73105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7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33249</xdr:rowOff>
    </xdr:from>
    <xdr:to>
      <xdr:col>10</xdr:col>
      <xdr:colOff>165100</xdr:colOff>
      <xdr:row>77</xdr:row>
      <xdr:rowOff>134849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125976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2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139636</xdr:rowOff>
    </xdr:from>
    <xdr:to>
      <xdr:col>6</xdr:col>
      <xdr:colOff>38100</xdr:colOff>
      <xdr:row>78</xdr:row>
      <xdr:rowOff>69786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4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60913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3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125946</xdr:rowOff>
    </xdr:from>
    <xdr:to>
      <xdr:col>24</xdr:col>
      <xdr:colOff>63500</xdr:colOff>
      <xdr:row>95</xdr:row>
      <xdr:rowOff>148864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13696"/>
          <a:ext cx="8382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148864</xdr:rowOff>
    </xdr:from>
    <xdr:to>
      <xdr:col>19</xdr:col>
      <xdr:colOff>177800</xdr:colOff>
      <xdr:row>96</xdr:row>
      <xdr:rowOff>76054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36614"/>
          <a:ext cx="889000" cy="9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76054</xdr:rowOff>
    </xdr:from>
    <xdr:to>
      <xdr:col>15</xdr:col>
      <xdr:colOff>50800</xdr:colOff>
      <xdr:row>96</xdr:row>
      <xdr:rowOff>114116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35254"/>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114116</xdr:rowOff>
    </xdr:from>
    <xdr:to>
      <xdr:col>10</xdr:col>
      <xdr:colOff>114300</xdr:colOff>
      <xdr:row>97</xdr:row>
      <xdr:rowOff>37991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73316"/>
          <a:ext cx="889000" cy="9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75146</xdr:rowOff>
    </xdr:from>
    <xdr:to>
      <xdr:col>24</xdr:col>
      <xdr:colOff>114300</xdr:colOff>
      <xdr:row>96</xdr:row>
      <xdr:rowOff>5296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98023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98064</xdr:rowOff>
    </xdr:from>
    <xdr:to>
      <xdr:col>20</xdr:col>
      <xdr:colOff>38100</xdr:colOff>
      <xdr:row>96</xdr:row>
      <xdr:rowOff>28214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44741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6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25254</xdr:rowOff>
    </xdr:from>
    <xdr:to>
      <xdr:col>15</xdr:col>
      <xdr:colOff>101600</xdr:colOff>
      <xdr:row>96</xdr:row>
      <xdr:rowOff>126854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143381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63316</xdr:rowOff>
    </xdr:from>
    <xdr:to>
      <xdr:col>10</xdr:col>
      <xdr:colOff>165100</xdr:colOff>
      <xdr:row>96</xdr:row>
      <xdr:rowOff>164916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9993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9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158641</xdr:rowOff>
    </xdr:from>
    <xdr:to>
      <xdr:col>6</xdr:col>
      <xdr:colOff>38100</xdr:colOff>
      <xdr:row>97</xdr:row>
      <xdr:rowOff>88791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1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105318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9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35230</xdr:rowOff>
    </xdr:from>
    <xdr:to>
      <xdr:col>55</xdr:col>
      <xdr:colOff>0</xdr:colOff>
      <xdr:row>39</xdr:row>
      <xdr:rowOff>35687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2178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34316</xdr:rowOff>
    </xdr:from>
    <xdr:to>
      <xdr:col>50</xdr:col>
      <xdr:colOff>114300</xdr:colOff>
      <xdr:row>39</xdr:row>
      <xdr:rowOff>35230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2086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31115</xdr:rowOff>
    </xdr:from>
    <xdr:to>
      <xdr:col>45</xdr:col>
      <xdr:colOff>177800</xdr:colOff>
      <xdr:row>39</xdr:row>
      <xdr:rowOff>34316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17665"/>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29743</xdr:rowOff>
    </xdr:from>
    <xdr:to>
      <xdr:col>41</xdr:col>
      <xdr:colOff>50800</xdr:colOff>
      <xdr:row>39</xdr:row>
      <xdr:rowOff>31115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1629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156337</xdr:rowOff>
    </xdr:from>
    <xdr:to>
      <xdr:col>55</xdr:col>
      <xdr:colOff>50800</xdr:colOff>
      <xdr:row>39</xdr:row>
      <xdr:rowOff>86487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71264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86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155880</xdr:rowOff>
    </xdr:from>
    <xdr:to>
      <xdr:col>50</xdr:col>
      <xdr:colOff>165100</xdr:colOff>
      <xdr:row>39</xdr:row>
      <xdr:rowOff>86030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77157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6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154966</xdr:rowOff>
    </xdr:from>
    <xdr:to>
      <xdr:col>46</xdr:col>
      <xdr:colOff>38100</xdr:colOff>
      <xdr:row>39</xdr:row>
      <xdr:rowOff>85116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76243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151765</xdr:rowOff>
    </xdr:from>
    <xdr:to>
      <xdr:col>41</xdr:col>
      <xdr:colOff>101600</xdr:colOff>
      <xdr:row>39</xdr:row>
      <xdr:rowOff>81915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73042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150393</xdr:rowOff>
    </xdr:from>
    <xdr:to>
      <xdr:col>36</xdr:col>
      <xdr:colOff>165100</xdr:colOff>
      <xdr:row>39</xdr:row>
      <xdr:rowOff>80543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71670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58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109117</xdr:rowOff>
    </xdr:from>
    <xdr:to>
      <xdr:col>55</xdr:col>
      <xdr:colOff>0</xdr:colOff>
      <xdr:row>58</xdr:row>
      <xdr:rowOff>111419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53217"/>
          <a:ext cx="8382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109117</xdr:rowOff>
    </xdr:from>
    <xdr:to>
      <xdr:col>50</xdr:col>
      <xdr:colOff>114300</xdr:colOff>
      <xdr:row>58</xdr:row>
      <xdr:rowOff>109672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53217"/>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109672</xdr:rowOff>
    </xdr:from>
    <xdr:to>
      <xdr:col>45</xdr:col>
      <xdr:colOff>177800</xdr:colOff>
      <xdr:row>58</xdr:row>
      <xdr:rowOff>136827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53772"/>
          <a:ext cx="889000" cy="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101132</xdr:rowOff>
    </xdr:from>
    <xdr:to>
      <xdr:col>41</xdr:col>
      <xdr:colOff>50800</xdr:colOff>
      <xdr:row>58</xdr:row>
      <xdr:rowOff>136827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45232"/>
          <a:ext cx="889000" cy="3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60619</xdr:rowOff>
    </xdr:from>
    <xdr:to>
      <xdr:col>55</xdr:col>
      <xdr:colOff>50800</xdr:colOff>
      <xdr:row>58</xdr:row>
      <xdr:rowOff>162219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39046</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8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58317</xdr:rowOff>
    </xdr:from>
    <xdr:to>
      <xdr:col>50</xdr:col>
      <xdr:colOff>165100</xdr:colOff>
      <xdr:row>58</xdr:row>
      <xdr:rowOff>159917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151044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9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58872</xdr:rowOff>
    </xdr:from>
    <xdr:to>
      <xdr:col>46</xdr:col>
      <xdr:colOff>38100</xdr:colOff>
      <xdr:row>58</xdr:row>
      <xdr:rowOff>160472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151599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09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86027</xdr:rowOff>
    </xdr:from>
    <xdr:to>
      <xdr:col>41</xdr:col>
      <xdr:colOff>101600</xdr:colOff>
      <xdr:row>59</xdr:row>
      <xdr:rowOff>16177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7304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2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50332</xdr:rowOff>
    </xdr:from>
    <xdr:to>
      <xdr:col>36</xdr:col>
      <xdr:colOff>165100</xdr:colOff>
      <xdr:row>58</xdr:row>
      <xdr:rowOff>151932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9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143059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8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155626</xdr:rowOff>
    </xdr:from>
    <xdr:to>
      <xdr:col>55</xdr:col>
      <xdr:colOff>0</xdr:colOff>
      <xdr:row>78</xdr:row>
      <xdr:rowOff>46089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57276"/>
          <a:ext cx="83820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14808</xdr:rowOff>
    </xdr:from>
    <xdr:to>
      <xdr:col>50</xdr:col>
      <xdr:colOff>114300</xdr:colOff>
      <xdr:row>78</xdr:row>
      <xdr:rowOff>46089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87908"/>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14808</xdr:rowOff>
    </xdr:from>
    <xdr:to>
      <xdr:col>45</xdr:col>
      <xdr:colOff>177800</xdr:colOff>
      <xdr:row>78</xdr:row>
      <xdr:rowOff>83807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87908"/>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83807</xdr:rowOff>
    </xdr:from>
    <xdr:to>
      <xdr:col>41</xdr:col>
      <xdr:colOff>50800</xdr:colOff>
      <xdr:row>78</xdr:row>
      <xdr:rowOff>99848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56907"/>
          <a:ext cx="889000" cy="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104826</xdr:rowOff>
    </xdr:from>
    <xdr:to>
      <xdr:col>55</xdr:col>
      <xdr:colOff>50800</xdr:colOff>
      <xdr:row>78</xdr:row>
      <xdr:rowOff>34976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83253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8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166739</xdr:rowOff>
    </xdr:from>
    <xdr:to>
      <xdr:col>50</xdr:col>
      <xdr:colOff>165100</xdr:colOff>
      <xdr:row>78</xdr:row>
      <xdr:rowOff>96889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88016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6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135458</xdr:rowOff>
    </xdr:from>
    <xdr:to>
      <xdr:col>46</xdr:col>
      <xdr:colOff>38100</xdr:colOff>
      <xdr:row>78</xdr:row>
      <xdr:rowOff>65608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56735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33007</xdr:rowOff>
    </xdr:from>
    <xdr:to>
      <xdr:col>41</xdr:col>
      <xdr:colOff>101600</xdr:colOff>
      <xdr:row>78</xdr:row>
      <xdr:rowOff>134607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125734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9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49048</xdr:rowOff>
    </xdr:from>
    <xdr:to>
      <xdr:col>36</xdr:col>
      <xdr:colOff>165100</xdr:colOff>
      <xdr:row>78</xdr:row>
      <xdr:rowOff>150648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141775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148940</xdr:rowOff>
    </xdr:from>
    <xdr:to>
      <xdr:col>55</xdr:col>
      <xdr:colOff>0</xdr:colOff>
      <xdr:row>96</xdr:row>
      <xdr:rowOff>169151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08140"/>
          <a:ext cx="838200" cy="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169151</xdr:rowOff>
    </xdr:from>
    <xdr:to>
      <xdr:col>50</xdr:col>
      <xdr:colOff>114300</xdr:colOff>
      <xdr:row>97</xdr:row>
      <xdr:rowOff>18123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28351"/>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164218</xdr:rowOff>
    </xdr:from>
    <xdr:to>
      <xdr:col>45</xdr:col>
      <xdr:colOff>177800</xdr:colOff>
      <xdr:row>97</xdr:row>
      <xdr:rowOff>18123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23418"/>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164218</xdr:rowOff>
    </xdr:from>
    <xdr:to>
      <xdr:col>41</xdr:col>
      <xdr:colOff>50800</xdr:colOff>
      <xdr:row>97</xdr:row>
      <xdr:rowOff>65329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23418"/>
          <a:ext cx="889000" cy="7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98140</xdr:rowOff>
    </xdr:from>
    <xdr:to>
      <xdr:col>55</xdr:col>
      <xdr:colOff>50800</xdr:colOff>
      <xdr:row>97</xdr:row>
      <xdr:rowOff>28290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76567</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118351</xdr:rowOff>
    </xdr:from>
    <xdr:to>
      <xdr:col>50</xdr:col>
      <xdr:colOff>165100</xdr:colOff>
      <xdr:row>97</xdr:row>
      <xdr:rowOff>48501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39628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138773</xdr:rowOff>
    </xdr:from>
    <xdr:to>
      <xdr:col>46</xdr:col>
      <xdr:colOff>38100</xdr:colOff>
      <xdr:row>97</xdr:row>
      <xdr:rowOff>68923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60050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9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113418</xdr:rowOff>
    </xdr:from>
    <xdr:to>
      <xdr:col>41</xdr:col>
      <xdr:colOff>101600</xdr:colOff>
      <xdr:row>97</xdr:row>
      <xdr:rowOff>43568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34695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6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14529</xdr:rowOff>
    </xdr:from>
    <xdr:to>
      <xdr:col>36</xdr:col>
      <xdr:colOff>165100</xdr:colOff>
      <xdr:row>97</xdr:row>
      <xdr:rowOff>116129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107256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3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66377</xdr:rowOff>
    </xdr:from>
    <xdr:to>
      <xdr:col>85</xdr:col>
      <xdr:colOff>127000</xdr:colOff>
      <xdr:row>36</xdr:row>
      <xdr:rowOff>134442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067127"/>
          <a:ext cx="838200" cy="2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85922</xdr:rowOff>
    </xdr:from>
    <xdr:to>
      <xdr:col>81</xdr:col>
      <xdr:colOff>50800</xdr:colOff>
      <xdr:row>35</xdr:row>
      <xdr:rowOff>66377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915222"/>
          <a:ext cx="889000" cy="15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85922</xdr:rowOff>
    </xdr:from>
    <xdr:to>
      <xdr:col>76</xdr:col>
      <xdr:colOff>114300</xdr:colOff>
      <xdr:row>36</xdr:row>
      <xdr:rowOff>46431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915222"/>
          <a:ext cx="889000" cy="30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97695</xdr:rowOff>
    </xdr:from>
    <xdr:to>
      <xdr:col>71</xdr:col>
      <xdr:colOff>177800</xdr:colOff>
      <xdr:row>36</xdr:row>
      <xdr:rowOff>46431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098445"/>
          <a:ext cx="889000" cy="1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68413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83642</xdr:rowOff>
    </xdr:from>
    <xdr:to>
      <xdr:col>85</xdr:col>
      <xdr:colOff>177800</xdr:colOff>
      <xdr:row>37</xdr:row>
      <xdr:rowOff>13792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62069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3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15577</xdr:rowOff>
    </xdr:from>
    <xdr:to>
      <xdr:col>81</xdr:col>
      <xdr:colOff>101600</xdr:colOff>
      <xdr:row>35</xdr:row>
      <xdr:rowOff>117177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133704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79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35122</xdr:rowOff>
    </xdr:from>
    <xdr:to>
      <xdr:col>76</xdr:col>
      <xdr:colOff>165100</xdr:colOff>
      <xdr:row>34</xdr:row>
      <xdr:rowOff>136722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86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153249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63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167081</xdr:rowOff>
    </xdr:from>
    <xdr:to>
      <xdr:col>72</xdr:col>
      <xdr:colOff>38100</xdr:colOff>
      <xdr:row>36</xdr:row>
      <xdr:rowOff>97231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88358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46895</xdr:rowOff>
    </xdr:from>
    <xdr:to>
      <xdr:col>67</xdr:col>
      <xdr:colOff>101600</xdr:colOff>
      <xdr:row>35</xdr:row>
      <xdr:rowOff>148495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04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165022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82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111582</xdr:rowOff>
    </xdr:from>
    <xdr:to>
      <xdr:col>85</xdr:col>
      <xdr:colOff>127000</xdr:colOff>
      <xdr:row>57</xdr:row>
      <xdr:rowOff>137313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84232"/>
          <a:ext cx="838200" cy="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20765</xdr:rowOff>
    </xdr:from>
    <xdr:to>
      <xdr:col>81</xdr:col>
      <xdr:colOff>50800</xdr:colOff>
      <xdr:row>57</xdr:row>
      <xdr:rowOff>137313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793415"/>
          <a:ext cx="889000" cy="1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20765</xdr:rowOff>
    </xdr:from>
    <xdr:to>
      <xdr:col>76</xdr:col>
      <xdr:colOff>114300</xdr:colOff>
      <xdr:row>58</xdr:row>
      <xdr:rowOff>8813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93415"/>
          <a:ext cx="889000" cy="15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97206</xdr:rowOff>
    </xdr:from>
    <xdr:to>
      <xdr:col>71</xdr:col>
      <xdr:colOff>177800</xdr:colOff>
      <xdr:row>58</xdr:row>
      <xdr:rowOff>8813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69856"/>
          <a:ext cx="889000" cy="8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60782</xdr:rowOff>
    </xdr:from>
    <xdr:to>
      <xdr:col>85</xdr:col>
      <xdr:colOff>177800</xdr:colOff>
      <xdr:row>57</xdr:row>
      <xdr:rowOff>162382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39209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86513</xdr:rowOff>
    </xdr:from>
    <xdr:to>
      <xdr:col>81</xdr:col>
      <xdr:colOff>101600</xdr:colOff>
      <xdr:row>58</xdr:row>
      <xdr:rowOff>16663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7790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141415</xdr:rowOff>
    </xdr:from>
    <xdr:to>
      <xdr:col>76</xdr:col>
      <xdr:colOff>165100</xdr:colOff>
      <xdr:row>57</xdr:row>
      <xdr:rowOff>71565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88092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51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129463</xdr:rowOff>
    </xdr:from>
    <xdr:to>
      <xdr:col>72</xdr:col>
      <xdr:colOff>38100</xdr:colOff>
      <xdr:row>58</xdr:row>
      <xdr:rowOff>59613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50740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46406</xdr:rowOff>
    </xdr:from>
    <xdr:to>
      <xdr:col>67</xdr:col>
      <xdr:colOff>101600</xdr:colOff>
      <xdr:row>57</xdr:row>
      <xdr:rowOff>148006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1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164533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5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70252</xdr:rowOff>
    </xdr:from>
    <xdr:to>
      <xdr:col>85</xdr:col>
      <xdr:colOff>127000</xdr:colOff>
      <xdr:row>78</xdr:row>
      <xdr:rowOff>128659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43352"/>
          <a:ext cx="8382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21834</xdr:rowOff>
    </xdr:from>
    <xdr:to>
      <xdr:col>81</xdr:col>
      <xdr:colOff>50800</xdr:colOff>
      <xdr:row>78</xdr:row>
      <xdr:rowOff>70252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94934"/>
          <a:ext cx="889000" cy="4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126855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21834</xdr:rowOff>
    </xdr:from>
    <xdr:to>
      <xdr:col>76</xdr:col>
      <xdr:colOff>114300</xdr:colOff>
      <xdr:row>78</xdr:row>
      <xdr:rowOff>31161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94934"/>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82987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31161</xdr:rowOff>
    </xdr:from>
    <xdr:to>
      <xdr:col>71</xdr:col>
      <xdr:colOff>177800</xdr:colOff>
      <xdr:row>78</xdr:row>
      <xdr:rowOff>135586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04261"/>
          <a:ext cx="889000" cy="10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105411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77859</xdr:rowOff>
    </xdr:from>
    <xdr:to>
      <xdr:col>85</xdr:col>
      <xdr:colOff>177800</xdr:colOff>
      <xdr:row>79</xdr:row>
      <xdr:rowOff>8009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10315</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19452</xdr:rowOff>
    </xdr:from>
    <xdr:to>
      <xdr:col>81</xdr:col>
      <xdr:colOff>101600</xdr:colOff>
      <xdr:row>78</xdr:row>
      <xdr:rowOff>121052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137579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1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142484</xdr:rowOff>
    </xdr:from>
    <xdr:to>
      <xdr:col>76</xdr:col>
      <xdr:colOff>165100</xdr:colOff>
      <xdr:row>78</xdr:row>
      <xdr:rowOff>72634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89161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11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151811</xdr:rowOff>
    </xdr:from>
    <xdr:to>
      <xdr:col>72</xdr:col>
      <xdr:colOff>38100</xdr:colOff>
      <xdr:row>78</xdr:row>
      <xdr:rowOff>81961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98488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1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84786</xdr:rowOff>
    </xdr:from>
    <xdr:to>
      <xdr:col>67</xdr:col>
      <xdr:colOff>101600</xdr:colOff>
      <xdr:row>79</xdr:row>
      <xdr:rowOff>14936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6063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5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151326</xdr:rowOff>
    </xdr:from>
    <xdr:to>
      <xdr:col>85</xdr:col>
      <xdr:colOff>127000</xdr:colOff>
      <xdr:row>96</xdr:row>
      <xdr:rowOff>4794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439076"/>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165140</xdr:rowOff>
    </xdr:from>
    <xdr:to>
      <xdr:col>81</xdr:col>
      <xdr:colOff>50800</xdr:colOff>
      <xdr:row>96</xdr:row>
      <xdr:rowOff>4794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452890"/>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117639</xdr:rowOff>
    </xdr:from>
    <xdr:to>
      <xdr:col>76</xdr:col>
      <xdr:colOff>114300</xdr:colOff>
      <xdr:row>95</xdr:row>
      <xdr:rowOff>165140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405389"/>
          <a:ext cx="889000" cy="4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43802</xdr:rowOff>
    </xdr:from>
    <xdr:to>
      <xdr:col>71</xdr:col>
      <xdr:colOff>177800</xdr:colOff>
      <xdr:row>95</xdr:row>
      <xdr:rowOff>117639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331552"/>
          <a:ext cx="8890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100526</xdr:rowOff>
    </xdr:from>
    <xdr:to>
      <xdr:col>85</xdr:col>
      <xdr:colOff>177800</xdr:colOff>
      <xdr:row>96</xdr:row>
      <xdr:rowOff>30676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78953</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6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125444</xdr:rowOff>
    </xdr:from>
    <xdr:to>
      <xdr:col>81</xdr:col>
      <xdr:colOff>101600</xdr:colOff>
      <xdr:row>96</xdr:row>
      <xdr:rowOff>55594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46721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50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114340</xdr:rowOff>
    </xdr:from>
    <xdr:to>
      <xdr:col>76</xdr:col>
      <xdr:colOff>165100</xdr:colOff>
      <xdr:row>96</xdr:row>
      <xdr:rowOff>44490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35617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9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66839</xdr:rowOff>
    </xdr:from>
    <xdr:to>
      <xdr:col>72</xdr:col>
      <xdr:colOff>38100</xdr:colOff>
      <xdr:row>95</xdr:row>
      <xdr:rowOff>168439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5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13516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1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164452</xdr:rowOff>
    </xdr:from>
    <xdr:to>
      <xdr:col>67</xdr:col>
      <xdr:colOff>101600</xdr:colOff>
      <xdr:row>95</xdr:row>
      <xdr:rowOff>94602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111129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0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議会費、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衛生費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議会</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費については、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昨年度までは新型コロナウイルス感染症の影響により控えていた視察研修等が、コロナ禍以前の頻度に戻りつつあることから、旅費が増加となった。また、議会等における資料の電子化のため、議員にタブレット端末を用意したことによる端末使用料の増加が類似団体平均を上回った要因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衛生費については、清掃センター施設の老朽化に伴う関係工事が近年増大している。工事については清掃センター長寿命化計画に基づいての実施ではあるものの、今後も高い水準となることが見込まれる。また、一部事務組合にて運営する病院事業への繰出金も多額であることも、類似団体平均を上回る要因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つとなっている。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加えて、令和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年度は電力等価格高騰対策支援事業として、水道事業会計への水道料金の基本料金減免分を繰り出したことも要因の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つである。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ここ数年、財政調整基金残高は標準財政規模比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％前後を維持している。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年度では、新型コロナウイルス感染症対策地方税減収補填特別交付金の減少を主な要因として、実質収支額が昨年度に比べ減少し、実質単年度収支もマイナスに転じた。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今後も伸び続けると想定される扶助費などに対し、質の高い行政サービスを行うことができるよう、藤岡市行政改革大綱に基づき、健全な財政運営を行い、財政調整基金の取崩しを最小限に留めるよう努める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法適用企業である水道事業会計は、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年度末時点の未払金増加などにより流動負債が増加し、黒字額が減少している。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国民健康保険鬼石病院事業会計において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も同様に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現金預金等の増などにより流動資産が増加し、黒字額が増加している。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また下水道事業会計では、年度末時点の未払金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などにより流動負債が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字額が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一般会計では、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新型コロナウイルス感染症対策地方税減収補填特別交付金の減少を主な要因として、実質収支額が減少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国民健康保険事業会計特別会計では、一般会計からの繰入金の影響が依然として大きく、引き続き収納率の向上や歳出の抑制に努める。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その他の会計についても、実質収支比率はプラスとなっているが、比率が減少傾向にあることや一般会計からの基準外繰入によってプラスとなっている会計も存在することから、実施計画等により内容を精査し、基準外繰入の抑制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元利償還金においては、平成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年度から臨時財政対策債の償還年数を伸ばしたことによる影響等で減少傾向となっている。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年度は合併振興基金事業の償還額が増加したことにより一時的に増加となった。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また、本市の地方債借入は交付税措置率の高いメニューを選択していることによって、算入公債費等も同様に伸びていることから、実質的な元利償還金（分子）は低く抑えられている。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においても元利償還金は高い水準で推移することが見込まれるうえ、公営企業債・組合債の元利償還金に対する繰出金も高い水準で推移することが想定されることから、比率としては低く抑えられていながらも、公債費比率の動向に注意し、より一層の健全な財政運営を行うよう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本市では、満期一括償還地方債を採用していない。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群馬県藤岡市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地方債残高は平成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年度にかけて行った新学校給食センター建設事業等により多額となっている。令和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合併振興基金の積立に際し発行した地方債等により現在高が増加したが、今後は減少傾向にある。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なお、これらの事業に係る地方債を交付税措置率の高い合併特例事業債等で借入していることから、基準財政需要額算入見込額に反映し、分子から控除されるため将来負担比率を悪化させる大きな要因とはなっていない。</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本市の将来負担比率の抑制に寄与しているものとして、出資等をしている土地開発公社、藤岡クロスパークの経営状況が良いため、設立法人等の負債額等負担見込額が小さいことなどが挙げられる。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現在は、類似団体平均と比較して低く抑えられているが、今後も社会保障関係経費等が大きくなり、基金の取崩しも必要となることから、一般会計及び公営企業会計、組合等も含め、より一層の健全な財政運営を行うよう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群馬県藤岡市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これは、地方税や普通交付税等の増収による歳入が歳出を超過する見込となり、財政調整基金と庁舎建設基金に合わせて約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その他特定目的基金については、適正な事業への充当を行い、基金の残高が過大とならないよう運用する。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合併振興基金：市民の連携の強化、地域振興等のための事業の実施に必要な財源に充てるため。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庁舎建設基金：庁舎建設事業に必要な財源を確保するため。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高齢者保健福祉基金：高齢者の保健福祉の向上を図るため。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ふるさと基金：生活及び環境に関する事業、健康及び福祉に関する事業、世界遺産高山社跡の保存及び活用に関する事業など。</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庁舎建設基金：予算積立金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ふるさと基金：ふるさと寄附金及び利子により、約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その他特定目的基金全体：公共施設、インフラ等の長寿命化対策や多額の負担が見込まれる特定の支出に備えるため、一定額を確保していく。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地方税や普通交付税等の増収による歳入が歳出を超過したためである。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％程度となるように努めることとしているため、引き続き同程度の残高を維持できるよう運用する。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地方債償還のピークは乗り越えたが、繰上償還等に備え、現在の水準を維持していく。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02CFC87-378B-411C-89B7-6E04C11BAF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8A5CFF9-F341-4E49-B35F-38A68F557E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5EED59AC-F8F9-447B-B64C-38ABD8F7A5A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230568E8-730B-4026-8186-76B53185CB0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E3E59B5-D5D5-4A11-8C22-BFB7D83163E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48BE5A7C-638F-4182-9B26-5F8CCE405DB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B15E3402-FDC8-4253-A8F2-A39E5EDEE40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88C529AC-2695-4068-9C80-84658EE84A0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256BE676-E78C-4502-B6AE-E79F3EDD972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D9297B3D-0788-4DA9-B66D-BA7496860D3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E3961CBB-38A8-4455-BCFB-D5B200A8E64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D746B605-1892-4666-91AF-D5C84E1D6D5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3C16BF44-7EE9-4441-AC09-6E58986BFAB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1CB3242D-8298-4725-9B79-70A31B8308A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47031AD6-5CC7-44E5-9F17-FFFA23ED97F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D80EA475-E5DB-4F81-8E7F-ECCC5D78B04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62,884
62,040
180.29
28,064,605
27,008,254
898,341
15,932,554
22,300,687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94D6C993-ED7F-48BE-B64D-2DDBB99A584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E2B4528C-1B10-468B-A97E-BFCD75D3C3E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9987F0AA-E7CD-481B-9BA2-4DC3ACB7CE0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5CFBDD2D-62A9-4CC8-9A2B-16CB3F725A9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1CBD3047-AD98-4D90-85C8-676164B4898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A29065E7-B181-42ED-9F29-35CAE7C9431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2945CA1F-B213-4444-92A8-6E8310F5D4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69F4E71A-2C17-4BFC-B71C-C51C265851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CAF8DAF1-1186-4D79-A977-9CC677D8DA8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9CFDC2A-8A42-47A1-B81E-2F4562E2E77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BC99486E-D9EC-4C83-83C5-D6A0E7DCE72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4A326FB0-2FB6-489A-A1D4-C40E5C86AB6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455EA185-D3F1-4009-9869-4D9010EF57C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5F5B1563-2955-4A23-9825-855AD3745A5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D02EF0C4-9B52-4AA1-B518-C122644C8CF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B47E88C4-5481-49EA-B520-8CDA3F82AB2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FBABB67E-BEFC-4E52-8F6A-47B465657B9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AFF7D92D-C73D-4D97-B463-E446D562244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DB813453-B1D9-4590-B77F-5B2EE17CD6B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1EFF551E-41ED-40D9-9C76-7605CAAC8BE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79D2DB60-FA4A-4A85-87E3-BF945A3E808C}"/>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47459390-0979-4B2F-82B4-C7F46A98F21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BA42BE41-42E8-4104-A667-ABAE58E9B3E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EC546616-4142-4C30-A77C-51E795B3F10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D57E4BF9-AF77-4BAA-85AA-A2E1E5014F3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E34BCCC9-4CDC-4D4B-B5A1-DA08180F69A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DFB0E0D3-9190-42E5-9603-D01B836A2C6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1798050F-6E7F-4382-AA75-36B11039A8C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C95278EA-2F43-431A-A75C-6C947E96925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5561D181-35BE-4F76-ADB9-EAF6A185587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F8E37098-6B73-4B1B-9121-8D75BF7AD9D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1F5EA0FC-84A1-429E-9437-278C49AB474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24988459-CE9A-43AE-B15F-3C59769CA77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934B3363-5239-42BC-95F9-1DA28BC2B07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6CEEBD0B-039F-48B3-BBFD-F2CF8CC97BB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850" b="0" i="0" baseline="0">
              <a:solidFill>
                <a:schemeClr val="dk1"/>
              </a:solidFill>
              <a:effectLst/>
              <a:latin typeface="+mn-lt"/>
              <a:ea typeface="+mn-ea"/>
              <a:cs typeface="+mn-cs"/>
            </a:rPr>
            <a:t>当市では、平成</a:t>
          </a:r>
          <a:r>
            <a:rPr kumimoji="1" lang="en-US" altLang="ja-JP" sz="850" b="0" i="0" baseline="0">
              <a:solidFill>
                <a:schemeClr val="dk1"/>
              </a:solidFill>
              <a:effectLst/>
              <a:latin typeface="+mn-lt"/>
              <a:ea typeface="+mn-ea"/>
              <a:cs typeface="+mn-cs"/>
            </a:rPr>
            <a:t>27</a:t>
          </a:r>
          <a:r>
            <a:rPr kumimoji="1" lang="ja-JP" altLang="ja-JP" sz="850" b="0" i="0" baseline="0">
              <a:solidFill>
                <a:schemeClr val="dk1"/>
              </a:solidFill>
              <a:effectLst/>
              <a:latin typeface="+mn-lt"/>
              <a:ea typeface="+mn-ea"/>
              <a:cs typeface="+mn-cs"/>
            </a:rPr>
            <a:t>年度に策定した公共施設等総合管理計画において、公共施設等の延べ床面積を</a:t>
          </a:r>
          <a:r>
            <a:rPr kumimoji="1" lang="en-US" altLang="ja-JP" sz="850" b="0" i="0" baseline="0">
              <a:solidFill>
                <a:schemeClr val="dk1"/>
              </a:solidFill>
              <a:effectLst/>
              <a:latin typeface="+mn-lt"/>
              <a:ea typeface="+mn-ea"/>
              <a:cs typeface="+mn-cs"/>
            </a:rPr>
            <a:t>25</a:t>
          </a:r>
          <a:r>
            <a:rPr kumimoji="1" lang="ja-JP" altLang="ja-JP" sz="850" b="0" i="0" baseline="0">
              <a:solidFill>
                <a:schemeClr val="dk1"/>
              </a:solidFill>
              <a:effectLst/>
              <a:latin typeface="+mn-lt"/>
              <a:ea typeface="+mn-ea"/>
              <a:cs typeface="+mn-cs"/>
            </a:rPr>
            <a:t>％削減するという目標を掲げ、老朽化した施設の集約化・複合化や除却を進めている。</a:t>
          </a:r>
          <a:endParaRPr lang="ja-JP" altLang="ja-JP" sz="850">
            <a:effectLst/>
          </a:endParaRPr>
        </a:p>
        <a:p>
          <a:pPr eaLnBrk="1" fontAlgn="auto" latinLnBrk="0" hangingPunct="1"/>
          <a:r>
            <a:rPr kumimoji="1" lang="ja-JP" altLang="en-US" sz="850" b="0" i="0" baseline="0">
              <a:solidFill>
                <a:schemeClr val="dk1"/>
              </a:solidFill>
              <a:effectLst/>
              <a:latin typeface="+mn-lt"/>
              <a:ea typeface="+mn-ea"/>
              <a:cs typeface="+mn-cs"/>
            </a:rPr>
            <a:t>　</a:t>
          </a:r>
          <a:r>
            <a:rPr kumimoji="1" lang="ja-JP" altLang="ja-JP" sz="850" b="0" i="0" baseline="0">
              <a:solidFill>
                <a:schemeClr val="dk1"/>
              </a:solidFill>
              <a:effectLst/>
              <a:latin typeface="+mn-lt"/>
              <a:ea typeface="+mn-ea"/>
              <a:cs typeface="+mn-cs"/>
            </a:rPr>
            <a:t>有形固定資産減価償却率</a:t>
          </a:r>
          <a:r>
            <a:rPr kumimoji="1" lang="ja-JP" altLang="en-US" sz="850" b="0" i="0" baseline="0">
              <a:solidFill>
                <a:schemeClr val="dk1"/>
              </a:solidFill>
              <a:effectLst/>
              <a:latin typeface="+mn-lt"/>
              <a:ea typeface="+mn-ea"/>
              <a:cs typeface="+mn-cs"/>
            </a:rPr>
            <a:t>は毎年増加しており、</a:t>
          </a:r>
          <a:r>
            <a:rPr kumimoji="1" lang="ja-JP" altLang="ja-JP" sz="850" b="0" i="0" baseline="0">
              <a:solidFill>
                <a:schemeClr val="dk1"/>
              </a:solidFill>
              <a:effectLst/>
              <a:latin typeface="+mn-lt"/>
              <a:ea typeface="+mn-ea"/>
              <a:cs typeface="+mn-cs"/>
            </a:rPr>
            <a:t>類似団体平均</a:t>
          </a:r>
          <a:r>
            <a:rPr kumimoji="1" lang="ja-JP" altLang="en-US" sz="850" b="0" i="0" baseline="0">
              <a:solidFill>
                <a:schemeClr val="dk1"/>
              </a:solidFill>
              <a:effectLst/>
              <a:latin typeface="+mn-lt"/>
              <a:ea typeface="+mn-ea"/>
              <a:cs typeface="+mn-cs"/>
            </a:rPr>
            <a:t>値</a:t>
          </a:r>
          <a:r>
            <a:rPr kumimoji="1" lang="ja-JP" altLang="ja-JP" sz="850" b="0" i="0" baseline="0">
              <a:solidFill>
                <a:schemeClr val="dk1"/>
              </a:solidFill>
              <a:effectLst/>
              <a:latin typeface="+mn-lt"/>
              <a:ea typeface="+mn-ea"/>
              <a:cs typeface="+mn-cs"/>
            </a:rPr>
            <a:t>と比較</a:t>
          </a:r>
          <a:r>
            <a:rPr kumimoji="1" lang="ja-JP" altLang="en-US" sz="850" b="0" i="0" baseline="0">
              <a:solidFill>
                <a:schemeClr val="dk1"/>
              </a:solidFill>
              <a:effectLst/>
              <a:latin typeface="+mn-lt"/>
              <a:ea typeface="+mn-ea"/>
              <a:cs typeface="+mn-cs"/>
            </a:rPr>
            <a:t>すると、</a:t>
          </a:r>
          <a:r>
            <a:rPr kumimoji="1" lang="ja-JP" altLang="ja-JP" sz="850" b="0" i="0" baseline="0">
              <a:solidFill>
                <a:schemeClr val="dk1"/>
              </a:solidFill>
              <a:effectLst/>
              <a:latin typeface="+mn-lt"/>
              <a:ea typeface="+mn-ea"/>
              <a:cs typeface="+mn-cs"/>
            </a:rPr>
            <a:t>令和</a:t>
          </a:r>
          <a:r>
            <a:rPr kumimoji="1" lang="en-US" altLang="ja-JP" sz="850" b="0" i="0" baseline="0">
              <a:solidFill>
                <a:schemeClr val="dk1"/>
              </a:solidFill>
              <a:effectLst/>
              <a:latin typeface="+mn-lt"/>
              <a:ea typeface="+mn-ea"/>
              <a:cs typeface="+mn-cs"/>
            </a:rPr>
            <a:t>4</a:t>
          </a:r>
          <a:r>
            <a:rPr kumimoji="1" lang="ja-JP" altLang="ja-JP" sz="850" b="0" i="0" baseline="0">
              <a:solidFill>
                <a:schemeClr val="dk1"/>
              </a:solidFill>
              <a:effectLst/>
              <a:latin typeface="+mn-lt"/>
              <a:ea typeface="+mn-ea"/>
              <a:cs typeface="+mn-cs"/>
            </a:rPr>
            <a:t>年度は</a:t>
          </a:r>
          <a:r>
            <a:rPr kumimoji="1" lang="en-US" altLang="ja-JP" sz="850" b="0" i="0" baseline="0">
              <a:solidFill>
                <a:schemeClr val="dk1"/>
              </a:solidFill>
              <a:effectLst/>
              <a:latin typeface="+mn-lt"/>
              <a:ea typeface="+mn-ea"/>
              <a:cs typeface="+mn-cs"/>
            </a:rPr>
            <a:t>2.3</a:t>
          </a:r>
          <a:r>
            <a:rPr kumimoji="1" lang="ja-JP" altLang="ja-JP" sz="850" b="0" i="0" baseline="0">
              <a:solidFill>
                <a:schemeClr val="dk1"/>
              </a:solidFill>
              <a:effectLst/>
              <a:latin typeface="+mn-lt"/>
              <a:ea typeface="+mn-ea"/>
              <a:cs typeface="+mn-cs"/>
            </a:rPr>
            <a:t>ポイント上回る状況となり、令和</a:t>
          </a:r>
          <a:r>
            <a:rPr kumimoji="1" lang="en-US" altLang="ja-JP" sz="850" b="0" i="0" baseline="0">
              <a:solidFill>
                <a:schemeClr val="dk1"/>
              </a:solidFill>
              <a:effectLst/>
              <a:latin typeface="+mn-lt"/>
              <a:ea typeface="+mn-ea"/>
              <a:cs typeface="+mn-cs"/>
            </a:rPr>
            <a:t>3</a:t>
          </a:r>
          <a:r>
            <a:rPr kumimoji="1" lang="ja-JP" altLang="ja-JP" sz="850" b="0" i="0" baseline="0">
              <a:solidFill>
                <a:schemeClr val="dk1"/>
              </a:solidFill>
              <a:effectLst/>
              <a:latin typeface="+mn-lt"/>
              <a:ea typeface="+mn-ea"/>
              <a:cs typeface="+mn-cs"/>
            </a:rPr>
            <a:t>年度</a:t>
          </a:r>
          <a:r>
            <a:rPr kumimoji="1" lang="ja-JP" altLang="en-US" sz="850" b="0" i="0" baseline="0">
              <a:solidFill>
                <a:schemeClr val="dk1"/>
              </a:solidFill>
              <a:effectLst/>
              <a:latin typeface="+mn-lt"/>
              <a:ea typeface="+mn-ea"/>
              <a:cs typeface="+mn-cs"/>
            </a:rPr>
            <a:t>と比較すると</a:t>
          </a:r>
          <a:r>
            <a:rPr kumimoji="1" lang="ja-JP" altLang="ja-JP" sz="850" b="0" i="0" baseline="0">
              <a:solidFill>
                <a:schemeClr val="dk1"/>
              </a:solidFill>
              <a:effectLst/>
              <a:latin typeface="+mn-lt"/>
              <a:ea typeface="+mn-ea"/>
              <a:cs typeface="+mn-cs"/>
            </a:rPr>
            <a:t>開き</a:t>
          </a:r>
          <a:r>
            <a:rPr kumimoji="1" lang="ja-JP" altLang="en-US" sz="850" b="0" i="0" baseline="0">
              <a:solidFill>
                <a:schemeClr val="dk1"/>
              </a:solidFill>
              <a:effectLst/>
              <a:latin typeface="+mn-lt"/>
              <a:ea typeface="+mn-ea"/>
              <a:cs typeface="+mn-cs"/>
            </a:rPr>
            <a:t>は小さくなったが、</a:t>
          </a:r>
          <a:r>
            <a:rPr kumimoji="1" lang="ja-JP" altLang="ja-JP" sz="850" b="0" i="0" baseline="0">
              <a:solidFill>
                <a:schemeClr val="dk1"/>
              </a:solidFill>
              <a:effectLst/>
              <a:latin typeface="+mn-lt"/>
              <a:ea typeface="+mn-ea"/>
              <a:cs typeface="+mn-cs"/>
            </a:rPr>
            <a:t>類似団体平均値</a:t>
          </a:r>
          <a:r>
            <a:rPr kumimoji="1" lang="ja-JP" altLang="en-US" sz="850" b="0" i="0" baseline="0">
              <a:solidFill>
                <a:schemeClr val="dk1"/>
              </a:solidFill>
              <a:effectLst/>
              <a:latin typeface="+mn-lt"/>
              <a:ea typeface="+mn-ea"/>
              <a:cs typeface="+mn-cs"/>
            </a:rPr>
            <a:t>より</a:t>
          </a:r>
          <a:r>
            <a:rPr kumimoji="1" lang="ja-JP" altLang="ja-JP" sz="850" b="0" i="0" baseline="0">
              <a:solidFill>
                <a:schemeClr val="dk1"/>
              </a:solidFill>
              <a:effectLst/>
              <a:latin typeface="+mn-lt"/>
              <a:ea typeface="+mn-ea"/>
              <a:cs typeface="+mn-cs"/>
            </a:rPr>
            <a:t>も大き</a:t>
          </a:r>
          <a:r>
            <a:rPr kumimoji="1" lang="ja-JP" altLang="en-US" sz="850" b="0" i="0" baseline="0">
              <a:solidFill>
                <a:schemeClr val="dk1"/>
              </a:solidFill>
              <a:effectLst/>
              <a:latin typeface="+mn-lt"/>
              <a:ea typeface="+mn-ea"/>
              <a:cs typeface="+mn-cs"/>
            </a:rPr>
            <a:t>い値となっている</a:t>
          </a:r>
          <a:r>
            <a:rPr kumimoji="1" lang="ja-JP" altLang="ja-JP" sz="850" b="0" i="0" baseline="0">
              <a:solidFill>
                <a:schemeClr val="dk1"/>
              </a:solidFill>
              <a:effectLst/>
              <a:latin typeface="+mn-lt"/>
              <a:ea typeface="+mn-ea"/>
              <a:cs typeface="+mn-cs"/>
            </a:rPr>
            <a:t>。</a:t>
          </a:r>
          <a:endParaRPr lang="ja-JP" altLang="ja-JP" sz="850">
            <a:effectLst/>
          </a:endParaRPr>
        </a:p>
        <a:p>
          <a:pPr eaLnBrk="1" fontAlgn="auto" latinLnBrk="0" hangingPunct="1"/>
          <a:r>
            <a:rPr kumimoji="1" lang="ja-JP" altLang="ja-JP" sz="850" b="0" i="0" baseline="0">
              <a:solidFill>
                <a:schemeClr val="dk1"/>
              </a:solidFill>
              <a:effectLst/>
              <a:latin typeface="+mn-lt"/>
              <a:ea typeface="+mn-ea"/>
              <a:cs typeface="+mn-cs"/>
            </a:rPr>
            <a:t>　今後は公共施設等総合管理計画に基づき、公共施設の適正化に一層取り組んでいく。</a:t>
          </a:r>
          <a:endParaRPr lang="ja-JP" altLang="ja-JP" sz="850">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A916413D-05A4-40FA-B5B3-BF87C06C36F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8587ADD4-8AA9-4296-89F2-B8825819401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4834D45D-0CC1-44A7-9695-D8449768159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A528A2F7-9789-4081-A509-89DBA97DF81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4789C6CD-870A-43C3-9987-E5BC05B400F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8546C793-FD6F-4902-8B7F-816E9015ECD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30920855-4811-4DD0-944B-BD13A44C073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74E1D5C-8DD2-4512-90BB-85E155AE5D9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4B63ACA1-833E-4676-BF42-9F157D81544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6A825814-BE9B-4541-B582-67DEA33268B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6391D221-C924-4A99-AEFA-A016C5AFEAF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3E85CCC6-1C65-4D36-801E-22D8D937023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72B74AD7-A19B-40C4-9801-8EC715860B9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65DE0F8-BE1D-4748-8D11-4457FFFCFA6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E105AD18-32DE-4BF6-AF42-B2E0E859BE4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8A08C694-1CE4-4A9E-AD91-C97924E2B5D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9" name="直線コネクタ 68">
          <a:extLst>
            <a:ext uri="{FF2B5EF4-FFF2-40B4-BE49-F238E27FC236}">
              <a16:creationId xmlns:a16="http://schemas.microsoft.com/office/drawing/2014/main" id="{2901C885-266B-41CE-A5A1-C5CA600D46BA}"/>
            </a:ext>
          </a:extLst>
        </xdr:cNvPr>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70" name="有形固定資産減価償却率最小値テキスト">
          <a:extLst>
            <a:ext uri="{FF2B5EF4-FFF2-40B4-BE49-F238E27FC236}">
              <a16:creationId xmlns:a16="http://schemas.microsoft.com/office/drawing/2014/main" id="{5F32FAA7-6979-462A-9C2E-A569309D6DD2}"/>
            </a:ext>
          </a:extLst>
        </xdr:cNvPr>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1" name="直線コネクタ 70">
          <a:extLst>
            <a:ext uri="{FF2B5EF4-FFF2-40B4-BE49-F238E27FC236}">
              <a16:creationId xmlns:a16="http://schemas.microsoft.com/office/drawing/2014/main" id="{71B5B652-1648-41E3-BFA7-DEF6112CE8AB}"/>
            </a:ext>
          </a:extLst>
        </xdr:cNvPr>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2" name="有形固定資産減価償却率最大値テキスト">
          <a:extLst>
            <a:ext uri="{FF2B5EF4-FFF2-40B4-BE49-F238E27FC236}">
              <a16:creationId xmlns:a16="http://schemas.microsoft.com/office/drawing/2014/main" id="{997DE9A6-ADED-48C2-99D5-5434094BA4A8}"/>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3" name="直線コネクタ 72">
          <a:extLst>
            <a:ext uri="{FF2B5EF4-FFF2-40B4-BE49-F238E27FC236}">
              <a16:creationId xmlns:a16="http://schemas.microsoft.com/office/drawing/2014/main" id="{75765479-DCD9-4C1D-8DE1-B9F12940DC28}"/>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4" name="有形固定資産減価償却率平均値テキスト">
          <a:extLst>
            <a:ext uri="{FF2B5EF4-FFF2-40B4-BE49-F238E27FC236}">
              <a16:creationId xmlns:a16="http://schemas.microsoft.com/office/drawing/2014/main" id="{7F7736B6-9034-41C1-9B48-B0F4DCA9DCBC}"/>
            </a:ext>
          </a:extLst>
        </xdr:cNvPr>
        <xdr:cNvSpPr txBox="1"/>
      </xdr:nvSpPr>
      <xdr:spPr>
        <a:xfrm>
          <a:off x="4813300" y="5944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5" name="フローチャート: 判断 74">
          <a:extLst>
            <a:ext uri="{FF2B5EF4-FFF2-40B4-BE49-F238E27FC236}">
              <a16:creationId xmlns:a16="http://schemas.microsoft.com/office/drawing/2014/main" id="{D91C7E39-CAD3-4A13-855C-D0F676DE141E}"/>
            </a:ext>
          </a:extLst>
        </xdr:cNvPr>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6" name="フローチャート: 判断 75">
          <a:extLst>
            <a:ext uri="{FF2B5EF4-FFF2-40B4-BE49-F238E27FC236}">
              <a16:creationId xmlns:a16="http://schemas.microsoft.com/office/drawing/2014/main" id="{BA36830E-83CF-4341-B606-21CA1343ABE8}"/>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7" name="フローチャート: 判断 76">
          <a:extLst>
            <a:ext uri="{FF2B5EF4-FFF2-40B4-BE49-F238E27FC236}">
              <a16:creationId xmlns:a16="http://schemas.microsoft.com/office/drawing/2014/main" id="{42FE804B-AEF9-441F-B75E-D1FA2A58D26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8" name="フローチャート: 判断 77">
          <a:extLst>
            <a:ext uri="{FF2B5EF4-FFF2-40B4-BE49-F238E27FC236}">
              <a16:creationId xmlns:a16="http://schemas.microsoft.com/office/drawing/2014/main" id="{C41E6E36-9E33-4DE2-8D68-C2AAC3DF1E01}"/>
            </a:ext>
          </a:extLst>
        </xdr:cNvPr>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9" name="フローチャート: 判断 78">
          <a:extLst>
            <a:ext uri="{FF2B5EF4-FFF2-40B4-BE49-F238E27FC236}">
              <a16:creationId xmlns:a16="http://schemas.microsoft.com/office/drawing/2014/main" id="{D0AC2BD9-9E80-4951-A4EA-56EFFC25EAFD}"/>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8C7D8E9-E4CA-423B-81B4-E4A619BB42F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0977AB0-D3E8-4C74-B9DF-1E32243C354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F1B7254-834A-4DCB-8F1A-6057AB22623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541C356-D9A1-4BFE-BD39-3E7BC42D57B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4FC116F-B8C0-43CA-BF5C-A0FC476B70A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85" name="楕円 84">
          <a:extLst>
            <a:ext uri="{FF2B5EF4-FFF2-40B4-BE49-F238E27FC236}">
              <a16:creationId xmlns:a16="http://schemas.microsoft.com/office/drawing/2014/main" id="{D19F795E-07BA-4CB1-A846-3C950FA3B309}"/>
            </a:ext>
          </a:extLst>
        </xdr:cNvPr>
        <xdr:cNvSpPr/>
      </xdr:nvSpPr>
      <xdr:spPr>
        <a:xfrm>
          <a:off x="4711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86" name="有形固定資産減価償却率該当値テキスト">
          <a:extLst>
            <a:ext uri="{FF2B5EF4-FFF2-40B4-BE49-F238E27FC236}">
              <a16:creationId xmlns:a16="http://schemas.microsoft.com/office/drawing/2014/main" id="{4406B2C1-FF82-4F26-B9C2-7407B20F5728}"/>
            </a:ext>
          </a:extLst>
        </xdr:cNvPr>
        <xdr:cNvSpPr txBox="1"/>
      </xdr:nvSpPr>
      <xdr:spPr>
        <a:xfrm>
          <a:off x="4813300"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82338</xdr:rowOff>
    </xdr:from>
    <xdr:to>
      <xdr:col>19</xdr:col>
      <xdr:colOff>187325</xdr:colOff>
      <xdr:row>32</xdr:row>
      <xdr:rowOff>12488</xdr:rowOff>
    </xdr:to>
    <xdr:sp macro="" textlink="">
      <xdr:nvSpPr>
        <xdr:cNvPr id="87" name="楕円 86">
          <a:extLst>
            <a:ext uri="{FF2B5EF4-FFF2-40B4-BE49-F238E27FC236}">
              <a16:creationId xmlns:a16="http://schemas.microsoft.com/office/drawing/2014/main" id="{E6223D96-B573-42C8-88C9-7E1532D0F402}"/>
            </a:ext>
          </a:extLst>
        </xdr:cNvPr>
        <xdr:cNvSpPr/>
      </xdr:nvSpPr>
      <xdr:spPr>
        <a:xfrm>
          <a:off x="4000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133138</xdr:rowOff>
    </xdr:from>
    <xdr:to>
      <xdr:col>23</xdr:col>
      <xdr:colOff>85725</xdr:colOff>
      <xdr:row>31</xdr:row>
      <xdr:rowOff>140335</xdr:rowOff>
    </xdr:to>
    <xdr:cxnSp macro="">
      <xdr:nvCxnSpPr>
        <xdr:cNvPr id="88" name="直線コネクタ 87">
          <a:extLst>
            <a:ext uri="{FF2B5EF4-FFF2-40B4-BE49-F238E27FC236}">
              <a16:creationId xmlns:a16="http://schemas.microsoft.com/office/drawing/2014/main" id="{E15DA36C-4320-4110-9920-2AC00010F732}"/>
            </a:ext>
          </a:extLst>
        </xdr:cNvPr>
        <xdr:cNvCxnSpPr/>
      </xdr:nvCxnSpPr>
      <xdr:spPr>
        <a:xfrm>
          <a:off x="4051300" y="6219613"/>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28363</xdr:rowOff>
    </xdr:from>
    <xdr:to>
      <xdr:col>15</xdr:col>
      <xdr:colOff>187325</xdr:colOff>
      <xdr:row>31</xdr:row>
      <xdr:rowOff>129963</xdr:rowOff>
    </xdr:to>
    <xdr:sp macro="" textlink="">
      <xdr:nvSpPr>
        <xdr:cNvPr id="89" name="楕円 88">
          <a:extLst>
            <a:ext uri="{FF2B5EF4-FFF2-40B4-BE49-F238E27FC236}">
              <a16:creationId xmlns:a16="http://schemas.microsoft.com/office/drawing/2014/main" id="{F93BAE1E-9967-4520-B032-37CDD03FFA87}"/>
            </a:ext>
          </a:extLst>
        </xdr:cNvPr>
        <xdr:cNvSpPr/>
      </xdr:nvSpPr>
      <xdr:spPr>
        <a:xfrm>
          <a:off x="3238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79163</xdr:rowOff>
    </xdr:from>
    <xdr:to>
      <xdr:col>19</xdr:col>
      <xdr:colOff>136525</xdr:colOff>
      <xdr:row>31</xdr:row>
      <xdr:rowOff>133138</xdr:rowOff>
    </xdr:to>
    <xdr:cxnSp macro="">
      <xdr:nvCxnSpPr>
        <xdr:cNvPr id="90" name="直線コネクタ 89">
          <a:extLst>
            <a:ext uri="{FF2B5EF4-FFF2-40B4-BE49-F238E27FC236}">
              <a16:creationId xmlns:a16="http://schemas.microsoft.com/office/drawing/2014/main" id="{9C726888-1AC3-4785-BDA5-C81700A7D5CC}"/>
            </a:ext>
          </a:extLst>
        </xdr:cNvPr>
        <xdr:cNvCxnSpPr/>
      </xdr:nvCxnSpPr>
      <xdr:spPr>
        <a:xfrm>
          <a:off x="3289300" y="616563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91" name="楕円 90">
          <a:extLst>
            <a:ext uri="{FF2B5EF4-FFF2-40B4-BE49-F238E27FC236}">
              <a16:creationId xmlns:a16="http://schemas.microsoft.com/office/drawing/2014/main" id="{AE47277E-8FF2-4E72-9CE4-559A1567FA8B}"/>
            </a:ext>
          </a:extLst>
        </xdr:cNvPr>
        <xdr:cNvSpPr/>
      </xdr:nvSpPr>
      <xdr:spPr>
        <a:xfrm>
          <a:off x="247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79163</xdr:rowOff>
    </xdr:to>
    <xdr:cxnSp macro="">
      <xdr:nvCxnSpPr>
        <xdr:cNvPr id="92" name="直線コネクタ 91">
          <a:extLst>
            <a:ext uri="{FF2B5EF4-FFF2-40B4-BE49-F238E27FC236}">
              <a16:creationId xmlns:a16="http://schemas.microsoft.com/office/drawing/2014/main" id="{9DCB725C-B47D-4F2B-AF3F-D3BBB672CD84}"/>
            </a:ext>
          </a:extLst>
        </xdr:cNvPr>
        <xdr:cNvCxnSpPr/>
      </xdr:nvCxnSpPr>
      <xdr:spPr>
        <a:xfrm>
          <a:off x="2527300" y="611886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117052</xdr:rowOff>
    </xdr:from>
    <xdr:to>
      <xdr:col>7</xdr:col>
      <xdr:colOff>187325</xdr:colOff>
      <xdr:row>31</xdr:row>
      <xdr:rowOff>47202</xdr:rowOff>
    </xdr:to>
    <xdr:sp macro="" textlink="">
      <xdr:nvSpPr>
        <xdr:cNvPr id="93" name="楕円 92">
          <a:extLst>
            <a:ext uri="{FF2B5EF4-FFF2-40B4-BE49-F238E27FC236}">
              <a16:creationId xmlns:a16="http://schemas.microsoft.com/office/drawing/2014/main" id="{E82BE65C-B903-48F5-A4CC-1CA584843395}"/>
            </a:ext>
          </a:extLst>
        </xdr:cNvPr>
        <xdr:cNvSpPr/>
      </xdr:nvSpPr>
      <xdr:spPr>
        <a:xfrm>
          <a:off x="1714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167852</xdr:rowOff>
    </xdr:from>
    <xdr:to>
      <xdr:col>11</xdr:col>
      <xdr:colOff>136525</xdr:colOff>
      <xdr:row>31</xdr:row>
      <xdr:rowOff>32385</xdr:rowOff>
    </xdr:to>
    <xdr:cxnSp macro="">
      <xdr:nvCxnSpPr>
        <xdr:cNvPr id="94" name="直線コネクタ 93">
          <a:extLst>
            <a:ext uri="{FF2B5EF4-FFF2-40B4-BE49-F238E27FC236}">
              <a16:creationId xmlns:a16="http://schemas.microsoft.com/office/drawing/2014/main" id="{5C2CC5EC-2C63-43C8-A305-A54CCFAE5A9D}"/>
            </a:ext>
          </a:extLst>
        </xdr:cNvPr>
        <xdr:cNvCxnSpPr/>
      </xdr:nvCxnSpPr>
      <xdr:spPr>
        <a:xfrm>
          <a:off x="1765300" y="608287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5" name="n_1aveValue有形固定資産減価償却率">
          <a:extLst>
            <a:ext uri="{FF2B5EF4-FFF2-40B4-BE49-F238E27FC236}">
              <a16:creationId xmlns:a16="http://schemas.microsoft.com/office/drawing/2014/main" id="{14403632-216B-4A36-92B6-4E3910F04143}"/>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6" name="n_2aveValue有形固定資産減価償却率">
          <a:extLst>
            <a:ext uri="{FF2B5EF4-FFF2-40B4-BE49-F238E27FC236}">
              <a16:creationId xmlns:a16="http://schemas.microsoft.com/office/drawing/2014/main" id="{F66C74F3-FFBE-4F89-896B-CC4394BEFCBA}"/>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7" name="n_3aveValue有形固定資産減価償却率">
          <a:extLst>
            <a:ext uri="{FF2B5EF4-FFF2-40B4-BE49-F238E27FC236}">
              <a16:creationId xmlns:a16="http://schemas.microsoft.com/office/drawing/2014/main" id="{FC6CDF72-D679-4F96-A563-573AEE9299C2}"/>
            </a:ext>
          </a:extLst>
        </xdr:cNvPr>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8" name="n_4aveValue有形固定資産減価償却率">
          <a:extLst>
            <a:ext uri="{FF2B5EF4-FFF2-40B4-BE49-F238E27FC236}">
              <a16:creationId xmlns:a16="http://schemas.microsoft.com/office/drawing/2014/main" id="{8805E18E-A9D4-445E-B128-505881E36413}"/>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3615</xdr:rowOff>
    </xdr:from>
    <xdr:ext cx="405111" cy="259045"/>
    <xdr:sp macro="" textlink="">
      <xdr:nvSpPr>
        <xdr:cNvPr id="99" name="n_1mainValue有形固定資産減価償却率">
          <a:extLst>
            <a:ext uri="{FF2B5EF4-FFF2-40B4-BE49-F238E27FC236}">
              <a16:creationId xmlns:a16="http://schemas.microsoft.com/office/drawing/2014/main" id="{8084C4F8-5F14-45BA-B548-66103E099399}"/>
            </a:ext>
          </a:extLst>
        </xdr:cNvPr>
        <xdr:cNvSpPr txBox="1"/>
      </xdr:nvSpPr>
      <xdr:spPr>
        <a:xfrm>
          <a:off x="38360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121090</xdr:rowOff>
    </xdr:from>
    <xdr:ext cx="405111" cy="259045"/>
    <xdr:sp macro="" textlink="">
      <xdr:nvSpPr>
        <xdr:cNvPr id="100" name="n_2mainValue有形固定資産減価償却率">
          <a:extLst>
            <a:ext uri="{FF2B5EF4-FFF2-40B4-BE49-F238E27FC236}">
              <a16:creationId xmlns:a16="http://schemas.microsoft.com/office/drawing/2014/main" id="{D50CCAD2-C5F0-4722-B050-FA75D803FA8F}"/>
            </a:ext>
          </a:extLst>
        </xdr:cNvPr>
        <xdr:cNvSpPr txBox="1"/>
      </xdr:nvSpPr>
      <xdr:spPr>
        <a:xfrm>
          <a:off x="30867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74312</xdr:rowOff>
    </xdr:from>
    <xdr:ext cx="405111" cy="259045"/>
    <xdr:sp macro="" textlink="">
      <xdr:nvSpPr>
        <xdr:cNvPr id="101" name="n_3mainValue有形固定資産減価償却率">
          <a:extLst>
            <a:ext uri="{FF2B5EF4-FFF2-40B4-BE49-F238E27FC236}">
              <a16:creationId xmlns:a16="http://schemas.microsoft.com/office/drawing/2014/main" id="{996CD11E-B34C-48AE-A339-88ABA5E8679B}"/>
            </a:ext>
          </a:extLst>
        </xdr:cNvPr>
        <xdr:cNvSpPr txBox="1"/>
      </xdr:nvSpPr>
      <xdr:spPr>
        <a:xfrm>
          <a:off x="2324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38329</xdr:rowOff>
    </xdr:from>
    <xdr:ext cx="405111" cy="259045"/>
    <xdr:sp macro="" textlink="">
      <xdr:nvSpPr>
        <xdr:cNvPr id="102" name="n_4mainValue有形固定資産減価償却率">
          <a:extLst>
            <a:ext uri="{FF2B5EF4-FFF2-40B4-BE49-F238E27FC236}">
              <a16:creationId xmlns:a16="http://schemas.microsoft.com/office/drawing/2014/main" id="{C2E7BF54-EF8E-4C48-B4FE-E5D7A706BCC6}"/>
            </a:ext>
          </a:extLst>
        </xdr:cNvPr>
        <xdr:cNvSpPr txBox="1"/>
      </xdr:nvSpPr>
      <xdr:spPr>
        <a:xfrm>
          <a:off x="1562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1609FA3B-26BE-46E0-8D62-BE65B8DF4C5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87A3C4F6-2EA2-4E0C-970F-C074482927B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7839567D-BC03-4604-8DA2-F4970B19909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AD6A28D4-C79E-4F55-A926-CFBD8487CE3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EE9CEE2B-505D-49D3-8CB4-4AE7D19DAF1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1A73626E-5501-4A2F-B494-FE12B7D5B15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E48A22C5-F20D-4E62-9AEF-0A6F9A8AC2D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A36F5371-E2D4-4DD6-A34E-79BBA88EF69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C19F562F-CC50-4058-8C9E-496C759A987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2CC7BAD4-A133-4EC4-8B38-2D9947B4D35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2CF10C85-B781-46AA-9656-2279A2B7D5F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15118326-EAB8-471A-8AFC-3F2CA187DDA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FAA7F7B5-3236-4E4A-8040-790E1B79904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50" b="0" i="0" baseline="0">
              <a:solidFill>
                <a:schemeClr val="dk1"/>
              </a:solidFill>
              <a:effectLst/>
              <a:latin typeface="+mn-lt"/>
              <a:ea typeface="+mn-ea"/>
              <a:cs typeface="+mn-cs"/>
            </a:rPr>
            <a:t>　</a:t>
          </a:r>
          <a:r>
            <a:rPr kumimoji="1" lang="ja-JP" altLang="ja-JP" sz="850" b="0" i="0" baseline="0">
              <a:solidFill>
                <a:schemeClr val="dk1"/>
              </a:solidFill>
              <a:effectLst/>
              <a:latin typeface="+mn-lt"/>
              <a:ea typeface="+mn-ea"/>
              <a:cs typeface="+mn-cs"/>
            </a:rPr>
            <a:t>平成</a:t>
          </a:r>
          <a:r>
            <a:rPr kumimoji="1" lang="en-US" altLang="ja-JP" sz="850" b="0" i="0" baseline="0">
              <a:solidFill>
                <a:schemeClr val="dk1"/>
              </a:solidFill>
              <a:effectLst/>
              <a:latin typeface="+mn-lt"/>
              <a:ea typeface="+mn-ea"/>
              <a:cs typeface="+mn-cs"/>
            </a:rPr>
            <a:t>29</a:t>
          </a:r>
          <a:r>
            <a:rPr kumimoji="1" lang="ja-JP" altLang="ja-JP" sz="850" b="0" i="0" baseline="0">
              <a:solidFill>
                <a:schemeClr val="dk1"/>
              </a:solidFill>
              <a:effectLst/>
              <a:latin typeface="+mn-lt"/>
              <a:ea typeface="+mn-ea"/>
              <a:cs typeface="+mn-cs"/>
            </a:rPr>
            <a:t>年度に完成した公立藤岡総合病院に係る公債費負担額が多額であることが、将来負担額の増加に大きな影響を与えたが、以降は公債費負担額も減少してきているため、将来負担額自体も減少傾向にある。</a:t>
          </a:r>
          <a:endParaRPr lang="ja-JP" altLang="ja-JP" sz="850">
            <a:effectLst/>
          </a:endParaRPr>
        </a:p>
        <a:p>
          <a:pPr eaLnBrk="1" fontAlgn="auto" latinLnBrk="0" hangingPunct="1"/>
          <a:r>
            <a:rPr kumimoji="1" lang="ja-JP" altLang="ja-JP" sz="850" b="0" i="0" baseline="0">
              <a:solidFill>
                <a:schemeClr val="dk1"/>
              </a:solidFill>
              <a:effectLst/>
              <a:latin typeface="+mn-lt"/>
              <a:ea typeface="+mn-ea"/>
              <a:cs typeface="+mn-cs"/>
            </a:rPr>
            <a:t>　また、類似団体と比較して人件費が低く抑えられていることが作用して、債務償還比率は類似団体と同程度となっていると考えられる。</a:t>
          </a:r>
          <a:endParaRPr lang="ja-JP" altLang="ja-JP" sz="850">
            <a:effectLst/>
          </a:endParaRPr>
        </a:p>
        <a:p>
          <a:pPr eaLnBrk="1" fontAlgn="auto" latinLnBrk="0" hangingPunct="1"/>
          <a:r>
            <a:rPr kumimoji="1" lang="ja-JP" altLang="ja-JP" sz="850" b="0" i="0" baseline="0">
              <a:solidFill>
                <a:schemeClr val="dk1"/>
              </a:solidFill>
              <a:effectLst/>
              <a:latin typeface="+mn-lt"/>
              <a:ea typeface="+mn-ea"/>
              <a:cs typeface="+mn-cs"/>
            </a:rPr>
            <a:t>　平成</a:t>
          </a:r>
          <a:r>
            <a:rPr kumimoji="1" lang="en-US" altLang="ja-JP" sz="850" b="0" i="0" baseline="0">
              <a:solidFill>
                <a:schemeClr val="dk1"/>
              </a:solidFill>
              <a:effectLst/>
              <a:latin typeface="+mn-lt"/>
              <a:ea typeface="+mn-ea"/>
              <a:cs typeface="+mn-cs"/>
            </a:rPr>
            <a:t>25</a:t>
          </a:r>
          <a:r>
            <a:rPr kumimoji="1" lang="ja-JP" altLang="ja-JP" sz="850" b="0" i="0" baseline="0">
              <a:solidFill>
                <a:schemeClr val="dk1"/>
              </a:solidFill>
              <a:effectLst/>
              <a:latin typeface="+mn-lt"/>
              <a:ea typeface="+mn-ea"/>
              <a:cs typeface="+mn-cs"/>
            </a:rPr>
            <a:t>年度債から地方債の償還年数を延ばした影響から、今後も将来負担額の増加が考えられるため、経常経費の抑制をはじめとしたより一層の健全な財政運営に努める。</a:t>
          </a:r>
          <a:endParaRPr lang="ja-JP" altLang="ja-JP" sz="85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86731EEE-0217-4B69-A47C-E257CAEE18A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C9CBA75-6809-4CD9-A058-B153BB92372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BE6A53FA-AD2A-45B2-998E-BAAA19D1813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D5D696D0-0727-4929-AB1D-174D4456127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8FC37EA-CC89-4D1B-A0E3-4970B458D86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411FDCCA-0AF8-4E5E-9A0D-80D4AE69022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E78C9054-A5D0-42DB-BDBB-26FEA86C079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C35124AC-7BEE-47AE-AC40-751D2D86E02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DE59F855-6869-40CB-AF1E-FB4256B4514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D8B1C3E0-91CB-4090-B16C-676CF3E30D8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A66D69A0-C516-4D8F-95A0-65C31250B25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88B29C78-586F-49FA-AFC2-5CA4A749A0F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377508B3-1847-445A-8B93-D05D3103845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AEED47CD-D016-4D31-80FF-F4D863815F8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B723998F-D46A-4236-9B7A-D294199648A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31" name="直線コネクタ 130">
          <a:extLst>
            <a:ext uri="{FF2B5EF4-FFF2-40B4-BE49-F238E27FC236}">
              <a16:creationId xmlns:a16="http://schemas.microsoft.com/office/drawing/2014/main" id="{1082394A-1B18-4650-BCB9-F7AC9E1A8808}"/>
            </a:ext>
          </a:extLst>
        </xdr:cNvPr>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2" name="債務償還比率最小値テキスト">
          <a:extLst>
            <a:ext uri="{FF2B5EF4-FFF2-40B4-BE49-F238E27FC236}">
              <a16:creationId xmlns:a16="http://schemas.microsoft.com/office/drawing/2014/main" id="{30850A22-3BFD-413A-927B-5D5B1D6A477F}"/>
            </a:ext>
          </a:extLst>
        </xdr:cNvPr>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3" name="直線コネクタ 132">
          <a:extLst>
            <a:ext uri="{FF2B5EF4-FFF2-40B4-BE49-F238E27FC236}">
              <a16:creationId xmlns:a16="http://schemas.microsoft.com/office/drawing/2014/main" id="{B6F4EDFF-FEE9-4012-B833-C8E961411EC0}"/>
            </a:ext>
          </a:extLst>
        </xdr:cNvPr>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EC9DFB3D-24E6-45B2-A60D-32FEF4C9163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F039766B-01E6-4BC4-8D9C-7112DE21762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macro="" textlink="">
      <xdr:nvSpPr>
        <xdr:cNvPr id="136" name="債務償還比率平均値テキスト">
          <a:extLst>
            <a:ext uri="{FF2B5EF4-FFF2-40B4-BE49-F238E27FC236}">
              <a16:creationId xmlns:a16="http://schemas.microsoft.com/office/drawing/2014/main" id="{CB08FE37-ABA8-491E-8104-FB7F68074008}"/>
            </a:ext>
          </a:extLst>
        </xdr:cNvPr>
        <xdr:cNvSpPr txBox="1"/>
      </xdr:nvSpPr>
      <xdr:spPr>
        <a:xfrm>
          <a:off x="14846300" y="587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7" name="フローチャート: 判断 136">
          <a:extLst>
            <a:ext uri="{FF2B5EF4-FFF2-40B4-BE49-F238E27FC236}">
              <a16:creationId xmlns:a16="http://schemas.microsoft.com/office/drawing/2014/main" id="{FD53DBA5-D3DE-4FE2-B39F-18178C3A6189}"/>
            </a:ext>
          </a:extLst>
        </xdr:cNvPr>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8" name="フローチャート: 判断 137">
          <a:extLst>
            <a:ext uri="{FF2B5EF4-FFF2-40B4-BE49-F238E27FC236}">
              <a16:creationId xmlns:a16="http://schemas.microsoft.com/office/drawing/2014/main" id="{6C38D106-59B3-461A-AB92-6164839D7865}"/>
            </a:ext>
          </a:extLst>
        </xdr:cNvPr>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9" name="フローチャート: 判断 138">
          <a:extLst>
            <a:ext uri="{FF2B5EF4-FFF2-40B4-BE49-F238E27FC236}">
              <a16:creationId xmlns:a16="http://schemas.microsoft.com/office/drawing/2014/main" id="{B8E680DC-4B67-42E9-A32E-DF4DDC9B8A5C}"/>
            </a:ext>
          </a:extLst>
        </xdr:cNvPr>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40" name="フローチャート: 判断 139">
          <a:extLst>
            <a:ext uri="{FF2B5EF4-FFF2-40B4-BE49-F238E27FC236}">
              <a16:creationId xmlns:a16="http://schemas.microsoft.com/office/drawing/2014/main" id="{3B4EBA38-4098-44CA-BED6-240A88662A71}"/>
            </a:ext>
          </a:extLst>
        </xdr:cNvPr>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41" name="フローチャート: 判断 140">
          <a:extLst>
            <a:ext uri="{FF2B5EF4-FFF2-40B4-BE49-F238E27FC236}">
              <a16:creationId xmlns:a16="http://schemas.microsoft.com/office/drawing/2014/main" id="{392A7F4F-5A24-479B-8D5E-33E4EB80F035}"/>
            </a:ext>
          </a:extLst>
        </xdr:cNvPr>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874D18-A8D6-4734-B2FC-1ED4CB82270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0D46531-C616-439E-BF2B-4AAF174818C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26E190E-3818-4C33-9754-AF511019701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85E1F41-687D-453D-AD28-820216C777C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F78F995-4BC1-4925-8A78-B33281D7F24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96351</xdr:rowOff>
    </xdr:from>
    <xdr:to>
      <xdr:col>76</xdr:col>
      <xdr:colOff>73025</xdr:colOff>
      <xdr:row>30</xdr:row>
      <xdr:rowOff>26501</xdr:rowOff>
    </xdr:to>
    <xdr:sp macro="" textlink="">
      <xdr:nvSpPr>
        <xdr:cNvPr id="147" name="楕円 146">
          <a:extLst>
            <a:ext uri="{FF2B5EF4-FFF2-40B4-BE49-F238E27FC236}">
              <a16:creationId xmlns:a16="http://schemas.microsoft.com/office/drawing/2014/main" id="{6DC899EB-FD88-44BB-9BA9-8E782BBB49C7}"/>
            </a:ext>
          </a:extLst>
        </xdr:cNvPr>
        <xdr:cNvSpPr/>
      </xdr:nvSpPr>
      <xdr:spPr>
        <a:xfrm>
          <a:off x="14744700" y="58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119228</xdr:rowOff>
    </xdr:from>
    <xdr:ext cx="469744" cy="259045"/>
    <xdr:sp macro="" textlink="">
      <xdr:nvSpPr>
        <xdr:cNvPr id="148" name="債務償還比率該当値テキスト">
          <a:extLst>
            <a:ext uri="{FF2B5EF4-FFF2-40B4-BE49-F238E27FC236}">
              <a16:creationId xmlns:a16="http://schemas.microsoft.com/office/drawing/2014/main" id="{878FE6ED-38CB-44B7-AEDF-1F0BB6EB342A}"/>
            </a:ext>
          </a:extLst>
        </xdr:cNvPr>
        <xdr:cNvSpPr txBox="1"/>
      </xdr:nvSpPr>
      <xdr:spPr>
        <a:xfrm>
          <a:off x="14846300" y="569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57608</xdr:rowOff>
    </xdr:from>
    <xdr:to>
      <xdr:col>72</xdr:col>
      <xdr:colOff>123825</xdr:colOff>
      <xdr:row>29</xdr:row>
      <xdr:rowOff>159208</xdr:rowOff>
    </xdr:to>
    <xdr:sp macro="" textlink="">
      <xdr:nvSpPr>
        <xdr:cNvPr id="149" name="楕円 148">
          <a:extLst>
            <a:ext uri="{FF2B5EF4-FFF2-40B4-BE49-F238E27FC236}">
              <a16:creationId xmlns:a16="http://schemas.microsoft.com/office/drawing/2014/main" id="{92AD5DE9-56A5-4553-B5C8-D2E3E18F0A6D}"/>
            </a:ext>
          </a:extLst>
        </xdr:cNvPr>
        <xdr:cNvSpPr/>
      </xdr:nvSpPr>
      <xdr:spPr>
        <a:xfrm>
          <a:off x="14033500" y="580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108408</xdr:rowOff>
    </xdr:from>
    <xdr:to>
      <xdr:col>76</xdr:col>
      <xdr:colOff>22225</xdr:colOff>
      <xdr:row>29</xdr:row>
      <xdr:rowOff>147151</xdr:rowOff>
    </xdr:to>
    <xdr:cxnSp macro="">
      <xdr:nvCxnSpPr>
        <xdr:cNvPr id="150" name="直線コネクタ 149">
          <a:extLst>
            <a:ext uri="{FF2B5EF4-FFF2-40B4-BE49-F238E27FC236}">
              <a16:creationId xmlns:a16="http://schemas.microsoft.com/office/drawing/2014/main" id="{74282B52-3C2F-4B2C-8294-48E101980D4F}"/>
            </a:ext>
          </a:extLst>
        </xdr:cNvPr>
        <xdr:cNvCxnSpPr/>
      </xdr:nvCxnSpPr>
      <xdr:spPr>
        <a:xfrm>
          <a:off x="14084300" y="5851983"/>
          <a:ext cx="711200" cy="3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63676</xdr:rowOff>
    </xdr:from>
    <xdr:to>
      <xdr:col>68</xdr:col>
      <xdr:colOff>123825</xdr:colOff>
      <xdr:row>30</xdr:row>
      <xdr:rowOff>165276</xdr:rowOff>
    </xdr:to>
    <xdr:sp macro="" textlink="">
      <xdr:nvSpPr>
        <xdr:cNvPr id="151" name="楕円 150">
          <a:extLst>
            <a:ext uri="{FF2B5EF4-FFF2-40B4-BE49-F238E27FC236}">
              <a16:creationId xmlns:a16="http://schemas.microsoft.com/office/drawing/2014/main" id="{745D5F0C-E43A-4316-8AB9-8047AAF950D4}"/>
            </a:ext>
          </a:extLst>
        </xdr:cNvPr>
        <xdr:cNvSpPr/>
      </xdr:nvSpPr>
      <xdr:spPr>
        <a:xfrm>
          <a:off x="13271500" y="59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108408</xdr:rowOff>
    </xdr:from>
    <xdr:to>
      <xdr:col>72</xdr:col>
      <xdr:colOff>73025</xdr:colOff>
      <xdr:row>30</xdr:row>
      <xdr:rowOff>114476</xdr:rowOff>
    </xdr:to>
    <xdr:cxnSp macro="">
      <xdr:nvCxnSpPr>
        <xdr:cNvPr id="152" name="直線コネクタ 151">
          <a:extLst>
            <a:ext uri="{FF2B5EF4-FFF2-40B4-BE49-F238E27FC236}">
              <a16:creationId xmlns:a16="http://schemas.microsoft.com/office/drawing/2014/main" id="{8599327C-A373-4834-AE7D-B8CFA8F7DBF3}"/>
            </a:ext>
          </a:extLst>
        </xdr:cNvPr>
        <xdr:cNvCxnSpPr/>
      </xdr:nvCxnSpPr>
      <xdr:spPr>
        <a:xfrm flipV="1">
          <a:off x="13322300" y="5851983"/>
          <a:ext cx="762000" cy="17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146078</xdr:rowOff>
    </xdr:from>
    <xdr:to>
      <xdr:col>64</xdr:col>
      <xdr:colOff>123825</xdr:colOff>
      <xdr:row>31</xdr:row>
      <xdr:rowOff>76228</xdr:rowOff>
    </xdr:to>
    <xdr:sp macro="" textlink="">
      <xdr:nvSpPr>
        <xdr:cNvPr id="153" name="楕円 152">
          <a:extLst>
            <a:ext uri="{FF2B5EF4-FFF2-40B4-BE49-F238E27FC236}">
              <a16:creationId xmlns:a16="http://schemas.microsoft.com/office/drawing/2014/main" id="{5F69BC90-D121-4A57-9262-17A03E0E7366}"/>
            </a:ext>
          </a:extLst>
        </xdr:cNvPr>
        <xdr:cNvSpPr/>
      </xdr:nvSpPr>
      <xdr:spPr>
        <a:xfrm>
          <a:off x="12509500" y="606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114476</xdr:rowOff>
    </xdr:from>
    <xdr:to>
      <xdr:col>68</xdr:col>
      <xdr:colOff>73025</xdr:colOff>
      <xdr:row>31</xdr:row>
      <xdr:rowOff>25428</xdr:rowOff>
    </xdr:to>
    <xdr:cxnSp macro="">
      <xdr:nvCxnSpPr>
        <xdr:cNvPr id="154" name="直線コネクタ 153">
          <a:extLst>
            <a:ext uri="{FF2B5EF4-FFF2-40B4-BE49-F238E27FC236}">
              <a16:creationId xmlns:a16="http://schemas.microsoft.com/office/drawing/2014/main" id="{AE5005F1-CCFC-4F95-8F8F-ADDAF27EDCFD}"/>
            </a:ext>
          </a:extLst>
        </xdr:cNvPr>
        <xdr:cNvCxnSpPr/>
      </xdr:nvCxnSpPr>
      <xdr:spPr>
        <a:xfrm flipV="1">
          <a:off x="12560300" y="6029501"/>
          <a:ext cx="762000" cy="8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129166</xdr:rowOff>
    </xdr:from>
    <xdr:to>
      <xdr:col>60</xdr:col>
      <xdr:colOff>123825</xdr:colOff>
      <xdr:row>31</xdr:row>
      <xdr:rowOff>59316</xdr:rowOff>
    </xdr:to>
    <xdr:sp macro="" textlink="">
      <xdr:nvSpPr>
        <xdr:cNvPr id="155" name="楕円 154">
          <a:extLst>
            <a:ext uri="{FF2B5EF4-FFF2-40B4-BE49-F238E27FC236}">
              <a16:creationId xmlns:a16="http://schemas.microsoft.com/office/drawing/2014/main" id="{87CF4F21-9118-49E7-9D92-DAA9F6AC0C6B}"/>
            </a:ext>
          </a:extLst>
        </xdr:cNvPr>
        <xdr:cNvSpPr/>
      </xdr:nvSpPr>
      <xdr:spPr>
        <a:xfrm>
          <a:off x="11747500" y="604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8516</xdr:rowOff>
    </xdr:from>
    <xdr:to>
      <xdr:col>64</xdr:col>
      <xdr:colOff>73025</xdr:colOff>
      <xdr:row>31</xdr:row>
      <xdr:rowOff>25428</xdr:rowOff>
    </xdr:to>
    <xdr:cxnSp macro="">
      <xdr:nvCxnSpPr>
        <xdr:cNvPr id="156" name="直線コネクタ 155">
          <a:extLst>
            <a:ext uri="{FF2B5EF4-FFF2-40B4-BE49-F238E27FC236}">
              <a16:creationId xmlns:a16="http://schemas.microsoft.com/office/drawing/2014/main" id="{9DF6BF71-0B94-4F16-987A-3A5FD6518F1E}"/>
            </a:ext>
          </a:extLst>
        </xdr:cNvPr>
        <xdr:cNvCxnSpPr/>
      </xdr:nvCxnSpPr>
      <xdr:spPr>
        <a:xfrm>
          <a:off x="11798300" y="6094991"/>
          <a:ext cx="7620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57" name="n_1aveValue債務償還比率">
          <a:extLst>
            <a:ext uri="{FF2B5EF4-FFF2-40B4-BE49-F238E27FC236}">
              <a16:creationId xmlns:a16="http://schemas.microsoft.com/office/drawing/2014/main" id="{E031A3C7-2E33-495E-8B90-D34683C0C1D6}"/>
            </a:ext>
          </a:extLst>
        </xdr:cNvPr>
        <xdr:cNvSpPr txBox="1"/>
      </xdr:nvSpPr>
      <xdr:spPr>
        <a:xfrm>
          <a:off x="138367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27534</xdr:rowOff>
    </xdr:from>
    <xdr:ext cx="469744" cy="259045"/>
    <xdr:sp macro="" textlink="">
      <xdr:nvSpPr>
        <xdr:cNvPr id="158" name="n_2aveValue債務償還比率">
          <a:extLst>
            <a:ext uri="{FF2B5EF4-FFF2-40B4-BE49-F238E27FC236}">
              <a16:creationId xmlns:a16="http://schemas.microsoft.com/office/drawing/2014/main" id="{AEEB6D39-73AB-4EF7-9362-7394FF31FA87}"/>
            </a:ext>
          </a:extLst>
        </xdr:cNvPr>
        <xdr:cNvSpPr txBox="1"/>
      </xdr:nvSpPr>
      <xdr:spPr>
        <a:xfrm>
          <a:off x="13087427" y="61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9" name="n_3aveValue債務償還比率">
          <a:extLst>
            <a:ext uri="{FF2B5EF4-FFF2-40B4-BE49-F238E27FC236}">
              <a16:creationId xmlns:a16="http://schemas.microsoft.com/office/drawing/2014/main" id="{9D0619BC-100C-473C-A267-640B76C75CE9}"/>
            </a:ext>
          </a:extLst>
        </xdr:cNvPr>
        <xdr:cNvSpPr txBox="1"/>
      </xdr:nvSpPr>
      <xdr:spPr>
        <a:xfrm>
          <a:off x="12325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60" name="n_4aveValue債務償還比率">
          <a:extLst>
            <a:ext uri="{FF2B5EF4-FFF2-40B4-BE49-F238E27FC236}">
              <a16:creationId xmlns:a16="http://schemas.microsoft.com/office/drawing/2014/main" id="{E892E7DA-248E-454A-B9DC-013DE067F8DA}"/>
            </a:ext>
          </a:extLst>
        </xdr:cNvPr>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4285</xdr:rowOff>
    </xdr:from>
    <xdr:ext cx="469744" cy="259045"/>
    <xdr:sp macro="" textlink="">
      <xdr:nvSpPr>
        <xdr:cNvPr id="161" name="n_1mainValue債務償還比率">
          <a:extLst>
            <a:ext uri="{FF2B5EF4-FFF2-40B4-BE49-F238E27FC236}">
              <a16:creationId xmlns:a16="http://schemas.microsoft.com/office/drawing/2014/main" id="{6D99B1FE-57BA-4093-B32F-FDD5A75AEAFE}"/>
            </a:ext>
          </a:extLst>
        </xdr:cNvPr>
        <xdr:cNvSpPr txBox="1"/>
      </xdr:nvSpPr>
      <xdr:spPr>
        <a:xfrm>
          <a:off x="13836727" y="557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10353</xdr:rowOff>
    </xdr:from>
    <xdr:ext cx="469744" cy="259045"/>
    <xdr:sp macro="" textlink="">
      <xdr:nvSpPr>
        <xdr:cNvPr id="162" name="n_2mainValue債務償還比率">
          <a:extLst>
            <a:ext uri="{FF2B5EF4-FFF2-40B4-BE49-F238E27FC236}">
              <a16:creationId xmlns:a16="http://schemas.microsoft.com/office/drawing/2014/main" id="{9ADB38BF-3E8D-4334-8A78-F99E36B98B0E}"/>
            </a:ext>
          </a:extLst>
        </xdr:cNvPr>
        <xdr:cNvSpPr txBox="1"/>
      </xdr:nvSpPr>
      <xdr:spPr>
        <a:xfrm>
          <a:off x="13087427" y="575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67355</xdr:rowOff>
    </xdr:from>
    <xdr:ext cx="469744" cy="259045"/>
    <xdr:sp macro="" textlink="">
      <xdr:nvSpPr>
        <xdr:cNvPr id="163" name="n_3mainValue債務償還比率">
          <a:extLst>
            <a:ext uri="{FF2B5EF4-FFF2-40B4-BE49-F238E27FC236}">
              <a16:creationId xmlns:a16="http://schemas.microsoft.com/office/drawing/2014/main" id="{D9BD8309-6ACF-43E1-A00E-B8C5D508B90B}"/>
            </a:ext>
          </a:extLst>
        </xdr:cNvPr>
        <xdr:cNvSpPr txBox="1"/>
      </xdr:nvSpPr>
      <xdr:spPr>
        <a:xfrm>
          <a:off x="12325427" y="615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50443</xdr:rowOff>
    </xdr:from>
    <xdr:ext cx="469744" cy="259045"/>
    <xdr:sp macro="" textlink="">
      <xdr:nvSpPr>
        <xdr:cNvPr id="164" name="n_4mainValue債務償還比率">
          <a:extLst>
            <a:ext uri="{FF2B5EF4-FFF2-40B4-BE49-F238E27FC236}">
              <a16:creationId xmlns:a16="http://schemas.microsoft.com/office/drawing/2014/main" id="{D067B62D-60B8-4B29-91C2-D4BABC21EEDE}"/>
            </a:ext>
          </a:extLst>
        </xdr:cNvPr>
        <xdr:cNvSpPr txBox="1"/>
      </xdr:nvSpPr>
      <xdr:spPr>
        <a:xfrm>
          <a:off x="11563427" y="613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25348861-8EB9-400A-B971-09E4501AC7F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D0C6795C-8AAC-4D45-9F92-A638F4060BB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B2BE2B21-B071-41CC-817F-CEF0C4FA8BB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1E1E1960-1D5B-4154-AE16-95E80F9BC52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1EABB39C-D837-4E47-B662-590C4A7A07C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F4CF53D4-E459-4DFC-8C75-BE4B9AFF898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B88BC2-8394-4171-B508-FD564F90D42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707BE89-F5CF-431B-AF4C-C17E1D0976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2D6B2C-6ECF-4995-9534-7DEA93A7DB6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3DAE71-1E30-483D-BB05-C5D37C5A7D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0EEFC70-AC24-4662-85A5-AFEA8BCE1A0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066D37-5883-4AFE-9364-60B99E161BD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5510EF-F5D0-4305-AEFE-61D72434A0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B1A68F-70DE-4699-8B7E-4409494DE40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D05E8CF-2E55-45BF-8AB3-5263A0596F7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0373FA3-CA9A-43C3-AE3C-D43F5A0C996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62,884
62,040
180.29
28,064,605
27,008,254
898,341
15,932,554
22,300,687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A6C11D-4E83-4AD0-8C7C-C536B1B9C9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A25374-9871-4828-BF00-A457F90C32A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19AF34-C73A-4578-866F-906035D6A3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2E28D9-B995-412C-A263-7E2B9A9F500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E30F38A-A4BB-4C0A-BAFB-9940F197EA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80C6301-8265-421A-9467-D6681BC21F6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F1314F-31B9-47F8-8DB7-82E77F0EA2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D0A8AD2-9D7B-432F-AC34-F4CA79B8D9B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689F8AE-9FBF-4A65-9069-1D71B2C62E1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BE9438-C0D9-47FB-95ED-5FDBB275F83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01AEEF-729A-4653-960F-AF9FEF752A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F79670-F6AD-4A68-998E-16EDE7C7F2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EF7BE5-B72B-4C8A-A240-756F6B1958A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895F8E-004A-4A21-9F36-1877B667252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FE3568-639E-48B8-8DF7-C1AE4665F40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E48DEE-50A0-4709-A4D1-4460F475732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BE6CE9-AB7F-411D-A8EE-27D11BE3512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097170D-1539-4175-90F5-E09CD72004F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A09CC24-8B0C-4013-9A7C-1E9467CBA2E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35CBD65-1E0B-4068-B6CA-3991922056A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A84CA2-6084-48F4-98F5-EA456AC4637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E9080D0-82FD-41AF-97E0-70A616FCD61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D54106E-03BC-4006-9F7E-45BF9147874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17807CF-BF67-4C86-A3E7-EFE9F99BF50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81A7744-155E-4FB3-B93F-858E0236EF9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BA67BA3-6DF5-42F7-9B64-95EA374092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66A7D10-A7A8-4645-97FB-C20588C9BE7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ED9608C-43FE-45BE-9FCC-0BF802A0E6B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78723B0-E07F-4E35-8B6E-FB72C15C850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316AE55-80B6-46CC-98E9-C358AE31B0B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D62C4EF-316E-42C5-A232-C21923DD8A2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428198D-07D6-4FBD-9796-E0E08780473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DC4E90B-53C8-402D-B562-EAF03601E61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15392FAA-B24D-4E66-808D-27119B61A3B3}"/>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C7297FD-5D45-4F84-942E-8D59248D17E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5996EA1-7BE3-4971-8DCB-B8DE6C31E52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AA82759-766F-4B72-BC5B-DFCBFDABAD1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0FF2AE3-5C75-4B6C-8561-683432D1140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0BC509D-422D-442B-8BF8-4A05B6CCA4F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1B857898-DF13-4D1B-8EC8-75C2F1BCD58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0542B00-2D92-42B5-B457-0E49A94D59D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31D594E-B732-48E9-89A2-5D663DBCD7DE}"/>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764BBF0-C503-4E00-8F36-BDA98505B0C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68400B63-3E57-4881-8006-27631F1E3604}"/>
            </a:ext>
          </a:extLst>
        </xdr:cNvPr>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E1B06F5E-2C8D-4466-BC8D-ED258869FFF6}"/>
            </a:ext>
          </a:extLst>
        </xdr:cNvPr>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2B4E9D06-6396-4925-80CA-3DC65E23D7E0}"/>
            </a:ext>
          </a:extLst>
        </xdr:cNvPr>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D8382216-900F-4C32-890B-7749C5E5B41D}"/>
            </a:ext>
          </a:extLst>
        </xdr:cNvPr>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CF05961B-C934-46E1-885D-9943DC7D26BB}"/>
            </a:ext>
          </a:extLst>
        </xdr:cNvPr>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a:extLst>
            <a:ext uri="{FF2B5EF4-FFF2-40B4-BE49-F238E27FC236}">
              <a16:creationId xmlns:a16="http://schemas.microsoft.com/office/drawing/2014/main" id="{FD782527-FA06-4679-B795-186D243805C0}"/>
            </a:ext>
          </a:extLst>
        </xdr:cNvPr>
        <xdr:cNvSpPr txBox="1"/>
      </xdr:nvSpPr>
      <xdr:spPr>
        <a:xfrm>
          <a:off x="4673600" y="627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0C097426-6263-4813-8B20-965D53202928}"/>
            </a:ext>
          </a:extLst>
        </xdr:cNvPr>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5D762305-20D1-4D40-8C5D-8CF65F3D3D6C}"/>
            </a:ext>
          </a:extLst>
        </xdr:cNvPr>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E6616F7F-89FD-4ACA-9010-CCBF315B7C2D}"/>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A093680B-3A05-4149-85E9-D860F83C6682}"/>
            </a:ext>
          </a:extLst>
        </xdr:cNvPr>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0747D735-1694-4421-9644-97397DFBB2F2}"/>
            </a:ext>
          </a:extLst>
        </xdr:cNvPr>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E75BA9B-4CDC-4F91-AE8E-B4044D30BB2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6BE5571-7EE4-4D2D-AD91-6A8D0ACE130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C00EF23-09D1-4D10-B3DF-F7B1C0CB071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6F3ABD-6855-4A66-B307-8797A479CC3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B1F75B5-487E-436D-837B-4272735AF2A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27686</xdr:rowOff>
    </xdr:from>
    <xdr:to>
      <xdr:col>24</xdr:col>
      <xdr:colOff>114300</xdr:colOff>
      <xdr:row>36</xdr:row>
      <xdr:rowOff>129286</xdr:rowOff>
    </xdr:to>
    <xdr:sp macro="" textlink="">
      <xdr:nvSpPr>
        <xdr:cNvPr id="71" name="楕円 70">
          <a:extLst>
            <a:ext uri="{FF2B5EF4-FFF2-40B4-BE49-F238E27FC236}">
              <a16:creationId xmlns:a16="http://schemas.microsoft.com/office/drawing/2014/main" id="{079D0A3C-6924-4D66-9704-FB4E3C1AD435}"/>
            </a:ext>
          </a:extLst>
        </xdr:cNvPr>
        <xdr:cNvSpPr/>
      </xdr:nvSpPr>
      <xdr:spPr>
        <a:xfrm>
          <a:off x="45847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50563</xdr:rowOff>
    </xdr:from>
    <xdr:ext cx="405111" cy="259045"/>
    <xdr:sp macro="" textlink="">
      <xdr:nvSpPr>
        <xdr:cNvPr id="72" name="【道路】&#10;有形固定資産減価償却率該当値テキスト">
          <a:extLst>
            <a:ext uri="{FF2B5EF4-FFF2-40B4-BE49-F238E27FC236}">
              <a16:creationId xmlns:a16="http://schemas.microsoft.com/office/drawing/2014/main" id="{D4BBA3A0-AD9C-4735-BEA2-A6DF4FF83C31}"/>
            </a:ext>
          </a:extLst>
        </xdr:cNvPr>
        <xdr:cNvSpPr txBox="1"/>
      </xdr:nvSpPr>
      <xdr:spPr>
        <a:xfrm>
          <a:off x="4673600" y="605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80264</xdr:rowOff>
    </xdr:from>
    <xdr:to>
      <xdr:col>20</xdr:col>
      <xdr:colOff>38100</xdr:colOff>
      <xdr:row>37</xdr:row>
      <xdr:rowOff>10414</xdr:rowOff>
    </xdr:to>
    <xdr:sp macro="" textlink="">
      <xdr:nvSpPr>
        <xdr:cNvPr id="73" name="楕円 72">
          <a:extLst>
            <a:ext uri="{FF2B5EF4-FFF2-40B4-BE49-F238E27FC236}">
              <a16:creationId xmlns:a16="http://schemas.microsoft.com/office/drawing/2014/main" id="{90A37EC2-5AA2-4354-83E8-AA69016710C7}"/>
            </a:ext>
          </a:extLst>
        </xdr:cNvPr>
        <xdr:cNvSpPr/>
      </xdr:nvSpPr>
      <xdr:spPr>
        <a:xfrm>
          <a:off x="3746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78486</xdr:rowOff>
    </xdr:from>
    <xdr:to>
      <xdr:col>24</xdr:col>
      <xdr:colOff>63500</xdr:colOff>
      <xdr:row>36</xdr:row>
      <xdr:rowOff>131064</xdr:rowOff>
    </xdr:to>
    <xdr:cxnSp macro="">
      <xdr:nvCxnSpPr>
        <xdr:cNvPr id="74" name="直線コネクタ 73">
          <a:extLst>
            <a:ext uri="{FF2B5EF4-FFF2-40B4-BE49-F238E27FC236}">
              <a16:creationId xmlns:a16="http://schemas.microsoft.com/office/drawing/2014/main" id="{CDB636E3-67E6-4E05-B2CC-D728B25558A1}"/>
            </a:ext>
          </a:extLst>
        </xdr:cNvPr>
        <xdr:cNvCxnSpPr/>
      </xdr:nvCxnSpPr>
      <xdr:spPr>
        <a:xfrm flipV="1">
          <a:off x="3797300" y="625068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61976</xdr:rowOff>
    </xdr:from>
    <xdr:to>
      <xdr:col>15</xdr:col>
      <xdr:colOff>101600</xdr:colOff>
      <xdr:row>36</xdr:row>
      <xdr:rowOff>163576</xdr:rowOff>
    </xdr:to>
    <xdr:sp macro="" textlink="">
      <xdr:nvSpPr>
        <xdr:cNvPr id="75" name="楕円 74">
          <a:extLst>
            <a:ext uri="{FF2B5EF4-FFF2-40B4-BE49-F238E27FC236}">
              <a16:creationId xmlns:a16="http://schemas.microsoft.com/office/drawing/2014/main" id="{91653388-279F-4FC4-942E-D9EBD631FEC8}"/>
            </a:ext>
          </a:extLst>
        </xdr:cNvPr>
        <xdr:cNvSpPr/>
      </xdr:nvSpPr>
      <xdr:spPr>
        <a:xfrm>
          <a:off x="2857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112776</xdr:rowOff>
    </xdr:from>
    <xdr:to>
      <xdr:col>19</xdr:col>
      <xdr:colOff>177800</xdr:colOff>
      <xdr:row>36</xdr:row>
      <xdr:rowOff>131064</xdr:rowOff>
    </xdr:to>
    <xdr:cxnSp macro="">
      <xdr:nvCxnSpPr>
        <xdr:cNvPr id="76" name="直線コネクタ 75">
          <a:extLst>
            <a:ext uri="{FF2B5EF4-FFF2-40B4-BE49-F238E27FC236}">
              <a16:creationId xmlns:a16="http://schemas.microsoft.com/office/drawing/2014/main" id="{5CD3C0E6-E2DF-42B7-8299-DA474C9AC579}"/>
            </a:ext>
          </a:extLst>
        </xdr:cNvPr>
        <xdr:cNvCxnSpPr/>
      </xdr:nvCxnSpPr>
      <xdr:spPr>
        <a:xfrm>
          <a:off x="2908300" y="62849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77" name="楕円 76">
          <a:extLst>
            <a:ext uri="{FF2B5EF4-FFF2-40B4-BE49-F238E27FC236}">
              <a16:creationId xmlns:a16="http://schemas.microsoft.com/office/drawing/2014/main" id="{9B06A37C-6760-4B4F-BD0C-E430D2957C1B}"/>
            </a:ext>
          </a:extLst>
        </xdr:cNvPr>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99060</xdr:rowOff>
    </xdr:from>
    <xdr:to>
      <xdr:col>15</xdr:col>
      <xdr:colOff>50800</xdr:colOff>
      <xdr:row>36</xdr:row>
      <xdr:rowOff>112776</xdr:rowOff>
    </xdr:to>
    <xdr:cxnSp macro="">
      <xdr:nvCxnSpPr>
        <xdr:cNvPr id="78" name="直線コネクタ 77">
          <a:extLst>
            <a:ext uri="{FF2B5EF4-FFF2-40B4-BE49-F238E27FC236}">
              <a16:creationId xmlns:a16="http://schemas.microsoft.com/office/drawing/2014/main" id="{27417C2E-47AC-45A2-8B00-8416ACD5F7D6}"/>
            </a:ext>
          </a:extLst>
        </xdr:cNvPr>
        <xdr:cNvCxnSpPr/>
      </xdr:nvCxnSpPr>
      <xdr:spPr>
        <a:xfrm>
          <a:off x="2019300" y="62712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79" name="楕円 78">
          <a:extLst>
            <a:ext uri="{FF2B5EF4-FFF2-40B4-BE49-F238E27FC236}">
              <a16:creationId xmlns:a16="http://schemas.microsoft.com/office/drawing/2014/main" id="{5D18BCA9-6184-416E-8CBE-ADB43D171536}"/>
            </a:ext>
          </a:extLst>
        </xdr:cNvPr>
        <xdr:cNvSpPr/>
      </xdr:nvSpPr>
      <xdr:spPr>
        <a:xfrm>
          <a:off x="107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99060</xdr:rowOff>
    </xdr:to>
    <xdr:cxnSp macro="">
      <xdr:nvCxnSpPr>
        <xdr:cNvPr id="80" name="直線コネクタ 79">
          <a:extLst>
            <a:ext uri="{FF2B5EF4-FFF2-40B4-BE49-F238E27FC236}">
              <a16:creationId xmlns:a16="http://schemas.microsoft.com/office/drawing/2014/main" id="{FA52CA65-47C8-4020-9875-CE468F9CE418}"/>
            </a:ext>
          </a:extLst>
        </xdr:cNvPr>
        <xdr:cNvCxnSpPr/>
      </xdr:nvCxnSpPr>
      <xdr:spPr>
        <a:xfrm>
          <a:off x="1130300" y="6271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a:extLst>
            <a:ext uri="{FF2B5EF4-FFF2-40B4-BE49-F238E27FC236}">
              <a16:creationId xmlns:a16="http://schemas.microsoft.com/office/drawing/2014/main" id="{8607C43F-C74D-438C-AC49-ACA157CA9469}"/>
            </a:ext>
          </a:extLst>
        </xdr:cNvPr>
        <xdr:cNvSpPr txBox="1"/>
      </xdr:nvSpPr>
      <xdr:spPr>
        <a:xfrm>
          <a:off x="3582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2" name="n_2aveValue【道路】&#10;有形固定資産減価償却率">
          <a:extLst>
            <a:ext uri="{FF2B5EF4-FFF2-40B4-BE49-F238E27FC236}">
              <a16:creationId xmlns:a16="http://schemas.microsoft.com/office/drawing/2014/main" id="{ECAD6C58-9206-44D0-B815-7E2A6CE46F38}"/>
            </a:ext>
          </a:extLst>
        </xdr:cNvPr>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150385</xdr:rowOff>
    </xdr:from>
    <xdr:ext cx="405111" cy="259045"/>
    <xdr:sp macro="" textlink="">
      <xdr:nvSpPr>
        <xdr:cNvPr id="83" name="n_3aveValue【道路】&#10;有形固定資産減価償却率">
          <a:extLst>
            <a:ext uri="{FF2B5EF4-FFF2-40B4-BE49-F238E27FC236}">
              <a16:creationId xmlns:a16="http://schemas.microsoft.com/office/drawing/2014/main" id="{485E58D1-2FC3-4E69-B26E-A5E6348BF032}"/>
            </a:ext>
          </a:extLst>
        </xdr:cNvPr>
        <xdr:cNvSpPr txBox="1"/>
      </xdr:nvSpPr>
      <xdr:spPr>
        <a:xfrm>
          <a:off x="1816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100093</xdr:rowOff>
    </xdr:from>
    <xdr:ext cx="405111" cy="259045"/>
    <xdr:sp macro="" textlink="">
      <xdr:nvSpPr>
        <xdr:cNvPr id="84" name="n_4aveValue【道路】&#10;有形固定資産減価償却率">
          <a:extLst>
            <a:ext uri="{FF2B5EF4-FFF2-40B4-BE49-F238E27FC236}">
              <a16:creationId xmlns:a16="http://schemas.microsoft.com/office/drawing/2014/main" id="{A2589A69-6DB2-4B83-98E6-7E5CFD277FEE}"/>
            </a:ext>
          </a:extLst>
        </xdr:cNvPr>
        <xdr:cNvSpPr txBox="1"/>
      </xdr:nvSpPr>
      <xdr:spPr>
        <a:xfrm>
          <a:off x="927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26941</xdr:rowOff>
    </xdr:from>
    <xdr:ext cx="405111" cy="259045"/>
    <xdr:sp macro="" textlink="">
      <xdr:nvSpPr>
        <xdr:cNvPr id="85" name="n_1mainValue【道路】&#10;有形固定資産減価償却率">
          <a:extLst>
            <a:ext uri="{FF2B5EF4-FFF2-40B4-BE49-F238E27FC236}">
              <a16:creationId xmlns:a16="http://schemas.microsoft.com/office/drawing/2014/main" id="{DC7A9352-631E-497E-8C35-931357D91280}"/>
            </a:ext>
          </a:extLst>
        </xdr:cNvPr>
        <xdr:cNvSpPr txBox="1"/>
      </xdr:nvSpPr>
      <xdr:spPr>
        <a:xfrm>
          <a:off x="35820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154703</xdr:rowOff>
    </xdr:from>
    <xdr:ext cx="405111" cy="259045"/>
    <xdr:sp macro="" textlink="">
      <xdr:nvSpPr>
        <xdr:cNvPr id="86" name="n_2mainValue【道路】&#10;有形固定資産減価償却率">
          <a:extLst>
            <a:ext uri="{FF2B5EF4-FFF2-40B4-BE49-F238E27FC236}">
              <a16:creationId xmlns:a16="http://schemas.microsoft.com/office/drawing/2014/main" id="{C3327789-A11B-4881-AFDE-DE91F156651B}"/>
            </a:ext>
          </a:extLst>
        </xdr:cNvPr>
        <xdr:cNvSpPr txBox="1"/>
      </xdr:nvSpPr>
      <xdr:spPr>
        <a:xfrm>
          <a:off x="2705744"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140987</xdr:rowOff>
    </xdr:from>
    <xdr:ext cx="405111" cy="259045"/>
    <xdr:sp macro="" textlink="">
      <xdr:nvSpPr>
        <xdr:cNvPr id="87" name="n_3mainValue【道路】&#10;有形固定資産減価償却率">
          <a:extLst>
            <a:ext uri="{FF2B5EF4-FFF2-40B4-BE49-F238E27FC236}">
              <a16:creationId xmlns:a16="http://schemas.microsoft.com/office/drawing/2014/main" id="{1FC477CB-183C-416D-B0F7-619F99815680}"/>
            </a:ext>
          </a:extLst>
        </xdr:cNvPr>
        <xdr:cNvSpPr txBox="1"/>
      </xdr:nvSpPr>
      <xdr:spPr>
        <a:xfrm>
          <a:off x="1816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140987</xdr:rowOff>
    </xdr:from>
    <xdr:ext cx="405111" cy="259045"/>
    <xdr:sp macro="" textlink="">
      <xdr:nvSpPr>
        <xdr:cNvPr id="88" name="n_4mainValue【道路】&#10;有形固定資産減価償却率">
          <a:extLst>
            <a:ext uri="{FF2B5EF4-FFF2-40B4-BE49-F238E27FC236}">
              <a16:creationId xmlns:a16="http://schemas.microsoft.com/office/drawing/2014/main" id="{6F12B6E2-804B-4049-84DB-29CC907F700A}"/>
            </a:ext>
          </a:extLst>
        </xdr:cNvPr>
        <xdr:cNvSpPr txBox="1"/>
      </xdr:nvSpPr>
      <xdr:spPr>
        <a:xfrm>
          <a:off x="927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2A45E4C-80D0-4305-A3E9-5930D97A1B7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370D5A6-652D-4418-AEDC-F97A36FBAB6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AAD7B6F-D703-4EF6-B01D-03BF599FD45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7E1EDF0-FDC3-49A3-B842-D109D5F0CB0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EC98A57-60C2-4F48-AFBC-7575E794503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38A57AF-9BD8-4EC4-B622-B34E2FD25AB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CB4F1AD-D0BE-4D12-88CA-11332DE4D78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D11E4FB-9361-41B9-9681-7BA20176694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14655DC-41C4-484C-92E3-F572CC556F5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1B7658E-4E06-4E7A-9E89-14607E8D3C3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B5EDB7CD-DC24-4DDC-8E48-6C66638327D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45921DB3-9705-4C19-91CE-7106535C254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2B7474E2-062E-4F11-ABA3-E1FE509C12D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9DDFF0F9-890B-4CE4-9230-DD7E2085BB0A}"/>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6F7BA0D7-763E-47D6-B19B-BCC1E2C739A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2E5DADFF-3440-4689-86F9-FBFEA4D96582}"/>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107E7653-A43E-4280-9EF5-2454FBCB4AF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F8FEA679-BA36-4BCB-B4C0-834D8C59B8A4}"/>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8143D107-569B-4380-A794-05B07D3E917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CDD08907-88C5-4847-90C9-449F0DFCA953}"/>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F626374B-8649-47F0-85D4-A48BCA9A591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8E647F70-AAD4-4E63-A51C-48F3D6C34A99}"/>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EF95739-F525-41F5-819C-E7254B415E7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7BF46F1-F5C9-4AFC-897C-09FC433F2E3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BAC19B5-8021-47D8-A753-ECEADDDCA72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C52EFE43-4DAB-4658-80E5-D5CE18A65FD3}"/>
            </a:ext>
          </a:extLst>
        </xdr:cNvPr>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C95DF4FD-8DDE-4590-AEEA-1C4E52307945}"/>
            </a:ext>
          </a:extLst>
        </xdr:cNvPr>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7DE29093-D9FD-4EE7-86EB-45FE913D34C2}"/>
            </a:ext>
          </a:extLst>
        </xdr:cNvPr>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737E9AFA-6F0E-438E-B26B-AF26613211EB}"/>
            </a:ext>
          </a:extLst>
        </xdr:cNvPr>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C6DFE854-290C-4152-8240-06D08DE67D48}"/>
            </a:ext>
          </a:extLst>
        </xdr:cNvPr>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a:extLst>
            <a:ext uri="{FF2B5EF4-FFF2-40B4-BE49-F238E27FC236}">
              <a16:creationId xmlns:a16="http://schemas.microsoft.com/office/drawing/2014/main" id="{765C7BF6-A03D-4975-8FC8-459C3B28D7DA}"/>
            </a:ext>
          </a:extLst>
        </xdr:cNvPr>
        <xdr:cNvSpPr txBox="1"/>
      </xdr:nvSpPr>
      <xdr:spPr>
        <a:xfrm>
          <a:off x="10515600" y="698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B33C41CC-C1DE-4061-BF86-52FB51413CB2}"/>
            </a:ext>
          </a:extLst>
        </xdr:cNvPr>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E6A75AF7-47F4-41CE-9D80-3F40AA93B745}"/>
            </a:ext>
          </a:extLst>
        </xdr:cNvPr>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8CCBF1A9-655D-4F1F-A948-41D9B0D92A90}"/>
            </a:ext>
          </a:extLst>
        </xdr:cNvPr>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79689665-59C3-4141-B24A-09D026D3B202}"/>
            </a:ext>
          </a:extLst>
        </xdr:cNvPr>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20432760-1524-4148-9AA6-B5F102030971}"/>
            </a:ext>
          </a:extLst>
        </xdr:cNvPr>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69137E8-F8B4-4BD9-BCBC-0A902D53C65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1ECB04D-1DBB-4898-A4D8-41C65913428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9E4487C-E57C-475D-9D4C-6E58A6D8FA6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18ACF71-F294-42D0-84FE-6815994CC57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53B561E-A049-419F-ADE4-159F4D34D87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146444</xdr:rowOff>
    </xdr:from>
    <xdr:to>
      <xdr:col>55</xdr:col>
      <xdr:colOff>50800</xdr:colOff>
      <xdr:row>41</xdr:row>
      <xdr:rowOff>76594</xdr:rowOff>
    </xdr:to>
    <xdr:sp macro="" textlink="">
      <xdr:nvSpPr>
        <xdr:cNvPr id="130" name="楕円 129">
          <a:extLst>
            <a:ext uri="{FF2B5EF4-FFF2-40B4-BE49-F238E27FC236}">
              <a16:creationId xmlns:a16="http://schemas.microsoft.com/office/drawing/2014/main" id="{2F6997ED-3EBD-432F-A904-6C3794812E7F}"/>
            </a:ext>
          </a:extLst>
        </xdr:cNvPr>
        <xdr:cNvSpPr/>
      </xdr:nvSpPr>
      <xdr:spPr>
        <a:xfrm>
          <a:off x="10426700" y="70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169321</xdr:rowOff>
    </xdr:from>
    <xdr:ext cx="534377" cy="259045"/>
    <xdr:sp macro="" textlink="">
      <xdr:nvSpPr>
        <xdr:cNvPr id="131" name="【道路】&#10;一人当たり延長該当値テキスト">
          <a:extLst>
            <a:ext uri="{FF2B5EF4-FFF2-40B4-BE49-F238E27FC236}">
              <a16:creationId xmlns:a16="http://schemas.microsoft.com/office/drawing/2014/main" id="{B18887B3-82BD-46DD-A83E-0B8334A22BBD}"/>
            </a:ext>
          </a:extLst>
        </xdr:cNvPr>
        <xdr:cNvSpPr txBox="1"/>
      </xdr:nvSpPr>
      <xdr:spPr>
        <a:xfrm>
          <a:off x="10515600" y="68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164046</xdr:rowOff>
    </xdr:from>
    <xdr:to>
      <xdr:col>50</xdr:col>
      <xdr:colOff>165100</xdr:colOff>
      <xdr:row>41</xdr:row>
      <xdr:rowOff>94196</xdr:rowOff>
    </xdr:to>
    <xdr:sp macro="" textlink="">
      <xdr:nvSpPr>
        <xdr:cNvPr id="132" name="楕円 131">
          <a:extLst>
            <a:ext uri="{FF2B5EF4-FFF2-40B4-BE49-F238E27FC236}">
              <a16:creationId xmlns:a16="http://schemas.microsoft.com/office/drawing/2014/main" id="{017572AE-33C1-4E8F-80CB-1A0495FA9908}"/>
            </a:ext>
          </a:extLst>
        </xdr:cNvPr>
        <xdr:cNvSpPr/>
      </xdr:nvSpPr>
      <xdr:spPr>
        <a:xfrm>
          <a:off x="9588500" y="70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25794</xdr:rowOff>
    </xdr:from>
    <xdr:to>
      <xdr:col>55</xdr:col>
      <xdr:colOff>0</xdr:colOff>
      <xdr:row>41</xdr:row>
      <xdr:rowOff>43396</xdr:rowOff>
    </xdr:to>
    <xdr:cxnSp macro="">
      <xdr:nvCxnSpPr>
        <xdr:cNvPr id="133" name="直線コネクタ 132">
          <a:extLst>
            <a:ext uri="{FF2B5EF4-FFF2-40B4-BE49-F238E27FC236}">
              <a16:creationId xmlns:a16="http://schemas.microsoft.com/office/drawing/2014/main" id="{C8F440E8-4D2B-4194-8A1D-5FAEC0373EDE}"/>
            </a:ext>
          </a:extLst>
        </xdr:cNvPr>
        <xdr:cNvCxnSpPr/>
      </xdr:nvCxnSpPr>
      <xdr:spPr>
        <a:xfrm flipV="1">
          <a:off x="9639300" y="7055244"/>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169549</xdr:rowOff>
    </xdr:from>
    <xdr:to>
      <xdr:col>46</xdr:col>
      <xdr:colOff>38100</xdr:colOff>
      <xdr:row>41</xdr:row>
      <xdr:rowOff>99699</xdr:rowOff>
    </xdr:to>
    <xdr:sp macro="" textlink="">
      <xdr:nvSpPr>
        <xdr:cNvPr id="134" name="楕円 133">
          <a:extLst>
            <a:ext uri="{FF2B5EF4-FFF2-40B4-BE49-F238E27FC236}">
              <a16:creationId xmlns:a16="http://schemas.microsoft.com/office/drawing/2014/main" id="{65F93C2F-A277-47F3-ACF7-CED02839EFB6}"/>
            </a:ext>
          </a:extLst>
        </xdr:cNvPr>
        <xdr:cNvSpPr/>
      </xdr:nvSpPr>
      <xdr:spPr>
        <a:xfrm>
          <a:off x="8699500" y="702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43396</xdr:rowOff>
    </xdr:from>
    <xdr:to>
      <xdr:col>50</xdr:col>
      <xdr:colOff>114300</xdr:colOff>
      <xdr:row>41</xdr:row>
      <xdr:rowOff>48899</xdr:rowOff>
    </xdr:to>
    <xdr:cxnSp macro="">
      <xdr:nvCxnSpPr>
        <xdr:cNvPr id="135" name="直線コネクタ 134">
          <a:extLst>
            <a:ext uri="{FF2B5EF4-FFF2-40B4-BE49-F238E27FC236}">
              <a16:creationId xmlns:a16="http://schemas.microsoft.com/office/drawing/2014/main" id="{BFE7F971-F8F4-4A7D-A0F9-CE639DF21BB7}"/>
            </a:ext>
          </a:extLst>
        </xdr:cNvPr>
        <xdr:cNvCxnSpPr/>
      </xdr:nvCxnSpPr>
      <xdr:spPr>
        <a:xfrm flipV="1">
          <a:off x="8750300" y="7072846"/>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3846</xdr:rowOff>
    </xdr:from>
    <xdr:to>
      <xdr:col>41</xdr:col>
      <xdr:colOff>101600</xdr:colOff>
      <xdr:row>41</xdr:row>
      <xdr:rowOff>105446</xdr:rowOff>
    </xdr:to>
    <xdr:sp macro="" textlink="">
      <xdr:nvSpPr>
        <xdr:cNvPr id="136" name="楕円 135">
          <a:extLst>
            <a:ext uri="{FF2B5EF4-FFF2-40B4-BE49-F238E27FC236}">
              <a16:creationId xmlns:a16="http://schemas.microsoft.com/office/drawing/2014/main" id="{0DB52891-E4C0-43E7-B9BF-A6F20B24176C}"/>
            </a:ext>
          </a:extLst>
        </xdr:cNvPr>
        <xdr:cNvSpPr/>
      </xdr:nvSpPr>
      <xdr:spPr>
        <a:xfrm>
          <a:off x="7810500" y="70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48899</xdr:rowOff>
    </xdr:from>
    <xdr:to>
      <xdr:col>45</xdr:col>
      <xdr:colOff>177800</xdr:colOff>
      <xdr:row>41</xdr:row>
      <xdr:rowOff>54646</xdr:rowOff>
    </xdr:to>
    <xdr:cxnSp macro="">
      <xdr:nvCxnSpPr>
        <xdr:cNvPr id="137" name="直線コネクタ 136">
          <a:extLst>
            <a:ext uri="{FF2B5EF4-FFF2-40B4-BE49-F238E27FC236}">
              <a16:creationId xmlns:a16="http://schemas.microsoft.com/office/drawing/2014/main" id="{D705384E-1D44-422C-AB0D-CD17A0605D9D}"/>
            </a:ext>
          </a:extLst>
        </xdr:cNvPr>
        <xdr:cNvCxnSpPr/>
      </xdr:nvCxnSpPr>
      <xdr:spPr>
        <a:xfrm flipV="1">
          <a:off x="7861300" y="7078349"/>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10002</xdr:rowOff>
    </xdr:from>
    <xdr:to>
      <xdr:col>36</xdr:col>
      <xdr:colOff>165100</xdr:colOff>
      <xdr:row>41</xdr:row>
      <xdr:rowOff>111602</xdr:rowOff>
    </xdr:to>
    <xdr:sp macro="" textlink="">
      <xdr:nvSpPr>
        <xdr:cNvPr id="138" name="楕円 137">
          <a:extLst>
            <a:ext uri="{FF2B5EF4-FFF2-40B4-BE49-F238E27FC236}">
              <a16:creationId xmlns:a16="http://schemas.microsoft.com/office/drawing/2014/main" id="{D591A824-3AE0-4B7B-BC0E-9DEA22576EB1}"/>
            </a:ext>
          </a:extLst>
        </xdr:cNvPr>
        <xdr:cNvSpPr/>
      </xdr:nvSpPr>
      <xdr:spPr>
        <a:xfrm>
          <a:off x="6921500" y="70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54646</xdr:rowOff>
    </xdr:from>
    <xdr:to>
      <xdr:col>41</xdr:col>
      <xdr:colOff>50800</xdr:colOff>
      <xdr:row>41</xdr:row>
      <xdr:rowOff>60802</xdr:rowOff>
    </xdr:to>
    <xdr:cxnSp macro="">
      <xdr:nvCxnSpPr>
        <xdr:cNvPr id="139" name="直線コネクタ 138">
          <a:extLst>
            <a:ext uri="{FF2B5EF4-FFF2-40B4-BE49-F238E27FC236}">
              <a16:creationId xmlns:a16="http://schemas.microsoft.com/office/drawing/2014/main" id="{B2CFF737-247C-4231-ADE2-4F34DE7A2D0B}"/>
            </a:ext>
          </a:extLst>
        </xdr:cNvPr>
        <xdr:cNvCxnSpPr/>
      </xdr:nvCxnSpPr>
      <xdr:spPr>
        <a:xfrm flipV="1">
          <a:off x="6972300" y="7084096"/>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93301</xdr:rowOff>
    </xdr:from>
    <xdr:ext cx="534377" cy="259045"/>
    <xdr:sp macro="" textlink="">
      <xdr:nvSpPr>
        <xdr:cNvPr id="140" name="n_1aveValue【道路】&#10;一人当たり延長">
          <a:extLst>
            <a:ext uri="{FF2B5EF4-FFF2-40B4-BE49-F238E27FC236}">
              <a16:creationId xmlns:a16="http://schemas.microsoft.com/office/drawing/2014/main" id="{457EB57A-AC8F-4F70-879E-4A374479D154}"/>
            </a:ext>
          </a:extLst>
        </xdr:cNvPr>
        <xdr:cNvSpPr txBox="1"/>
      </xdr:nvSpPr>
      <xdr:spPr>
        <a:xfrm>
          <a:off x="9359411" y="67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115361</xdr:rowOff>
    </xdr:from>
    <xdr:ext cx="534377" cy="259045"/>
    <xdr:sp macro="" textlink="">
      <xdr:nvSpPr>
        <xdr:cNvPr id="141" name="n_2aveValue【道路】&#10;一人当たり延長">
          <a:extLst>
            <a:ext uri="{FF2B5EF4-FFF2-40B4-BE49-F238E27FC236}">
              <a16:creationId xmlns:a16="http://schemas.microsoft.com/office/drawing/2014/main" id="{9678136B-5286-475D-AF87-78CE9B9F3958}"/>
            </a:ext>
          </a:extLst>
        </xdr:cNvPr>
        <xdr:cNvSpPr txBox="1"/>
      </xdr:nvSpPr>
      <xdr:spPr>
        <a:xfrm>
          <a:off x="84831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109269</xdr:rowOff>
    </xdr:from>
    <xdr:ext cx="534377" cy="259045"/>
    <xdr:sp macro="" textlink="">
      <xdr:nvSpPr>
        <xdr:cNvPr id="142" name="n_3aveValue【道路】&#10;一人当たり延長">
          <a:extLst>
            <a:ext uri="{FF2B5EF4-FFF2-40B4-BE49-F238E27FC236}">
              <a16:creationId xmlns:a16="http://schemas.microsoft.com/office/drawing/2014/main" id="{51D450E1-B439-4B8B-9ED0-C56815A26744}"/>
            </a:ext>
          </a:extLst>
        </xdr:cNvPr>
        <xdr:cNvSpPr txBox="1"/>
      </xdr:nvSpPr>
      <xdr:spPr>
        <a:xfrm>
          <a:off x="7594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111899</xdr:rowOff>
    </xdr:from>
    <xdr:ext cx="534377" cy="259045"/>
    <xdr:sp macro="" textlink="">
      <xdr:nvSpPr>
        <xdr:cNvPr id="143" name="n_4aveValue【道路】&#10;一人当たり延長">
          <a:extLst>
            <a:ext uri="{FF2B5EF4-FFF2-40B4-BE49-F238E27FC236}">
              <a16:creationId xmlns:a16="http://schemas.microsoft.com/office/drawing/2014/main" id="{221B18C6-56F0-4C71-B2B4-26B491475215}"/>
            </a:ext>
          </a:extLst>
        </xdr:cNvPr>
        <xdr:cNvSpPr txBox="1"/>
      </xdr:nvSpPr>
      <xdr:spPr>
        <a:xfrm>
          <a:off x="6705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85323</xdr:rowOff>
    </xdr:from>
    <xdr:ext cx="534377" cy="259045"/>
    <xdr:sp macro="" textlink="">
      <xdr:nvSpPr>
        <xdr:cNvPr id="144" name="n_1mainValue【道路】&#10;一人当たり延長">
          <a:extLst>
            <a:ext uri="{FF2B5EF4-FFF2-40B4-BE49-F238E27FC236}">
              <a16:creationId xmlns:a16="http://schemas.microsoft.com/office/drawing/2014/main" id="{5D123A3B-C7E5-4C34-8698-A59CAE2A0104}"/>
            </a:ext>
          </a:extLst>
        </xdr:cNvPr>
        <xdr:cNvSpPr txBox="1"/>
      </xdr:nvSpPr>
      <xdr:spPr>
        <a:xfrm>
          <a:off x="9359411" y="711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90826</xdr:rowOff>
    </xdr:from>
    <xdr:ext cx="534377" cy="259045"/>
    <xdr:sp macro="" textlink="">
      <xdr:nvSpPr>
        <xdr:cNvPr id="145" name="n_2mainValue【道路】&#10;一人当たり延長">
          <a:extLst>
            <a:ext uri="{FF2B5EF4-FFF2-40B4-BE49-F238E27FC236}">
              <a16:creationId xmlns:a16="http://schemas.microsoft.com/office/drawing/2014/main" id="{5685C2D1-0FD3-45D6-82D8-FA2F108FDDFF}"/>
            </a:ext>
          </a:extLst>
        </xdr:cNvPr>
        <xdr:cNvSpPr txBox="1"/>
      </xdr:nvSpPr>
      <xdr:spPr>
        <a:xfrm>
          <a:off x="8483111" y="712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96573</xdr:rowOff>
    </xdr:from>
    <xdr:ext cx="534377" cy="259045"/>
    <xdr:sp macro="" textlink="">
      <xdr:nvSpPr>
        <xdr:cNvPr id="146" name="n_3mainValue【道路】&#10;一人当たり延長">
          <a:extLst>
            <a:ext uri="{FF2B5EF4-FFF2-40B4-BE49-F238E27FC236}">
              <a16:creationId xmlns:a16="http://schemas.microsoft.com/office/drawing/2014/main" id="{76988469-3278-4B7E-ABEC-368CB9043017}"/>
            </a:ext>
          </a:extLst>
        </xdr:cNvPr>
        <xdr:cNvSpPr txBox="1"/>
      </xdr:nvSpPr>
      <xdr:spPr>
        <a:xfrm>
          <a:off x="7594111" y="712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102729</xdr:rowOff>
    </xdr:from>
    <xdr:ext cx="534377" cy="259045"/>
    <xdr:sp macro="" textlink="">
      <xdr:nvSpPr>
        <xdr:cNvPr id="147" name="n_4mainValue【道路】&#10;一人当たり延長">
          <a:extLst>
            <a:ext uri="{FF2B5EF4-FFF2-40B4-BE49-F238E27FC236}">
              <a16:creationId xmlns:a16="http://schemas.microsoft.com/office/drawing/2014/main" id="{EE95B897-B4B0-47E9-AD09-591176628603}"/>
            </a:ext>
          </a:extLst>
        </xdr:cNvPr>
        <xdr:cNvSpPr txBox="1"/>
      </xdr:nvSpPr>
      <xdr:spPr>
        <a:xfrm>
          <a:off x="6705111" y="713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648D17A-B9AC-4271-B19A-CC79E232D82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071E23E-1F72-42B1-BB54-DDB83403F9D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4A20615-EB64-4CDA-B34E-C9BB1A63034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7563680-E2CA-4EC1-8F57-9F5D95A6451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D5B1CC4-97A5-470E-B9DB-6EEDCEF048D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884BA47-C487-44E5-AA38-1BDD1D6DFEE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5B66361-0DAE-4A6D-8033-87FC795F55F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023835F-0EC6-426E-A147-98A5FF53392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5E508EF-8ACD-4F58-B3CB-07940BF8FB2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D62FB3E-926C-4A21-8CC5-72BD9101FED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A7D08C0-FA7C-451B-831F-31D657E8FD5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9E57A0D-E1D3-4FE1-BADE-E892048812C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1A44E93-4699-47E4-9918-EF2BDD757DC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9B79F19-C806-4EBE-B98D-1DC237CFFFC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C660542-5AD0-4AA6-BB73-B064702335D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4E1844E-77B2-46CA-8E61-1AA6134C6B6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DAA213E-3A37-408C-9543-DB03FC918B3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B3E2489-4D16-4A36-B874-7D5B8EE6F38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364F955-6831-482B-B783-D00B7554432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9B1DF97-D4CA-40A8-914B-C981FC3CA54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AEFC648-48A7-416F-9EB4-48CD73031BA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ECCBB04-7637-4156-A86E-BC54CCB5754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DAF2601-558F-4C63-927D-899B386CF65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7C1327D-7F8E-4C58-AB3F-78F422E5574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A5CE994-EFE9-4409-97D3-41D95B20394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5F2B1AC4-E901-478B-99D8-C9DEA4534683}"/>
            </a:ext>
          </a:extLst>
        </xdr:cNvPr>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E5173A8-206A-4B00-9A08-53A5189902A6}"/>
            </a:ext>
          </a:extLst>
        </xdr:cNvPr>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80D67DB4-EF31-4182-8F6F-452B78807991}"/>
            </a:ext>
          </a:extLst>
        </xdr:cNvPr>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721AA5C-88CC-4CD5-9F8E-C60715FA21F4}"/>
            </a:ext>
          </a:extLst>
        </xdr:cNvPr>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A42C4F11-D67F-4064-9BA6-73648CDC9DF6}"/>
            </a:ext>
          </a:extLst>
        </xdr:cNvPr>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335CFB9-8AC2-43A4-B508-94BA93935759}"/>
            </a:ext>
          </a:extLst>
        </xdr:cNvPr>
        <xdr:cNvSpPr txBox="1"/>
      </xdr:nvSpPr>
      <xdr:spPr>
        <a:xfrm>
          <a:off x="4673600" y="1026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A2B9CC43-2AD2-423B-9B64-BF9680A73CC6}"/>
            </a:ext>
          </a:extLst>
        </xdr:cNvPr>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5A9FC5C6-6FCB-4397-8473-348CDDBB7C3A}"/>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FBDAFC95-1126-4E89-9920-2DA0DE1CD686}"/>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E394828B-E3E8-4DD2-AE48-7F5453C8479E}"/>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07087EE1-C60D-48DF-BD0B-C0EE8C662395}"/>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327FE8F-4B73-4C15-A79C-3FCF35D7EC2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4E6729D-5BFB-4840-9DBC-9FC64D66582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170EDAA-AE83-42B2-BCE4-C84894C4E3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4584E6E-6DF4-4A51-87B2-806F49C00D2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F71B8F8-CD3A-485D-BF36-5BC2F62BFA5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89" name="楕円 188">
          <a:extLst>
            <a:ext uri="{FF2B5EF4-FFF2-40B4-BE49-F238E27FC236}">
              <a16:creationId xmlns:a16="http://schemas.microsoft.com/office/drawing/2014/main" id="{0D58D2B5-E26B-41A4-AD8C-DD5897455102}"/>
            </a:ext>
          </a:extLst>
        </xdr:cNvPr>
        <xdr:cNvSpPr/>
      </xdr:nvSpPr>
      <xdr:spPr>
        <a:xfrm>
          <a:off x="45847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22333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30113F9-1AC5-43C8-ADBC-69A810D921C7}"/>
            </a:ext>
          </a:extLst>
        </xdr:cNvPr>
        <xdr:cNvSpPr txBox="1"/>
      </xdr:nvSpPr>
      <xdr:spPr>
        <a:xfrm>
          <a:off x="4673600"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22678</xdr:rowOff>
    </xdr:from>
    <xdr:to>
      <xdr:col>20</xdr:col>
      <xdr:colOff>38100</xdr:colOff>
      <xdr:row>61</xdr:row>
      <xdr:rowOff>124278</xdr:rowOff>
    </xdr:to>
    <xdr:sp macro="" textlink="">
      <xdr:nvSpPr>
        <xdr:cNvPr id="191" name="楕円 190">
          <a:extLst>
            <a:ext uri="{FF2B5EF4-FFF2-40B4-BE49-F238E27FC236}">
              <a16:creationId xmlns:a16="http://schemas.microsoft.com/office/drawing/2014/main" id="{8CF92408-57CD-437F-826B-54C3A6D463E0}"/>
            </a:ext>
          </a:extLst>
        </xdr:cNvPr>
        <xdr:cNvSpPr/>
      </xdr:nvSpPr>
      <xdr:spPr>
        <a:xfrm>
          <a:off x="3746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73478</xdr:rowOff>
    </xdr:from>
    <xdr:to>
      <xdr:col>24</xdr:col>
      <xdr:colOff>63500</xdr:colOff>
      <xdr:row>61</xdr:row>
      <xdr:rowOff>94706</xdr:rowOff>
    </xdr:to>
    <xdr:cxnSp macro="">
      <xdr:nvCxnSpPr>
        <xdr:cNvPr id="192" name="直線コネクタ 191">
          <a:extLst>
            <a:ext uri="{FF2B5EF4-FFF2-40B4-BE49-F238E27FC236}">
              <a16:creationId xmlns:a16="http://schemas.microsoft.com/office/drawing/2014/main" id="{750F3711-4B3F-4C62-B350-0C95B2160B08}"/>
            </a:ext>
          </a:extLst>
        </xdr:cNvPr>
        <xdr:cNvCxnSpPr/>
      </xdr:nvCxnSpPr>
      <xdr:spPr>
        <a:xfrm>
          <a:off x="3797300" y="1053192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xdr:rowOff>
    </xdr:from>
    <xdr:to>
      <xdr:col>15</xdr:col>
      <xdr:colOff>101600</xdr:colOff>
      <xdr:row>61</xdr:row>
      <xdr:rowOff>104684</xdr:rowOff>
    </xdr:to>
    <xdr:sp macro="" textlink="">
      <xdr:nvSpPr>
        <xdr:cNvPr id="193" name="楕円 192">
          <a:extLst>
            <a:ext uri="{FF2B5EF4-FFF2-40B4-BE49-F238E27FC236}">
              <a16:creationId xmlns:a16="http://schemas.microsoft.com/office/drawing/2014/main" id="{5CEE5D9E-89B9-44A3-8CFD-A11C834A0BC6}"/>
            </a:ext>
          </a:extLst>
        </xdr:cNvPr>
        <xdr:cNvSpPr/>
      </xdr:nvSpPr>
      <xdr:spPr>
        <a:xfrm>
          <a:off x="2857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53884</xdr:rowOff>
    </xdr:from>
    <xdr:to>
      <xdr:col>19</xdr:col>
      <xdr:colOff>177800</xdr:colOff>
      <xdr:row>61</xdr:row>
      <xdr:rowOff>73478</xdr:rowOff>
    </xdr:to>
    <xdr:cxnSp macro="">
      <xdr:nvCxnSpPr>
        <xdr:cNvPr id="194" name="直線コネクタ 193">
          <a:extLst>
            <a:ext uri="{FF2B5EF4-FFF2-40B4-BE49-F238E27FC236}">
              <a16:creationId xmlns:a16="http://schemas.microsoft.com/office/drawing/2014/main" id="{70124B37-31A9-4FE2-99DB-78C3C87BE297}"/>
            </a:ext>
          </a:extLst>
        </xdr:cNvPr>
        <xdr:cNvCxnSpPr/>
      </xdr:nvCxnSpPr>
      <xdr:spPr>
        <a:xfrm>
          <a:off x="2908300" y="105123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95" name="楕円 194">
          <a:extLst>
            <a:ext uri="{FF2B5EF4-FFF2-40B4-BE49-F238E27FC236}">
              <a16:creationId xmlns:a16="http://schemas.microsoft.com/office/drawing/2014/main" id="{2F17A533-836F-4E0D-A913-312645A5DE95}"/>
            </a:ext>
          </a:extLst>
        </xdr:cNvPr>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53884</xdr:rowOff>
    </xdr:to>
    <xdr:cxnSp macro="">
      <xdr:nvCxnSpPr>
        <xdr:cNvPr id="196" name="直線コネクタ 195">
          <a:extLst>
            <a:ext uri="{FF2B5EF4-FFF2-40B4-BE49-F238E27FC236}">
              <a16:creationId xmlns:a16="http://schemas.microsoft.com/office/drawing/2014/main" id="{2F5A8FAF-3839-49B9-9EC7-29B444588CD0}"/>
            </a:ext>
          </a:extLst>
        </xdr:cNvPr>
        <xdr:cNvCxnSpPr/>
      </xdr:nvCxnSpPr>
      <xdr:spPr>
        <a:xfrm>
          <a:off x="2019300" y="104796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125549</xdr:rowOff>
    </xdr:from>
    <xdr:to>
      <xdr:col>6</xdr:col>
      <xdr:colOff>38100</xdr:colOff>
      <xdr:row>61</xdr:row>
      <xdr:rowOff>55699</xdr:rowOff>
    </xdr:to>
    <xdr:sp macro="" textlink="">
      <xdr:nvSpPr>
        <xdr:cNvPr id="197" name="楕円 196">
          <a:extLst>
            <a:ext uri="{FF2B5EF4-FFF2-40B4-BE49-F238E27FC236}">
              <a16:creationId xmlns:a16="http://schemas.microsoft.com/office/drawing/2014/main" id="{CBA5AA3D-C839-48E2-A2B3-A61198B327D9}"/>
            </a:ext>
          </a:extLst>
        </xdr:cNvPr>
        <xdr:cNvSpPr/>
      </xdr:nvSpPr>
      <xdr:spPr>
        <a:xfrm>
          <a:off x="1079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4899</xdr:rowOff>
    </xdr:from>
    <xdr:to>
      <xdr:col>10</xdr:col>
      <xdr:colOff>114300</xdr:colOff>
      <xdr:row>61</xdr:row>
      <xdr:rowOff>21227</xdr:rowOff>
    </xdr:to>
    <xdr:cxnSp macro="">
      <xdr:nvCxnSpPr>
        <xdr:cNvPr id="198" name="直線コネクタ 197">
          <a:extLst>
            <a:ext uri="{FF2B5EF4-FFF2-40B4-BE49-F238E27FC236}">
              <a16:creationId xmlns:a16="http://schemas.microsoft.com/office/drawing/2014/main" id="{886308CF-272E-4EA4-8BE4-7C3050E12721}"/>
            </a:ext>
          </a:extLst>
        </xdr:cNvPr>
        <xdr:cNvCxnSpPr/>
      </xdr:nvCxnSpPr>
      <xdr:spPr>
        <a:xfrm>
          <a:off x="1130300" y="104633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4C6BFF1-E165-42F2-B287-67FD17D321B2}"/>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3990B56-899D-4A22-B7D7-377C8ED0CBA9}"/>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9DA0B5E-E13D-4B4C-B177-FD3415BBE126}"/>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D6B9B16-7419-4950-9792-6044ADB4D029}"/>
            </a:ext>
          </a:extLst>
        </xdr:cNvPr>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115405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D743DDD-418A-4972-B62C-0E2BE30D354D}"/>
            </a:ext>
          </a:extLst>
        </xdr:cNvPr>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95811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DCAFA86-AA31-404E-8501-35050905833F}"/>
            </a:ext>
          </a:extLst>
        </xdr:cNvPr>
        <xdr:cNvSpPr txBox="1"/>
      </xdr:nvSpPr>
      <xdr:spPr>
        <a:xfrm>
          <a:off x="2705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63154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1319504-AD8C-4330-844E-42B979C92A3F}"/>
            </a:ext>
          </a:extLst>
        </xdr:cNvPr>
        <xdr:cNvSpPr txBox="1"/>
      </xdr:nvSpPr>
      <xdr:spPr>
        <a:xfrm>
          <a:off x="1816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46826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C17E576-BED1-4934-AFCB-C90006AD45AC}"/>
            </a:ext>
          </a:extLst>
        </xdr:cNvPr>
        <xdr:cNvSpPr txBox="1"/>
      </xdr:nvSpPr>
      <xdr:spPr>
        <a:xfrm>
          <a:off x="927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FF83213-9F5B-4A69-81BA-3DE9852DA6D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D6340C1-B94A-44F8-AABB-1A29321C774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3667423-6C62-4C68-9AD9-BF809934A3A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A38837E-7400-4F58-BA8D-3E2080C01A4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B5EBC78-45CD-45B0-B325-172EE05FB08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003ED46-9838-4FCE-B04A-9ED331B8F0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85B79B6-D9B8-4FED-A693-C238EB357C2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FF15744-BA94-47AA-BD9A-6A4F4593867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B772851-49C3-487A-AEF4-D75C3768C0B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82CF760-F5D1-4729-B162-F825201CE6E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F1CE6371-2DF5-4892-928C-21E47A9D598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FAF24737-B07A-4D17-8293-1427B116CCD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358520E1-CD96-4560-B75A-B619399B19E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C2B482C3-0787-4085-9757-A9044EAE26F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8DF5270-330D-42DB-9B97-89041DDCF05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C7B92AFA-3FDE-4C60-BA3B-587F438D678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128738E-ED8E-4513-9298-6E529474B3A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A3D5A279-B00C-46A1-A97D-C0FF2C2587E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291CE0C-C1F2-4D3A-B9D3-B7D5F515BEA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FD285044-F307-4F97-921B-3A92D232093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27E10A7-45B5-4202-809E-FB1401BC469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DA05C5D-CE80-415E-B603-372A6F10F44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2EC24C58-D08C-434F-A0CD-A19D673FE53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F9A014C3-C06E-4EB1-9EDC-C99B6B3B04B8}"/>
            </a:ext>
          </a:extLst>
        </xdr:cNvPr>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7253E32D-D1AE-4B44-8280-147F4C79DE4B}"/>
            </a:ext>
          </a:extLst>
        </xdr:cNvPr>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69B6356F-764E-497D-BEA3-FC2C26BF5D88}"/>
            </a:ext>
          </a:extLst>
        </xdr:cNvPr>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C1D2A11-A0B0-49DA-A0BB-C4546945AA1D}"/>
            </a:ext>
          </a:extLst>
        </xdr:cNvPr>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09128EE9-46A2-4B6A-81BA-82F7F714ADC6}"/>
            </a:ext>
          </a:extLst>
        </xdr:cNvPr>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BCA2332-E237-4DA9-9243-45DC9EFB3CB0}"/>
            </a:ext>
          </a:extLst>
        </xdr:cNvPr>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10408D96-7D9B-4E17-A19E-08570F07E456}"/>
            </a:ext>
          </a:extLst>
        </xdr:cNvPr>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17683068-FCF5-4EB5-B8C9-11C39FA1E417}"/>
            </a:ext>
          </a:extLst>
        </xdr:cNvPr>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5037D43F-9092-43A8-8828-E0880DE5591D}"/>
            </a:ext>
          </a:extLst>
        </xdr:cNvPr>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4038E16B-B2D9-4E34-B6CC-FEA85F8156E3}"/>
            </a:ext>
          </a:extLst>
        </xdr:cNvPr>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A566410D-B297-4417-905B-759F4877D31E}"/>
            </a:ext>
          </a:extLst>
        </xdr:cNvPr>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CBA0F7C-D95A-4EA8-90A4-B7BA89170FB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16FB467-1B16-4577-BF80-50260DFFF4A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5BD61B7-AE98-495C-8C4B-C24AA276EA0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C63C4D8-2DD9-4CBA-AC22-9A06E626428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EAFE3E4-F67E-47F7-B29B-E544FEB6144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132935</xdr:rowOff>
    </xdr:from>
    <xdr:to>
      <xdr:col>55</xdr:col>
      <xdr:colOff>50800</xdr:colOff>
      <xdr:row>63</xdr:row>
      <xdr:rowOff>63085</xdr:rowOff>
    </xdr:to>
    <xdr:sp macro="" textlink="">
      <xdr:nvSpPr>
        <xdr:cNvPr id="246" name="楕円 245">
          <a:extLst>
            <a:ext uri="{FF2B5EF4-FFF2-40B4-BE49-F238E27FC236}">
              <a16:creationId xmlns:a16="http://schemas.microsoft.com/office/drawing/2014/main" id="{B01787CB-C165-4687-B1F2-D82A7A921B3B}"/>
            </a:ext>
          </a:extLst>
        </xdr:cNvPr>
        <xdr:cNvSpPr/>
      </xdr:nvSpPr>
      <xdr:spPr>
        <a:xfrm>
          <a:off x="10426700" y="1076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111362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DBD5CD2D-4E9C-47D5-813F-E7EC4DA97D02}"/>
            </a:ext>
          </a:extLst>
        </xdr:cNvPr>
        <xdr:cNvSpPr txBox="1"/>
      </xdr:nvSpPr>
      <xdr:spPr>
        <a:xfrm>
          <a:off x="10515600" y="1074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135452</xdr:rowOff>
    </xdr:from>
    <xdr:to>
      <xdr:col>50</xdr:col>
      <xdr:colOff>165100</xdr:colOff>
      <xdr:row>63</xdr:row>
      <xdr:rowOff>65602</xdr:rowOff>
    </xdr:to>
    <xdr:sp macro="" textlink="">
      <xdr:nvSpPr>
        <xdr:cNvPr id="248" name="楕円 247">
          <a:extLst>
            <a:ext uri="{FF2B5EF4-FFF2-40B4-BE49-F238E27FC236}">
              <a16:creationId xmlns:a16="http://schemas.microsoft.com/office/drawing/2014/main" id="{662A48B2-D5A8-4247-8478-FB0BADFC0233}"/>
            </a:ext>
          </a:extLst>
        </xdr:cNvPr>
        <xdr:cNvSpPr/>
      </xdr:nvSpPr>
      <xdr:spPr>
        <a:xfrm>
          <a:off x="9588500" y="107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12285</xdr:rowOff>
    </xdr:from>
    <xdr:to>
      <xdr:col>55</xdr:col>
      <xdr:colOff>0</xdr:colOff>
      <xdr:row>63</xdr:row>
      <xdr:rowOff>14802</xdr:rowOff>
    </xdr:to>
    <xdr:cxnSp macro="">
      <xdr:nvCxnSpPr>
        <xdr:cNvPr id="249" name="直線コネクタ 248">
          <a:extLst>
            <a:ext uri="{FF2B5EF4-FFF2-40B4-BE49-F238E27FC236}">
              <a16:creationId xmlns:a16="http://schemas.microsoft.com/office/drawing/2014/main" id="{176396B9-5655-4CF2-92DD-75250BC43A80}"/>
            </a:ext>
          </a:extLst>
        </xdr:cNvPr>
        <xdr:cNvCxnSpPr/>
      </xdr:nvCxnSpPr>
      <xdr:spPr>
        <a:xfrm flipV="1">
          <a:off x="9639300" y="10813635"/>
          <a:ext cx="83820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138315</xdr:rowOff>
    </xdr:from>
    <xdr:to>
      <xdr:col>46</xdr:col>
      <xdr:colOff>38100</xdr:colOff>
      <xdr:row>63</xdr:row>
      <xdr:rowOff>68465</xdr:rowOff>
    </xdr:to>
    <xdr:sp macro="" textlink="">
      <xdr:nvSpPr>
        <xdr:cNvPr id="250" name="楕円 249">
          <a:extLst>
            <a:ext uri="{FF2B5EF4-FFF2-40B4-BE49-F238E27FC236}">
              <a16:creationId xmlns:a16="http://schemas.microsoft.com/office/drawing/2014/main" id="{3C698451-3BE3-45BC-93DB-6F7428BFC9C3}"/>
            </a:ext>
          </a:extLst>
        </xdr:cNvPr>
        <xdr:cNvSpPr/>
      </xdr:nvSpPr>
      <xdr:spPr>
        <a:xfrm>
          <a:off x="8699500" y="107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14802</xdr:rowOff>
    </xdr:from>
    <xdr:to>
      <xdr:col>50</xdr:col>
      <xdr:colOff>114300</xdr:colOff>
      <xdr:row>63</xdr:row>
      <xdr:rowOff>17665</xdr:rowOff>
    </xdr:to>
    <xdr:cxnSp macro="">
      <xdr:nvCxnSpPr>
        <xdr:cNvPr id="251" name="直線コネクタ 250">
          <a:extLst>
            <a:ext uri="{FF2B5EF4-FFF2-40B4-BE49-F238E27FC236}">
              <a16:creationId xmlns:a16="http://schemas.microsoft.com/office/drawing/2014/main" id="{547CC07A-A55B-4A7B-BD40-23BA232DB5E0}"/>
            </a:ext>
          </a:extLst>
        </xdr:cNvPr>
        <xdr:cNvCxnSpPr/>
      </xdr:nvCxnSpPr>
      <xdr:spPr>
        <a:xfrm flipV="1">
          <a:off x="8750300" y="10816152"/>
          <a:ext cx="8890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125168</xdr:rowOff>
    </xdr:from>
    <xdr:to>
      <xdr:col>41</xdr:col>
      <xdr:colOff>101600</xdr:colOff>
      <xdr:row>63</xdr:row>
      <xdr:rowOff>55318</xdr:rowOff>
    </xdr:to>
    <xdr:sp macro="" textlink="">
      <xdr:nvSpPr>
        <xdr:cNvPr id="252" name="楕円 251">
          <a:extLst>
            <a:ext uri="{FF2B5EF4-FFF2-40B4-BE49-F238E27FC236}">
              <a16:creationId xmlns:a16="http://schemas.microsoft.com/office/drawing/2014/main" id="{38334781-C0DE-4D21-90F4-D440C656B59F}"/>
            </a:ext>
          </a:extLst>
        </xdr:cNvPr>
        <xdr:cNvSpPr/>
      </xdr:nvSpPr>
      <xdr:spPr>
        <a:xfrm>
          <a:off x="7810500" y="1075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4518</xdr:rowOff>
    </xdr:from>
    <xdr:to>
      <xdr:col>45</xdr:col>
      <xdr:colOff>177800</xdr:colOff>
      <xdr:row>63</xdr:row>
      <xdr:rowOff>17665</xdr:rowOff>
    </xdr:to>
    <xdr:cxnSp macro="">
      <xdr:nvCxnSpPr>
        <xdr:cNvPr id="253" name="直線コネクタ 252">
          <a:extLst>
            <a:ext uri="{FF2B5EF4-FFF2-40B4-BE49-F238E27FC236}">
              <a16:creationId xmlns:a16="http://schemas.microsoft.com/office/drawing/2014/main" id="{3EDE4328-A38B-4DE7-A15E-A9DF53D7702A}"/>
            </a:ext>
          </a:extLst>
        </xdr:cNvPr>
        <xdr:cNvCxnSpPr/>
      </xdr:nvCxnSpPr>
      <xdr:spPr>
        <a:xfrm>
          <a:off x="7861300" y="10805868"/>
          <a:ext cx="889000" cy="1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128431</xdr:rowOff>
    </xdr:from>
    <xdr:to>
      <xdr:col>36</xdr:col>
      <xdr:colOff>165100</xdr:colOff>
      <xdr:row>63</xdr:row>
      <xdr:rowOff>58581</xdr:rowOff>
    </xdr:to>
    <xdr:sp macro="" textlink="">
      <xdr:nvSpPr>
        <xdr:cNvPr id="254" name="楕円 253">
          <a:extLst>
            <a:ext uri="{FF2B5EF4-FFF2-40B4-BE49-F238E27FC236}">
              <a16:creationId xmlns:a16="http://schemas.microsoft.com/office/drawing/2014/main" id="{4577ABEF-2373-4B7A-9262-DEBB9D674223}"/>
            </a:ext>
          </a:extLst>
        </xdr:cNvPr>
        <xdr:cNvSpPr/>
      </xdr:nvSpPr>
      <xdr:spPr>
        <a:xfrm>
          <a:off x="6921500" y="107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4518</xdr:rowOff>
    </xdr:from>
    <xdr:to>
      <xdr:col>41</xdr:col>
      <xdr:colOff>50800</xdr:colOff>
      <xdr:row>63</xdr:row>
      <xdr:rowOff>7781</xdr:rowOff>
    </xdr:to>
    <xdr:cxnSp macro="">
      <xdr:nvCxnSpPr>
        <xdr:cNvPr id="255" name="直線コネクタ 254">
          <a:extLst>
            <a:ext uri="{FF2B5EF4-FFF2-40B4-BE49-F238E27FC236}">
              <a16:creationId xmlns:a16="http://schemas.microsoft.com/office/drawing/2014/main" id="{A6351A15-0BF9-4292-BF9C-346667870E8D}"/>
            </a:ext>
          </a:extLst>
        </xdr:cNvPr>
        <xdr:cNvCxnSpPr/>
      </xdr:nvCxnSpPr>
      <xdr:spPr>
        <a:xfrm flipV="1">
          <a:off x="6972300" y="10805868"/>
          <a:ext cx="889000" cy="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5BA32D7-EB70-474B-8A77-B8C34085BDED}"/>
            </a:ext>
          </a:extLst>
        </xdr:cNvPr>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33CC293-446C-46BA-97D2-DDEB952AD531}"/>
            </a:ext>
          </a:extLst>
        </xdr:cNvPr>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C368ED0-4124-4158-A7F2-6544693FBAD6}"/>
            </a:ext>
          </a:extLst>
        </xdr:cNvPr>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32B5B74-EE57-4C2C-91F5-8864E7900DAB}"/>
            </a:ext>
          </a:extLst>
        </xdr:cNvPr>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56729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53E77A7-7737-40B1-BA6C-5251B2760516}"/>
            </a:ext>
          </a:extLst>
        </xdr:cNvPr>
        <xdr:cNvSpPr txBox="1"/>
      </xdr:nvSpPr>
      <xdr:spPr>
        <a:xfrm>
          <a:off x="9327095" y="1085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59592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1F4F4C70-6DDA-4435-9943-EADC8F6AE27B}"/>
            </a:ext>
          </a:extLst>
        </xdr:cNvPr>
        <xdr:cNvSpPr txBox="1"/>
      </xdr:nvSpPr>
      <xdr:spPr>
        <a:xfrm>
          <a:off x="8450795" y="1086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46445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D67EC8B0-A65E-44F0-BA00-CB65CCD80C38}"/>
            </a:ext>
          </a:extLst>
        </xdr:cNvPr>
        <xdr:cNvSpPr txBox="1"/>
      </xdr:nvSpPr>
      <xdr:spPr>
        <a:xfrm>
          <a:off x="7561795" y="1084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49708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766615A-F970-42CB-9AC3-BFF423C68FB9}"/>
            </a:ext>
          </a:extLst>
        </xdr:cNvPr>
        <xdr:cNvSpPr txBox="1"/>
      </xdr:nvSpPr>
      <xdr:spPr>
        <a:xfrm>
          <a:off x="6672795" y="10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BA08275-BCB0-4118-9314-7D70C04789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7E6ECA9-6E4F-4087-9816-804CDE015C4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78015E6-C405-4828-BBB9-46779E56D8A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A97B447-142F-4ED5-A80F-5167AD752FD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793533B0-C9E1-41CE-B3CA-57CF1F16FBD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AF1E7EC-BE56-46D6-90A9-4B65C184C3B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F68C608-4BF2-4A63-BBE3-A620EAE1E2E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14F2957-9D53-4FA7-BEA7-BC9BCF86A2A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1B14095-5CF8-4496-A9B9-7C7634E2F82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FEE8274-0E9F-4384-B16D-AED26F02137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1981513-DA70-49D7-888D-E87A4D31312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1F596485-4F72-4E3E-BF04-7DE6C2C031D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D1DD2F62-77BC-4609-A9F3-00BDEBA7D302}"/>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8D76AE0E-679E-4C88-B7AD-C3B6999AE3D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7DAB9280-2A9E-4E52-86C0-11DB9F6FAF3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5AAC6A3D-046C-453D-9E6F-9242348092D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17DF58E9-9301-4999-B24B-0A74216357C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13A6F0AD-03A0-4893-9926-6DD79D94F51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6A9A3553-7574-442E-9262-BF0DB424A86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A3FDDB0-6F8A-4AF9-AA99-1B497E6EE3B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D0400D2-DB7E-4AE1-B2EE-AB04B7481EA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5B997421-CE70-4A86-BB82-CF9B3298D00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AA10CA95-BA51-4120-A462-D72549418424}"/>
            </a:ext>
          </a:extLst>
        </xdr:cNvPr>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13E71C34-DD15-4219-BE61-05E2428E8E9D}"/>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10D7D253-A71C-43F7-8BD8-0460FC286742}"/>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E3A1455C-26A4-4B9E-B11D-83CC9F43E22C}"/>
            </a:ext>
          </a:extLst>
        </xdr:cNvPr>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DAAC054F-F73D-42D5-A97E-C7D785D79582}"/>
            </a:ext>
          </a:extLst>
        </xdr:cNvPr>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5987AE93-DF9E-4BB7-9384-585F0AFF40FD}"/>
            </a:ext>
          </a:extLst>
        </xdr:cNvPr>
        <xdr:cNvSpPr txBox="1"/>
      </xdr:nvSpPr>
      <xdr:spPr>
        <a:xfrm>
          <a:off x="46736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7BFBBD82-7165-4A07-A2A0-365B0D476B32}"/>
            </a:ext>
          </a:extLst>
        </xdr:cNvPr>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CC3A17BF-0B81-4B5B-9BA0-386D2B49F2BA}"/>
            </a:ext>
          </a:extLst>
        </xdr:cNvPr>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D31A14C1-E7CA-4F49-A8A3-B2FEAD2C86E9}"/>
            </a:ext>
          </a:extLst>
        </xdr:cNvPr>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33014706-A723-4CDC-AE2F-112101826AFA}"/>
            </a:ext>
          </a:extLst>
        </xdr:cNvPr>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8EA82AF2-A8DD-4423-B546-6C5736C4271A}"/>
            </a:ext>
          </a:extLst>
        </xdr:cNvPr>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45C752D-E58A-4D45-B1F4-5210BC13DF3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D6D72CB-D25C-453B-BBAA-E8D93B570A6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F25A531-D3A9-4DE2-A496-332A6B6A78B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3DC1F51-2C84-46E4-AE14-C1704B6CB16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AD2B79C-BDF4-433B-8ADB-B94EABE8E9B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55880</xdr:rowOff>
    </xdr:from>
    <xdr:to>
      <xdr:col>24</xdr:col>
      <xdr:colOff>114300</xdr:colOff>
      <xdr:row>85</xdr:row>
      <xdr:rowOff>157480</xdr:rowOff>
    </xdr:to>
    <xdr:sp macro="" textlink="">
      <xdr:nvSpPr>
        <xdr:cNvPr id="302" name="楕円 301">
          <a:extLst>
            <a:ext uri="{FF2B5EF4-FFF2-40B4-BE49-F238E27FC236}">
              <a16:creationId xmlns:a16="http://schemas.microsoft.com/office/drawing/2014/main" id="{27A59AA2-7925-4966-94E2-6875BAAB7F01}"/>
            </a:ext>
          </a:extLst>
        </xdr:cNvPr>
        <xdr:cNvSpPr/>
      </xdr:nvSpPr>
      <xdr:spPr>
        <a:xfrm>
          <a:off x="4584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142257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EB56D4C9-1FFE-4E4A-BC6E-6BA007B52114}"/>
            </a:ext>
          </a:extLst>
        </xdr:cNvPr>
        <xdr:cNvSpPr txBox="1"/>
      </xdr:nvSpPr>
      <xdr:spPr>
        <a:xfrm>
          <a:off x="4673600" y="1454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46737</xdr:rowOff>
    </xdr:from>
    <xdr:to>
      <xdr:col>20</xdr:col>
      <xdr:colOff>38100</xdr:colOff>
      <xdr:row>85</xdr:row>
      <xdr:rowOff>148337</xdr:rowOff>
    </xdr:to>
    <xdr:sp macro="" textlink="">
      <xdr:nvSpPr>
        <xdr:cNvPr id="304" name="楕円 303">
          <a:extLst>
            <a:ext uri="{FF2B5EF4-FFF2-40B4-BE49-F238E27FC236}">
              <a16:creationId xmlns:a16="http://schemas.microsoft.com/office/drawing/2014/main" id="{FE75FB32-68FB-40DD-9123-1AA45EE7093C}"/>
            </a:ext>
          </a:extLst>
        </xdr:cNvPr>
        <xdr:cNvSpPr/>
      </xdr:nvSpPr>
      <xdr:spPr>
        <a:xfrm>
          <a:off x="3746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97537</xdr:rowOff>
    </xdr:from>
    <xdr:to>
      <xdr:col>24</xdr:col>
      <xdr:colOff>63500</xdr:colOff>
      <xdr:row>85</xdr:row>
      <xdr:rowOff>106680</xdr:rowOff>
    </xdr:to>
    <xdr:cxnSp macro="">
      <xdr:nvCxnSpPr>
        <xdr:cNvPr id="305" name="直線コネクタ 304">
          <a:extLst>
            <a:ext uri="{FF2B5EF4-FFF2-40B4-BE49-F238E27FC236}">
              <a16:creationId xmlns:a16="http://schemas.microsoft.com/office/drawing/2014/main" id="{021CDEEA-E411-4B19-8403-A50BE924A4DC}"/>
            </a:ext>
          </a:extLst>
        </xdr:cNvPr>
        <xdr:cNvCxnSpPr/>
      </xdr:nvCxnSpPr>
      <xdr:spPr>
        <a:xfrm>
          <a:off x="3797300" y="1467078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17018</xdr:rowOff>
    </xdr:from>
    <xdr:to>
      <xdr:col>15</xdr:col>
      <xdr:colOff>101600</xdr:colOff>
      <xdr:row>85</xdr:row>
      <xdr:rowOff>118618</xdr:rowOff>
    </xdr:to>
    <xdr:sp macro="" textlink="">
      <xdr:nvSpPr>
        <xdr:cNvPr id="306" name="楕円 305">
          <a:extLst>
            <a:ext uri="{FF2B5EF4-FFF2-40B4-BE49-F238E27FC236}">
              <a16:creationId xmlns:a16="http://schemas.microsoft.com/office/drawing/2014/main" id="{CCC1C0BF-5ACB-4206-985F-4E5FF51A91AD}"/>
            </a:ext>
          </a:extLst>
        </xdr:cNvPr>
        <xdr:cNvSpPr/>
      </xdr:nvSpPr>
      <xdr:spPr>
        <a:xfrm>
          <a:off x="2857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67818</xdr:rowOff>
    </xdr:from>
    <xdr:to>
      <xdr:col>19</xdr:col>
      <xdr:colOff>177800</xdr:colOff>
      <xdr:row>85</xdr:row>
      <xdr:rowOff>97537</xdr:rowOff>
    </xdr:to>
    <xdr:cxnSp macro="">
      <xdr:nvCxnSpPr>
        <xdr:cNvPr id="307" name="直線コネクタ 306">
          <a:extLst>
            <a:ext uri="{FF2B5EF4-FFF2-40B4-BE49-F238E27FC236}">
              <a16:creationId xmlns:a16="http://schemas.microsoft.com/office/drawing/2014/main" id="{57FECA46-B983-4BE0-BB19-30771AB1B44B}"/>
            </a:ext>
          </a:extLst>
        </xdr:cNvPr>
        <xdr:cNvCxnSpPr/>
      </xdr:nvCxnSpPr>
      <xdr:spPr>
        <a:xfrm>
          <a:off x="2908300" y="14641068"/>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156463</xdr:rowOff>
    </xdr:from>
    <xdr:to>
      <xdr:col>10</xdr:col>
      <xdr:colOff>165100</xdr:colOff>
      <xdr:row>85</xdr:row>
      <xdr:rowOff>86613</xdr:rowOff>
    </xdr:to>
    <xdr:sp macro="" textlink="">
      <xdr:nvSpPr>
        <xdr:cNvPr id="308" name="楕円 307">
          <a:extLst>
            <a:ext uri="{FF2B5EF4-FFF2-40B4-BE49-F238E27FC236}">
              <a16:creationId xmlns:a16="http://schemas.microsoft.com/office/drawing/2014/main" id="{AD97D0DA-03BC-4EA7-839E-E357D618559B}"/>
            </a:ext>
          </a:extLst>
        </xdr:cNvPr>
        <xdr:cNvSpPr/>
      </xdr:nvSpPr>
      <xdr:spPr>
        <a:xfrm>
          <a:off x="1968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35813</xdr:rowOff>
    </xdr:from>
    <xdr:to>
      <xdr:col>15</xdr:col>
      <xdr:colOff>50800</xdr:colOff>
      <xdr:row>85</xdr:row>
      <xdr:rowOff>67818</xdr:rowOff>
    </xdr:to>
    <xdr:cxnSp macro="">
      <xdr:nvCxnSpPr>
        <xdr:cNvPr id="309" name="直線コネクタ 308">
          <a:extLst>
            <a:ext uri="{FF2B5EF4-FFF2-40B4-BE49-F238E27FC236}">
              <a16:creationId xmlns:a16="http://schemas.microsoft.com/office/drawing/2014/main" id="{C0E47536-029F-4851-BA11-A344F4061EF0}"/>
            </a:ext>
          </a:extLst>
        </xdr:cNvPr>
        <xdr:cNvCxnSpPr/>
      </xdr:nvCxnSpPr>
      <xdr:spPr>
        <a:xfrm>
          <a:off x="2019300" y="146090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33020</xdr:rowOff>
    </xdr:from>
    <xdr:to>
      <xdr:col>6</xdr:col>
      <xdr:colOff>38100</xdr:colOff>
      <xdr:row>85</xdr:row>
      <xdr:rowOff>134620</xdr:rowOff>
    </xdr:to>
    <xdr:sp macro="" textlink="">
      <xdr:nvSpPr>
        <xdr:cNvPr id="310" name="楕円 309">
          <a:extLst>
            <a:ext uri="{FF2B5EF4-FFF2-40B4-BE49-F238E27FC236}">
              <a16:creationId xmlns:a16="http://schemas.microsoft.com/office/drawing/2014/main" id="{8884C3D1-1B7B-4C19-8336-4673ABC177B1}"/>
            </a:ext>
          </a:extLst>
        </xdr:cNvPr>
        <xdr:cNvSpPr/>
      </xdr:nvSpPr>
      <xdr:spPr>
        <a:xfrm>
          <a:off x="1079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35813</xdr:rowOff>
    </xdr:from>
    <xdr:to>
      <xdr:col>10</xdr:col>
      <xdr:colOff>114300</xdr:colOff>
      <xdr:row>85</xdr:row>
      <xdr:rowOff>83820</xdr:rowOff>
    </xdr:to>
    <xdr:cxnSp macro="">
      <xdr:nvCxnSpPr>
        <xdr:cNvPr id="311" name="直線コネクタ 310">
          <a:extLst>
            <a:ext uri="{FF2B5EF4-FFF2-40B4-BE49-F238E27FC236}">
              <a16:creationId xmlns:a16="http://schemas.microsoft.com/office/drawing/2014/main" id="{60D2C915-349B-4DB7-AE60-C1E54F518412}"/>
            </a:ext>
          </a:extLst>
        </xdr:cNvPr>
        <xdr:cNvCxnSpPr/>
      </xdr:nvCxnSpPr>
      <xdr:spPr>
        <a:xfrm flipV="1">
          <a:off x="1130300" y="1460906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a:extLst>
            <a:ext uri="{FF2B5EF4-FFF2-40B4-BE49-F238E27FC236}">
              <a16:creationId xmlns:a16="http://schemas.microsoft.com/office/drawing/2014/main" id="{EEE3EBE6-3A87-4F58-BB2A-9B50A3E8AC45}"/>
            </a:ext>
          </a:extLst>
        </xdr:cNvPr>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313" name="n_2aveValue【公営住宅】&#10;有形固定資産減価償却率">
          <a:extLst>
            <a:ext uri="{FF2B5EF4-FFF2-40B4-BE49-F238E27FC236}">
              <a16:creationId xmlns:a16="http://schemas.microsoft.com/office/drawing/2014/main" id="{78E0E9C7-1B4C-40AD-8A34-68C4CD519A63}"/>
            </a:ext>
          </a:extLst>
        </xdr:cNvPr>
        <xdr:cNvSpPr txBox="1"/>
      </xdr:nvSpPr>
      <xdr:spPr>
        <a:xfrm>
          <a:off x="2705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macro="" textlink="">
      <xdr:nvSpPr>
        <xdr:cNvPr id="314" name="n_3aveValue【公営住宅】&#10;有形固定資産減価償却率">
          <a:extLst>
            <a:ext uri="{FF2B5EF4-FFF2-40B4-BE49-F238E27FC236}">
              <a16:creationId xmlns:a16="http://schemas.microsoft.com/office/drawing/2014/main" id="{4E69B8EE-181B-43DA-975B-2D41735E4E7A}"/>
            </a:ext>
          </a:extLst>
        </xdr:cNvPr>
        <xdr:cNvSpPr txBox="1"/>
      </xdr:nvSpPr>
      <xdr:spPr>
        <a:xfrm>
          <a:off x="1816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20845</xdr:rowOff>
    </xdr:from>
    <xdr:ext cx="405111" cy="259045"/>
    <xdr:sp macro="" textlink="">
      <xdr:nvSpPr>
        <xdr:cNvPr id="315" name="n_4aveValue【公営住宅】&#10;有形固定資産減価償却率">
          <a:extLst>
            <a:ext uri="{FF2B5EF4-FFF2-40B4-BE49-F238E27FC236}">
              <a16:creationId xmlns:a16="http://schemas.microsoft.com/office/drawing/2014/main" id="{784E49F8-BC16-430E-A541-332E17BE783B}"/>
            </a:ext>
          </a:extLst>
        </xdr:cNvPr>
        <xdr:cNvSpPr txBox="1"/>
      </xdr:nvSpPr>
      <xdr:spPr>
        <a:xfrm>
          <a:off x="927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139464</xdr:rowOff>
    </xdr:from>
    <xdr:ext cx="405111" cy="259045"/>
    <xdr:sp macro="" textlink="">
      <xdr:nvSpPr>
        <xdr:cNvPr id="316" name="n_1mainValue【公営住宅】&#10;有形固定資産減価償却率">
          <a:extLst>
            <a:ext uri="{FF2B5EF4-FFF2-40B4-BE49-F238E27FC236}">
              <a16:creationId xmlns:a16="http://schemas.microsoft.com/office/drawing/2014/main" id="{3BBB7684-A925-4098-A87E-ED944A914033}"/>
            </a:ext>
          </a:extLst>
        </xdr:cNvPr>
        <xdr:cNvSpPr txBox="1"/>
      </xdr:nvSpPr>
      <xdr:spPr>
        <a:xfrm>
          <a:off x="3582044" y="14712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109745</xdr:rowOff>
    </xdr:from>
    <xdr:ext cx="405111" cy="259045"/>
    <xdr:sp macro="" textlink="">
      <xdr:nvSpPr>
        <xdr:cNvPr id="317" name="n_2mainValue【公営住宅】&#10;有形固定資産減価償却率">
          <a:extLst>
            <a:ext uri="{FF2B5EF4-FFF2-40B4-BE49-F238E27FC236}">
              <a16:creationId xmlns:a16="http://schemas.microsoft.com/office/drawing/2014/main" id="{134A69B5-4CA4-4B17-8501-54F48225CDED}"/>
            </a:ext>
          </a:extLst>
        </xdr:cNvPr>
        <xdr:cNvSpPr txBox="1"/>
      </xdr:nvSpPr>
      <xdr:spPr>
        <a:xfrm>
          <a:off x="2705744" y="1468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77740</xdr:rowOff>
    </xdr:from>
    <xdr:ext cx="405111" cy="259045"/>
    <xdr:sp macro="" textlink="">
      <xdr:nvSpPr>
        <xdr:cNvPr id="318" name="n_3mainValue【公営住宅】&#10;有形固定資産減価償却率">
          <a:extLst>
            <a:ext uri="{FF2B5EF4-FFF2-40B4-BE49-F238E27FC236}">
              <a16:creationId xmlns:a16="http://schemas.microsoft.com/office/drawing/2014/main" id="{694659E9-CD90-4EA9-98F5-E28ACD7F7EFF}"/>
            </a:ext>
          </a:extLst>
        </xdr:cNvPr>
        <xdr:cNvSpPr txBox="1"/>
      </xdr:nvSpPr>
      <xdr:spPr>
        <a:xfrm>
          <a:off x="1816744" y="1465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125747</xdr:rowOff>
    </xdr:from>
    <xdr:ext cx="405111" cy="259045"/>
    <xdr:sp macro="" textlink="">
      <xdr:nvSpPr>
        <xdr:cNvPr id="319" name="n_4mainValue【公営住宅】&#10;有形固定資産減価償却率">
          <a:extLst>
            <a:ext uri="{FF2B5EF4-FFF2-40B4-BE49-F238E27FC236}">
              <a16:creationId xmlns:a16="http://schemas.microsoft.com/office/drawing/2014/main" id="{1076D52C-75E9-4AA1-873E-E7B6C434BAA9}"/>
            </a:ext>
          </a:extLst>
        </xdr:cNvPr>
        <xdr:cNvSpPr txBox="1"/>
      </xdr:nvSpPr>
      <xdr:spPr>
        <a:xfrm>
          <a:off x="927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351CC22C-830D-4C19-87B9-B890A11B919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7A7D5437-A05C-4A7E-8BCD-8B80577F04F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9FE30E5-45E5-43BB-A26E-847B7831765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274C7500-1DCE-497C-B64D-0075DEB75FA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4DCCCED3-FB0A-4EE2-B6BD-48140A10C09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BF96FE1B-346D-460D-86D2-082B4320079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E53C0D8B-F8BF-4284-A868-F6DF377C558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0923430-49C7-432F-97FF-C8F4C3456A5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4DAF3152-98B8-465B-813C-6B5B7CC9BDD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5A0CC21D-0568-43CE-85E9-E78DAF5977C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55D00C37-C7D7-47C3-B8EA-DD477592256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57344B5-68B0-4C32-9B02-7036A347A55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326D6A20-1470-49A1-AFE5-BA3C3361653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B8147494-54EF-4D52-8D9A-121AF678239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148BB66D-B24F-4FC1-BFC8-1AF81FC4465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F95B2BB6-A7AC-4B55-A53B-E65F80F2551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F722E746-1C26-4F79-AF79-662E997801A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C7BE0CAA-A0D1-413E-9E77-DA64871E421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9C249A87-123D-48DB-804D-1E120380B84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9F52FA68-1042-4B30-AFD2-FFBEB89A913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D24FD429-E8C5-4F12-ACAF-0BF0CBB15FB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B5BB3DAE-237D-47BD-924C-394339FBA77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2BD966FD-4F43-4D12-AE03-E8E53AC019E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D6B3ED22-D387-42A4-BCC5-EAD462B5E438}"/>
            </a:ext>
          </a:extLst>
        </xdr:cNvPr>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0211D665-C731-47AB-9BB8-485BDEC32714}"/>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39AEB6B1-F510-4EDB-8057-B26310A77B88}"/>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5FC45AAA-04A5-4471-B421-23F933E4D1B0}"/>
            </a:ext>
          </a:extLst>
        </xdr:cNvPr>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502AE326-E9D7-4463-BBC6-C4BC0F3F7B7C}"/>
            </a:ext>
          </a:extLst>
        </xdr:cNvPr>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a:extLst>
            <a:ext uri="{FF2B5EF4-FFF2-40B4-BE49-F238E27FC236}">
              <a16:creationId xmlns:a16="http://schemas.microsoft.com/office/drawing/2014/main" id="{4594E006-5546-4965-BF36-989B63029DF7}"/>
            </a:ext>
          </a:extLst>
        </xdr:cNvPr>
        <xdr:cNvSpPr txBox="1"/>
      </xdr:nvSpPr>
      <xdr:spPr>
        <a:xfrm>
          <a:off x="10515600" y="1426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1BBA4EDD-4622-4083-AD76-CA9F700305C0}"/>
            </a:ext>
          </a:extLst>
        </xdr:cNvPr>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B637C5D8-D206-4E5A-BE2A-73BEAE16852D}"/>
            </a:ext>
          </a:extLst>
        </xdr:cNvPr>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7A16E99F-176C-47B2-8ED7-3F8088035372}"/>
            </a:ext>
          </a:extLst>
        </xdr:cNvPr>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37500B70-7F9A-48CF-BEB8-9F60668CF5BB}"/>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3BC69E9A-C18C-481C-BF74-16B7899A2D9C}"/>
            </a:ext>
          </a:extLst>
        </xdr:cNvPr>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869F06A-051E-4169-8CA5-CC433CD3AEE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6793AC1-C9E0-4E50-B852-F60FB57E0CC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02E44A5-89B3-4D36-8A59-76F6B1692D7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1BF0BB7-BB7B-4F64-A75F-D193C6948A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A941930-75DB-49F2-8327-D463CA114F1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359" name="楕円 358">
          <a:extLst>
            <a:ext uri="{FF2B5EF4-FFF2-40B4-BE49-F238E27FC236}">
              <a16:creationId xmlns:a16="http://schemas.microsoft.com/office/drawing/2014/main" id="{A33B8033-0304-47BC-ACCB-3412CF0802DA}"/>
            </a:ext>
          </a:extLst>
        </xdr:cNvPr>
        <xdr:cNvSpPr/>
      </xdr:nvSpPr>
      <xdr:spPr>
        <a:xfrm>
          <a:off x="10426700" y="144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160799</xdr:rowOff>
    </xdr:from>
    <xdr:ext cx="469744" cy="259045"/>
    <xdr:sp macro="" textlink="">
      <xdr:nvSpPr>
        <xdr:cNvPr id="360" name="【公営住宅】&#10;一人当たり面積該当値テキスト">
          <a:extLst>
            <a:ext uri="{FF2B5EF4-FFF2-40B4-BE49-F238E27FC236}">
              <a16:creationId xmlns:a16="http://schemas.microsoft.com/office/drawing/2014/main" id="{52AD8C7A-1137-44B3-B2E9-DD18B920232A}"/>
            </a:ext>
          </a:extLst>
        </xdr:cNvPr>
        <xdr:cNvSpPr txBox="1"/>
      </xdr:nvSpPr>
      <xdr:spPr>
        <a:xfrm>
          <a:off x="10515600"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170942</xdr:rowOff>
    </xdr:from>
    <xdr:to>
      <xdr:col>50</xdr:col>
      <xdr:colOff>165100</xdr:colOff>
      <xdr:row>84</xdr:row>
      <xdr:rowOff>101092</xdr:rowOff>
    </xdr:to>
    <xdr:sp macro="" textlink="">
      <xdr:nvSpPr>
        <xdr:cNvPr id="361" name="楕円 360">
          <a:extLst>
            <a:ext uri="{FF2B5EF4-FFF2-40B4-BE49-F238E27FC236}">
              <a16:creationId xmlns:a16="http://schemas.microsoft.com/office/drawing/2014/main" id="{900BA88C-275F-41A0-8906-C7882127A6BB}"/>
            </a:ext>
          </a:extLst>
        </xdr:cNvPr>
        <xdr:cNvSpPr/>
      </xdr:nvSpPr>
      <xdr:spPr>
        <a:xfrm>
          <a:off x="9588500" y="1440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50292</xdr:rowOff>
    </xdr:from>
    <xdr:to>
      <xdr:col>55</xdr:col>
      <xdr:colOff>0</xdr:colOff>
      <xdr:row>84</xdr:row>
      <xdr:rowOff>61722</xdr:rowOff>
    </xdr:to>
    <xdr:cxnSp macro="">
      <xdr:nvCxnSpPr>
        <xdr:cNvPr id="362" name="直線コネクタ 361">
          <a:extLst>
            <a:ext uri="{FF2B5EF4-FFF2-40B4-BE49-F238E27FC236}">
              <a16:creationId xmlns:a16="http://schemas.microsoft.com/office/drawing/2014/main" id="{E53AD9E7-B210-4747-94B7-8E45A5FDC364}"/>
            </a:ext>
          </a:extLst>
        </xdr:cNvPr>
        <xdr:cNvCxnSpPr/>
      </xdr:nvCxnSpPr>
      <xdr:spPr>
        <a:xfrm>
          <a:off x="9639300" y="1445209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4826</xdr:rowOff>
    </xdr:from>
    <xdr:to>
      <xdr:col>46</xdr:col>
      <xdr:colOff>38100</xdr:colOff>
      <xdr:row>84</xdr:row>
      <xdr:rowOff>106426</xdr:rowOff>
    </xdr:to>
    <xdr:sp macro="" textlink="">
      <xdr:nvSpPr>
        <xdr:cNvPr id="363" name="楕円 362">
          <a:extLst>
            <a:ext uri="{FF2B5EF4-FFF2-40B4-BE49-F238E27FC236}">
              <a16:creationId xmlns:a16="http://schemas.microsoft.com/office/drawing/2014/main" id="{38DFA1EA-37C7-480E-B7BB-34B4082B9AED}"/>
            </a:ext>
          </a:extLst>
        </xdr:cNvPr>
        <xdr:cNvSpPr/>
      </xdr:nvSpPr>
      <xdr:spPr>
        <a:xfrm>
          <a:off x="8699500" y="144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50292</xdr:rowOff>
    </xdr:from>
    <xdr:to>
      <xdr:col>50</xdr:col>
      <xdr:colOff>114300</xdr:colOff>
      <xdr:row>84</xdr:row>
      <xdr:rowOff>55626</xdr:rowOff>
    </xdr:to>
    <xdr:cxnSp macro="">
      <xdr:nvCxnSpPr>
        <xdr:cNvPr id="364" name="直線コネクタ 363">
          <a:extLst>
            <a:ext uri="{FF2B5EF4-FFF2-40B4-BE49-F238E27FC236}">
              <a16:creationId xmlns:a16="http://schemas.microsoft.com/office/drawing/2014/main" id="{758BA139-39EF-4DF7-B63E-EACD00663F6D}"/>
            </a:ext>
          </a:extLst>
        </xdr:cNvPr>
        <xdr:cNvCxnSpPr/>
      </xdr:nvCxnSpPr>
      <xdr:spPr>
        <a:xfrm flipV="1">
          <a:off x="8750300" y="1445209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9398</xdr:rowOff>
    </xdr:from>
    <xdr:to>
      <xdr:col>41</xdr:col>
      <xdr:colOff>101600</xdr:colOff>
      <xdr:row>84</xdr:row>
      <xdr:rowOff>110998</xdr:rowOff>
    </xdr:to>
    <xdr:sp macro="" textlink="">
      <xdr:nvSpPr>
        <xdr:cNvPr id="365" name="楕円 364">
          <a:extLst>
            <a:ext uri="{FF2B5EF4-FFF2-40B4-BE49-F238E27FC236}">
              <a16:creationId xmlns:a16="http://schemas.microsoft.com/office/drawing/2014/main" id="{C95CD6E2-2C77-45CC-A5EB-D5E620F683E3}"/>
            </a:ext>
          </a:extLst>
        </xdr:cNvPr>
        <xdr:cNvSpPr/>
      </xdr:nvSpPr>
      <xdr:spPr>
        <a:xfrm>
          <a:off x="7810500" y="1441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55626</xdr:rowOff>
    </xdr:from>
    <xdr:to>
      <xdr:col>45</xdr:col>
      <xdr:colOff>177800</xdr:colOff>
      <xdr:row>84</xdr:row>
      <xdr:rowOff>60198</xdr:rowOff>
    </xdr:to>
    <xdr:cxnSp macro="">
      <xdr:nvCxnSpPr>
        <xdr:cNvPr id="366" name="直線コネクタ 365">
          <a:extLst>
            <a:ext uri="{FF2B5EF4-FFF2-40B4-BE49-F238E27FC236}">
              <a16:creationId xmlns:a16="http://schemas.microsoft.com/office/drawing/2014/main" id="{5E282E67-86B8-48B9-A621-D3C37E347563}"/>
            </a:ext>
          </a:extLst>
        </xdr:cNvPr>
        <xdr:cNvCxnSpPr/>
      </xdr:nvCxnSpPr>
      <xdr:spPr>
        <a:xfrm flipV="1">
          <a:off x="7861300" y="144574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119887</xdr:rowOff>
    </xdr:from>
    <xdr:to>
      <xdr:col>36</xdr:col>
      <xdr:colOff>165100</xdr:colOff>
      <xdr:row>85</xdr:row>
      <xdr:rowOff>50037</xdr:rowOff>
    </xdr:to>
    <xdr:sp macro="" textlink="">
      <xdr:nvSpPr>
        <xdr:cNvPr id="367" name="楕円 366">
          <a:extLst>
            <a:ext uri="{FF2B5EF4-FFF2-40B4-BE49-F238E27FC236}">
              <a16:creationId xmlns:a16="http://schemas.microsoft.com/office/drawing/2014/main" id="{22682F49-DE2E-4E87-AC1C-37BB6072E8D0}"/>
            </a:ext>
          </a:extLst>
        </xdr:cNvPr>
        <xdr:cNvSpPr/>
      </xdr:nvSpPr>
      <xdr:spPr>
        <a:xfrm>
          <a:off x="6921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60198</xdr:rowOff>
    </xdr:from>
    <xdr:to>
      <xdr:col>41</xdr:col>
      <xdr:colOff>50800</xdr:colOff>
      <xdr:row>84</xdr:row>
      <xdr:rowOff>170687</xdr:rowOff>
    </xdr:to>
    <xdr:cxnSp macro="">
      <xdr:nvCxnSpPr>
        <xdr:cNvPr id="368" name="直線コネクタ 367">
          <a:extLst>
            <a:ext uri="{FF2B5EF4-FFF2-40B4-BE49-F238E27FC236}">
              <a16:creationId xmlns:a16="http://schemas.microsoft.com/office/drawing/2014/main" id="{FCBEE2BC-470C-41E1-9470-47B60ED6DE38}"/>
            </a:ext>
          </a:extLst>
        </xdr:cNvPr>
        <xdr:cNvCxnSpPr/>
      </xdr:nvCxnSpPr>
      <xdr:spPr>
        <a:xfrm flipV="1">
          <a:off x="6972300" y="14461998"/>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99077</xdr:rowOff>
    </xdr:from>
    <xdr:ext cx="469744" cy="259045"/>
    <xdr:sp macro="" textlink="">
      <xdr:nvSpPr>
        <xdr:cNvPr id="369" name="n_1aveValue【公営住宅】&#10;一人当たり面積">
          <a:extLst>
            <a:ext uri="{FF2B5EF4-FFF2-40B4-BE49-F238E27FC236}">
              <a16:creationId xmlns:a16="http://schemas.microsoft.com/office/drawing/2014/main" id="{27CAA965-7EC0-4382-92A9-D7DB7EF644D0}"/>
            </a:ext>
          </a:extLst>
        </xdr:cNvPr>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105935</xdr:rowOff>
    </xdr:from>
    <xdr:ext cx="469744" cy="259045"/>
    <xdr:sp macro="" textlink="">
      <xdr:nvSpPr>
        <xdr:cNvPr id="370" name="n_2aveValue【公営住宅】&#10;一人当たり面積">
          <a:extLst>
            <a:ext uri="{FF2B5EF4-FFF2-40B4-BE49-F238E27FC236}">
              <a16:creationId xmlns:a16="http://schemas.microsoft.com/office/drawing/2014/main" id="{D8AE1BAE-0F85-46E6-ADBE-796B8111E000}"/>
            </a:ext>
          </a:extLst>
        </xdr:cNvPr>
        <xdr:cNvSpPr txBox="1"/>
      </xdr:nvSpPr>
      <xdr:spPr>
        <a:xfrm>
          <a:off x="85154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a:extLst>
            <a:ext uri="{FF2B5EF4-FFF2-40B4-BE49-F238E27FC236}">
              <a16:creationId xmlns:a16="http://schemas.microsoft.com/office/drawing/2014/main" id="{84379852-08F5-4803-8157-E66A5EBAC545}"/>
            </a:ext>
          </a:extLst>
        </xdr:cNvPr>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72" name="n_4aveValue【公営住宅】&#10;一人当たり面積">
          <a:extLst>
            <a:ext uri="{FF2B5EF4-FFF2-40B4-BE49-F238E27FC236}">
              <a16:creationId xmlns:a16="http://schemas.microsoft.com/office/drawing/2014/main" id="{92F655C6-0D6E-4B3E-AF47-C5DD4F3E9DF5}"/>
            </a:ext>
          </a:extLst>
        </xdr:cNvPr>
        <xdr:cNvSpPr txBox="1"/>
      </xdr:nvSpPr>
      <xdr:spPr>
        <a:xfrm>
          <a:off x="6737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117619</xdr:rowOff>
    </xdr:from>
    <xdr:ext cx="469744" cy="259045"/>
    <xdr:sp macro="" textlink="">
      <xdr:nvSpPr>
        <xdr:cNvPr id="373" name="n_1mainValue【公営住宅】&#10;一人当たり面積">
          <a:extLst>
            <a:ext uri="{FF2B5EF4-FFF2-40B4-BE49-F238E27FC236}">
              <a16:creationId xmlns:a16="http://schemas.microsoft.com/office/drawing/2014/main" id="{246722F2-03B6-4EB2-854E-1E89C3B0E737}"/>
            </a:ext>
          </a:extLst>
        </xdr:cNvPr>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122953</xdr:rowOff>
    </xdr:from>
    <xdr:ext cx="469744" cy="259045"/>
    <xdr:sp macro="" textlink="">
      <xdr:nvSpPr>
        <xdr:cNvPr id="374" name="n_2mainValue【公営住宅】&#10;一人当たり面積">
          <a:extLst>
            <a:ext uri="{FF2B5EF4-FFF2-40B4-BE49-F238E27FC236}">
              <a16:creationId xmlns:a16="http://schemas.microsoft.com/office/drawing/2014/main" id="{419C34F9-9ED3-472B-BAEA-310765E06330}"/>
            </a:ext>
          </a:extLst>
        </xdr:cNvPr>
        <xdr:cNvSpPr txBox="1"/>
      </xdr:nvSpPr>
      <xdr:spPr>
        <a:xfrm>
          <a:off x="8515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102125</xdr:rowOff>
    </xdr:from>
    <xdr:ext cx="469744" cy="259045"/>
    <xdr:sp macro="" textlink="">
      <xdr:nvSpPr>
        <xdr:cNvPr id="375" name="n_3mainValue【公営住宅】&#10;一人当たり面積">
          <a:extLst>
            <a:ext uri="{FF2B5EF4-FFF2-40B4-BE49-F238E27FC236}">
              <a16:creationId xmlns:a16="http://schemas.microsoft.com/office/drawing/2014/main" id="{AEF83C66-21C9-45AF-8F5F-35EF63F7A659}"/>
            </a:ext>
          </a:extLst>
        </xdr:cNvPr>
        <xdr:cNvSpPr txBox="1"/>
      </xdr:nvSpPr>
      <xdr:spPr>
        <a:xfrm>
          <a:off x="7626427" y="1450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41164</xdr:rowOff>
    </xdr:from>
    <xdr:ext cx="469744" cy="259045"/>
    <xdr:sp macro="" textlink="">
      <xdr:nvSpPr>
        <xdr:cNvPr id="376" name="n_4mainValue【公営住宅】&#10;一人当たり面積">
          <a:extLst>
            <a:ext uri="{FF2B5EF4-FFF2-40B4-BE49-F238E27FC236}">
              <a16:creationId xmlns:a16="http://schemas.microsoft.com/office/drawing/2014/main" id="{CC9F98D0-5FE4-4DAE-8F5D-40E02B8FC128}"/>
            </a:ext>
          </a:extLst>
        </xdr:cNvPr>
        <xdr:cNvSpPr txBox="1"/>
      </xdr:nvSpPr>
      <xdr:spPr>
        <a:xfrm>
          <a:off x="6737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4EB0A516-11BE-417A-B7AD-37EC96483AA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0920765-482A-49E4-9F86-DA0C69CE31F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2F398AD8-AC47-4376-9115-BFBB0AF6119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AAADD08D-9726-487A-9B49-17FD665740C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F68A55A6-F6B0-462F-A096-E04E5127610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E28E5128-541F-4916-8C62-C181B96CC45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716111BC-3548-4EBB-B3FC-BE2DE48771E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F64FCAA-ADAC-4815-8516-58EEA25778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ECE65091-1174-4711-B4CC-7CD66656344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8D44C75D-2C7A-4A43-B635-883BA73E600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EE0D464E-85E5-40FA-890F-A4E882B6E40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EF25551D-F13B-4F88-8766-61A18F96D64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C2F9B0D2-8483-4378-94D5-61D1C4E0142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97C2224E-F6EA-408A-AEA0-0AB7C67B6A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7146BE3B-38D0-4E9D-872E-0B6962EDF4F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225D0AEF-4CBD-4577-829E-4BB558E2F58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2863815E-283B-40BF-A48F-BDFDFE749D1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CFC3AB96-9FEB-4DCF-9F09-533D90987DE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E938B136-8276-432B-B883-357D02FE976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6CC38E72-591B-4D81-8095-0E0D13E71EB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E524AEEF-F599-496B-8749-4CC9D20AEB6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4965ADA1-EEDB-44AA-B2E5-20FA09EB9E4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C117733D-CD1A-4B99-8C33-3E7F97884F5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C8AEFA60-A83F-43C2-9045-01A0BD06136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78CB367C-3249-4DDF-B5E0-A20E7C0C428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7423FDFC-1776-4160-BE9D-1482C906D06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1994FADA-3BD1-448C-9E4E-6A5D2C37195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D9D49C28-24CA-4658-B751-9398902C0AA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7FD01F1C-887F-4D02-AE87-096841595AF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F637591-B207-4F22-89BA-B5A7572A211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442DDC0F-6AFE-48FE-9A5B-D57ECC32278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888BC796-2BD5-40E6-AA65-1A04BFE5F89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D66779E1-EB50-4C5C-ACE1-63A6459412F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722EBB27-B4A1-4A9E-98CD-0153212A8C7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E3603B2F-53D3-4B25-BA18-5ABAF4F957A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46EF1A6E-FFBC-4A2E-AA8D-CAFF735B5C1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A109E41-6136-44B1-8327-137439AE904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D0E644DF-7EC7-4465-B960-DEAD3C2CB8E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9F632C63-9C6E-4D40-A3AF-D6F2626D213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5478AEDB-A775-4F90-9E8C-3C891193450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B87D9668-9CCE-4462-BFF3-BDE60DFAB459}"/>
            </a:ext>
          </a:extLst>
        </xdr:cNvPr>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446B2451-063A-46A3-B0C9-40170FE62F84}"/>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CC9E0206-07CD-4DE1-B907-142B4CCBA8ED}"/>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81198E8-295F-41E2-A768-340BC41471BC}"/>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CD3C2C12-3F74-4188-ACAF-635556975013}"/>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ED51EC34-43CC-4BF6-9EE6-70EB93611F26}"/>
            </a:ext>
          </a:extLst>
        </xdr:cNvPr>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48DBF2D2-3BA5-4BBB-8364-124826FC784C}"/>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30001EEF-8471-4831-8E8A-3A7789D151A2}"/>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4282DD86-B164-40DB-B70E-CEA6856D21DC}"/>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A2DA5377-3E27-417B-AC5B-97DA7BD10609}"/>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A016C659-B75F-4856-BF1A-E6C9E9940DAF}"/>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CC2027F-5264-4CE4-81A7-F94836B6E4D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80EB795-B406-4610-BDE8-54E34096F90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E188E6E-F162-4978-BAD7-A634262806F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2E13796-F92C-412F-9DAD-11805C912E4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B1D4772-6625-429D-8534-3A1B3E9B483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69215</xdr:rowOff>
    </xdr:from>
    <xdr:to>
      <xdr:col>85</xdr:col>
      <xdr:colOff>177800</xdr:colOff>
      <xdr:row>41</xdr:row>
      <xdr:rowOff>170815</xdr:rowOff>
    </xdr:to>
    <xdr:sp macro="" textlink="">
      <xdr:nvSpPr>
        <xdr:cNvPr id="433" name="楕円 432">
          <a:extLst>
            <a:ext uri="{FF2B5EF4-FFF2-40B4-BE49-F238E27FC236}">
              <a16:creationId xmlns:a16="http://schemas.microsoft.com/office/drawing/2014/main" id="{6E2C4FD8-71A1-48EF-ADD2-812909E4AF36}"/>
            </a:ext>
          </a:extLst>
        </xdr:cNvPr>
        <xdr:cNvSpPr/>
      </xdr:nvSpPr>
      <xdr:spPr>
        <a:xfrm>
          <a:off x="162687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155592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BB5B06B4-9661-4570-9A01-ACBF9F7EFBBB}"/>
            </a:ext>
          </a:extLst>
        </xdr:cNvPr>
        <xdr:cNvSpPr txBox="1"/>
      </xdr:nvSpPr>
      <xdr:spPr>
        <a:xfrm>
          <a:off x="16357600" y="701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55880</xdr:rowOff>
    </xdr:from>
    <xdr:to>
      <xdr:col>81</xdr:col>
      <xdr:colOff>101600</xdr:colOff>
      <xdr:row>41</xdr:row>
      <xdr:rowOff>157480</xdr:rowOff>
    </xdr:to>
    <xdr:sp macro="" textlink="">
      <xdr:nvSpPr>
        <xdr:cNvPr id="435" name="楕円 434">
          <a:extLst>
            <a:ext uri="{FF2B5EF4-FFF2-40B4-BE49-F238E27FC236}">
              <a16:creationId xmlns:a16="http://schemas.microsoft.com/office/drawing/2014/main" id="{09FE7A06-9BD7-4A54-BFA2-BD99EA41E3D3}"/>
            </a:ext>
          </a:extLst>
        </xdr:cNvPr>
        <xdr:cNvSpPr/>
      </xdr:nvSpPr>
      <xdr:spPr>
        <a:xfrm>
          <a:off x="15430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106680</xdr:rowOff>
    </xdr:from>
    <xdr:to>
      <xdr:col>85</xdr:col>
      <xdr:colOff>127000</xdr:colOff>
      <xdr:row>41</xdr:row>
      <xdr:rowOff>120015</xdr:rowOff>
    </xdr:to>
    <xdr:cxnSp macro="">
      <xdr:nvCxnSpPr>
        <xdr:cNvPr id="436" name="直線コネクタ 435">
          <a:extLst>
            <a:ext uri="{FF2B5EF4-FFF2-40B4-BE49-F238E27FC236}">
              <a16:creationId xmlns:a16="http://schemas.microsoft.com/office/drawing/2014/main" id="{EFF20E26-024C-4B40-8E92-2E37EC960D72}"/>
            </a:ext>
          </a:extLst>
        </xdr:cNvPr>
        <xdr:cNvCxnSpPr/>
      </xdr:nvCxnSpPr>
      <xdr:spPr>
        <a:xfrm>
          <a:off x="15481300" y="71361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40640</xdr:rowOff>
    </xdr:from>
    <xdr:to>
      <xdr:col>76</xdr:col>
      <xdr:colOff>165100</xdr:colOff>
      <xdr:row>41</xdr:row>
      <xdr:rowOff>142240</xdr:rowOff>
    </xdr:to>
    <xdr:sp macro="" textlink="">
      <xdr:nvSpPr>
        <xdr:cNvPr id="437" name="楕円 436">
          <a:extLst>
            <a:ext uri="{FF2B5EF4-FFF2-40B4-BE49-F238E27FC236}">
              <a16:creationId xmlns:a16="http://schemas.microsoft.com/office/drawing/2014/main" id="{716E9686-51FD-4D29-8091-63CD2EB65E88}"/>
            </a:ext>
          </a:extLst>
        </xdr:cNvPr>
        <xdr:cNvSpPr/>
      </xdr:nvSpPr>
      <xdr:spPr>
        <a:xfrm>
          <a:off x="14541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91440</xdr:rowOff>
    </xdr:from>
    <xdr:to>
      <xdr:col>81</xdr:col>
      <xdr:colOff>50800</xdr:colOff>
      <xdr:row>41</xdr:row>
      <xdr:rowOff>106680</xdr:rowOff>
    </xdr:to>
    <xdr:cxnSp macro="">
      <xdr:nvCxnSpPr>
        <xdr:cNvPr id="438" name="直線コネクタ 437">
          <a:extLst>
            <a:ext uri="{FF2B5EF4-FFF2-40B4-BE49-F238E27FC236}">
              <a16:creationId xmlns:a16="http://schemas.microsoft.com/office/drawing/2014/main" id="{C2336130-A930-42D8-9B16-38BB587D88BD}"/>
            </a:ext>
          </a:extLst>
        </xdr:cNvPr>
        <xdr:cNvCxnSpPr/>
      </xdr:nvCxnSpPr>
      <xdr:spPr>
        <a:xfrm>
          <a:off x="14592300" y="71208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74930</xdr:rowOff>
    </xdr:from>
    <xdr:to>
      <xdr:col>72</xdr:col>
      <xdr:colOff>38100</xdr:colOff>
      <xdr:row>42</xdr:row>
      <xdr:rowOff>5080</xdr:rowOff>
    </xdr:to>
    <xdr:sp macro="" textlink="">
      <xdr:nvSpPr>
        <xdr:cNvPr id="439" name="楕円 438">
          <a:extLst>
            <a:ext uri="{FF2B5EF4-FFF2-40B4-BE49-F238E27FC236}">
              <a16:creationId xmlns:a16="http://schemas.microsoft.com/office/drawing/2014/main" id="{52B32A77-F165-427C-9ECD-26879FEB9EA1}"/>
            </a:ext>
          </a:extLst>
        </xdr:cNvPr>
        <xdr:cNvSpPr/>
      </xdr:nvSpPr>
      <xdr:spPr>
        <a:xfrm>
          <a:off x="13652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91440</xdr:rowOff>
    </xdr:from>
    <xdr:to>
      <xdr:col>76</xdr:col>
      <xdr:colOff>114300</xdr:colOff>
      <xdr:row>41</xdr:row>
      <xdr:rowOff>125730</xdr:rowOff>
    </xdr:to>
    <xdr:cxnSp macro="">
      <xdr:nvCxnSpPr>
        <xdr:cNvPr id="440" name="直線コネクタ 439">
          <a:extLst>
            <a:ext uri="{FF2B5EF4-FFF2-40B4-BE49-F238E27FC236}">
              <a16:creationId xmlns:a16="http://schemas.microsoft.com/office/drawing/2014/main" id="{07C7093C-171D-4A39-8CDF-07DE02B20A50}"/>
            </a:ext>
          </a:extLst>
        </xdr:cNvPr>
        <xdr:cNvCxnSpPr/>
      </xdr:nvCxnSpPr>
      <xdr:spPr>
        <a:xfrm flipV="1">
          <a:off x="13703300" y="71208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71120</xdr:rowOff>
    </xdr:from>
    <xdr:to>
      <xdr:col>67</xdr:col>
      <xdr:colOff>101600</xdr:colOff>
      <xdr:row>42</xdr:row>
      <xdr:rowOff>1270</xdr:rowOff>
    </xdr:to>
    <xdr:sp macro="" textlink="">
      <xdr:nvSpPr>
        <xdr:cNvPr id="441" name="楕円 440">
          <a:extLst>
            <a:ext uri="{FF2B5EF4-FFF2-40B4-BE49-F238E27FC236}">
              <a16:creationId xmlns:a16="http://schemas.microsoft.com/office/drawing/2014/main" id="{BF2095F1-2F0F-4155-BEB1-9A510F4782EF}"/>
            </a:ext>
          </a:extLst>
        </xdr:cNvPr>
        <xdr:cNvSpPr/>
      </xdr:nvSpPr>
      <xdr:spPr>
        <a:xfrm>
          <a:off x="12763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121920</xdr:rowOff>
    </xdr:from>
    <xdr:to>
      <xdr:col>71</xdr:col>
      <xdr:colOff>177800</xdr:colOff>
      <xdr:row>41</xdr:row>
      <xdr:rowOff>125730</xdr:rowOff>
    </xdr:to>
    <xdr:cxnSp macro="">
      <xdr:nvCxnSpPr>
        <xdr:cNvPr id="442" name="直線コネクタ 441">
          <a:extLst>
            <a:ext uri="{FF2B5EF4-FFF2-40B4-BE49-F238E27FC236}">
              <a16:creationId xmlns:a16="http://schemas.microsoft.com/office/drawing/2014/main" id="{28902E00-B71B-4264-A4E9-48943969212A}"/>
            </a:ext>
          </a:extLst>
        </xdr:cNvPr>
        <xdr:cNvCxnSpPr/>
      </xdr:nvCxnSpPr>
      <xdr:spPr>
        <a:xfrm>
          <a:off x="12814300" y="715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8C9C6585-73D0-43FC-B35A-9D502811DB9F}"/>
            </a:ext>
          </a:extLst>
        </xdr:cNvPr>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7B3E7C67-46AC-4825-ADFD-DB895F9975FA}"/>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5750CB75-E4AD-4D97-844C-94149A05D3CB}"/>
            </a:ext>
          </a:extLst>
        </xdr:cNvPr>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E7F1685B-04D9-425A-A84D-A06787375423}"/>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148607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C545831-0AA9-4E4A-A3B7-E6671468E620}"/>
            </a:ext>
          </a:extLst>
        </xdr:cNvPr>
        <xdr:cNvSpPr txBox="1"/>
      </xdr:nvSpPr>
      <xdr:spPr>
        <a:xfrm>
          <a:off x="152660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133367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EC32955A-8B70-4BC5-B03F-D4BA87877F37}"/>
            </a:ext>
          </a:extLst>
        </xdr:cNvPr>
        <xdr:cNvSpPr txBox="1"/>
      </xdr:nvSpPr>
      <xdr:spPr>
        <a:xfrm>
          <a:off x="14389744"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167657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41AEE907-963E-4566-BD62-43B0DAD1A085}"/>
            </a:ext>
          </a:extLst>
        </xdr:cNvPr>
        <xdr:cNvSpPr txBox="1"/>
      </xdr:nvSpPr>
      <xdr:spPr>
        <a:xfrm>
          <a:off x="135007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163847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D2738D0-EE4F-43E9-AC0B-2CDC3EC7D8C6}"/>
            </a:ext>
          </a:extLst>
        </xdr:cNvPr>
        <xdr:cNvSpPr txBox="1"/>
      </xdr:nvSpPr>
      <xdr:spPr>
        <a:xfrm>
          <a:off x="126117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A74CBE9C-4A23-4824-AAD7-BD5111C5A4F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EE8D2942-F3D7-4FDE-96B0-18558AF6446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E2C0861-5ECC-4991-97CD-3C8C91376E6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C90A6A47-6043-461B-9BF9-ABDDFDA6150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C51A6EFE-34C4-4C8B-98EA-8880FEE9917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E2A29273-B067-45BA-9EFA-AA4DF442591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B83017E6-9B00-4C32-AA93-96E917AE8F9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33383DFC-92C1-40DA-8B90-71C74007A1A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C63F7D58-9A1F-4D11-9FA2-2A42CC61A2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42CA74C8-13C7-464E-BD97-F8593F945EF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542436BA-95A1-48B7-8FE0-8AE57790E5B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5BB39D21-EDA9-4BDA-9016-6FA814A5F95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7154CFB9-D8E5-4036-821A-EC839DBDE84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ECCC47DF-135E-4028-A7E6-AA59E555269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C83DBBB8-7EE6-42F9-852D-C2F453DFEBD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FF725149-6D05-4829-B272-43141B4591D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BC06FB9F-238A-4797-A63A-933A9569106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D2EE01CD-EB49-4EEC-9553-BBA67F0DDE1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BD666464-70D0-46D0-A202-7CCD6834D00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792C05FE-268E-4404-9280-189F4050D22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4F41B8C7-B30C-4BEF-880C-D765CF7C3DA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96145B67-05A6-4D8F-8FB8-23CF01920A6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F6DB1DE3-7F3C-4F59-9CDF-ED18B891F31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A783C20F-36E3-458A-A773-CE848D529EFD}"/>
            </a:ext>
          </a:extLst>
        </xdr:cNvPr>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C60BA0C5-9240-4ED3-8999-AEE5DCF8A21C}"/>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D1C85E89-D967-489F-B1E9-28AC265373F3}"/>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9DF703CF-3AB7-4306-83E4-5E1EE62BDB89}"/>
            </a:ext>
          </a:extLst>
        </xdr:cNvPr>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F6DB19F2-46BF-43E4-9AAE-D4465A1297A1}"/>
            </a:ext>
          </a:extLst>
        </xdr:cNvPr>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FC4073E3-53EE-4A49-A78D-F240C3C927A6}"/>
            </a:ext>
          </a:extLst>
        </xdr:cNvPr>
        <xdr:cNvSpPr txBox="1"/>
      </xdr:nvSpPr>
      <xdr:spPr>
        <a:xfrm>
          <a:off x="22199600" y="647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9F88EF24-B560-444C-A9CF-7C9528FC62CE}"/>
            </a:ext>
          </a:extLst>
        </xdr:cNvPr>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9800D65D-E308-4869-8AD9-33516ADA37FA}"/>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a:extLst>
            <a:ext uri="{FF2B5EF4-FFF2-40B4-BE49-F238E27FC236}">
              <a16:creationId xmlns:a16="http://schemas.microsoft.com/office/drawing/2014/main" id="{97BF9CCA-D83B-4BCD-A291-092FDDDA016D}"/>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a:extLst>
            <a:ext uri="{FF2B5EF4-FFF2-40B4-BE49-F238E27FC236}">
              <a16:creationId xmlns:a16="http://schemas.microsoft.com/office/drawing/2014/main" id="{EE5C2C31-B73C-4665-AC83-C0E80142D1FB}"/>
            </a:ext>
          </a:extLst>
        </xdr:cNvPr>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a:extLst>
            <a:ext uri="{FF2B5EF4-FFF2-40B4-BE49-F238E27FC236}">
              <a16:creationId xmlns:a16="http://schemas.microsoft.com/office/drawing/2014/main" id="{16CC01B3-3597-43B2-BA87-7496CCDBF931}"/>
            </a:ext>
          </a:extLst>
        </xdr:cNvPr>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EFD804D-E437-4E64-AC34-1085C310FE8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399855D-CC4E-4D94-8125-52182448E3E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8F22022-4592-49BE-A6DE-08759A6AC09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3DCACE4-FB60-4138-826A-26AA17034DA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6F4E9D2-CEEF-4172-B51B-AA652B3BE44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40640</xdr:rowOff>
    </xdr:from>
    <xdr:to>
      <xdr:col>116</xdr:col>
      <xdr:colOff>114300</xdr:colOff>
      <xdr:row>41</xdr:row>
      <xdr:rowOff>142240</xdr:rowOff>
    </xdr:to>
    <xdr:sp macro="" textlink="">
      <xdr:nvSpPr>
        <xdr:cNvPr id="490" name="楕円 489">
          <a:extLst>
            <a:ext uri="{FF2B5EF4-FFF2-40B4-BE49-F238E27FC236}">
              <a16:creationId xmlns:a16="http://schemas.microsoft.com/office/drawing/2014/main" id="{99F29613-50F9-4708-B536-62E2868AD71A}"/>
            </a:ext>
          </a:extLst>
        </xdr:cNvPr>
        <xdr:cNvSpPr/>
      </xdr:nvSpPr>
      <xdr:spPr>
        <a:xfrm>
          <a:off x="221107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127017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AA001681-7049-4074-8F71-B00F9F7272DD}"/>
            </a:ext>
          </a:extLst>
        </xdr:cNvPr>
        <xdr:cNvSpPr txBox="1"/>
      </xdr:nvSpPr>
      <xdr:spPr>
        <a:xfrm>
          <a:off x="221996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44450</xdr:rowOff>
    </xdr:from>
    <xdr:to>
      <xdr:col>112</xdr:col>
      <xdr:colOff>38100</xdr:colOff>
      <xdr:row>41</xdr:row>
      <xdr:rowOff>146050</xdr:rowOff>
    </xdr:to>
    <xdr:sp macro="" textlink="">
      <xdr:nvSpPr>
        <xdr:cNvPr id="492" name="楕円 491">
          <a:extLst>
            <a:ext uri="{FF2B5EF4-FFF2-40B4-BE49-F238E27FC236}">
              <a16:creationId xmlns:a16="http://schemas.microsoft.com/office/drawing/2014/main" id="{391170E6-6B28-4152-B98B-32C7D6FA44E4}"/>
            </a:ext>
          </a:extLst>
        </xdr:cNvPr>
        <xdr:cNvSpPr/>
      </xdr:nvSpPr>
      <xdr:spPr>
        <a:xfrm>
          <a:off x="21272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91440</xdr:rowOff>
    </xdr:from>
    <xdr:to>
      <xdr:col>116</xdr:col>
      <xdr:colOff>63500</xdr:colOff>
      <xdr:row>41</xdr:row>
      <xdr:rowOff>95250</xdr:rowOff>
    </xdr:to>
    <xdr:cxnSp macro="">
      <xdr:nvCxnSpPr>
        <xdr:cNvPr id="493" name="直線コネクタ 492">
          <a:extLst>
            <a:ext uri="{FF2B5EF4-FFF2-40B4-BE49-F238E27FC236}">
              <a16:creationId xmlns:a16="http://schemas.microsoft.com/office/drawing/2014/main" id="{25273F3C-D75E-4B0F-B4AE-09D64FCA1D86}"/>
            </a:ext>
          </a:extLst>
        </xdr:cNvPr>
        <xdr:cNvCxnSpPr/>
      </xdr:nvCxnSpPr>
      <xdr:spPr>
        <a:xfrm flipV="1">
          <a:off x="21323300" y="7120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44450</xdr:rowOff>
    </xdr:from>
    <xdr:to>
      <xdr:col>107</xdr:col>
      <xdr:colOff>101600</xdr:colOff>
      <xdr:row>41</xdr:row>
      <xdr:rowOff>146050</xdr:rowOff>
    </xdr:to>
    <xdr:sp macro="" textlink="">
      <xdr:nvSpPr>
        <xdr:cNvPr id="494" name="楕円 493">
          <a:extLst>
            <a:ext uri="{FF2B5EF4-FFF2-40B4-BE49-F238E27FC236}">
              <a16:creationId xmlns:a16="http://schemas.microsoft.com/office/drawing/2014/main" id="{3611CC1C-4A52-469A-9A3E-96C93C331A74}"/>
            </a:ext>
          </a:extLst>
        </xdr:cNvPr>
        <xdr:cNvSpPr/>
      </xdr:nvSpPr>
      <xdr:spPr>
        <a:xfrm>
          <a:off x="20383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95250</xdr:rowOff>
    </xdr:from>
    <xdr:to>
      <xdr:col>111</xdr:col>
      <xdr:colOff>177800</xdr:colOff>
      <xdr:row>41</xdr:row>
      <xdr:rowOff>95250</xdr:rowOff>
    </xdr:to>
    <xdr:cxnSp macro="">
      <xdr:nvCxnSpPr>
        <xdr:cNvPr id="495" name="直線コネクタ 494">
          <a:extLst>
            <a:ext uri="{FF2B5EF4-FFF2-40B4-BE49-F238E27FC236}">
              <a16:creationId xmlns:a16="http://schemas.microsoft.com/office/drawing/2014/main" id="{1A7576D4-1716-4C24-A0DE-0C46CEB56B7A}"/>
            </a:ext>
          </a:extLst>
        </xdr:cNvPr>
        <xdr:cNvCxnSpPr/>
      </xdr:nvCxnSpPr>
      <xdr:spPr>
        <a:xfrm>
          <a:off x="20434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71120</xdr:rowOff>
    </xdr:from>
    <xdr:to>
      <xdr:col>102</xdr:col>
      <xdr:colOff>165100</xdr:colOff>
      <xdr:row>42</xdr:row>
      <xdr:rowOff>1270</xdr:rowOff>
    </xdr:to>
    <xdr:sp macro="" textlink="">
      <xdr:nvSpPr>
        <xdr:cNvPr id="496" name="楕円 495">
          <a:extLst>
            <a:ext uri="{FF2B5EF4-FFF2-40B4-BE49-F238E27FC236}">
              <a16:creationId xmlns:a16="http://schemas.microsoft.com/office/drawing/2014/main" id="{F2E55F8B-1E0C-4375-817B-550D02CCA30D}"/>
            </a:ext>
          </a:extLst>
        </xdr:cNvPr>
        <xdr:cNvSpPr/>
      </xdr:nvSpPr>
      <xdr:spPr>
        <a:xfrm>
          <a:off x="19494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95250</xdr:rowOff>
    </xdr:from>
    <xdr:to>
      <xdr:col>107</xdr:col>
      <xdr:colOff>50800</xdr:colOff>
      <xdr:row>41</xdr:row>
      <xdr:rowOff>121920</xdr:rowOff>
    </xdr:to>
    <xdr:cxnSp macro="">
      <xdr:nvCxnSpPr>
        <xdr:cNvPr id="497" name="直線コネクタ 496">
          <a:extLst>
            <a:ext uri="{FF2B5EF4-FFF2-40B4-BE49-F238E27FC236}">
              <a16:creationId xmlns:a16="http://schemas.microsoft.com/office/drawing/2014/main" id="{6EA7CB52-7931-443B-B279-1B0146FAE788}"/>
            </a:ext>
          </a:extLst>
        </xdr:cNvPr>
        <xdr:cNvCxnSpPr/>
      </xdr:nvCxnSpPr>
      <xdr:spPr>
        <a:xfrm flipV="1">
          <a:off x="19545300" y="7124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71120</xdr:rowOff>
    </xdr:from>
    <xdr:to>
      <xdr:col>98</xdr:col>
      <xdr:colOff>38100</xdr:colOff>
      <xdr:row>42</xdr:row>
      <xdr:rowOff>1270</xdr:rowOff>
    </xdr:to>
    <xdr:sp macro="" textlink="">
      <xdr:nvSpPr>
        <xdr:cNvPr id="498" name="楕円 497">
          <a:extLst>
            <a:ext uri="{FF2B5EF4-FFF2-40B4-BE49-F238E27FC236}">
              <a16:creationId xmlns:a16="http://schemas.microsoft.com/office/drawing/2014/main" id="{9DB18961-9CF1-44E3-BCBF-907E475B54A9}"/>
            </a:ext>
          </a:extLst>
        </xdr:cNvPr>
        <xdr:cNvSpPr/>
      </xdr:nvSpPr>
      <xdr:spPr>
        <a:xfrm>
          <a:off x="18605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121920</xdr:rowOff>
    </xdr:from>
    <xdr:to>
      <xdr:col>102</xdr:col>
      <xdr:colOff>114300</xdr:colOff>
      <xdr:row>41</xdr:row>
      <xdr:rowOff>121920</xdr:rowOff>
    </xdr:to>
    <xdr:cxnSp macro="">
      <xdr:nvCxnSpPr>
        <xdr:cNvPr id="499" name="直線コネクタ 498">
          <a:extLst>
            <a:ext uri="{FF2B5EF4-FFF2-40B4-BE49-F238E27FC236}">
              <a16:creationId xmlns:a16="http://schemas.microsoft.com/office/drawing/2014/main" id="{3054D46D-B4F0-4C74-9E9B-727757BCF0DE}"/>
            </a:ext>
          </a:extLst>
        </xdr:cNvPr>
        <xdr:cNvCxnSpPr/>
      </xdr:nvCxnSpPr>
      <xdr:spPr>
        <a:xfrm>
          <a:off x="18656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D24702C8-B79E-4A45-A1B3-E5698684CE3C}"/>
            </a:ext>
          </a:extLst>
        </xdr:cNvPr>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3A4B5287-E436-48FB-8E6E-8748EC5513DC}"/>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CE594857-597D-4073-8664-8BA162A44D8C}"/>
            </a:ext>
          </a:extLst>
        </xdr:cNvPr>
        <xdr:cNvSpPr txBox="1"/>
      </xdr:nvSpPr>
      <xdr:spPr>
        <a:xfrm>
          <a:off x="19310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94A1CCD9-3562-4214-8FBC-FC99E6331CD4}"/>
            </a:ext>
          </a:extLst>
        </xdr:cNvPr>
        <xdr:cNvSpPr txBox="1"/>
      </xdr:nvSpPr>
      <xdr:spPr>
        <a:xfrm>
          <a:off x="18421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137177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FAC42D8-9509-4B37-ADFA-5195438A6853}"/>
            </a:ext>
          </a:extLst>
        </xdr:cNvPr>
        <xdr:cNvSpPr txBox="1"/>
      </xdr:nvSpPr>
      <xdr:spPr>
        <a:xfrm>
          <a:off x="21075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137177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4284A75-8568-4A48-92AE-8B303C968B80}"/>
            </a:ext>
          </a:extLst>
        </xdr:cNvPr>
        <xdr:cNvSpPr txBox="1"/>
      </xdr:nvSpPr>
      <xdr:spPr>
        <a:xfrm>
          <a:off x="20199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163847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7161637C-4692-4F52-850E-286298DECCF1}"/>
            </a:ext>
          </a:extLst>
        </xdr:cNvPr>
        <xdr:cNvSpPr txBox="1"/>
      </xdr:nvSpPr>
      <xdr:spPr>
        <a:xfrm>
          <a:off x="19310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163847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740583E8-A4C9-45D0-901C-7B899D084231}"/>
            </a:ext>
          </a:extLst>
        </xdr:cNvPr>
        <xdr:cNvSpPr txBox="1"/>
      </xdr:nvSpPr>
      <xdr:spPr>
        <a:xfrm>
          <a:off x="18421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F35ACC44-8091-4205-93EA-12B1D733360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9F203EB2-8114-44ED-977A-C997F81607B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D430C4B-5418-4076-AFE5-37C0E320FC3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C54F8CD8-0EB4-455D-803D-0EA8A5965B6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DC13D5F0-3A38-4402-8EA3-25C5CF95F00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922EE96F-CC1F-4419-842F-2CF182B87CE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1B30C63B-4C1C-4BB5-9838-3BB4B1833D6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9C1D75C1-6376-4878-9F94-9972CFB6C9C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F8040D69-383E-4B62-B2B5-5C0DC3B2D47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6233AFDF-26A8-4070-8F20-10341618142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C036D57E-DAC9-4E08-8E29-D5667048819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135CDAD4-0B00-4402-8BAC-C40C68C0933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BE2088EA-6787-4842-9102-AE6AB8898091}"/>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F090CA30-ABBF-4A09-ADAE-E58D53DFE29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2156B98F-BA6E-4967-B240-5CFD7AA2AF4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7D0FB126-B30A-4501-8F11-54BBCEA3947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57DB4E59-40D4-4E69-84AA-3E10DAC6B83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6615FDF1-4516-4599-8EF0-041977C8897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EB5155E-A4C0-4138-9458-6D217C176F5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8E31F675-AE5A-4C62-A69C-10B99939333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55C43AE4-595D-4770-BE2C-E2A5040EC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33A2C130-B77A-4685-9A6D-4AF8F33461E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47EB2E3D-859E-4A30-8CA3-75857B8E21E0}"/>
            </a:ext>
          </a:extLst>
        </xdr:cNvPr>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49A945C4-8549-4446-AF4B-45804A5A2B72}"/>
            </a:ext>
          </a:extLst>
        </xdr:cNvPr>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4953DBE6-8907-46C9-A683-2AC4EF65C16C}"/>
            </a:ext>
          </a:extLst>
        </xdr:cNvPr>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46FF7EEF-5046-4CC1-A5AB-D630778EB8FA}"/>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245FD061-D4DD-4C1D-AB86-8C15765BF856}"/>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A8D742ED-B09A-4198-B496-B399F6AAF717}"/>
            </a:ext>
          </a:extLst>
        </xdr:cNvPr>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4195D084-F6D6-4BB6-A5FC-1F77DE186269}"/>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B808F9FC-56A2-467A-B16B-A30DCF498FE5}"/>
            </a:ext>
          </a:extLst>
        </xdr:cNvPr>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a:extLst>
            <a:ext uri="{FF2B5EF4-FFF2-40B4-BE49-F238E27FC236}">
              <a16:creationId xmlns:a16="http://schemas.microsoft.com/office/drawing/2014/main" id="{E685A9AB-8B33-49FA-90CC-696EBE8314EC}"/>
            </a:ext>
          </a:extLst>
        </xdr:cNvPr>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a:extLst>
            <a:ext uri="{FF2B5EF4-FFF2-40B4-BE49-F238E27FC236}">
              <a16:creationId xmlns:a16="http://schemas.microsoft.com/office/drawing/2014/main" id="{640EB20F-79A6-4D62-9ACB-C8D2C6A0636E}"/>
            </a:ext>
          </a:extLst>
        </xdr:cNvPr>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a:extLst>
            <a:ext uri="{FF2B5EF4-FFF2-40B4-BE49-F238E27FC236}">
              <a16:creationId xmlns:a16="http://schemas.microsoft.com/office/drawing/2014/main" id="{2DC0F505-6FFD-4238-81D3-F5BA65B406DE}"/>
            </a:ext>
          </a:extLst>
        </xdr:cNvPr>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DC3503D-362F-4052-B462-DEF5EDF0C9E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754A4F5C-7B50-45DC-AA75-D7C840DD1AA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3CC9683-D15D-44AC-9DE2-3B37BCFAE98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3A471C1-675B-40F7-A570-6A476DB82BD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F756132-8087-462E-AFF4-F3F3262192C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138938</xdr:rowOff>
    </xdr:from>
    <xdr:to>
      <xdr:col>85</xdr:col>
      <xdr:colOff>177800</xdr:colOff>
      <xdr:row>64</xdr:row>
      <xdr:rowOff>69088</xdr:rowOff>
    </xdr:to>
    <xdr:sp macro="" textlink="">
      <xdr:nvSpPr>
        <xdr:cNvPr id="546" name="楕円 545">
          <a:extLst>
            <a:ext uri="{FF2B5EF4-FFF2-40B4-BE49-F238E27FC236}">
              <a16:creationId xmlns:a16="http://schemas.microsoft.com/office/drawing/2014/main" id="{0740A57E-ADDE-40A1-B3AD-DAF195427E0D}"/>
            </a:ext>
          </a:extLst>
        </xdr:cNvPr>
        <xdr:cNvSpPr/>
      </xdr:nvSpPr>
      <xdr:spPr>
        <a:xfrm>
          <a:off x="162687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53865</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96D0C906-EB26-477B-995F-9A7928A10BFB}"/>
            </a:ext>
          </a:extLst>
        </xdr:cNvPr>
        <xdr:cNvSpPr txBox="1"/>
      </xdr:nvSpPr>
      <xdr:spPr>
        <a:xfrm>
          <a:off x="16357600" y="1085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93218</xdr:rowOff>
    </xdr:from>
    <xdr:to>
      <xdr:col>81</xdr:col>
      <xdr:colOff>101600</xdr:colOff>
      <xdr:row>64</xdr:row>
      <xdr:rowOff>23368</xdr:rowOff>
    </xdr:to>
    <xdr:sp macro="" textlink="">
      <xdr:nvSpPr>
        <xdr:cNvPr id="548" name="楕円 547">
          <a:extLst>
            <a:ext uri="{FF2B5EF4-FFF2-40B4-BE49-F238E27FC236}">
              <a16:creationId xmlns:a16="http://schemas.microsoft.com/office/drawing/2014/main" id="{126B4D8D-1D7C-401B-B905-1B81122EB84B}"/>
            </a:ext>
          </a:extLst>
        </xdr:cNvPr>
        <xdr:cNvSpPr/>
      </xdr:nvSpPr>
      <xdr:spPr>
        <a:xfrm>
          <a:off x="15430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144018</xdr:rowOff>
    </xdr:from>
    <xdr:to>
      <xdr:col>85</xdr:col>
      <xdr:colOff>127000</xdr:colOff>
      <xdr:row>64</xdr:row>
      <xdr:rowOff>18288</xdr:rowOff>
    </xdr:to>
    <xdr:cxnSp macro="">
      <xdr:nvCxnSpPr>
        <xdr:cNvPr id="549" name="直線コネクタ 548">
          <a:extLst>
            <a:ext uri="{FF2B5EF4-FFF2-40B4-BE49-F238E27FC236}">
              <a16:creationId xmlns:a16="http://schemas.microsoft.com/office/drawing/2014/main" id="{D5EDA4EC-66B1-4923-9B6C-FEFF482C3357}"/>
            </a:ext>
          </a:extLst>
        </xdr:cNvPr>
        <xdr:cNvCxnSpPr/>
      </xdr:nvCxnSpPr>
      <xdr:spPr>
        <a:xfrm>
          <a:off x="15481300" y="109453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164084</xdr:rowOff>
    </xdr:from>
    <xdr:to>
      <xdr:col>76</xdr:col>
      <xdr:colOff>165100</xdr:colOff>
      <xdr:row>63</xdr:row>
      <xdr:rowOff>94234</xdr:rowOff>
    </xdr:to>
    <xdr:sp macro="" textlink="">
      <xdr:nvSpPr>
        <xdr:cNvPr id="550" name="楕円 549">
          <a:extLst>
            <a:ext uri="{FF2B5EF4-FFF2-40B4-BE49-F238E27FC236}">
              <a16:creationId xmlns:a16="http://schemas.microsoft.com/office/drawing/2014/main" id="{8CF599AE-F54A-4BAC-BA08-C9080CFC33E5}"/>
            </a:ext>
          </a:extLst>
        </xdr:cNvPr>
        <xdr:cNvSpPr/>
      </xdr:nvSpPr>
      <xdr:spPr>
        <a:xfrm>
          <a:off x="14541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43434</xdr:rowOff>
    </xdr:from>
    <xdr:to>
      <xdr:col>81</xdr:col>
      <xdr:colOff>50800</xdr:colOff>
      <xdr:row>63</xdr:row>
      <xdr:rowOff>144018</xdr:rowOff>
    </xdr:to>
    <xdr:cxnSp macro="">
      <xdr:nvCxnSpPr>
        <xdr:cNvPr id="551" name="直線コネクタ 550">
          <a:extLst>
            <a:ext uri="{FF2B5EF4-FFF2-40B4-BE49-F238E27FC236}">
              <a16:creationId xmlns:a16="http://schemas.microsoft.com/office/drawing/2014/main" id="{2BB74471-D9E8-41DF-AAC4-DC99A7E2ECEC}"/>
            </a:ext>
          </a:extLst>
        </xdr:cNvPr>
        <xdr:cNvCxnSpPr/>
      </xdr:nvCxnSpPr>
      <xdr:spPr>
        <a:xfrm>
          <a:off x="14592300" y="108447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95504</xdr:rowOff>
    </xdr:from>
    <xdr:to>
      <xdr:col>72</xdr:col>
      <xdr:colOff>38100</xdr:colOff>
      <xdr:row>63</xdr:row>
      <xdr:rowOff>25654</xdr:rowOff>
    </xdr:to>
    <xdr:sp macro="" textlink="">
      <xdr:nvSpPr>
        <xdr:cNvPr id="552" name="楕円 551">
          <a:extLst>
            <a:ext uri="{FF2B5EF4-FFF2-40B4-BE49-F238E27FC236}">
              <a16:creationId xmlns:a16="http://schemas.microsoft.com/office/drawing/2014/main" id="{21DF158D-A75D-4D21-B3B6-5794D32A803C}"/>
            </a:ext>
          </a:extLst>
        </xdr:cNvPr>
        <xdr:cNvSpPr/>
      </xdr:nvSpPr>
      <xdr:spPr>
        <a:xfrm>
          <a:off x="13652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146304</xdr:rowOff>
    </xdr:from>
    <xdr:to>
      <xdr:col>76</xdr:col>
      <xdr:colOff>114300</xdr:colOff>
      <xdr:row>63</xdr:row>
      <xdr:rowOff>43434</xdr:rowOff>
    </xdr:to>
    <xdr:cxnSp macro="">
      <xdr:nvCxnSpPr>
        <xdr:cNvPr id="553" name="直線コネクタ 552">
          <a:extLst>
            <a:ext uri="{FF2B5EF4-FFF2-40B4-BE49-F238E27FC236}">
              <a16:creationId xmlns:a16="http://schemas.microsoft.com/office/drawing/2014/main" id="{7DF37465-4930-48D5-A61C-D29C763AAE3D}"/>
            </a:ext>
          </a:extLst>
        </xdr:cNvPr>
        <xdr:cNvCxnSpPr/>
      </xdr:nvCxnSpPr>
      <xdr:spPr>
        <a:xfrm>
          <a:off x="13703300" y="107762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54356</xdr:rowOff>
    </xdr:from>
    <xdr:to>
      <xdr:col>67</xdr:col>
      <xdr:colOff>101600</xdr:colOff>
      <xdr:row>62</xdr:row>
      <xdr:rowOff>155956</xdr:rowOff>
    </xdr:to>
    <xdr:sp macro="" textlink="">
      <xdr:nvSpPr>
        <xdr:cNvPr id="554" name="楕円 553">
          <a:extLst>
            <a:ext uri="{FF2B5EF4-FFF2-40B4-BE49-F238E27FC236}">
              <a16:creationId xmlns:a16="http://schemas.microsoft.com/office/drawing/2014/main" id="{E93DF030-8F25-4900-90D6-627B73E3B061}"/>
            </a:ext>
          </a:extLst>
        </xdr:cNvPr>
        <xdr:cNvSpPr/>
      </xdr:nvSpPr>
      <xdr:spPr>
        <a:xfrm>
          <a:off x="1276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105156</xdr:rowOff>
    </xdr:from>
    <xdr:to>
      <xdr:col>71</xdr:col>
      <xdr:colOff>177800</xdr:colOff>
      <xdr:row>62</xdr:row>
      <xdr:rowOff>146304</xdr:rowOff>
    </xdr:to>
    <xdr:cxnSp macro="">
      <xdr:nvCxnSpPr>
        <xdr:cNvPr id="555" name="直線コネクタ 554">
          <a:extLst>
            <a:ext uri="{FF2B5EF4-FFF2-40B4-BE49-F238E27FC236}">
              <a16:creationId xmlns:a16="http://schemas.microsoft.com/office/drawing/2014/main" id="{5846D4C2-E5E3-46B2-9C14-5DCC10A23E1D}"/>
            </a:ext>
          </a:extLst>
        </xdr:cNvPr>
        <xdr:cNvCxnSpPr/>
      </xdr:nvCxnSpPr>
      <xdr:spPr>
        <a:xfrm>
          <a:off x="12814300" y="10735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a:extLst>
            <a:ext uri="{FF2B5EF4-FFF2-40B4-BE49-F238E27FC236}">
              <a16:creationId xmlns:a16="http://schemas.microsoft.com/office/drawing/2014/main" id="{4349BC94-35A9-434A-8A80-76AAF988201F}"/>
            </a:ext>
          </a:extLst>
        </xdr:cNvPr>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7" name="n_2aveValue【学校施設】&#10;有形固定資産減価償却率">
          <a:extLst>
            <a:ext uri="{FF2B5EF4-FFF2-40B4-BE49-F238E27FC236}">
              <a16:creationId xmlns:a16="http://schemas.microsoft.com/office/drawing/2014/main" id="{4DF68D18-9E4A-4D64-B80E-2022F36A04CC}"/>
            </a:ext>
          </a:extLst>
        </xdr:cNvPr>
        <xdr:cNvSpPr txBox="1"/>
      </xdr:nvSpPr>
      <xdr:spPr>
        <a:xfrm>
          <a:off x="14389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58" name="n_3aveValue【学校施設】&#10;有形固定資産減価償却率">
          <a:extLst>
            <a:ext uri="{FF2B5EF4-FFF2-40B4-BE49-F238E27FC236}">
              <a16:creationId xmlns:a16="http://schemas.microsoft.com/office/drawing/2014/main" id="{F71FC2E0-8F5E-452D-BB19-925F31DA3BE9}"/>
            </a:ext>
          </a:extLst>
        </xdr:cNvPr>
        <xdr:cNvSpPr txBox="1"/>
      </xdr:nvSpPr>
      <xdr:spPr>
        <a:xfrm>
          <a:off x="13500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macro="" textlink="">
      <xdr:nvSpPr>
        <xdr:cNvPr id="559" name="n_4aveValue【学校施設】&#10;有形固定資産減価償却率">
          <a:extLst>
            <a:ext uri="{FF2B5EF4-FFF2-40B4-BE49-F238E27FC236}">
              <a16:creationId xmlns:a16="http://schemas.microsoft.com/office/drawing/2014/main" id="{1B132C2E-3570-4944-8738-C71F30D7C52C}"/>
            </a:ext>
          </a:extLst>
        </xdr:cNvPr>
        <xdr:cNvSpPr txBox="1"/>
      </xdr:nvSpPr>
      <xdr:spPr>
        <a:xfrm>
          <a:off x="12611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14495</xdr:rowOff>
    </xdr:from>
    <xdr:ext cx="405111" cy="259045"/>
    <xdr:sp macro="" textlink="">
      <xdr:nvSpPr>
        <xdr:cNvPr id="560" name="n_1mainValue【学校施設】&#10;有形固定資産減価償却率">
          <a:extLst>
            <a:ext uri="{FF2B5EF4-FFF2-40B4-BE49-F238E27FC236}">
              <a16:creationId xmlns:a16="http://schemas.microsoft.com/office/drawing/2014/main" id="{A8DA77E9-FB44-4F77-B738-27A3BCC12BF0}"/>
            </a:ext>
          </a:extLst>
        </xdr:cNvPr>
        <xdr:cNvSpPr txBox="1"/>
      </xdr:nvSpPr>
      <xdr:spPr>
        <a:xfrm>
          <a:off x="15266044" y="1098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85361</xdr:rowOff>
    </xdr:from>
    <xdr:ext cx="405111" cy="259045"/>
    <xdr:sp macro="" textlink="">
      <xdr:nvSpPr>
        <xdr:cNvPr id="561" name="n_2mainValue【学校施設】&#10;有形固定資産減価償却率">
          <a:extLst>
            <a:ext uri="{FF2B5EF4-FFF2-40B4-BE49-F238E27FC236}">
              <a16:creationId xmlns:a16="http://schemas.microsoft.com/office/drawing/2014/main" id="{93721F65-D647-4207-BDD6-229CBC8F2A6F}"/>
            </a:ext>
          </a:extLst>
        </xdr:cNvPr>
        <xdr:cNvSpPr txBox="1"/>
      </xdr:nvSpPr>
      <xdr:spPr>
        <a:xfrm>
          <a:off x="14389744" y="1088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16781</xdr:rowOff>
    </xdr:from>
    <xdr:ext cx="405111" cy="259045"/>
    <xdr:sp macro="" textlink="">
      <xdr:nvSpPr>
        <xdr:cNvPr id="562" name="n_3mainValue【学校施設】&#10;有形固定資産減価償却率">
          <a:extLst>
            <a:ext uri="{FF2B5EF4-FFF2-40B4-BE49-F238E27FC236}">
              <a16:creationId xmlns:a16="http://schemas.microsoft.com/office/drawing/2014/main" id="{E6CBB06E-5810-4A59-AB74-D1E59EA7EF12}"/>
            </a:ext>
          </a:extLst>
        </xdr:cNvPr>
        <xdr:cNvSpPr txBox="1"/>
      </xdr:nvSpPr>
      <xdr:spPr>
        <a:xfrm>
          <a:off x="13500744" y="1081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147083</xdr:rowOff>
    </xdr:from>
    <xdr:ext cx="405111" cy="259045"/>
    <xdr:sp macro="" textlink="">
      <xdr:nvSpPr>
        <xdr:cNvPr id="563" name="n_4mainValue【学校施設】&#10;有形固定資産減価償却率">
          <a:extLst>
            <a:ext uri="{FF2B5EF4-FFF2-40B4-BE49-F238E27FC236}">
              <a16:creationId xmlns:a16="http://schemas.microsoft.com/office/drawing/2014/main" id="{C9327448-5AEB-48C5-AA25-DB7FD534C6C8}"/>
            </a:ext>
          </a:extLst>
        </xdr:cNvPr>
        <xdr:cNvSpPr txBox="1"/>
      </xdr:nvSpPr>
      <xdr:spPr>
        <a:xfrm>
          <a:off x="12611744" y="1077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572290CC-BEB4-46C6-9E32-87A890A6D80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D2F1D1CD-1991-4E2C-8FED-2B4F5A037A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B4E291F5-0C7D-4E95-904E-5F1F7CD6BDF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6AA74350-81CF-4025-BD76-DA6E59E0BF2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FE616FAC-C73C-4424-8A1A-DDDF8FC997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9F67A588-2F99-4EE4-9994-B30924A8787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876CF027-8086-4373-B6FB-0AE0EF8DE7C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A165B16A-97C2-40F6-8010-B64BC096704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80C30C85-50D3-40D0-848B-72CD4C73F68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11CD6754-0C92-4345-BDF9-FDF5E8209E7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7E25948C-1746-4CF4-BB93-603A93647AF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758CCE7E-ED89-499F-9C21-FCACDB5FB237}"/>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379CF2BE-4243-43CD-802F-9D44FEB8188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8876A50F-222C-4CEA-B59D-4DBF78FFF87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C1A0D900-9EC3-4726-930A-B7ABE0D8972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A1D722D2-9BF7-4F42-B75E-66BAE62F7BBA}"/>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0A0631A9-73D3-46D1-858C-8C004149F633}"/>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B3BE6BAA-E02F-433E-B13E-EE7E1E8BABB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6AF82FC5-906E-408D-BEF5-07060DC66FC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8AC471F0-922B-477B-AD26-ADAC8630C9C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978CFDCD-0368-4B98-9E56-C0ED46152C7C}"/>
            </a:ext>
          </a:extLst>
        </xdr:cNvPr>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CC788706-8E97-4F4F-948E-93B62E1DF78A}"/>
            </a:ext>
          </a:extLst>
        </xdr:cNvPr>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3D997034-79D7-4AA9-B62C-BFACA60D54A5}"/>
            </a:ext>
          </a:extLst>
        </xdr:cNvPr>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7B0E8410-2C68-49D1-9AA0-DCC73A6BFFDB}"/>
            </a:ext>
          </a:extLst>
        </xdr:cNvPr>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C8D5BF39-C44E-4E0F-A8C7-BABFA19A01BB}"/>
            </a:ext>
          </a:extLst>
        </xdr:cNvPr>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589" name="【学校施設】&#10;一人当たり面積平均値テキスト">
          <a:extLst>
            <a:ext uri="{FF2B5EF4-FFF2-40B4-BE49-F238E27FC236}">
              <a16:creationId xmlns:a16="http://schemas.microsoft.com/office/drawing/2014/main" id="{79A9A524-270F-4F44-8CB9-F3D91874A5FC}"/>
            </a:ext>
          </a:extLst>
        </xdr:cNvPr>
        <xdr:cNvSpPr txBox="1"/>
      </xdr:nvSpPr>
      <xdr:spPr>
        <a:xfrm>
          <a:off x="22199600" y="1038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9E394512-E5E9-4D2B-AF0D-5459968E7331}"/>
            </a:ext>
          </a:extLst>
        </xdr:cNvPr>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C1055385-1A2F-48E8-955A-76C9A7067445}"/>
            </a:ext>
          </a:extLst>
        </xdr:cNvPr>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a:extLst>
            <a:ext uri="{FF2B5EF4-FFF2-40B4-BE49-F238E27FC236}">
              <a16:creationId xmlns:a16="http://schemas.microsoft.com/office/drawing/2014/main" id="{E453D33A-818B-4071-9359-419B55B7C6A9}"/>
            </a:ext>
          </a:extLst>
        </xdr:cNvPr>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a:extLst>
            <a:ext uri="{FF2B5EF4-FFF2-40B4-BE49-F238E27FC236}">
              <a16:creationId xmlns:a16="http://schemas.microsoft.com/office/drawing/2014/main" id="{872924AA-7C16-44C0-9778-E78D5FF8DF0C}"/>
            </a:ext>
          </a:extLst>
        </xdr:cNvPr>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a:extLst>
            <a:ext uri="{FF2B5EF4-FFF2-40B4-BE49-F238E27FC236}">
              <a16:creationId xmlns:a16="http://schemas.microsoft.com/office/drawing/2014/main" id="{A30D2A21-9258-4C31-BF04-77E173DF1995}"/>
            </a:ext>
          </a:extLst>
        </xdr:cNvPr>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AD63D275-592B-44A0-B2DD-FB6951ABA54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9DD8AC35-09E0-401F-B934-265932C069E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450437AB-62F1-4D9C-815D-FA039038821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CAE88EF-9E0F-4BBD-9135-981AFFB451C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089253C-37B5-4089-8F7F-8E631D92E5B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15494</xdr:rowOff>
    </xdr:from>
    <xdr:to>
      <xdr:col>116</xdr:col>
      <xdr:colOff>114300</xdr:colOff>
      <xdr:row>59</xdr:row>
      <xdr:rowOff>117094</xdr:rowOff>
    </xdr:to>
    <xdr:sp macro="" textlink="">
      <xdr:nvSpPr>
        <xdr:cNvPr id="600" name="楕円 599">
          <a:extLst>
            <a:ext uri="{FF2B5EF4-FFF2-40B4-BE49-F238E27FC236}">
              <a16:creationId xmlns:a16="http://schemas.microsoft.com/office/drawing/2014/main" id="{9EBCC1B3-DDC6-41E9-BA1A-9B2054B63038}"/>
            </a:ext>
          </a:extLst>
        </xdr:cNvPr>
        <xdr:cNvSpPr/>
      </xdr:nvSpPr>
      <xdr:spPr>
        <a:xfrm>
          <a:off x="221107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38371</xdr:rowOff>
    </xdr:from>
    <xdr:ext cx="469744" cy="259045"/>
    <xdr:sp macro="" textlink="">
      <xdr:nvSpPr>
        <xdr:cNvPr id="601" name="【学校施設】&#10;一人当たり面積該当値テキスト">
          <a:extLst>
            <a:ext uri="{FF2B5EF4-FFF2-40B4-BE49-F238E27FC236}">
              <a16:creationId xmlns:a16="http://schemas.microsoft.com/office/drawing/2014/main" id="{0D58C61E-D851-4B3F-971C-C366A71F1F49}"/>
            </a:ext>
          </a:extLst>
        </xdr:cNvPr>
        <xdr:cNvSpPr txBox="1"/>
      </xdr:nvSpPr>
      <xdr:spPr>
        <a:xfrm>
          <a:off x="22199600" y="998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28639</xdr:rowOff>
    </xdr:from>
    <xdr:to>
      <xdr:col>112</xdr:col>
      <xdr:colOff>38100</xdr:colOff>
      <xdr:row>59</xdr:row>
      <xdr:rowOff>130239</xdr:rowOff>
    </xdr:to>
    <xdr:sp macro="" textlink="">
      <xdr:nvSpPr>
        <xdr:cNvPr id="602" name="楕円 601">
          <a:extLst>
            <a:ext uri="{FF2B5EF4-FFF2-40B4-BE49-F238E27FC236}">
              <a16:creationId xmlns:a16="http://schemas.microsoft.com/office/drawing/2014/main" id="{3AF9B283-6CEE-4140-8299-3CDB9B0F3188}"/>
            </a:ext>
          </a:extLst>
        </xdr:cNvPr>
        <xdr:cNvSpPr/>
      </xdr:nvSpPr>
      <xdr:spPr>
        <a:xfrm>
          <a:off x="21272500" y="1014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66294</xdr:rowOff>
    </xdr:from>
    <xdr:to>
      <xdr:col>116</xdr:col>
      <xdr:colOff>63500</xdr:colOff>
      <xdr:row>59</xdr:row>
      <xdr:rowOff>79439</xdr:rowOff>
    </xdr:to>
    <xdr:cxnSp macro="">
      <xdr:nvCxnSpPr>
        <xdr:cNvPr id="603" name="直線コネクタ 602">
          <a:extLst>
            <a:ext uri="{FF2B5EF4-FFF2-40B4-BE49-F238E27FC236}">
              <a16:creationId xmlns:a16="http://schemas.microsoft.com/office/drawing/2014/main" id="{2A09963E-819D-46AE-BC0E-0824396740C3}"/>
            </a:ext>
          </a:extLst>
        </xdr:cNvPr>
        <xdr:cNvCxnSpPr/>
      </xdr:nvCxnSpPr>
      <xdr:spPr>
        <a:xfrm flipV="1">
          <a:off x="21323300" y="10181844"/>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44069</xdr:rowOff>
    </xdr:from>
    <xdr:to>
      <xdr:col>107</xdr:col>
      <xdr:colOff>101600</xdr:colOff>
      <xdr:row>59</xdr:row>
      <xdr:rowOff>145669</xdr:rowOff>
    </xdr:to>
    <xdr:sp macro="" textlink="">
      <xdr:nvSpPr>
        <xdr:cNvPr id="604" name="楕円 603">
          <a:extLst>
            <a:ext uri="{FF2B5EF4-FFF2-40B4-BE49-F238E27FC236}">
              <a16:creationId xmlns:a16="http://schemas.microsoft.com/office/drawing/2014/main" id="{86157F88-E152-4D92-9D2C-18BE0FB4DA31}"/>
            </a:ext>
          </a:extLst>
        </xdr:cNvPr>
        <xdr:cNvSpPr/>
      </xdr:nvSpPr>
      <xdr:spPr>
        <a:xfrm>
          <a:off x="20383500" y="101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79439</xdr:rowOff>
    </xdr:from>
    <xdr:to>
      <xdr:col>111</xdr:col>
      <xdr:colOff>177800</xdr:colOff>
      <xdr:row>59</xdr:row>
      <xdr:rowOff>94869</xdr:rowOff>
    </xdr:to>
    <xdr:cxnSp macro="">
      <xdr:nvCxnSpPr>
        <xdr:cNvPr id="605" name="直線コネクタ 604">
          <a:extLst>
            <a:ext uri="{FF2B5EF4-FFF2-40B4-BE49-F238E27FC236}">
              <a16:creationId xmlns:a16="http://schemas.microsoft.com/office/drawing/2014/main" id="{2E4A2D34-3374-4E16-81CB-A07A24F5CAB1}"/>
            </a:ext>
          </a:extLst>
        </xdr:cNvPr>
        <xdr:cNvCxnSpPr/>
      </xdr:nvCxnSpPr>
      <xdr:spPr>
        <a:xfrm flipV="1">
          <a:off x="20434300" y="10194989"/>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58356</xdr:rowOff>
    </xdr:from>
    <xdr:to>
      <xdr:col>102</xdr:col>
      <xdr:colOff>165100</xdr:colOff>
      <xdr:row>59</xdr:row>
      <xdr:rowOff>159956</xdr:rowOff>
    </xdr:to>
    <xdr:sp macro="" textlink="">
      <xdr:nvSpPr>
        <xdr:cNvPr id="606" name="楕円 605">
          <a:extLst>
            <a:ext uri="{FF2B5EF4-FFF2-40B4-BE49-F238E27FC236}">
              <a16:creationId xmlns:a16="http://schemas.microsoft.com/office/drawing/2014/main" id="{796FD9C5-7542-42D0-B699-B0956FDA968F}"/>
            </a:ext>
          </a:extLst>
        </xdr:cNvPr>
        <xdr:cNvSpPr/>
      </xdr:nvSpPr>
      <xdr:spPr>
        <a:xfrm>
          <a:off x="19494500" y="1017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94869</xdr:rowOff>
    </xdr:from>
    <xdr:to>
      <xdr:col>107</xdr:col>
      <xdr:colOff>50800</xdr:colOff>
      <xdr:row>59</xdr:row>
      <xdr:rowOff>109156</xdr:rowOff>
    </xdr:to>
    <xdr:cxnSp macro="">
      <xdr:nvCxnSpPr>
        <xdr:cNvPr id="607" name="直線コネクタ 606">
          <a:extLst>
            <a:ext uri="{FF2B5EF4-FFF2-40B4-BE49-F238E27FC236}">
              <a16:creationId xmlns:a16="http://schemas.microsoft.com/office/drawing/2014/main" id="{77DDA0A6-FBF0-4F99-BE21-2259E8756D7A}"/>
            </a:ext>
          </a:extLst>
        </xdr:cNvPr>
        <xdr:cNvCxnSpPr/>
      </xdr:nvCxnSpPr>
      <xdr:spPr>
        <a:xfrm flipV="1">
          <a:off x="19545300" y="10210419"/>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151511</xdr:rowOff>
    </xdr:from>
    <xdr:to>
      <xdr:col>98</xdr:col>
      <xdr:colOff>38100</xdr:colOff>
      <xdr:row>62</xdr:row>
      <xdr:rowOff>81661</xdr:rowOff>
    </xdr:to>
    <xdr:sp macro="" textlink="">
      <xdr:nvSpPr>
        <xdr:cNvPr id="608" name="楕円 607">
          <a:extLst>
            <a:ext uri="{FF2B5EF4-FFF2-40B4-BE49-F238E27FC236}">
              <a16:creationId xmlns:a16="http://schemas.microsoft.com/office/drawing/2014/main" id="{EF39EED8-22F8-4097-B40D-E5BB5F423E90}"/>
            </a:ext>
          </a:extLst>
        </xdr:cNvPr>
        <xdr:cNvSpPr/>
      </xdr:nvSpPr>
      <xdr:spPr>
        <a:xfrm>
          <a:off x="18605500" y="106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109156</xdr:rowOff>
    </xdr:from>
    <xdr:to>
      <xdr:col>102</xdr:col>
      <xdr:colOff>114300</xdr:colOff>
      <xdr:row>62</xdr:row>
      <xdr:rowOff>30861</xdr:rowOff>
    </xdr:to>
    <xdr:cxnSp macro="">
      <xdr:nvCxnSpPr>
        <xdr:cNvPr id="609" name="直線コネクタ 608">
          <a:extLst>
            <a:ext uri="{FF2B5EF4-FFF2-40B4-BE49-F238E27FC236}">
              <a16:creationId xmlns:a16="http://schemas.microsoft.com/office/drawing/2014/main" id="{260D66F1-3B62-4C4F-9824-8C2E5AD8E91E}"/>
            </a:ext>
          </a:extLst>
        </xdr:cNvPr>
        <xdr:cNvCxnSpPr/>
      </xdr:nvCxnSpPr>
      <xdr:spPr>
        <a:xfrm flipV="1">
          <a:off x="18656300" y="10224706"/>
          <a:ext cx="889000" cy="4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610" name="n_1aveValue【学校施設】&#10;一人当たり面積">
          <a:extLst>
            <a:ext uri="{FF2B5EF4-FFF2-40B4-BE49-F238E27FC236}">
              <a16:creationId xmlns:a16="http://schemas.microsoft.com/office/drawing/2014/main" id="{DDA5684A-F654-4F08-BC0A-3A7D90B2DC63}"/>
            </a:ext>
          </a:extLst>
        </xdr:cNvPr>
        <xdr:cNvSpPr txBox="1"/>
      </xdr:nvSpPr>
      <xdr:spPr>
        <a:xfrm>
          <a:off x="210757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611" name="n_2aveValue【学校施設】&#10;一人当たり面積">
          <a:extLst>
            <a:ext uri="{FF2B5EF4-FFF2-40B4-BE49-F238E27FC236}">
              <a16:creationId xmlns:a16="http://schemas.microsoft.com/office/drawing/2014/main" id="{1E10A5ED-BF20-4AD1-9D40-9C2A45567402}"/>
            </a:ext>
          </a:extLst>
        </xdr:cNvPr>
        <xdr:cNvSpPr txBox="1"/>
      </xdr:nvSpPr>
      <xdr:spPr>
        <a:xfrm>
          <a:off x="20199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macro="" textlink="">
      <xdr:nvSpPr>
        <xdr:cNvPr id="612" name="n_3aveValue【学校施設】&#10;一人当たり面積">
          <a:extLst>
            <a:ext uri="{FF2B5EF4-FFF2-40B4-BE49-F238E27FC236}">
              <a16:creationId xmlns:a16="http://schemas.microsoft.com/office/drawing/2014/main" id="{EAA2CE35-B598-40B0-BAC5-ED012D416BF3}"/>
            </a:ext>
          </a:extLst>
        </xdr:cNvPr>
        <xdr:cNvSpPr txBox="1"/>
      </xdr:nvSpPr>
      <xdr:spPr>
        <a:xfrm>
          <a:off x="19310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118762</xdr:rowOff>
    </xdr:from>
    <xdr:ext cx="469744" cy="259045"/>
    <xdr:sp macro="" textlink="">
      <xdr:nvSpPr>
        <xdr:cNvPr id="613" name="n_4aveValue【学校施設】&#10;一人当たり面積">
          <a:extLst>
            <a:ext uri="{FF2B5EF4-FFF2-40B4-BE49-F238E27FC236}">
              <a16:creationId xmlns:a16="http://schemas.microsoft.com/office/drawing/2014/main" id="{11A88C91-2DD3-4964-965D-9E3732F0B550}"/>
            </a:ext>
          </a:extLst>
        </xdr:cNvPr>
        <xdr:cNvSpPr txBox="1"/>
      </xdr:nvSpPr>
      <xdr:spPr>
        <a:xfrm>
          <a:off x="18421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146766</xdr:rowOff>
    </xdr:from>
    <xdr:ext cx="469744" cy="259045"/>
    <xdr:sp macro="" textlink="">
      <xdr:nvSpPr>
        <xdr:cNvPr id="614" name="n_1mainValue【学校施設】&#10;一人当たり面積">
          <a:extLst>
            <a:ext uri="{FF2B5EF4-FFF2-40B4-BE49-F238E27FC236}">
              <a16:creationId xmlns:a16="http://schemas.microsoft.com/office/drawing/2014/main" id="{16D12F88-017B-490D-B1C2-61C34BED35DF}"/>
            </a:ext>
          </a:extLst>
        </xdr:cNvPr>
        <xdr:cNvSpPr txBox="1"/>
      </xdr:nvSpPr>
      <xdr:spPr>
        <a:xfrm>
          <a:off x="21075727" y="991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162196</xdr:rowOff>
    </xdr:from>
    <xdr:ext cx="469744" cy="259045"/>
    <xdr:sp macro="" textlink="">
      <xdr:nvSpPr>
        <xdr:cNvPr id="615" name="n_2mainValue【学校施設】&#10;一人当たり面積">
          <a:extLst>
            <a:ext uri="{FF2B5EF4-FFF2-40B4-BE49-F238E27FC236}">
              <a16:creationId xmlns:a16="http://schemas.microsoft.com/office/drawing/2014/main" id="{FE70A928-7985-4F6B-A903-758D82BD36ED}"/>
            </a:ext>
          </a:extLst>
        </xdr:cNvPr>
        <xdr:cNvSpPr txBox="1"/>
      </xdr:nvSpPr>
      <xdr:spPr>
        <a:xfrm>
          <a:off x="20199427" y="993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5033</xdr:rowOff>
    </xdr:from>
    <xdr:ext cx="469744" cy="259045"/>
    <xdr:sp macro="" textlink="">
      <xdr:nvSpPr>
        <xdr:cNvPr id="616" name="n_3mainValue【学校施設】&#10;一人当たり面積">
          <a:extLst>
            <a:ext uri="{FF2B5EF4-FFF2-40B4-BE49-F238E27FC236}">
              <a16:creationId xmlns:a16="http://schemas.microsoft.com/office/drawing/2014/main" id="{5707903A-14AB-4F7B-AE8D-9986B607F844}"/>
            </a:ext>
          </a:extLst>
        </xdr:cNvPr>
        <xdr:cNvSpPr txBox="1"/>
      </xdr:nvSpPr>
      <xdr:spPr>
        <a:xfrm>
          <a:off x="19310427" y="994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72788</xdr:rowOff>
    </xdr:from>
    <xdr:ext cx="469744" cy="259045"/>
    <xdr:sp macro="" textlink="">
      <xdr:nvSpPr>
        <xdr:cNvPr id="617" name="n_4mainValue【学校施設】&#10;一人当たり面積">
          <a:extLst>
            <a:ext uri="{FF2B5EF4-FFF2-40B4-BE49-F238E27FC236}">
              <a16:creationId xmlns:a16="http://schemas.microsoft.com/office/drawing/2014/main" id="{C1DFB5E3-B3DD-4755-A2A9-EFF9F02B0776}"/>
            </a:ext>
          </a:extLst>
        </xdr:cNvPr>
        <xdr:cNvSpPr txBox="1"/>
      </xdr:nvSpPr>
      <xdr:spPr>
        <a:xfrm>
          <a:off x="18421427" y="1070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AA40F03A-EC82-4900-9E60-B63D93ABB8B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520BF60C-C7CC-4DB9-B676-ED017523CA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D411E141-FE61-4525-BEE2-0308576851A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1E33F9F3-461F-49F2-8C8B-1FFA1F15FE2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8EC434A8-5687-41F5-895A-661D81F330D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F4E16829-7D01-4AF7-BD42-26059C469ED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E3D949C1-D519-43F0-AAB0-185436B12D3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6825C1FF-BE35-4B02-8290-10069CE5D4E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7E508CC3-13CB-4F18-B1D9-D781DEF4148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B9F72FCE-2201-43C6-8124-04268025567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2C54B4DE-F938-4D3F-88C5-00B48757553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A6AFD52A-6FA5-4A2D-ADD9-D34841FDB31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AAB2087E-7DCF-4D28-9C57-7BCD7B79171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E7B22528-A2DD-427A-8C7D-CC6E3340D61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2F3AA651-22BD-473F-B5BD-F82C43FFC8A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3C7F5F39-BE86-4FA1-8F96-21AEEB6A22C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A978A508-2EED-4AA3-8F1D-856AFA9E12E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72A5A9C9-44AB-4B57-A641-21841E61429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992B131C-BD0E-43E6-82AD-DEF86FE9012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3DDE6BD7-243C-44C8-B6A3-FD607BDADF3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F5ABA184-3121-4C39-BDA6-C0752937BE5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51F6E4D4-B21F-49AA-AAFE-AE9E1151E84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12C12FF7-F5E3-4216-A118-DE522B39AAF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9519047C-A814-4B0C-AC5C-254355E0E4F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D66BE378-637A-4D04-8778-6F15B7EE668A}"/>
            </a:ext>
          </a:extLst>
        </xdr:cNvPr>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913F5B71-15D2-499C-B740-A552664C943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FF79BD18-3001-4BD6-B7FB-DC37444E49CE}"/>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a:extLst>
            <a:ext uri="{FF2B5EF4-FFF2-40B4-BE49-F238E27FC236}">
              <a16:creationId xmlns:a16="http://schemas.microsoft.com/office/drawing/2014/main" id="{E47B0A26-3B06-4776-9299-46010BE163C2}"/>
            </a:ext>
          </a:extLst>
        </xdr:cNvPr>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a:extLst>
            <a:ext uri="{FF2B5EF4-FFF2-40B4-BE49-F238E27FC236}">
              <a16:creationId xmlns:a16="http://schemas.microsoft.com/office/drawing/2014/main" id="{B0119128-4239-4615-A82A-95387730C181}"/>
            </a:ext>
          </a:extLst>
        </xdr:cNvPr>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647" name="【児童館】&#10;有形固定資産減価償却率平均値テキスト">
          <a:extLst>
            <a:ext uri="{FF2B5EF4-FFF2-40B4-BE49-F238E27FC236}">
              <a16:creationId xmlns:a16="http://schemas.microsoft.com/office/drawing/2014/main" id="{03D45E7E-5625-4179-B787-E8A943F10D81}"/>
            </a:ext>
          </a:extLst>
        </xdr:cNvPr>
        <xdr:cNvSpPr txBox="1"/>
      </xdr:nvSpPr>
      <xdr:spPr>
        <a:xfrm>
          <a:off x="16357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9EDB1AFB-62D0-46E7-A658-160B1ACCE612}"/>
            </a:ext>
          </a:extLst>
        </xdr:cNvPr>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a:extLst>
            <a:ext uri="{FF2B5EF4-FFF2-40B4-BE49-F238E27FC236}">
              <a16:creationId xmlns:a16="http://schemas.microsoft.com/office/drawing/2014/main" id="{DB586A5C-9EF3-4098-B47A-2740D387FBB9}"/>
            </a:ext>
          </a:extLst>
        </xdr:cNvPr>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0" name="フローチャート: 判断 649">
          <a:extLst>
            <a:ext uri="{FF2B5EF4-FFF2-40B4-BE49-F238E27FC236}">
              <a16:creationId xmlns:a16="http://schemas.microsoft.com/office/drawing/2014/main" id="{242D9541-B675-494F-ACE0-01D43879E7EE}"/>
            </a:ext>
          </a:extLst>
        </xdr:cNvPr>
        <xdr:cNvSpPr/>
      </xdr:nvSpPr>
      <xdr:spPr>
        <a:xfrm>
          <a:off x="14541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1" name="フローチャート: 判断 650">
          <a:extLst>
            <a:ext uri="{FF2B5EF4-FFF2-40B4-BE49-F238E27FC236}">
              <a16:creationId xmlns:a16="http://schemas.microsoft.com/office/drawing/2014/main" id="{CA0B0921-639F-4C06-AF31-DBB4801609C9}"/>
            </a:ext>
          </a:extLst>
        </xdr:cNvPr>
        <xdr:cNvSpPr/>
      </xdr:nvSpPr>
      <xdr:spPr>
        <a:xfrm>
          <a:off x="13652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2" name="フローチャート: 判断 651">
          <a:extLst>
            <a:ext uri="{FF2B5EF4-FFF2-40B4-BE49-F238E27FC236}">
              <a16:creationId xmlns:a16="http://schemas.microsoft.com/office/drawing/2014/main" id="{E0461127-8546-46A9-A337-89AC3230A3AB}"/>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6CED8804-0100-4A5B-B3DD-D69B96D44CA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A9CA84B8-35C0-42AC-A683-FB0761B8F17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5B587FFD-A035-47E3-99AD-5A7E653E7A9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1E05C1CC-56BA-40CF-AB79-63AAFCBB320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FA08633A-386C-4B30-9017-248C2857673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53975</xdr:rowOff>
    </xdr:from>
    <xdr:to>
      <xdr:col>85</xdr:col>
      <xdr:colOff>177800</xdr:colOff>
      <xdr:row>83</xdr:row>
      <xdr:rowOff>155575</xdr:rowOff>
    </xdr:to>
    <xdr:sp macro="" textlink="">
      <xdr:nvSpPr>
        <xdr:cNvPr id="658" name="楕円 657">
          <a:extLst>
            <a:ext uri="{FF2B5EF4-FFF2-40B4-BE49-F238E27FC236}">
              <a16:creationId xmlns:a16="http://schemas.microsoft.com/office/drawing/2014/main" id="{93FB92EF-A7BB-4B6A-A4D8-95206132BDB9}"/>
            </a:ext>
          </a:extLst>
        </xdr:cNvPr>
        <xdr:cNvSpPr/>
      </xdr:nvSpPr>
      <xdr:spPr>
        <a:xfrm>
          <a:off x="162687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32402</xdr:rowOff>
    </xdr:from>
    <xdr:ext cx="405111" cy="259045"/>
    <xdr:sp macro="" textlink="">
      <xdr:nvSpPr>
        <xdr:cNvPr id="659" name="【児童館】&#10;有形固定資産減価償却率該当値テキスト">
          <a:extLst>
            <a:ext uri="{FF2B5EF4-FFF2-40B4-BE49-F238E27FC236}">
              <a16:creationId xmlns:a16="http://schemas.microsoft.com/office/drawing/2014/main" id="{D43740AF-0C90-4667-9178-D7829B67CDB3}"/>
            </a:ext>
          </a:extLst>
        </xdr:cNvPr>
        <xdr:cNvSpPr txBox="1"/>
      </xdr:nvSpPr>
      <xdr:spPr>
        <a:xfrm>
          <a:off x="16357600"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168275</xdr:rowOff>
    </xdr:from>
    <xdr:to>
      <xdr:col>81</xdr:col>
      <xdr:colOff>101600</xdr:colOff>
      <xdr:row>83</xdr:row>
      <xdr:rowOff>98425</xdr:rowOff>
    </xdr:to>
    <xdr:sp macro="" textlink="">
      <xdr:nvSpPr>
        <xdr:cNvPr id="660" name="楕円 659">
          <a:extLst>
            <a:ext uri="{FF2B5EF4-FFF2-40B4-BE49-F238E27FC236}">
              <a16:creationId xmlns:a16="http://schemas.microsoft.com/office/drawing/2014/main" id="{CAC803EE-DD9A-4D41-839A-6DA2C989513C}"/>
            </a:ext>
          </a:extLst>
        </xdr:cNvPr>
        <xdr:cNvSpPr/>
      </xdr:nvSpPr>
      <xdr:spPr>
        <a:xfrm>
          <a:off x="15430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47625</xdr:rowOff>
    </xdr:from>
    <xdr:to>
      <xdr:col>85</xdr:col>
      <xdr:colOff>127000</xdr:colOff>
      <xdr:row>83</xdr:row>
      <xdr:rowOff>104775</xdr:rowOff>
    </xdr:to>
    <xdr:cxnSp macro="">
      <xdr:nvCxnSpPr>
        <xdr:cNvPr id="661" name="直線コネクタ 660">
          <a:extLst>
            <a:ext uri="{FF2B5EF4-FFF2-40B4-BE49-F238E27FC236}">
              <a16:creationId xmlns:a16="http://schemas.microsoft.com/office/drawing/2014/main" id="{870C943A-7817-4AB8-B620-4C2B2B20ED0F}"/>
            </a:ext>
          </a:extLst>
        </xdr:cNvPr>
        <xdr:cNvCxnSpPr/>
      </xdr:nvCxnSpPr>
      <xdr:spPr>
        <a:xfrm>
          <a:off x="15481300" y="142779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111125</xdr:rowOff>
    </xdr:from>
    <xdr:to>
      <xdr:col>76</xdr:col>
      <xdr:colOff>165100</xdr:colOff>
      <xdr:row>83</xdr:row>
      <xdr:rowOff>41275</xdr:rowOff>
    </xdr:to>
    <xdr:sp macro="" textlink="">
      <xdr:nvSpPr>
        <xdr:cNvPr id="662" name="楕円 661">
          <a:extLst>
            <a:ext uri="{FF2B5EF4-FFF2-40B4-BE49-F238E27FC236}">
              <a16:creationId xmlns:a16="http://schemas.microsoft.com/office/drawing/2014/main" id="{3E34DC42-81FB-472C-96BE-4E558F454418}"/>
            </a:ext>
          </a:extLst>
        </xdr:cNvPr>
        <xdr:cNvSpPr/>
      </xdr:nvSpPr>
      <xdr:spPr>
        <a:xfrm>
          <a:off x="14541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161925</xdr:rowOff>
    </xdr:from>
    <xdr:to>
      <xdr:col>81</xdr:col>
      <xdr:colOff>50800</xdr:colOff>
      <xdr:row>83</xdr:row>
      <xdr:rowOff>47625</xdr:rowOff>
    </xdr:to>
    <xdr:cxnSp macro="">
      <xdr:nvCxnSpPr>
        <xdr:cNvPr id="663" name="直線コネクタ 662">
          <a:extLst>
            <a:ext uri="{FF2B5EF4-FFF2-40B4-BE49-F238E27FC236}">
              <a16:creationId xmlns:a16="http://schemas.microsoft.com/office/drawing/2014/main" id="{3B766629-B918-4477-B66D-2C2A49AE9C74}"/>
            </a:ext>
          </a:extLst>
        </xdr:cNvPr>
        <xdr:cNvCxnSpPr/>
      </xdr:nvCxnSpPr>
      <xdr:spPr>
        <a:xfrm>
          <a:off x="14592300" y="142208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53975</xdr:rowOff>
    </xdr:from>
    <xdr:to>
      <xdr:col>72</xdr:col>
      <xdr:colOff>38100</xdr:colOff>
      <xdr:row>82</xdr:row>
      <xdr:rowOff>155575</xdr:rowOff>
    </xdr:to>
    <xdr:sp macro="" textlink="">
      <xdr:nvSpPr>
        <xdr:cNvPr id="664" name="楕円 663">
          <a:extLst>
            <a:ext uri="{FF2B5EF4-FFF2-40B4-BE49-F238E27FC236}">
              <a16:creationId xmlns:a16="http://schemas.microsoft.com/office/drawing/2014/main" id="{CDAAA01F-32D3-4F67-9999-8C8928C133C8}"/>
            </a:ext>
          </a:extLst>
        </xdr:cNvPr>
        <xdr:cNvSpPr/>
      </xdr:nvSpPr>
      <xdr:spPr>
        <a:xfrm>
          <a:off x="13652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104775</xdr:rowOff>
    </xdr:from>
    <xdr:to>
      <xdr:col>76</xdr:col>
      <xdr:colOff>114300</xdr:colOff>
      <xdr:row>82</xdr:row>
      <xdr:rowOff>161925</xdr:rowOff>
    </xdr:to>
    <xdr:cxnSp macro="">
      <xdr:nvCxnSpPr>
        <xdr:cNvPr id="665" name="直線コネクタ 664">
          <a:extLst>
            <a:ext uri="{FF2B5EF4-FFF2-40B4-BE49-F238E27FC236}">
              <a16:creationId xmlns:a16="http://schemas.microsoft.com/office/drawing/2014/main" id="{A08623AB-617E-4D35-8C52-A7B59E489870}"/>
            </a:ext>
          </a:extLst>
        </xdr:cNvPr>
        <xdr:cNvCxnSpPr/>
      </xdr:nvCxnSpPr>
      <xdr:spPr>
        <a:xfrm>
          <a:off x="13703300" y="141636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168275</xdr:rowOff>
    </xdr:from>
    <xdr:to>
      <xdr:col>67</xdr:col>
      <xdr:colOff>101600</xdr:colOff>
      <xdr:row>82</xdr:row>
      <xdr:rowOff>98425</xdr:rowOff>
    </xdr:to>
    <xdr:sp macro="" textlink="">
      <xdr:nvSpPr>
        <xdr:cNvPr id="666" name="楕円 665">
          <a:extLst>
            <a:ext uri="{FF2B5EF4-FFF2-40B4-BE49-F238E27FC236}">
              <a16:creationId xmlns:a16="http://schemas.microsoft.com/office/drawing/2014/main" id="{FE436C0F-6E7E-44FF-939F-AF3D63878DF7}"/>
            </a:ext>
          </a:extLst>
        </xdr:cNvPr>
        <xdr:cNvSpPr/>
      </xdr:nvSpPr>
      <xdr:spPr>
        <a:xfrm>
          <a:off x="12763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47625</xdr:rowOff>
    </xdr:from>
    <xdr:to>
      <xdr:col>71</xdr:col>
      <xdr:colOff>177800</xdr:colOff>
      <xdr:row>82</xdr:row>
      <xdr:rowOff>104775</xdr:rowOff>
    </xdr:to>
    <xdr:cxnSp macro="">
      <xdr:nvCxnSpPr>
        <xdr:cNvPr id="667" name="直線コネクタ 666">
          <a:extLst>
            <a:ext uri="{FF2B5EF4-FFF2-40B4-BE49-F238E27FC236}">
              <a16:creationId xmlns:a16="http://schemas.microsoft.com/office/drawing/2014/main" id="{1047CFE2-2990-4699-BA81-8C07A55D6930}"/>
            </a:ext>
          </a:extLst>
        </xdr:cNvPr>
        <xdr:cNvCxnSpPr/>
      </xdr:nvCxnSpPr>
      <xdr:spPr>
        <a:xfrm>
          <a:off x="12814300" y="14106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95266</xdr:rowOff>
    </xdr:from>
    <xdr:ext cx="405111" cy="259045"/>
    <xdr:sp macro="" textlink="">
      <xdr:nvSpPr>
        <xdr:cNvPr id="668" name="n_1aveValue【児童館】&#10;有形固定資産減価償却率">
          <a:extLst>
            <a:ext uri="{FF2B5EF4-FFF2-40B4-BE49-F238E27FC236}">
              <a16:creationId xmlns:a16="http://schemas.microsoft.com/office/drawing/2014/main" id="{B2E103A9-6B22-42B6-BFF2-7582EAB7C95C}"/>
            </a:ext>
          </a:extLst>
        </xdr:cNvPr>
        <xdr:cNvSpPr txBox="1"/>
      </xdr:nvSpPr>
      <xdr:spPr>
        <a:xfrm>
          <a:off x="15266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36213</xdr:rowOff>
    </xdr:from>
    <xdr:ext cx="405111" cy="259045"/>
    <xdr:sp macro="" textlink="">
      <xdr:nvSpPr>
        <xdr:cNvPr id="669" name="n_2aveValue【児童館】&#10;有形固定資産減価償却率">
          <a:extLst>
            <a:ext uri="{FF2B5EF4-FFF2-40B4-BE49-F238E27FC236}">
              <a16:creationId xmlns:a16="http://schemas.microsoft.com/office/drawing/2014/main" id="{70F996A8-948C-4D69-AAC3-706BF9188ABB}"/>
            </a:ext>
          </a:extLst>
        </xdr:cNvPr>
        <xdr:cNvSpPr txBox="1"/>
      </xdr:nvSpPr>
      <xdr:spPr>
        <a:xfrm>
          <a:off x="14389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158132</xdr:rowOff>
    </xdr:from>
    <xdr:ext cx="405111" cy="259045"/>
    <xdr:sp macro="" textlink="">
      <xdr:nvSpPr>
        <xdr:cNvPr id="670" name="n_3aveValue【児童館】&#10;有形固定資産減価償却率">
          <a:extLst>
            <a:ext uri="{FF2B5EF4-FFF2-40B4-BE49-F238E27FC236}">
              <a16:creationId xmlns:a16="http://schemas.microsoft.com/office/drawing/2014/main" id="{6BDCFA45-D01A-4C41-8D44-AD455C3C8930}"/>
            </a:ext>
          </a:extLst>
        </xdr:cNvPr>
        <xdr:cNvSpPr txBox="1"/>
      </xdr:nvSpPr>
      <xdr:spPr>
        <a:xfrm>
          <a:off x="13500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671" name="n_4aveValue【児童館】&#10;有形固定資産減価償却率">
          <a:extLst>
            <a:ext uri="{FF2B5EF4-FFF2-40B4-BE49-F238E27FC236}">
              <a16:creationId xmlns:a16="http://schemas.microsoft.com/office/drawing/2014/main" id="{06CA2DB0-DEA3-4878-B5E1-E75CFD4EFE7F}"/>
            </a:ext>
          </a:extLst>
        </xdr:cNvPr>
        <xdr:cNvSpPr txBox="1"/>
      </xdr:nvSpPr>
      <xdr:spPr>
        <a:xfrm>
          <a:off x="12611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114952</xdr:rowOff>
    </xdr:from>
    <xdr:ext cx="405111" cy="259045"/>
    <xdr:sp macro="" textlink="">
      <xdr:nvSpPr>
        <xdr:cNvPr id="672" name="n_1mainValue【児童館】&#10;有形固定資産減価償却率">
          <a:extLst>
            <a:ext uri="{FF2B5EF4-FFF2-40B4-BE49-F238E27FC236}">
              <a16:creationId xmlns:a16="http://schemas.microsoft.com/office/drawing/2014/main" id="{4DAD1F7A-25B6-4EC3-896A-E80ECF88FB5E}"/>
            </a:ext>
          </a:extLst>
        </xdr:cNvPr>
        <xdr:cNvSpPr txBox="1"/>
      </xdr:nvSpPr>
      <xdr:spPr>
        <a:xfrm>
          <a:off x="152660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57802</xdr:rowOff>
    </xdr:from>
    <xdr:ext cx="405111" cy="259045"/>
    <xdr:sp macro="" textlink="">
      <xdr:nvSpPr>
        <xdr:cNvPr id="673" name="n_2mainValue【児童館】&#10;有形固定資産減価償却率">
          <a:extLst>
            <a:ext uri="{FF2B5EF4-FFF2-40B4-BE49-F238E27FC236}">
              <a16:creationId xmlns:a16="http://schemas.microsoft.com/office/drawing/2014/main" id="{EFDE6C2A-CA0C-49D8-9BF5-1150EE023EC7}"/>
            </a:ext>
          </a:extLst>
        </xdr:cNvPr>
        <xdr:cNvSpPr txBox="1"/>
      </xdr:nvSpPr>
      <xdr:spPr>
        <a:xfrm>
          <a:off x="143897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652</xdr:rowOff>
    </xdr:from>
    <xdr:ext cx="405111" cy="259045"/>
    <xdr:sp macro="" textlink="">
      <xdr:nvSpPr>
        <xdr:cNvPr id="674" name="n_3mainValue【児童館】&#10;有形固定資産減価償却率">
          <a:extLst>
            <a:ext uri="{FF2B5EF4-FFF2-40B4-BE49-F238E27FC236}">
              <a16:creationId xmlns:a16="http://schemas.microsoft.com/office/drawing/2014/main" id="{C8B60D85-E415-4EA7-AC43-0530187D498B}"/>
            </a:ext>
          </a:extLst>
        </xdr:cNvPr>
        <xdr:cNvSpPr txBox="1"/>
      </xdr:nvSpPr>
      <xdr:spPr>
        <a:xfrm>
          <a:off x="135007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114952</xdr:rowOff>
    </xdr:from>
    <xdr:ext cx="405111" cy="259045"/>
    <xdr:sp macro="" textlink="">
      <xdr:nvSpPr>
        <xdr:cNvPr id="675" name="n_4mainValue【児童館】&#10;有形固定資産減価償却率">
          <a:extLst>
            <a:ext uri="{FF2B5EF4-FFF2-40B4-BE49-F238E27FC236}">
              <a16:creationId xmlns:a16="http://schemas.microsoft.com/office/drawing/2014/main" id="{4B0F6FC8-BD55-4E56-AAD2-6B05E56A9A16}"/>
            </a:ext>
          </a:extLst>
        </xdr:cNvPr>
        <xdr:cNvSpPr txBox="1"/>
      </xdr:nvSpPr>
      <xdr:spPr>
        <a:xfrm>
          <a:off x="12611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BA7A7F35-2B39-4F31-99F1-84073D0C1E2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233E6370-1824-4024-B2E4-3A4F87C6336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9A1FA740-D4C4-4DC8-85DF-29848F5627C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C055ED1F-DC1F-4D8A-BBD7-1FFDA51879C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3B95D43A-8E0E-4DA9-AC10-72C3B3A7611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D91A62D2-B4FA-44A5-9479-C01AB0CFDAF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F0E162B1-C5CE-46C5-BD7E-AA2E66DB89C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2AEAED5E-0387-4653-8794-17E9D597BED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D4C658AC-02CB-42F0-83F8-2C18B7CCC85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15269AC4-55D4-48D2-9F06-653C8D23228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B9507943-9281-4956-9C7F-5C2ABDC818B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6F111B55-FB89-42C0-9870-0EEF3E00C2E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E2E4F385-AFB5-4674-9795-261CB0CBA01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2797C099-F3E7-404B-B731-D8DD193ACB4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AB855804-46BD-40C6-8E6B-E33E515820B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70CADFC5-EAB8-4B82-B798-BAAD6B51C17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19A28D7A-0E65-46AB-8E3E-1D3EEF56EFA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894F80B2-BEA7-4BEC-B2F7-C3BB13FA8B4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7B28FEE8-D4C2-4905-8F2E-02079E09AC2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F9DFFAF8-791F-4FA9-9311-E0237FD4DE5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390283E4-F19C-4DF2-BCBF-305D8093702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88336F0B-E812-40A3-A229-C8C477B96B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19EEB219-3487-47FE-9C33-EF51CC688E5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a:extLst>
            <a:ext uri="{FF2B5EF4-FFF2-40B4-BE49-F238E27FC236}">
              <a16:creationId xmlns:a16="http://schemas.microsoft.com/office/drawing/2014/main" id="{FDC71DB7-7800-42C3-8C91-367098909F2A}"/>
            </a:ext>
          </a:extLst>
        </xdr:cNvPr>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a:extLst>
            <a:ext uri="{FF2B5EF4-FFF2-40B4-BE49-F238E27FC236}">
              <a16:creationId xmlns:a16="http://schemas.microsoft.com/office/drawing/2014/main" id="{FB028328-6E9F-446D-8616-4D1EF8AA7EF7}"/>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91B5AAA1-BC7E-460F-88C6-E88468247D1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a:extLst>
            <a:ext uri="{FF2B5EF4-FFF2-40B4-BE49-F238E27FC236}">
              <a16:creationId xmlns:a16="http://schemas.microsoft.com/office/drawing/2014/main" id="{2AB8AC27-F7CB-4A39-962F-6057469DC6A8}"/>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6FA04341-30F7-46C4-B0CF-536F10730EDB}"/>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4" name="【児童館】&#10;一人当たり面積平均値テキスト">
          <a:extLst>
            <a:ext uri="{FF2B5EF4-FFF2-40B4-BE49-F238E27FC236}">
              <a16:creationId xmlns:a16="http://schemas.microsoft.com/office/drawing/2014/main" id="{3CD038E3-236B-4FAB-BC6B-71947015B83D}"/>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C56D4601-9E46-47A8-9524-4C7807535567}"/>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1DFD8E38-3A0F-4D61-9C5B-4A5437061D8B}"/>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a:extLst>
            <a:ext uri="{FF2B5EF4-FFF2-40B4-BE49-F238E27FC236}">
              <a16:creationId xmlns:a16="http://schemas.microsoft.com/office/drawing/2014/main" id="{6463477C-689A-494F-9C51-76EEAD6D6CAD}"/>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8" name="フローチャート: 判断 707">
          <a:extLst>
            <a:ext uri="{FF2B5EF4-FFF2-40B4-BE49-F238E27FC236}">
              <a16:creationId xmlns:a16="http://schemas.microsoft.com/office/drawing/2014/main" id="{6F30639B-B080-4A94-A94D-4A784310BD45}"/>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9" name="フローチャート: 判断 708">
          <a:extLst>
            <a:ext uri="{FF2B5EF4-FFF2-40B4-BE49-F238E27FC236}">
              <a16:creationId xmlns:a16="http://schemas.microsoft.com/office/drawing/2014/main" id="{F6893E08-C544-4C77-87A6-7FD78EE48809}"/>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661F5F0C-3A88-46DD-AEFF-7C20795E1F5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9D537740-5B3F-4E83-AEEE-411E43B460E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E1A990B7-BCBE-449F-8219-B7E31FE5CEB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AB9A1979-436C-4276-8ECA-4AEAFADD0C9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E8BB983-7A85-4F00-96A7-C74D4B3594E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15" name="楕円 714">
          <a:extLst>
            <a:ext uri="{FF2B5EF4-FFF2-40B4-BE49-F238E27FC236}">
              <a16:creationId xmlns:a16="http://schemas.microsoft.com/office/drawing/2014/main" id="{A906E5F2-DC33-4210-B7C5-1233894AD837}"/>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16" name="【児童館】&#10;一人当たり面積該当値テキスト">
          <a:extLst>
            <a:ext uri="{FF2B5EF4-FFF2-40B4-BE49-F238E27FC236}">
              <a16:creationId xmlns:a16="http://schemas.microsoft.com/office/drawing/2014/main" id="{756728F8-7624-43C3-BE6C-0ED93F607562}"/>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17" name="楕円 716">
          <a:extLst>
            <a:ext uri="{FF2B5EF4-FFF2-40B4-BE49-F238E27FC236}">
              <a16:creationId xmlns:a16="http://schemas.microsoft.com/office/drawing/2014/main" id="{9AAFEF0C-B169-45CF-8FCB-AB9AD49FE797}"/>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718" name="直線コネクタ 717">
          <a:extLst>
            <a:ext uri="{FF2B5EF4-FFF2-40B4-BE49-F238E27FC236}">
              <a16:creationId xmlns:a16="http://schemas.microsoft.com/office/drawing/2014/main" id="{F5C0894F-5FC8-44E7-A0F9-0EB994016965}"/>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719" name="楕円 718">
          <a:extLst>
            <a:ext uri="{FF2B5EF4-FFF2-40B4-BE49-F238E27FC236}">
              <a16:creationId xmlns:a16="http://schemas.microsoft.com/office/drawing/2014/main" id="{FA01F945-5173-4769-A0F2-0F333F18D97D}"/>
            </a:ext>
          </a:extLst>
        </xdr:cNvPr>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720" name="直線コネクタ 719">
          <a:extLst>
            <a:ext uri="{FF2B5EF4-FFF2-40B4-BE49-F238E27FC236}">
              <a16:creationId xmlns:a16="http://schemas.microsoft.com/office/drawing/2014/main" id="{83B693A8-BB8C-409A-A17F-44F31C6C60F6}"/>
            </a:ext>
          </a:extLst>
        </xdr:cNvPr>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721" name="楕円 720">
          <a:extLst>
            <a:ext uri="{FF2B5EF4-FFF2-40B4-BE49-F238E27FC236}">
              <a16:creationId xmlns:a16="http://schemas.microsoft.com/office/drawing/2014/main" id="{A1BC15C7-B8CE-4D49-AFEF-034A7B1AAE21}"/>
            </a:ext>
          </a:extLst>
        </xdr:cNvPr>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722" name="直線コネクタ 721">
          <a:extLst>
            <a:ext uri="{FF2B5EF4-FFF2-40B4-BE49-F238E27FC236}">
              <a16:creationId xmlns:a16="http://schemas.microsoft.com/office/drawing/2014/main" id="{2D03579C-52DF-4ED7-BB64-F005207DA883}"/>
            </a:ext>
          </a:extLst>
        </xdr:cNvPr>
        <xdr:cNvCxnSpPr/>
      </xdr:nvCxnSpPr>
      <xdr:spPr>
        <a:xfrm>
          <a:off x="19545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723" name="楕円 722">
          <a:extLst>
            <a:ext uri="{FF2B5EF4-FFF2-40B4-BE49-F238E27FC236}">
              <a16:creationId xmlns:a16="http://schemas.microsoft.com/office/drawing/2014/main" id="{751A8545-A99E-4B25-97C6-83775B06A4F7}"/>
            </a:ext>
          </a:extLst>
        </xdr:cNvPr>
        <xdr:cNvSpPr/>
      </xdr:nvSpPr>
      <xdr:spPr>
        <a:xfrm>
          <a:off x="18605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724" name="直線コネクタ 723">
          <a:extLst>
            <a:ext uri="{FF2B5EF4-FFF2-40B4-BE49-F238E27FC236}">
              <a16:creationId xmlns:a16="http://schemas.microsoft.com/office/drawing/2014/main" id="{C93DCD6A-105C-4D0E-A633-D6CBDF584595}"/>
            </a:ext>
          </a:extLst>
        </xdr:cNvPr>
        <xdr:cNvCxnSpPr/>
      </xdr:nvCxnSpPr>
      <xdr:spPr>
        <a:xfrm>
          <a:off x="18656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25" name="n_1aveValue【児童館】&#10;一人当たり面積">
          <a:extLst>
            <a:ext uri="{FF2B5EF4-FFF2-40B4-BE49-F238E27FC236}">
              <a16:creationId xmlns:a16="http://schemas.microsoft.com/office/drawing/2014/main" id="{B2BE3157-10D2-4971-9C81-FB1D4BDD4525}"/>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6" name="n_2aveValue【児童館】&#10;一人当たり面積">
          <a:extLst>
            <a:ext uri="{FF2B5EF4-FFF2-40B4-BE49-F238E27FC236}">
              <a16:creationId xmlns:a16="http://schemas.microsoft.com/office/drawing/2014/main" id="{01A9E915-5346-4632-A588-0D3AA9FFCEDA}"/>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7" name="n_3aveValue【児童館】&#10;一人当たり面積">
          <a:extLst>
            <a:ext uri="{FF2B5EF4-FFF2-40B4-BE49-F238E27FC236}">
              <a16:creationId xmlns:a16="http://schemas.microsoft.com/office/drawing/2014/main" id="{D90C86BF-CBD7-4F2F-9391-C39A6D06EA33}"/>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8" name="n_4aveValue【児童館】&#10;一人当たり面積">
          <a:extLst>
            <a:ext uri="{FF2B5EF4-FFF2-40B4-BE49-F238E27FC236}">
              <a16:creationId xmlns:a16="http://schemas.microsoft.com/office/drawing/2014/main" id="{7CABFFD8-6BF0-4AF6-AD44-DB07FB7AF58D}"/>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29" name="n_1mainValue【児童館】&#10;一人当たり面積">
          <a:extLst>
            <a:ext uri="{FF2B5EF4-FFF2-40B4-BE49-F238E27FC236}">
              <a16:creationId xmlns:a16="http://schemas.microsoft.com/office/drawing/2014/main" id="{B35D5766-B433-4FB1-8DC0-BFC12BF3F1A4}"/>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30" name="n_2mainValue【児童館】&#10;一人当たり面積">
          <a:extLst>
            <a:ext uri="{FF2B5EF4-FFF2-40B4-BE49-F238E27FC236}">
              <a16:creationId xmlns:a16="http://schemas.microsoft.com/office/drawing/2014/main" id="{618E78AD-88F9-4D3B-BFEF-6B8A3FB279EA}"/>
            </a:ext>
          </a:extLst>
        </xdr:cNvPr>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31" name="n_3mainValue【児童館】&#10;一人当たり面積">
          <a:extLst>
            <a:ext uri="{FF2B5EF4-FFF2-40B4-BE49-F238E27FC236}">
              <a16:creationId xmlns:a16="http://schemas.microsoft.com/office/drawing/2014/main" id="{448D3C07-3CEA-47D7-9154-FAC48FB05780}"/>
            </a:ext>
          </a:extLst>
        </xdr:cNvPr>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732" name="n_4mainValue【児童館】&#10;一人当たり面積">
          <a:extLst>
            <a:ext uri="{FF2B5EF4-FFF2-40B4-BE49-F238E27FC236}">
              <a16:creationId xmlns:a16="http://schemas.microsoft.com/office/drawing/2014/main" id="{347AED1A-02E5-4135-8CE7-CDCF161D878C}"/>
            </a:ext>
          </a:extLst>
        </xdr:cNvPr>
        <xdr:cNvSpPr txBox="1"/>
      </xdr:nvSpPr>
      <xdr:spPr>
        <a:xfrm>
          <a:off x="18421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6447A02A-8210-4F40-BE53-D1D5ECCCEC2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C25757B2-AD73-46EE-A835-461CAB16116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BC3CAA55-E818-4844-938E-C5076F5832A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39CEC9AE-B7C9-4DD3-AE11-5DD9DB1A3F3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161C2E2E-9720-4401-9E6E-42ED4313761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128CC2A6-B245-4C45-BA62-92CB8DD4779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7EAF4FD4-846F-412C-A7FF-43C623EC51F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037D7921-6644-4092-87A9-A180DA3C5A4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DE7797EE-E5AA-485F-BAFD-800CF95B143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E9ECF89A-4E3E-417A-B648-B72FF375564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F63B7663-86F9-4230-9450-186AC87DF62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162E04C2-E68D-461B-9B09-59CBE3523B9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1937B206-22D6-4166-AE09-FF009FAEEE4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4204EBBE-9374-4848-B07E-57075B98A06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2C8F4896-EE73-4E67-AFAD-74F22BEBAA3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8EE4CD50-CA43-4B63-9E04-FFC868902F8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5401F2E6-E8ED-4482-B41B-F2D2280126E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BDEE65C6-FC1B-41E8-8949-0B936B221A8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7EA909CE-BD93-4EFF-BDA8-F32E3EC7B53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068E5FA5-86BB-46D7-B358-F80D175FAF2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DD11C1E8-50DB-43A1-A178-581994D1044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1BC12226-24B0-4F34-BD88-7C301A46D4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4168BC67-1143-48EF-B59D-4E0C1893627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C597D5DE-0ADC-4DAC-95E2-6EE2BCBB615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a:extLst>
            <a:ext uri="{FF2B5EF4-FFF2-40B4-BE49-F238E27FC236}">
              <a16:creationId xmlns:a16="http://schemas.microsoft.com/office/drawing/2014/main" id="{7152F722-3EA9-4E07-9E8F-4726AE931C60}"/>
            </a:ext>
          </a:extLst>
        </xdr:cNvPr>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a:extLst>
            <a:ext uri="{FF2B5EF4-FFF2-40B4-BE49-F238E27FC236}">
              <a16:creationId xmlns:a16="http://schemas.microsoft.com/office/drawing/2014/main" id="{789A7F08-5E68-4745-92AA-3FD2984F1025}"/>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a:extLst>
            <a:ext uri="{FF2B5EF4-FFF2-40B4-BE49-F238E27FC236}">
              <a16:creationId xmlns:a16="http://schemas.microsoft.com/office/drawing/2014/main" id="{35779288-A05F-4ACB-87F1-4E817E0E4991}"/>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a:extLst>
            <a:ext uri="{FF2B5EF4-FFF2-40B4-BE49-F238E27FC236}">
              <a16:creationId xmlns:a16="http://schemas.microsoft.com/office/drawing/2014/main" id="{8CD41D18-183A-4747-BC99-81260BFEB733}"/>
            </a:ext>
          </a:extLst>
        </xdr:cNvPr>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a:extLst>
            <a:ext uri="{FF2B5EF4-FFF2-40B4-BE49-F238E27FC236}">
              <a16:creationId xmlns:a16="http://schemas.microsoft.com/office/drawing/2014/main" id="{2F2AE3CA-17B5-44C1-9681-8023D4F1DEE4}"/>
            </a:ext>
          </a:extLst>
        </xdr:cNvPr>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62" name="【公民館】&#10;有形固定資産減価償却率平均値テキスト">
          <a:extLst>
            <a:ext uri="{FF2B5EF4-FFF2-40B4-BE49-F238E27FC236}">
              <a16:creationId xmlns:a16="http://schemas.microsoft.com/office/drawing/2014/main" id="{655EB0F7-E637-442D-A483-75269CFCCC58}"/>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a:extLst>
            <a:ext uri="{FF2B5EF4-FFF2-40B4-BE49-F238E27FC236}">
              <a16:creationId xmlns:a16="http://schemas.microsoft.com/office/drawing/2014/main" id="{FF99C3C6-E51A-4D7C-A050-4B090245B046}"/>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a:extLst>
            <a:ext uri="{FF2B5EF4-FFF2-40B4-BE49-F238E27FC236}">
              <a16:creationId xmlns:a16="http://schemas.microsoft.com/office/drawing/2014/main" id="{E78C2117-6390-4E2C-9814-D1FF00EBA433}"/>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5" name="フローチャート: 判断 764">
          <a:extLst>
            <a:ext uri="{FF2B5EF4-FFF2-40B4-BE49-F238E27FC236}">
              <a16:creationId xmlns:a16="http://schemas.microsoft.com/office/drawing/2014/main" id="{AC170E48-5897-492F-BDE4-A2A02D04D0AE}"/>
            </a:ext>
          </a:extLst>
        </xdr:cNvPr>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6" name="フローチャート: 判断 765">
          <a:extLst>
            <a:ext uri="{FF2B5EF4-FFF2-40B4-BE49-F238E27FC236}">
              <a16:creationId xmlns:a16="http://schemas.microsoft.com/office/drawing/2014/main" id="{AB5C1235-4973-44DC-9179-3157F7D63766}"/>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7" name="フローチャート: 判断 766">
          <a:extLst>
            <a:ext uri="{FF2B5EF4-FFF2-40B4-BE49-F238E27FC236}">
              <a16:creationId xmlns:a16="http://schemas.microsoft.com/office/drawing/2014/main" id="{B831C207-DD59-4301-94BA-6AF3836BFA9E}"/>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90F9DA9F-FE86-49BA-B78D-BAE18E2FECF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4BEA4260-6FBF-49D4-9B8E-1F064E61E7B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282F33BC-EEB2-4923-852F-EBD4ED7EB34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9E54D72-2E1C-4933-AF96-09765EF06FB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6FD1800F-871D-4E35-A545-407D2DDE1F8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128270</xdr:rowOff>
    </xdr:from>
    <xdr:to>
      <xdr:col>85</xdr:col>
      <xdr:colOff>177800</xdr:colOff>
      <xdr:row>103</xdr:row>
      <xdr:rowOff>58420</xdr:rowOff>
    </xdr:to>
    <xdr:sp macro="" textlink="">
      <xdr:nvSpPr>
        <xdr:cNvPr id="773" name="楕円 772">
          <a:extLst>
            <a:ext uri="{FF2B5EF4-FFF2-40B4-BE49-F238E27FC236}">
              <a16:creationId xmlns:a16="http://schemas.microsoft.com/office/drawing/2014/main" id="{CBC1C6D5-5686-4164-B6D4-0F40A183CB23}"/>
            </a:ext>
          </a:extLst>
        </xdr:cNvPr>
        <xdr:cNvSpPr/>
      </xdr:nvSpPr>
      <xdr:spPr>
        <a:xfrm>
          <a:off x="16268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151147</xdr:rowOff>
    </xdr:from>
    <xdr:ext cx="405111" cy="259045"/>
    <xdr:sp macro="" textlink="">
      <xdr:nvSpPr>
        <xdr:cNvPr id="774" name="【公民館】&#10;有形固定資産減価償却率該当値テキスト">
          <a:extLst>
            <a:ext uri="{FF2B5EF4-FFF2-40B4-BE49-F238E27FC236}">
              <a16:creationId xmlns:a16="http://schemas.microsoft.com/office/drawing/2014/main" id="{794C66E9-A6EC-45AC-82D0-6941D4C478BB}"/>
            </a:ext>
          </a:extLst>
        </xdr:cNvPr>
        <xdr:cNvSpPr txBox="1"/>
      </xdr:nvSpPr>
      <xdr:spPr>
        <a:xfrm>
          <a:off x="16357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107314</xdr:rowOff>
    </xdr:from>
    <xdr:to>
      <xdr:col>81</xdr:col>
      <xdr:colOff>101600</xdr:colOff>
      <xdr:row>104</xdr:row>
      <xdr:rowOff>37464</xdr:rowOff>
    </xdr:to>
    <xdr:sp macro="" textlink="">
      <xdr:nvSpPr>
        <xdr:cNvPr id="775" name="楕円 774">
          <a:extLst>
            <a:ext uri="{FF2B5EF4-FFF2-40B4-BE49-F238E27FC236}">
              <a16:creationId xmlns:a16="http://schemas.microsoft.com/office/drawing/2014/main" id="{679E2696-B1EA-43FC-804B-F79A2061CE45}"/>
            </a:ext>
          </a:extLst>
        </xdr:cNvPr>
        <xdr:cNvSpPr/>
      </xdr:nvSpPr>
      <xdr:spPr>
        <a:xfrm>
          <a:off x="15430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xdr:rowOff>
    </xdr:from>
    <xdr:to>
      <xdr:col>85</xdr:col>
      <xdr:colOff>127000</xdr:colOff>
      <xdr:row>103</xdr:row>
      <xdr:rowOff>158114</xdr:rowOff>
    </xdr:to>
    <xdr:cxnSp macro="">
      <xdr:nvCxnSpPr>
        <xdr:cNvPr id="776" name="直線コネクタ 775">
          <a:extLst>
            <a:ext uri="{FF2B5EF4-FFF2-40B4-BE49-F238E27FC236}">
              <a16:creationId xmlns:a16="http://schemas.microsoft.com/office/drawing/2014/main" id="{6E6960EB-BAC8-45A6-A3C1-E5EDC70D4B8B}"/>
            </a:ext>
          </a:extLst>
        </xdr:cNvPr>
        <xdr:cNvCxnSpPr/>
      </xdr:nvCxnSpPr>
      <xdr:spPr>
        <a:xfrm flipV="1">
          <a:off x="15481300" y="17666970"/>
          <a:ext cx="8382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156845</xdr:rowOff>
    </xdr:from>
    <xdr:to>
      <xdr:col>76</xdr:col>
      <xdr:colOff>165100</xdr:colOff>
      <xdr:row>106</xdr:row>
      <xdr:rowOff>86995</xdr:rowOff>
    </xdr:to>
    <xdr:sp macro="" textlink="">
      <xdr:nvSpPr>
        <xdr:cNvPr id="777" name="楕円 776">
          <a:extLst>
            <a:ext uri="{FF2B5EF4-FFF2-40B4-BE49-F238E27FC236}">
              <a16:creationId xmlns:a16="http://schemas.microsoft.com/office/drawing/2014/main" id="{E98F392A-D29C-4C87-A652-468291F556FE}"/>
            </a:ext>
          </a:extLst>
        </xdr:cNvPr>
        <xdr:cNvSpPr/>
      </xdr:nvSpPr>
      <xdr:spPr>
        <a:xfrm>
          <a:off x="14541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158114</xdr:rowOff>
    </xdr:from>
    <xdr:to>
      <xdr:col>81</xdr:col>
      <xdr:colOff>50800</xdr:colOff>
      <xdr:row>106</xdr:row>
      <xdr:rowOff>36195</xdr:rowOff>
    </xdr:to>
    <xdr:cxnSp macro="">
      <xdr:nvCxnSpPr>
        <xdr:cNvPr id="778" name="直線コネクタ 777">
          <a:extLst>
            <a:ext uri="{FF2B5EF4-FFF2-40B4-BE49-F238E27FC236}">
              <a16:creationId xmlns:a16="http://schemas.microsoft.com/office/drawing/2014/main" id="{0114E6A0-FF8F-48E0-9852-CB2A076EC0CD}"/>
            </a:ext>
          </a:extLst>
        </xdr:cNvPr>
        <xdr:cNvCxnSpPr/>
      </xdr:nvCxnSpPr>
      <xdr:spPr>
        <a:xfrm flipV="1">
          <a:off x="14592300" y="17817464"/>
          <a:ext cx="889000" cy="39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27305</xdr:rowOff>
    </xdr:from>
    <xdr:to>
      <xdr:col>72</xdr:col>
      <xdr:colOff>38100</xdr:colOff>
      <xdr:row>106</xdr:row>
      <xdr:rowOff>128905</xdr:rowOff>
    </xdr:to>
    <xdr:sp macro="" textlink="">
      <xdr:nvSpPr>
        <xdr:cNvPr id="779" name="楕円 778">
          <a:extLst>
            <a:ext uri="{FF2B5EF4-FFF2-40B4-BE49-F238E27FC236}">
              <a16:creationId xmlns:a16="http://schemas.microsoft.com/office/drawing/2014/main" id="{38A2A3BC-8D04-4BE0-8C01-06269DCFB0C3}"/>
            </a:ext>
          </a:extLst>
        </xdr:cNvPr>
        <xdr:cNvSpPr/>
      </xdr:nvSpPr>
      <xdr:spPr>
        <a:xfrm>
          <a:off x="13652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36195</xdr:rowOff>
    </xdr:from>
    <xdr:to>
      <xdr:col>76</xdr:col>
      <xdr:colOff>114300</xdr:colOff>
      <xdr:row>106</xdr:row>
      <xdr:rowOff>78105</xdr:rowOff>
    </xdr:to>
    <xdr:cxnSp macro="">
      <xdr:nvCxnSpPr>
        <xdr:cNvPr id="780" name="直線コネクタ 779">
          <a:extLst>
            <a:ext uri="{FF2B5EF4-FFF2-40B4-BE49-F238E27FC236}">
              <a16:creationId xmlns:a16="http://schemas.microsoft.com/office/drawing/2014/main" id="{7C347BCF-1D0E-4B37-AC6C-D7AB6DE67590}"/>
            </a:ext>
          </a:extLst>
        </xdr:cNvPr>
        <xdr:cNvCxnSpPr/>
      </xdr:nvCxnSpPr>
      <xdr:spPr>
        <a:xfrm flipV="1">
          <a:off x="13703300" y="182098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21589</xdr:rowOff>
    </xdr:from>
    <xdr:to>
      <xdr:col>67</xdr:col>
      <xdr:colOff>101600</xdr:colOff>
      <xdr:row>106</xdr:row>
      <xdr:rowOff>123189</xdr:rowOff>
    </xdr:to>
    <xdr:sp macro="" textlink="">
      <xdr:nvSpPr>
        <xdr:cNvPr id="781" name="楕円 780">
          <a:extLst>
            <a:ext uri="{FF2B5EF4-FFF2-40B4-BE49-F238E27FC236}">
              <a16:creationId xmlns:a16="http://schemas.microsoft.com/office/drawing/2014/main" id="{7AB422A1-B27B-4D00-ADA6-E9D8F7DD1348}"/>
            </a:ext>
          </a:extLst>
        </xdr:cNvPr>
        <xdr:cNvSpPr/>
      </xdr:nvSpPr>
      <xdr:spPr>
        <a:xfrm>
          <a:off x="12763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72389</xdr:rowOff>
    </xdr:from>
    <xdr:to>
      <xdr:col>71</xdr:col>
      <xdr:colOff>177800</xdr:colOff>
      <xdr:row>106</xdr:row>
      <xdr:rowOff>78105</xdr:rowOff>
    </xdr:to>
    <xdr:cxnSp macro="">
      <xdr:nvCxnSpPr>
        <xdr:cNvPr id="782" name="直線コネクタ 781">
          <a:extLst>
            <a:ext uri="{FF2B5EF4-FFF2-40B4-BE49-F238E27FC236}">
              <a16:creationId xmlns:a16="http://schemas.microsoft.com/office/drawing/2014/main" id="{27B916A2-5E89-4CAD-9549-EE5917956045}"/>
            </a:ext>
          </a:extLst>
        </xdr:cNvPr>
        <xdr:cNvCxnSpPr/>
      </xdr:nvCxnSpPr>
      <xdr:spPr>
        <a:xfrm>
          <a:off x="12814300" y="182460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83" name="n_1aveValue【公民館】&#10;有形固定資産減価償却率">
          <a:extLst>
            <a:ext uri="{FF2B5EF4-FFF2-40B4-BE49-F238E27FC236}">
              <a16:creationId xmlns:a16="http://schemas.microsoft.com/office/drawing/2014/main" id="{DA9F423B-BA37-4EC9-90C3-7F3BBFC5D4DB}"/>
            </a:ext>
          </a:extLst>
        </xdr:cNvPr>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784" name="n_2aveValue【公民館】&#10;有形固定資産減価償却率">
          <a:extLst>
            <a:ext uri="{FF2B5EF4-FFF2-40B4-BE49-F238E27FC236}">
              <a16:creationId xmlns:a16="http://schemas.microsoft.com/office/drawing/2014/main" id="{53951049-9397-4204-8DB9-B4934AC4706C}"/>
            </a:ext>
          </a:extLst>
        </xdr:cNvPr>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85" name="n_3aveValue【公民館】&#10;有形固定資産減価償却率">
          <a:extLst>
            <a:ext uri="{FF2B5EF4-FFF2-40B4-BE49-F238E27FC236}">
              <a16:creationId xmlns:a16="http://schemas.microsoft.com/office/drawing/2014/main" id="{1062F56B-BB78-4625-B758-945864C31953}"/>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786" name="n_4aveValue【公民館】&#10;有形固定資産減価償却率">
          <a:extLst>
            <a:ext uri="{FF2B5EF4-FFF2-40B4-BE49-F238E27FC236}">
              <a16:creationId xmlns:a16="http://schemas.microsoft.com/office/drawing/2014/main" id="{95229CC6-83DB-4B7C-A60F-43EA5A239156}"/>
            </a:ext>
          </a:extLst>
        </xdr:cNvPr>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53991</xdr:rowOff>
    </xdr:from>
    <xdr:ext cx="405111" cy="259045"/>
    <xdr:sp macro="" textlink="">
      <xdr:nvSpPr>
        <xdr:cNvPr id="787" name="n_1mainValue【公民館】&#10;有形固定資産減価償却率">
          <a:extLst>
            <a:ext uri="{FF2B5EF4-FFF2-40B4-BE49-F238E27FC236}">
              <a16:creationId xmlns:a16="http://schemas.microsoft.com/office/drawing/2014/main" id="{346F633E-E9B5-47A7-A0C2-145B593B21A5}"/>
            </a:ext>
          </a:extLst>
        </xdr:cNvPr>
        <xdr:cNvSpPr txBox="1"/>
      </xdr:nvSpPr>
      <xdr:spPr>
        <a:xfrm>
          <a:off x="152660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78122</xdr:rowOff>
    </xdr:from>
    <xdr:ext cx="405111" cy="259045"/>
    <xdr:sp macro="" textlink="">
      <xdr:nvSpPr>
        <xdr:cNvPr id="788" name="n_2mainValue【公民館】&#10;有形固定資産減価償却率">
          <a:extLst>
            <a:ext uri="{FF2B5EF4-FFF2-40B4-BE49-F238E27FC236}">
              <a16:creationId xmlns:a16="http://schemas.microsoft.com/office/drawing/2014/main" id="{E50E1660-98D6-4678-892B-73A9DA857712}"/>
            </a:ext>
          </a:extLst>
        </xdr:cNvPr>
        <xdr:cNvSpPr txBox="1"/>
      </xdr:nvSpPr>
      <xdr:spPr>
        <a:xfrm>
          <a:off x="143897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120032</xdr:rowOff>
    </xdr:from>
    <xdr:ext cx="405111" cy="259045"/>
    <xdr:sp macro="" textlink="">
      <xdr:nvSpPr>
        <xdr:cNvPr id="789" name="n_3mainValue【公民館】&#10;有形固定資産減価償却率">
          <a:extLst>
            <a:ext uri="{FF2B5EF4-FFF2-40B4-BE49-F238E27FC236}">
              <a16:creationId xmlns:a16="http://schemas.microsoft.com/office/drawing/2014/main" id="{553BF11A-A0FB-4770-9EE3-1DA12F0D5F8D}"/>
            </a:ext>
          </a:extLst>
        </xdr:cNvPr>
        <xdr:cNvSpPr txBox="1"/>
      </xdr:nvSpPr>
      <xdr:spPr>
        <a:xfrm>
          <a:off x="13500744" y="182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114316</xdr:rowOff>
    </xdr:from>
    <xdr:ext cx="405111" cy="259045"/>
    <xdr:sp macro="" textlink="">
      <xdr:nvSpPr>
        <xdr:cNvPr id="790" name="n_4mainValue【公民館】&#10;有形固定資産減価償却率">
          <a:extLst>
            <a:ext uri="{FF2B5EF4-FFF2-40B4-BE49-F238E27FC236}">
              <a16:creationId xmlns:a16="http://schemas.microsoft.com/office/drawing/2014/main" id="{FFAE69E8-C8AF-442A-8BF6-3BA8626A7460}"/>
            </a:ext>
          </a:extLst>
        </xdr:cNvPr>
        <xdr:cNvSpPr txBox="1"/>
      </xdr:nvSpPr>
      <xdr:spPr>
        <a:xfrm>
          <a:off x="12611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DB4E7555-78A1-4F6C-A90B-7E62A76642D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1F47B1BE-E117-417A-B979-E2B1D691979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86519889-0995-4960-AF5F-914BF77C768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7EDFE7B1-1F9E-4EC8-9590-6E134B8AFB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15C6A35F-3CC1-49B9-87E6-4A7E4CA526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925FA0FA-1B4B-47A0-808E-FDF81AB5F8D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7053A88A-886A-4878-B048-47012C2CF87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4A33443C-390D-4F2F-AC1F-10480A4F5AF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2ADA4D55-9B7A-4443-B839-F82B8DE5D0F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970F783F-5756-4F85-A825-AD16202996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C9B92064-4C41-4BC5-BC9B-BACC133B987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12FB2D6C-3F20-4D13-8880-82EC0D5EF17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2A9BED1C-6E55-41AE-BA0D-8887B65F357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1B88D61E-9805-4D3C-B48C-4E2EEDC9463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AF32D12B-E871-46F1-89E0-D8D77807C6E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FBF2D6B4-2F78-4BC6-BF14-D1BD07DBE9F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42CDF604-CC19-4923-B664-33883132567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FDE83F29-FCAD-4C5B-888D-2B00303C66B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3CE47AC3-4782-4920-91E5-6D7C73B562D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4FABA529-A2D8-447B-85DC-B3AD833CD46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8CA80194-9E1B-4F94-A330-EBF570E8451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a:extLst>
            <a:ext uri="{FF2B5EF4-FFF2-40B4-BE49-F238E27FC236}">
              <a16:creationId xmlns:a16="http://schemas.microsoft.com/office/drawing/2014/main" id="{47C15DBB-2C30-4FB0-B907-D7183D27878B}"/>
            </a:ext>
          </a:extLst>
        </xdr:cNvPr>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a:extLst>
            <a:ext uri="{FF2B5EF4-FFF2-40B4-BE49-F238E27FC236}">
              <a16:creationId xmlns:a16="http://schemas.microsoft.com/office/drawing/2014/main" id="{D3350345-B325-48CA-B34A-FC3A8B9D51BD}"/>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a:extLst>
            <a:ext uri="{FF2B5EF4-FFF2-40B4-BE49-F238E27FC236}">
              <a16:creationId xmlns:a16="http://schemas.microsoft.com/office/drawing/2014/main" id="{7AE314A8-9548-458F-BB50-FFA8C6B9435D}"/>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a:extLst>
            <a:ext uri="{FF2B5EF4-FFF2-40B4-BE49-F238E27FC236}">
              <a16:creationId xmlns:a16="http://schemas.microsoft.com/office/drawing/2014/main" id="{E6F1D9EB-20B6-4B9B-91C5-E50151187F37}"/>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22875D4A-6BFC-4182-BE3D-CD36086BCF03}"/>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macro="" textlink="">
      <xdr:nvSpPr>
        <xdr:cNvPr id="817" name="【公民館】&#10;一人当たり面積平均値テキスト">
          <a:extLst>
            <a:ext uri="{FF2B5EF4-FFF2-40B4-BE49-F238E27FC236}">
              <a16:creationId xmlns:a16="http://schemas.microsoft.com/office/drawing/2014/main" id="{7DBFA71D-22A3-4DB2-AB68-028AED35E2C4}"/>
            </a:ext>
          </a:extLst>
        </xdr:cNvPr>
        <xdr:cNvSpPr txBox="1"/>
      </xdr:nvSpPr>
      <xdr:spPr>
        <a:xfrm>
          <a:off x="22199600" y="1803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a:extLst>
            <a:ext uri="{FF2B5EF4-FFF2-40B4-BE49-F238E27FC236}">
              <a16:creationId xmlns:a16="http://schemas.microsoft.com/office/drawing/2014/main" id="{EFE00891-C01D-40EF-8942-8461DAD4B542}"/>
            </a:ext>
          </a:extLst>
        </xdr:cNvPr>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a:extLst>
            <a:ext uri="{FF2B5EF4-FFF2-40B4-BE49-F238E27FC236}">
              <a16:creationId xmlns:a16="http://schemas.microsoft.com/office/drawing/2014/main" id="{3C96E4DC-E1C1-4015-BC93-7C0D4655A06F}"/>
            </a:ext>
          </a:extLst>
        </xdr:cNvPr>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0" name="フローチャート: 判断 819">
          <a:extLst>
            <a:ext uri="{FF2B5EF4-FFF2-40B4-BE49-F238E27FC236}">
              <a16:creationId xmlns:a16="http://schemas.microsoft.com/office/drawing/2014/main" id="{8C3C4EC4-DBFE-4642-8307-9EE726C4D9BA}"/>
            </a:ext>
          </a:extLst>
        </xdr:cNvPr>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1" name="フローチャート: 判断 820">
          <a:extLst>
            <a:ext uri="{FF2B5EF4-FFF2-40B4-BE49-F238E27FC236}">
              <a16:creationId xmlns:a16="http://schemas.microsoft.com/office/drawing/2014/main" id="{129DAF51-9286-492F-91C2-F66F15A36D77}"/>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2" name="フローチャート: 判断 821">
          <a:extLst>
            <a:ext uri="{FF2B5EF4-FFF2-40B4-BE49-F238E27FC236}">
              <a16:creationId xmlns:a16="http://schemas.microsoft.com/office/drawing/2014/main" id="{B28E8631-2987-4C25-B481-5ED2A04ADE5D}"/>
            </a:ext>
          </a:extLst>
        </xdr:cNvPr>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786FD2DA-0C52-40C5-920E-D161AFA41A2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7DF0CDDF-EAE6-4DEC-A5DF-5E5B2F0BC77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DB8FB944-507C-4D6B-9B6B-97F24CE95C9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DF653315-A446-4FCF-8474-F7EE027DEE5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EBDF6917-1A1E-4846-8545-35EB0D92D22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41402</xdr:rowOff>
    </xdr:from>
    <xdr:to>
      <xdr:col>116</xdr:col>
      <xdr:colOff>114300</xdr:colOff>
      <xdr:row>107</xdr:row>
      <xdr:rowOff>143002</xdr:rowOff>
    </xdr:to>
    <xdr:sp macro="" textlink="">
      <xdr:nvSpPr>
        <xdr:cNvPr id="828" name="楕円 827">
          <a:extLst>
            <a:ext uri="{FF2B5EF4-FFF2-40B4-BE49-F238E27FC236}">
              <a16:creationId xmlns:a16="http://schemas.microsoft.com/office/drawing/2014/main" id="{805EE73E-9077-4F96-9213-7C35F95BB9F5}"/>
            </a:ext>
          </a:extLst>
        </xdr:cNvPr>
        <xdr:cNvSpPr/>
      </xdr:nvSpPr>
      <xdr:spPr>
        <a:xfrm>
          <a:off x="221107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19829</xdr:rowOff>
    </xdr:from>
    <xdr:ext cx="469744" cy="259045"/>
    <xdr:sp macro="" textlink="">
      <xdr:nvSpPr>
        <xdr:cNvPr id="829" name="【公民館】&#10;一人当たり面積該当値テキスト">
          <a:extLst>
            <a:ext uri="{FF2B5EF4-FFF2-40B4-BE49-F238E27FC236}">
              <a16:creationId xmlns:a16="http://schemas.microsoft.com/office/drawing/2014/main" id="{1F7EFE0E-BB13-4F01-98FB-AEA7288E9EB0}"/>
            </a:ext>
          </a:extLst>
        </xdr:cNvPr>
        <xdr:cNvSpPr txBox="1"/>
      </xdr:nvSpPr>
      <xdr:spPr>
        <a:xfrm>
          <a:off x="22199600"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34544</xdr:rowOff>
    </xdr:from>
    <xdr:to>
      <xdr:col>112</xdr:col>
      <xdr:colOff>38100</xdr:colOff>
      <xdr:row>107</xdr:row>
      <xdr:rowOff>136144</xdr:rowOff>
    </xdr:to>
    <xdr:sp macro="" textlink="">
      <xdr:nvSpPr>
        <xdr:cNvPr id="830" name="楕円 829">
          <a:extLst>
            <a:ext uri="{FF2B5EF4-FFF2-40B4-BE49-F238E27FC236}">
              <a16:creationId xmlns:a16="http://schemas.microsoft.com/office/drawing/2014/main" id="{0E6F4050-03DE-4BD7-83F0-930F712B5DBD}"/>
            </a:ext>
          </a:extLst>
        </xdr:cNvPr>
        <xdr:cNvSpPr/>
      </xdr:nvSpPr>
      <xdr:spPr>
        <a:xfrm>
          <a:off x="21272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85344</xdr:rowOff>
    </xdr:from>
    <xdr:to>
      <xdr:col>116</xdr:col>
      <xdr:colOff>63500</xdr:colOff>
      <xdr:row>107</xdr:row>
      <xdr:rowOff>92202</xdr:rowOff>
    </xdr:to>
    <xdr:cxnSp macro="">
      <xdr:nvCxnSpPr>
        <xdr:cNvPr id="831" name="直線コネクタ 830">
          <a:extLst>
            <a:ext uri="{FF2B5EF4-FFF2-40B4-BE49-F238E27FC236}">
              <a16:creationId xmlns:a16="http://schemas.microsoft.com/office/drawing/2014/main" id="{0018705D-66ED-4121-B020-9D6921A9CEB7}"/>
            </a:ext>
          </a:extLst>
        </xdr:cNvPr>
        <xdr:cNvCxnSpPr/>
      </xdr:nvCxnSpPr>
      <xdr:spPr>
        <a:xfrm>
          <a:off x="21323300" y="1843049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32" name="楕円 831">
          <a:extLst>
            <a:ext uri="{FF2B5EF4-FFF2-40B4-BE49-F238E27FC236}">
              <a16:creationId xmlns:a16="http://schemas.microsoft.com/office/drawing/2014/main" id="{15C34FB6-5136-4155-8CBE-C6B91E3C70D1}"/>
            </a:ext>
          </a:extLst>
        </xdr:cNvPr>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85344</xdr:rowOff>
    </xdr:from>
    <xdr:to>
      <xdr:col>111</xdr:col>
      <xdr:colOff>177800</xdr:colOff>
      <xdr:row>107</xdr:row>
      <xdr:rowOff>87630</xdr:rowOff>
    </xdr:to>
    <xdr:cxnSp macro="">
      <xdr:nvCxnSpPr>
        <xdr:cNvPr id="833" name="直線コネクタ 832">
          <a:extLst>
            <a:ext uri="{FF2B5EF4-FFF2-40B4-BE49-F238E27FC236}">
              <a16:creationId xmlns:a16="http://schemas.microsoft.com/office/drawing/2014/main" id="{5C2CE6D6-E1B5-4E8A-9D32-3DD8DB145604}"/>
            </a:ext>
          </a:extLst>
        </xdr:cNvPr>
        <xdr:cNvCxnSpPr/>
      </xdr:nvCxnSpPr>
      <xdr:spPr>
        <a:xfrm flipV="1">
          <a:off x="20434300" y="1843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834" name="楕円 833">
          <a:extLst>
            <a:ext uri="{FF2B5EF4-FFF2-40B4-BE49-F238E27FC236}">
              <a16:creationId xmlns:a16="http://schemas.microsoft.com/office/drawing/2014/main" id="{C52BFB06-9E13-44E5-8998-2CEA23E824EA}"/>
            </a:ext>
          </a:extLst>
        </xdr:cNvPr>
        <xdr:cNvSpPr/>
      </xdr:nvSpPr>
      <xdr:spPr>
        <a:xfrm>
          <a:off x="19494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89915</xdr:rowOff>
    </xdr:to>
    <xdr:cxnSp macro="">
      <xdr:nvCxnSpPr>
        <xdr:cNvPr id="835" name="直線コネクタ 834">
          <a:extLst>
            <a:ext uri="{FF2B5EF4-FFF2-40B4-BE49-F238E27FC236}">
              <a16:creationId xmlns:a16="http://schemas.microsoft.com/office/drawing/2014/main" id="{13A82BCE-33CA-43A3-A990-057290C97DF6}"/>
            </a:ext>
          </a:extLst>
        </xdr:cNvPr>
        <xdr:cNvCxnSpPr/>
      </xdr:nvCxnSpPr>
      <xdr:spPr>
        <a:xfrm flipV="1">
          <a:off x="19545300" y="1843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16256</xdr:rowOff>
    </xdr:from>
    <xdr:to>
      <xdr:col>98</xdr:col>
      <xdr:colOff>38100</xdr:colOff>
      <xdr:row>107</xdr:row>
      <xdr:rowOff>117856</xdr:rowOff>
    </xdr:to>
    <xdr:sp macro="" textlink="">
      <xdr:nvSpPr>
        <xdr:cNvPr id="836" name="楕円 835">
          <a:extLst>
            <a:ext uri="{FF2B5EF4-FFF2-40B4-BE49-F238E27FC236}">
              <a16:creationId xmlns:a16="http://schemas.microsoft.com/office/drawing/2014/main" id="{E00C0EBB-43A2-4294-87D1-498C3A021F2A}"/>
            </a:ext>
          </a:extLst>
        </xdr:cNvPr>
        <xdr:cNvSpPr/>
      </xdr:nvSpPr>
      <xdr:spPr>
        <a:xfrm>
          <a:off x="18605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67056</xdr:rowOff>
    </xdr:from>
    <xdr:to>
      <xdr:col>102</xdr:col>
      <xdr:colOff>114300</xdr:colOff>
      <xdr:row>107</xdr:row>
      <xdr:rowOff>89915</xdr:rowOff>
    </xdr:to>
    <xdr:cxnSp macro="">
      <xdr:nvCxnSpPr>
        <xdr:cNvPr id="837" name="直線コネクタ 836">
          <a:extLst>
            <a:ext uri="{FF2B5EF4-FFF2-40B4-BE49-F238E27FC236}">
              <a16:creationId xmlns:a16="http://schemas.microsoft.com/office/drawing/2014/main" id="{9FA9659D-C328-4668-B78B-79F82699538F}"/>
            </a:ext>
          </a:extLst>
        </xdr:cNvPr>
        <xdr:cNvCxnSpPr/>
      </xdr:nvCxnSpPr>
      <xdr:spPr>
        <a:xfrm>
          <a:off x="18656300" y="1841220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macro="" textlink="">
      <xdr:nvSpPr>
        <xdr:cNvPr id="838" name="n_1aveValue【公民館】&#10;一人当たり面積">
          <a:extLst>
            <a:ext uri="{FF2B5EF4-FFF2-40B4-BE49-F238E27FC236}">
              <a16:creationId xmlns:a16="http://schemas.microsoft.com/office/drawing/2014/main" id="{05922244-7D8C-4B06-9810-2C427FAF43B9}"/>
            </a:ext>
          </a:extLst>
        </xdr:cNvPr>
        <xdr:cNvSpPr txBox="1"/>
      </xdr:nvSpPr>
      <xdr:spPr>
        <a:xfrm>
          <a:off x="210757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839" name="n_2aveValue【公民館】&#10;一人当たり面積">
          <a:extLst>
            <a:ext uri="{FF2B5EF4-FFF2-40B4-BE49-F238E27FC236}">
              <a16:creationId xmlns:a16="http://schemas.microsoft.com/office/drawing/2014/main" id="{1770AF86-BA02-40CC-A501-238DC7BF52AD}"/>
            </a:ext>
          </a:extLst>
        </xdr:cNvPr>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840" name="n_3aveValue【公民館】&#10;一人当たり面積">
          <a:extLst>
            <a:ext uri="{FF2B5EF4-FFF2-40B4-BE49-F238E27FC236}">
              <a16:creationId xmlns:a16="http://schemas.microsoft.com/office/drawing/2014/main" id="{8F6533DE-A871-446E-9FEA-31562EF78D91}"/>
            </a:ext>
          </a:extLst>
        </xdr:cNvPr>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841" name="n_4aveValue【公民館】&#10;一人当たり面積">
          <a:extLst>
            <a:ext uri="{FF2B5EF4-FFF2-40B4-BE49-F238E27FC236}">
              <a16:creationId xmlns:a16="http://schemas.microsoft.com/office/drawing/2014/main" id="{47051AF8-019E-4F5A-9A71-AD637FFB10C6}"/>
            </a:ext>
          </a:extLst>
        </xdr:cNvPr>
        <xdr:cNvSpPr txBox="1"/>
      </xdr:nvSpPr>
      <xdr:spPr>
        <a:xfrm>
          <a:off x="18421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127271</xdr:rowOff>
    </xdr:from>
    <xdr:ext cx="469744" cy="259045"/>
    <xdr:sp macro="" textlink="">
      <xdr:nvSpPr>
        <xdr:cNvPr id="842" name="n_1mainValue【公民館】&#10;一人当たり面積">
          <a:extLst>
            <a:ext uri="{FF2B5EF4-FFF2-40B4-BE49-F238E27FC236}">
              <a16:creationId xmlns:a16="http://schemas.microsoft.com/office/drawing/2014/main" id="{470A79EA-39A4-4972-84C6-255BCC1E02CB}"/>
            </a:ext>
          </a:extLst>
        </xdr:cNvPr>
        <xdr:cNvSpPr txBox="1"/>
      </xdr:nvSpPr>
      <xdr:spPr>
        <a:xfrm>
          <a:off x="210757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43" name="n_2mainValue【公民館】&#10;一人当たり面積">
          <a:extLst>
            <a:ext uri="{FF2B5EF4-FFF2-40B4-BE49-F238E27FC236}">
              <a16:creationId xmlns:a16="http://schemas.microsoft.com/office/drawing/2014/main" id="{C419A5E8-DD13-4C34-BE5B-1FB8CF0979C3}"/>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131842</xdr:rowOff>
    </xdr:from>
    <xdr:ext cx="469744" cy="259045"/>
    <xdr:sp macro="" textlink="">
      <xdr:nvSpPr>
        <xdr:cNvPr id="844" name="n_3mainValue【公民館】&#10;一人当たり面積">
          <a:extLst>
            <a:ext uri="{FF2B5EF4-FFF2-40B4-BE49-F238E27FC236}">
              <a16:creationId xmlns:a16="http://schemas.microsoft.com/office/drawing/2014/main" id="{802EE8CF-5FEB-47F5-ADD9-FF8E614F7C08}"/>
            </a:ext>
          </a:extLst>
        </xdr:cNvPr>
        <xdr:cNvSpPr txBox="1"/>
      </xdr:nvSpPr>
      <xdr:spPr>
        <a:xfrm>
          <a:off x="19310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108983</xdr:rowOff>
    </xdr:from>
    <xdr:ext cx="469744" cy="259045"/>
    <xdr:sp macro="" textlink="">
      <xdr:nvSpPr>
        <xdr:cNvPr id="845" name="n_4mainValue【公民館】&#10;一人当たり面積">
          <a:extLst>
            <a:ext uri="{FF2B5EF4-FFF2-40B4-BE49-F238E27FC236}">
              <a16:creationId xmlns:a16="http://schemas.microsoft.com/office/drawing/2014/main" id="{51434BCC-7923-4B0B-8D3E-228985638A24}"/>
            </a:ext>
          </a:extLst>
        </xdr:cNvPr>
        <xdr:cNvSpPr txBox="1"/>
      </xdr:nvSpPr>
      <xdr:spPr>
        <a:xfrm>
          <a:off x="184214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F5F494C0-65BF-4D68-8C7A-7A386C07B32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E2FCB1FA-CB17-4D49-86A2-7A9DB73897F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3CB122C4-2ADC-464E-AE2F-CF162F3D291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類似団体と比較して特に有形固定資産償却率が高くなっている施設は、保育施設、学校施設、公営住宅であ</a:t>
          </a:r>
          <a:r>
            <a:rPr kumimoji="1" lang="ja-JP" altLang="en-US" sz="1100" b="0" i="0" baseline="0">
              <a:solidFill>
                <a:schemeClr val="dk1"/>
              </a:solidFill>
              <a:effectLst/>
              <a:latin typeface="+mn-lt"/>
              <a:ea typeface="+mn-ea"/>
              <a:cs typeface="+mn-cs"/>
            </a:rPr>
            <a:t>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公民館については令和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年度からの地域づくりセンター移行に向け令和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年度までに耐震改修工事を実施したため有形固定資産償却率が向上した。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学校施設については、類似団体平均と比較すると</a:t>
          </a:r>
          <a:r>
            <a:rPr kumimoji="1" lang="en-US" altLang="ja-JP" sz="1100" b="0" i="0" baseline="0">
              <a:solidFill>
                <a:schemeClr val="dk1"/>
              </a:solidFill>
              <a:effectLst/>
              <a:latin typeface="+mn-lt"/>
              <a:ea typeface="+mn-ea"/>
              <a:cs typeface="+mn-cs"/>
            </a:rPr>
            <a:t>14.2</a:t>
          </a:r>
          <a:r>
            <a:rPr kumimoji="1" lang="ja-JP" altLang="ja-JP" sz="1100" b="0" i="0" baseline="0">
              <a:solidFill>
                <a:schemeClr val="dk1"/>
              </a:solidFill>
              <a:effectLst/>
              <a:latin typeface="+mn-lt"/>
              <a:ea typeface="+mn-ea"/>
              <a:cs typeface="+mn-cs"/>
            </a:rPr>
            <a:t>ポイント上回っている状況である。平成</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年度からの老朽化施設の改修事業の対象とならなかった体育館、プールなどの老朽化対策やバリアフリー化など教育環境を考慮した学校施設の整備が今後の課題となっている。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公営住宅については、類似団体平均と比較すると</a:t>
          </a:r>
          <a:r>
            <a:rPr kumimoji="1" lang="en-US" altLang="ja-JP" sz="1100" b="0" i="0" baseline="0">
              <a:solidFill>
                <a:schemeClr val="dk1"/>
              </a:solidFill>
              <a:effectLst/>
              <a:latin typeface="+mn-lt"/>
              <a:ea typeface="+mn-ea"/>
              <a:cs typeface="+mn-cs"/>
            </a:rPr>
            <a:t>23.3</a:t>
          </a:r>
          <a:r>
            <a:rPr kumimoji="1" lang="ja-JP" altLang="ja-JP" sz="1100" b="0" i="0" baseline="0">
              <a:solidFill>
                <a:schemeClr val="dk1"/>
              </a:solidFill>
              <a:effectLst/>
              <a:latin typeface="+mn-lt"/>
              <a:ea typeface="+mn-ea"/>
              <a:cs typeface="+mn-cs"/>
            </a:rPr>
            <a:t>ポイント上回っている状況である。平成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年度で公営住宅法の耐用年数</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年を超えている住宅が</a:t>
          </a:r>
          <a:r>
            <a:rPr kumimoji="1" lang="en-US" altLang="ja-JP" sz="1100" b="0" i="0" baseline="0">
              <a:solidFill>
                <a:schemeClr val="dk1"/>
              </a:solidFill>
              <a:effectLst/>
              <a:latin typeface="+mn-lt"/>
              <a:ea typeface="+mn-ea"/>
              <a:cs typeface="+mn-cs"/>
            </a:rPr>
            <a:t>126</a:t>
          </a:r>
          <a:r>
            <a:rPr kumimoji="1" lang="ja-JP" altLang="ja-JP" sz="1100" b="0" i="0" baseline="0">
              <a:solidFill>
                <a:schemeClr val="dk1"/>
              </a:solidFill>
              <a:effectLst/>
              <a:latin typeface="+mn-lt"/>
              <a:ea typeface="+mn-ea"/>
              <a:cs typeface="+mn-cs"/>
            </a:rPr>
            <a:t>戸あり、老朽化が進んでいる。「藤岡市公営住宅等長寿命化計画」に基づき、修繕・改善・建て替え・用途廃止を実施していく。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C2D256-F35E-433B-A946-A880B67A435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C8E22D-72D1-4C0F-856E-16B1566E3A5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782264-8D7F-439A-9357-516840A5BCB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369C8E-88B7-40F5-82EA-D45E82FA3F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群馬県藤岡市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FC6FC6-0828-4068-9A1B-C3729893A3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47B54C-FC83-4099-9669-646553EAE0B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AE94061-C984-4B07-9F65-29D42A1C56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93E50D-BE8A-4DDD-B410-22EA63AC118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8934695-B395-4930-95D5-C7E931C62F2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16C974-A09C-453E-A75A-77A6707B1F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62,884
62,040
180.29
28,064,605
27,008,254
898,341
15,932,554
22,300,687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DD7182B-5B30-4CCB-870B-CBDE3D95CFA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74A55F-6403-410C-9120-74176CF80E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938F90C-375C-419F-B949-68ABB45673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A177F74-26B6-4C1E-8D8C-47E38B4A511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42DE41-5F7F-4194-8697-99CD1C28D97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727023C-B54D-4A85-B338-4E0B334C3B4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C8B1F2-AACB-4242-B266-F9A345486D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1882CDB-5031-44CE-BD1C-AD0CDB09A6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5A0E0E0-8483-4ED9-BCB6-5E38C192C5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E25375-F353-4974-9EE1-7DB960FFEB0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6607A8-AE89-4CC3-9AAD-0093D481B3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9A92E6-CDD5-4DB8-8008-DEA34C0B1A5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25C430-0146-4D89-B6CD-A17E7FF08D9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78F3F60-0A82-44CF-B822-0418E932F54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73275B-646F-4D09-8D7B-D5C9985566E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D40069-9B06-449A-B631-487C7A2F009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D137A9D-34E1-4669-B777-0F4AB1AFBF9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AAAA5A-335E-45AD-8D7D-D7D21373923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AEE66AB-1D4F-4F49-8A04-C5D0D0351B4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58D8087-6458-47C2-8C3A-1DCCFE9C58D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9FEB94F-1C0A-40DA-A5C0-42DA4C7D409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4765F05-1C23-400C-B506-6803E36DA9D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6751FE9-20C9-47C2-874A-344C8FF5091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4687BC3-14E5-4324-A6E2-8C0FD2C853C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0E53FE7-73D3-4189-8504-EC055DACDA2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31719CF-5930-4309-9976-DD23066342F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F577070-B9E4-41C0-852C-776764872D5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2646633-09CF-492C-85C4-A97DF5DC9A2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7DA0D08-FC0D-43F4-8F80-6705481E1A7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BFF9E29-2DB1-4D57-B9EA-B638AB72762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59B8564-51E6-4F03-AA55-4C497D3AF2C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38B40D3-F80F-41B6-8894-FAD075F1C37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A72AE6F-3E38-45B5-9AAD-6C043F76A5B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36ED2D6-A9CD-4B93-8266-6FF62E5CC30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602704D-D2AD-4FB0-97E1-1C7A916F59C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423F213-B3CB-4529-97A3-77B1A46D91E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53D7FE5-2523-4BC1-AA75-347EDEFCA4D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6B90295-52F7-4C13-9ADC-70219F2CD29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C9F239D-C315-45D4-8AAD-6F5C09779B5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A25224F-4C9A-416F-B445-C842B7DD586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FD2C17F-26AE-45D2-8A3A-08D71C3658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B254D61-F9D2-4890-8D76-7610751FD39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EC6BD6A-4AC3-419F-93DE-D5AF94BCEF1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4932FCE-CFF2-4D9B-BC40-08430ED5046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C74713F-0C97-4846-A7E4-DDBE391AAF9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B7EF94B7-7075-404F-9A21-561707E215F3}"/>
            </a:ext>
          </a:extLst>
        </xdr:cNvPr>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9FBC8011-4262-4E1A-850F-B358BC66C988}"/>
            </a:ext>
          </a:extLst>
        </xdr:cNvPr>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1C6CF6E6-F434-4E58-9813-ED02087B18B2}"/>
            </a:ext>
          </a:extLst>
        </xdr:cNvPr>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3CBE80F9-241D-44C9-B98A-611D81107AC1}"/>
            </a:ext>
          </a:extLst>
        </xdr:cNvPr>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F140AB55-94E8-438A-85A3-3E0015C06196}"/>
            </a:ext>
          </a:extLst>
        </xdr:cNvPr>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FD85C91A-9607-4764-A28E-029B27DAFB00}"/>
            </a:ext>
          </a:extLst>
        </xdr:cNvPr>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1D31D5BC-B758-453F-9C0E-386CBE5B899E}"/>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024BB72E-B3E7-4B8B-B58E-1A9D42E217EF}"/>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0FCD4F2D-567A-4A77-9459-11C6A7F80320}"/>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204E2722-3172-499F-8B73-871201F5EAF0}"/>
            </a:ext>
          </a:extLst>
        </xdr:cNvPr>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EBAC5330-4E69-449A-93D5-8969759A93BC}"/>
            </a:ext>
          </a:extLst>
        </xdr:cNvPr>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E304CEA-E089-44B1-8178-5B6B7EA08BF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0392F44-E61E-44C5-B659-BF688A23E14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ADBBE0-17B5-4371-94CE-DC3CC4868C2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E5CF28-BF17-4D1D-B1CE-0EF0F479E46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C579846-508D-40C8-94A9-600ADF17CFF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29210</xdr:rowOff>
    </xdr:from>
    <xdr:to>
      <xdr:col>24</xdr:col>
      <xdr:colOff>114300</xdr:colOff>
      <xdr:row>38</xdr:row>
      <xdr:rowOff>130810</xdr:rowOff>
    </xdr:to>
    <xdr:sp macro="" textlink="">
      <xdr:nvSpPr>
        <xdr:cNvPr id="73" name="楕円 72">
          <a:extLst>
            <a:ext uri="{FF2B5EF4-FFF2-40B4-BE49-F238E27FC236}">
              <a16:creationId xmlns:a16="http://schemas.microsoft.com/office/drawing/2014/main" id="{63E2BEDA-8C77-4E94-B1E3-CE688B5295CC}"/>
            </a:ext>
          </a:extLst>
        </xdr:cNvPr>
        <xdr:cNvSpPr/>
      </xdr:nvSpPr>
      <xdr:spPr>
        <a:xfrm>
          <a:off x="4584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7637</xdr:rowOff>
    </xdr:from>
    <xdr:ext cx="405111" cy="259045"/>
    <xdr:sp macro="" textlink="">
      <xdr:nvSpPr>
        <xdr:cNvPr id="74" name="【図書館】&#10;有形固定資産減価償却率該当値テキスト">
          <a:extLst>
            <a:ext uri="{FF2B5EF4-FFF2-40B4-BE49-F238E27FC236}">
              <a16:creationId xmlns:a16="http://schemas.microsoft.com/office/drawing/2014/main" id="{101DDE0E-3729-4215-A615-9D4592CF23C4}"/>
            </a:ext>
          </a:extLst>
        </xdr:cNvPr>
        <xdr:cNvSpPr txBox="1"/>
      </xdr:nvSpPr>
      <xdr:spPr>
        <a:xfrm>
          <a:off x="4673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5" name="楕円 74">
          <a:extLst>
            <a:ext uri="{FF2B5EF4-FFF2-40B4-BE49-F238E27FC236}">
              <a16:creationId xmlns:a16="http://schemas.microsoft.com/office/drawing/2014/main" id="{C27B687F-4175-43FF-A6B5-9CE64AD39A90}"/>
            </a:ext>
          </a:extLst>
        </xdr:cNvPr>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80010</xdr:rowOff>
    </xdr:to>
    <xdr:cxnSp macro="">
      <xdr:nvCxnSpPr>
        <xdr:cNvPr id="76" name="直線コネクタ 75">
          <a:extLst>
            <a:ext uri="{FF2B5EF4-FFF2-40B4-BE49-F238E27FC236}">
              <a16:creationId xmlns:a16="http://schemas.microsoft.com/office/drawing/2014/main" id="{93441B08-B210-4F03-BBB1-3024F7FA607C}"/>
            </a:ext>
          </a:extLst>
        </xdr:cNvPr>
        <xdr:cNvCxnSpPr/>
      </xdr:nvCxnSpPr>
      <xdr:spPr>
        <a:xfrm>
          <a:off x="3797300" y="65570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124460</xdr:rowOff>
    </xdr:from>
    <xdr:to>
      <xdr:col>15</xdr:col>
      <xdr:colOff>101600</xdr:colOff>
      <xdr:row>38</xdr:row>
      <xdr:rowOff>54610</xdr:rowOff>
    </xdr:to>
    <xdr:sp macro="" textlink="">
      <xdr:nvSpPr>
        <xdr:cNvPr id="77" name="楕円 76">
          <a:extLst>
            <a:ext uri="{FF2B5EF4-FFF2-40B4-BE49-F238E27FC236}">
              <a16:creationId xmlns:a16="http://schemas.microsoft.com/office/drawing/2014/main" id="{40F460AE-B3C2-4983-A37E-C52D13201039}"/>
            </a:ext>
          </a:extLst>
        </xdr:cNvPr>
        <xdr:cNvSpPr/>
      </xdr:nvSpPr>
      <xdr:spPr>
        <a:xfrm>
          <a:off x="2857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xdr:rowOff>
    </xdr:from>
    <xdr:to>
      <xdr:col>19</xdr:col>
      <xdr:colOff>177800</xdr:colOff>
      <xdr:row>38</xdr:row>
      <xdr:rowOff>41910</xdr:rowOff>
    </xdr:to>
    <xdr:cxnSp macro="">
      <xdr:nvCxnSpPr>
        <xdr:cNvPr id="78" name="直線コネクタ 77">
          <a:extLst>
            <a:ext uri="{FF2B5EF4-FFF2-40B4-BE49-F238E27FC236}">
              <a16:creationId xmlns:a16="http://schemas.microsoft.com/office/drawing/2014/main" id="{EDD2903F-C72A-4979-B5A4-E2DC089E3007}"/>
            </a:ext>
          </a:extLst>
        </xdr:cNvPr>
        <xdr:cNvCxnSpPr/>
      </xdr:nvCxnSpPr>
      <xdr:spPr>
        <a:xfrm>
          <a:off x="2908300" y="65189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86360</xdr:rowOff>
    </xdr:from>
    <xdr:to>
      <xdr:col>10</xdr:col>
      <xdr:colOff>165100</xdr:colOff>
      <xdr:row>38</xdr:row>
      <xdr:rowOff>16510</xdr:rowOff>
    </xdr:to>
    <xdr:sp macro="" textlink="">
      <xdr:nvSpPr>
        <xdr:cNvPr id="79" name="楕円 78">
          <a:extLst>
            <a:ext uri="{FF2B5EF4-FFF2-40B4-BE49-F238E27FC236}">
              <a16:creationId xmlns:a16="http://schemas.microsoft.com/office/drawing/2014/main" id="{A60C72C3-36D0-4191-81C5-6EB21FDE1421}"/>
            </a:ext>
          </a:extLst>
        </xdr:cNvPr>
        <xdr:cNvSpPr/>
      </xdr:nvSpPr>
      <xdr:spPr>
        <a:xfrm>
          <a:off x="1968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137160</xdr:rowOff>
    </xdr:from>
    <xdr:to>
      <xdr:col>15</xdr:col>
      <xdr:colOff>50800</xdr:colOff>
      <xdr:row>38</xdr:row>
      <xdr:rowOff>3810</xdr:rowOff>
    </xdr:to>
    <xdr:cxnSp macro="">
      <xdr:nvCxnSpPr>
        <xdr:cNvPr id="80" name="直線コネクタ 79">
          <a:extLst>
            <a:ext uri="{FF2B5EF4-FFF2-40B4-BE49-F238E27FC236}">
              <a16:creationId xmlns:a16="http://schemas.microsoft.com/office/drawing/2014/main" id="{0F6E08D6-0BA2-4421-9E9F-96D54E50B846}"/>
            </a:ext>
          </a:extLst>
        </xdr:cNvPr>
        <xdr:cNvCxnSpPr/>
      </xdr:nvCxnSpPr>
      <xdr:spPr>
        <a:xfrm>
          <a:off x="2019300" y="64808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1" name="楕円 80">
          <a:extLst>
            <a:ext uri="{FF2B5EF4-FFF2-40B4-BE49-F238E27FC236}">
              <a16:creationId xmlns:a16="http://schemas.microsoft.com/office/drawing/2014/main" id="{91F018FF-7DEA-4086-BA5E-7AEE03D15D2B}"/>
            </a:ext>
          </a:extLst>
        </xdr:cNvPr>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137160</xdr:rowOff>
    </xdr:to>
    <xdr:cxnSp macro="">
      <xdr:nvCxnSpPr>
        <xdr:cNvPr id="82" name="直線コネクタ 81">
          <a:extLst>
            <a:ext uri="{FF2B5EF4-FFF2-40B4-BE49-F238E27FC236}">
              <a16:creationId xmlns:a16="http://schemas.microsoft.com/office/drawing/2014/main" id="{A7D5307E-B18B-4D60-B0FC-07467A00393F}"/>
            </a:ext>
          </a:extLst>
        </xdr:cNvPr>
        <xdr:cNvCxnSpPr/>
      </xdr:nvCxnSpPr>
      <xdr:spPr>
        <a:xfrm>
          <a:off x="1130300" y="64427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a:extLst>
            <a:ext uri="{FF2B5EF4-FFF2-40B4-BE49-F238E27FC236}">
              <a16:creationId xmlns:a16="http://schemas.microsoft.com/office/drawing/2014/main" id="{86A26B6E-7AC1-4084-AD3E-AC0A3DFE996C}"/>
            </a:ext>
          </a:extLst>
        </xdr:cNvPr>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a:extLst>
            <a:ext uri="{FF2B5EF4-FFF2-40B4-BE49-F238E27FC236}">
              <a16:creationId xmlns:a16="http://schemas.microsoft.com/office/drawing/2014/main" id="{2B3A5AB2-DD3F-48E8-B6FA-B3BA79004351}"/>
            </a:ext>
          </a:extLst>
        </xdr:cNvPr>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a:extLst>
            <a:ext uri="{FF2B5EF4-FFF2-40B4-BE49-F238E27FC236}">
              <a16:creationId xmlns:a16="http://schemas.microsoft.com/office/drawing/2014/main" id="{82575FD8-AF8A-4CDE-8989-3B731D261E5A}"/>
            </a:ext>
          </a:extLst>
        </xdr:cNvPr>
        <xdr:cNvSpPr txBox="1"/>
      </xdr:nvSpPr>
      <xdr:spPr>
        <a:xfrm>
          <a:off x="1816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a:extLst>
            <a:ext uri="{FF2B5EF4-FFF2-40B4-BE49-F238E27FC236}">
              <a16:creationId xmlns:a16="http://schemas.microsoft.com/office/drawing/2014/main" id="{CF965F42-FA94-44DF-9723-162BD037A74C}"/>
            </a:ext>
          </a:extLst>
        </xdr:cNvPr>
        <xdr:cNvSpPr txBox="1"/>
      </xdr:nvSpPr>
      <xdr:spPr>
        <a:xfrm>
          <a:off x="927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83837</xdr:rowOff>
    </xdr:from>
    <xdr:ext cx="405111" cy="259045"/>
    <xdr:sp macro="" textlink="">
      <xdr:nvSpPr>
        <xdr:cNvPr id="87" name="n_1mainValue【図書館】&#10;有形固定資産減価償却率">
          <a:extLst>
            <a:ext uri="{FF2B5EF4-FFF2-40B4-BE49-F238E27FC236}">
              <a16:creationId xmlns:a16="http://schemas.microsoft.com/office/drawing/2014/main" id="{83AAC0B4-5461-49E0-AD73-6FAE368827C4}"/>
            </a:ext>
          </a:extLst>
        </xdr:cNvPr>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8" name="n_2mainValue【図書館】&#10;有形固定資産減価償却率">
          <a:extLst>
            <a:ext uri="{FF2B5EF4-FFF2-40B4-BE49-F238E27FC236}">
              <a16:creationId xmlns:a16="http://schemas.microsoft.com/office/drawing/2014/main" id="{54FF2424-307C-4707-9A68-43C4B36CF80F}"/>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7637</xdr:rowOff>
    </xdr:from>
    <xdr:ext cx="405111" cy="259045"/>
    <xdr:sp macro="" textlink="">
      <xdr:nvSpPr>
        <xdr:cNvPr id="89" name="n_3mainValue【図書館】&#10;有形固定資産減価償却率">
          <a:extLst>
            <a:ext uri="{FF2B5EF4-FFF2-40B4-BE49-F238E27FC236}">
              <a16:creationId xmlns:a16="http://schemas.microsoft.com/office/drawing/2014/main" id="{C57DF436-9EBE-4402-8A49-901199FF25DC}"/>
            </a:ext>
          </a:extLst>
        </xdr:cNvPr>
        <xdr:cNvSpPr txBox="1"/>
      </xdr:nvSpPr>
      <xdr:spPr>
        <a:xfrm>
          <a:off x="1816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90" name="n_4mainValue【図書館】&#10;有形固定資産減価償却率">
          <a:extLst>
            <a:ext uri="{FF2B5EF4-FFF2-40B4-BE49-F238E27FC236}">
              <a16:creationId xmlns:a16="http://schemas.microsoft.com/office/drawing/2014/main" id="{D3CDA988-4CCD-4821-8F0F-E2AA09E73F32}"/>
            </a:ext>
          </a:extLst>
        </xdr:cNvPr>
        <xdr:cNvSpPr txBox="1"/>
      </xdr:nvSpPr>
      <xdr:spPr>
        <a:xfrm>
          <a:off x="927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3278242-A99A-41FA-BFCD-6B1432160F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B921137-B3E1-4176-93C3-11E06A08859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D95A667-6553-4AB3-9AAE-15A7039FB10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6FEBFAF-5624-4DFD-9B8D-032E0315AC6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2BFD383-98A7-4F3C-AA0F-76444665976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BE66664-989D-49FB-BDB0-13964983745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299817E-5137-47B0-9E80-367BE15F2B4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1F16CB1-3CE8-4887-8590-3A30F66E983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B6542357-44C9-4301-85B5-9A795F85461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96CB0D6-7171-4A81-B884-DCDFC8D1CCD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A95E723-68C9-4C13-A668-A85D1A20576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9E7DA3F-AE6C-43EA-BF08-73E72E61BF3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691FCF3-5DD1-46D4-82B0-3A0C2DC1B4D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8951A046-6CE0-448C-9EF2-42AB72992D8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6130B8B-ED87-49E8-A0FF-E44A1EE26BB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F7EF9EBC-D5BA-4908-BE50-92B245952E9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4265A2E-D9A7-46BF-A0BE-9707EA7FC00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4F9C5FF4-0EF2-45BE-8AF8-2E20D4497F8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590EEA4-6228-4FF7-94F2-FF003F3B972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B7D25213-B88F-4B4B-84B9-811D0995379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5DDE33E-015C-4351-9208-A07EDCE5C16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50F8FA78-BB26-4988-992D-262BA62138F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831F7102-45C3-4DC9-8CFC-A17629242B8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66AB00D1-822E-4C06-A5C4-4CA11BCF7814}"/>
            </a:ext>
          </a:extLst>
        </xdr:cNvPr>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76C66485-19A0-491C-898D-CF84D22A3849}"/>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57DEA241-7EAD-44F9-93F5-7696E2482CBA}"/>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2137BFCC-645C-49AF-9F15-8BA9EF230C84}"/>
            </a:ext>
          </a:extLst>
        </xdr:cNvPr>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F565BA94-3727-4CF2-BFE3-9ED1D060495F}"/>
            </a:ext>
          </a:extLst>
        </xdr:cNvPr>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a:extLst>
            <a:ext uri="{FF2B5EF4-FFF2-40B4-BE49-F238E27FC236}">
              <a16:creationId xmlns:a16="http://schemas.microsoft.com/office/drawing/2014/main" id="{C03BE5A7-E236-4D23-B211-618D19DA39D5}"/>
            </a:ext>
          </a:extLst>
        </xdr:cNvPr>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D642F9FF-E6CF-4403-B655-64A9F3718BE8}"/>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55CF4AD6-9962-41F9-9B2B-509178D195DB}"/>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E908D659-6C90-448D-A60B-F4DDD1D5BCF9}"/>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FCBEFB61-25AD-4629-A339-E0A7271A6604}"/>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B027EA34-9A05-4B5F-9C36-D369D42A82B8}"/>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9A6CBAA-242C-4368-9F19-F5F30498496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75C31A0-8E2F-49A5-AFD8-8C86E6DD7B1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57F5796-D37C-47D2-A35C-5CFC8D69A01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43630CE-533D-454D-BC2F-9472F530830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A29D8F4-D20A-4A9E-8415-EFD4B21E82E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95250</xdr:rowOff>
    </xdr:from>
    <xdr:to>
      <xdr:col>55</xdr:col>
      <xdr:colOff>50800</xdr:colOff>
      <xdr:row>40</xdr:row>
      <xdr:rowOff>25400</xdr:rowOff>
    </xdr:to>
    <xdr:sp macro="" textlink="">
      <xdr:nvSpPr>
        <xdr:cNvPr id="130" name="楕円 129">
          <a:extLst>
            <a:ext uri="{FF2B5EF4-FFF2-40B4-BE49-F238E27FC236}">
              <a16:creationId xmlns:a16="http://schemas.microsoft.com/office/drawing/2014/main" id="{2F797845-348A-4B2C-BE7F-1EE30087EBE3}"/>
            </a:ext>
          </a:extLst>
        </xdr:cNvPr>
        <xdr:cNvSpPr/>
      </xdr:nvSpPr>
      <xdr:spPr>
        <a:xfrm>
          <a:off x="10426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31" name="【図書館】&#10;一人当たり面積該当値テキスト">
          <a:extLst>
            <a:ext uri="{FF2B5EF4-FFF2-40B4-BE49-F238E27FC236}">
              <a16:creationId xmlns:a16="http://schemas.microsoft.com/office/drawing/2014/main" id="{35763E63-AE50-4207-B172-681E7D813723}"/>
            </a:ext>
          </a:extLst>
        </xdr:cNvPr>
        <xdr:cNvSpPr txBox="1"/>
      </xdr:nvSpPr>
      <xdr:spPr>
        <a:xfrm>
          <a:off x="10515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95250</xdr:rowOff>
    </xdr:from>
    <xdr:to>
      <xdr:col>50</xdr:col>
      <xdr:colOff>165100</xdr:colOff>
      <xdr:row>40</xdr:row>
      <xdr:rowOff>25400</xdr:rowOff>
    </xdr:to>
    <xdr:sp macro="" textlink="">
      <xdr:nvSpPr>
        <xdr:cNvPr id="132" name="楕円 131">
          <a:extLst>
            <a:ext uri="{FF2B5EF4-FFF2-40B4-BE49-F238E27FC236}">
              <a16:creationId xmlns:a16="http://schemas.microsoft.com/office/drawing/2014/main" id="{ABF8B98B-A49C-4C18-9D4D-91144DCD858F}"/>
            </a:ext>
          </a:extLst>
        </xdr:cNvPr>
        <xdr:cNvSpPr/>
      </xdr:nvSpPr>
      <xdr:spPr>
        <a:xfrm>
          <a:off x="9588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146050</xdr:rowOff>
    </xdr:from>
    <xdr:to>
      <xdr:col>55</xdr:col>
      <xdr:colOff>0</xdr:colOff>
      <xdr:row>39</xdr:row>
      <xdr:rowOff>146050</xdr:rowOff>
    </xdr:to>
    <xdr:cxnSp macro="">
      <xdr:nvCxnSpPr>
        <xdr:cNvPr id="133" name="直線コネクタ 132">
          <a:extLst>
            <a:ext uri="{FF2B5EF4-FFF2-40B4-BE49-F238E27FC236}">
              <a16:creationId xmlns:a16="http://schemas.microsoft.com/office/drawing/2014/main" id="{307BED58-84DA-4E38-B47C-A7F396DD2D27}"/>
            </a:ext>
          </a:extLst>
        </xdr:cNvPr>
        <xdr:cNvCxnSpPr/>
      </xdr:nvCxnSpPr>
      <xdr:spPr>
        <a:xfrm>
          <a:off x="9639300" y="683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95250</xdr:rowOff>
    </xdr:from>
    <xdr:to>
      <xdr:col>46</xdr:col>
      <xdr:colOff>38100</xdr:colOff>
      <xdr:row>40</xdr:row>
      <xdr:rowOff>25400</xdr:rowOff>
    </xdr:to>
    <xdr:sp macro="" textlink="">
      <xdr:nvSpPr>
        <xdr:cNvPr id="134" name="楕円 133">
          <a:extLst>
            <a:ext uri="{FF2B5EF4-FFF2-40B4-BE49-F238E27FC236}">
              <a16:creationId xmlns:a16="http://schemas.microsoft.com/office/drawing/2014/main" id="{861A861F-68D4-4F90-B8B9-FCF50AFC0E9A}"/>
            </a:ext>
          </a:extLst>
        </xdr:cNvPr>
        <xdr:cNvSpPr/>
      </xdr:nvSpPr>
      <xdr:spPr>
        <a:xfrm>
          <a:off x="8699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146050</xdr:rowOff>
    </xdr:from>
    <xdr:to>
      <xdr:col>50</xdr:col>
      <xdr:colOff>114300</xdr:colOff>
      <xdr:row>39</xdr:row>
      <xdr:rowOff>146050</xdr:rowOff>
    </xdr:to>
    <xdr:cxnSp macro="">
      <xdr:nvCxnSpPr>
        <xdr:cNvPr id="135" name="直線コネクタ 134">
          <a:extLst>
            <a:ext uri="{FF2B5EF4-FFF2-40B4-BE49-F238E27FC236}">
              <a16:creationId xmlns:a16="http://schemas.microsoft.com/office/drawing/2014/main" id="{74C61B1C-3345-4B10-943A-23C2F353E35C}"/>
            </a:ext>
          </a:extLst>
        </xdr:cNvPr>
        <xdr:cNvCxnSpPr/>
      </xdr:nvCxnSpPr>
      <xdr:spPr>
        <a:xfrm>
          <a:off x="87503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107950</xdr:rowOff>
    </xdr:from>
    <xdr:to>
      <xdr:col>41</xdr:col>
      <xdr:colOff>101600</xdr:colOff>
      <xdr:row>40</xdr:row>
      <xdr:rowOff>38100</xdr:rowOff>
    </xdr:to>
    <xdr:sp macro="" textlink="">
      <xdr:nvSpPr>
        <xdr:cNvPr id="136" name="楕円 135">
          <a:extLst>
            <a:ext uri="{FF2B5EF4-FFF2-40B4-BE49-F238E27FC236}">
              <a16:creationId xmlns:a16="http://schemas.microsoft.com/office/drawing/2014/main" id="{95D0E3B8-70EE-47AF-8101-E378BE5C9626}"/>
            </a:ext>
          </a:extLst>
        </xdr:cNvPr>
        <xdr:cNvSpPr/>
      </xdr:nvSpPr>
      <xdr:spPr>
        <a:xfrm>
          <a:off x="7810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146050</xdr:rowOff>
    </xdr:from>
    <xdr:to>
      <xdr:col>45</xdr:col>
      <xdr:colOff>177800</xdr:colOff>
      <xdr:row>39</xdr:row>
      <xdr:rowOff>158750</xdr:rowOff>
    </xdr:to>
    <xdr:cxnSp macro="">
      <xdr:nvCxnSpPr>
        <xdr:cNvPr id="137" name="直線コネクタ 136">
          <a:extLst>
            <a:ext uri="{FF2B5EF4-FFF2-40B4-BE49-F238E27FC236}">
              <a16:creationId xmlns:a16="http://schemas.microsoft.com/office/drawing/2014/main" id="{90A6D62B-84C8-4B1D-966D-51DAB0BED285}"/>
            </a:ext>
          </a:extLst>
        </xdr:cNvPr>
        <xdr:cNvCxnSpPr/>
      </xdr:nvCxnSpPr>
      <xdr:spPr>
        <a:xfrm flipV="1">
          <a:off x="7861300" y="683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38" name="楕円 137">
          <a:extLst>
            <a:ext uri="{FF2B5EF4-FFF2-40B4-BE49-F238E27FC236}">
              <a16:creationId xmlns:a16="http://schemas.microsoft.com/office/drawing/2014/main" id="{5891EF17-EE08-4790-9F2B-C5A87871BD10}"/>
            </a:ext>
          </a:extLst>
        </xdr:cNvPr>
        <xdr:cNvSpPr/>
      </xdr:nvSpPr>
      <xdr:spPr>
        <a:xfrm>
          <a:off x="6921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158750</xdr:rowOff>
    </xdr:from>
    <xdr:to>
      <xdr:col>41</xdr:col>
      <xdr:colOff>50800</xdr:colOff>
      <xdr:row>39</xdr:row>
      <xdr:rowOff>158750</xdr:rowOff>
    </xdr:to>
    <xdr:cxnSp macro="">
      <xdr:nvCxnSpPr>
        <xdr:cNvPr id="139" name="直線コネクタ 138">
          <a:extLst>
            <a:ext uri="{FF2B5EF4-FFF2-40B4-BE49-F238E27FC236}">
              <a16:creationId xmlns:a16="http://schemas.microsoft.com/office/drawing/2014/main" id="{DF75B27E-AE28-4210-B495-CBBE4827CEA5}"/>
            </a:ext>
          </a:extLst>
        </xdr:cNvPr>
        <xdr:cNvCxnSpPr/>
      </xdr:nvCxnSpPr>
      <xdr:spPr>
        <a:xfrm>
          <a:off x="6972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a:extLst>
            <a:ext uri="{FF2B5EF4-FFF2-40B4-BE49-F238E27FC236}">
              <a16:creationId xmlns:a16="http://schemas.microsoft.com/office/drawing/2014/main" id="{071AFB58-BE1F-4118-9807-E6D05D404B3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a:extLst>
            <a:ext uri="{FF2B5EF4-FFF2-40B4-BE49-F238E27FC236}">
              <a16:creationId xmlns:a16="http://schemas.microsoft.com/office/drawing/2014/main" id="{99BB75A3-88E3-4547-9BD9-B59ABE14018E}"/>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a:extLst>
            <a:ext uri="{FF2B5EF4-FFF2-40B4-BE49-F238E27FC236}">
              <a16:creationId xmlns:a16="http://schemas.microsoft.com/office/drawing/2014/main" id="{D8E360D8-E29B-467E-875E-3384D64974D5}"/>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a:extLst>
            <a:ext uri="{FF2B5EF4-FFF2-40B4-BE49-F238E27FC236}">
              <a16:creationId xmlns:a16="http://schemas.microsoft.com/office/drawing/2014/main" id="{940A5115-4D06-4306-9CA3-0FEFEF6D29DF}"/>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16527</xdr:rowOff>
    </xdr:from>
    <xdr:ext cx="469744" cy="259045"/>
    <xdr:sp macro="" textlink="">
      <xdr:nvSpPr>
        <xdr:cNvPr id="144" name="n_1mainValue【図書館】&#10;一人当たり面積">
          <a:extLst>
            <a:ext uri="{FF2B5EF4-FFF2-40B4-BE49-F238E27FC236}">
              <a16:creationId xmlns:a16="http://schemas.microsoft.com/office/drawing/2014/main" id="{7A613710-868A-4DC3-801E-E7F0428963F9}"/>
            </a:ext>
          </a:extLst>
        </xdr:cNvPr>
        <xdr:cNvSpPr txBox="1"/>
      </xdr:nvSpPr>
      <xdr:spPr>
        <a:xfrm>
          <a:off x="93917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16527</xdr:rowOff>
    </xdr:from>
    <xdr:ext cx="469744" cy="259045"/>
    <xdr:sp macro="" textlink="">
      <xdr:nvSpPr>
        <xdr:cNvPr id="145" name="n_2mainValue【図書館】&#10;一人当たり面積">
          <a:extLst>
            <a:ext uri="{FF2B5EF4-FFF2-40B4-BE49-F238E27FC236}">
              <a16:creationId xmlns:a16="http://schemas.microsoft.com/office/drawing/2014/main" id="{46B6D483-5777-4E6B-9032-40926E5E43A4}"/>
            </a:ext>
          </a:extLst>
        </xdr:cNvPr>
        <xdr:cNvSpPr txBox="1"/>
      </xdr:nvSpPr>
      <xdr:spPr>
        <a:xfrm>
          <a:off x="85154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29227</xdr:rowOff>
    </xdr:from>
    <xdr:ext cx="469744" cy="259045"/>
    <xdr:sp macro="" textlink="">
      <xdr:nvSpPr>
        <xdr:cNvPr id="146" name="n_3mainValue【図書館】&#10;一人当たり面積">
          <a:extLst>
            <a:ext uri="{FF2B5EF4-FFF2-40B4-BE49-F238E27FC236}">
              <a16:creationId xmlns:a16="http://schemas.microsoft.com/office/drawing/2014/main" id="{8F543EAD-CAF3-4D31-8F49-E0EC6388EBB3}"/>
            </a:ext>
          </a:extLst>
        </xdr:cNvPr>
        <xdr:cNvSpPr txBox="1"/>
      </xdr:nvSpPr>
      <xdr:spPr>
        <a:xfrm>
          <a:off x="7626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7" name="n_4mainValue【図書館】&#10;一人当たり面積">
          <a:extLst>
            <a:ext uri="{FF2B5EF4-FFF2-40B4-BE49-F238E27FC236}">
              <a16:creationId xmlns:a16="http://schemas.microsoft.com/office/drawing/2014/main" id="{C5A9A2C4-9AEB-4EC0-AD10-AE5BD8CDC1C3}"/>
            </a:ext>
          </a:extLst>
        </xdr:cNvPr>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DAF519A-18E3-485E-B401-845E89579C4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07E172A-BF4C-4C5D-A2A6-AA8E3CB3125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84CC3F5-B99A-4584-98AA-237A66D28B7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FDAEF9E-D059-42C8-8D52-13C67A7CA5A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FA0AE46-9BE3-441A-A6CD-30F1B8187DD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EB150E4-AFA4-4E5C-B960-7E4D62AFCB9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40670DC-45A0-4E73-8945-2314040A543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56620B0-E59B-462B-AAA5-0955FDE40A4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AA8E6A2-0447-4AA1-B232-76ACE81C5CB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EAFA773-EF98-47A2-BA83-ED5B8BD3053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5EEC037-E229-4F95-A456-D87EFA9BBCC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C75EA726-0C11-429B-9FE0-2B588A76F00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B5BB0FC5-4213-40D6-BA05-E397C26CCB9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2F035AEF-4C2D-40BA-A159-9E1666709A1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EA05C21B-C2F8-4DFF-A9CC-CACDBD9313C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DA3F0B10-10E9-49D1-86D0-C7C2087670B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A1250C20-3AE0-40D6-9F3F-A6F61DFD447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7C70A31B-FF3B-4CD2-AE32-C3B960B3A19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85AD2CF2-FC9D-4C62-953B-C498F93B77D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6E268B6E-C67E-423E-8598-2E992D36673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27F968C3-26A0-458C-A629-879D4632408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E03D89C-EA68-4C45-9089-CAF19D8AAF4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4E4657A1-E800-479E-8437-7955942AFAD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280C470D-F099-44C9-A0F8-C7527A77480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000DA1B9-91A6-417D-A43E-C95AE532ECDE}"/>
            </a:ext>
          </a:extLst>
        </xdr:cNvPr>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51BEF6FA-7BA3-4B10-8290-9C3BFD61F5C6}"/>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F063D9B3-0999-4BC9-8572-40F5A4AC3D65}"/>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89EB9D25-62FC-4507-A8A5-66905600E038}"/>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2FFAC522-FAF7-4AF9-A0A4-3E5953D0AC0B}"/>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6B6DDDE9-02ED-4BD3-9703-3B3E0E2FCF0F}"/>
            </a:ext>
          </a:extLst>
        </xdr:cNvPr>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F06F2672-CEA5-4121-BA9B-70B893A6DE08}"/>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8937B3BC-2A8F-494D-A585-70157935C1D2}"/>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FECEDD64-E7B5-480E-A2FD-B94790FA0FF3}"/>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E0FC160D-24C0-48FB-BD9C-651E270C0731}"/>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D42287CB-FE1C-4BC2-B6EA-466AF24FD086}"/>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475B2AF-6BAB-4CD3-8E8D-AC17EDE53E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3EA3C4C-1F5E-4223-A08C-8DC66578CE2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7F0012C-E06E-45A6-9D6B-D43BE4DFE3D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7833E36-B4B2-4B4F-B1C7-4E574C811D0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374E705-FB80-4397-B4EC-68CD6CACDB0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xdr:rowOff>
    </xdr:from>
    <xdr:to>
      <xdr:col>24</xdr:col>
      <xdr:colOff>114300</xdr:colOff>
      <xdr:row>61</xdr:row>
      <xdr:rowOff>106045</xdr:rowOff>
    </xdr:to>
    <xdr:sp macro="" textlink="">
      <xdr:nvSpPr>
        <xdr:cNvPr id="188" name="楕円 187">
          <a:extLst>
            <a:ext uri="{FF2B5EF4-FFF2-40B4-BE49-F238E27FC236}">
              <a16:creationId xmlns:a16="http://schemas.microsoft.com/office/drawing/2014/main" id="{2B7B74BD-3B0B-4DCF-A98B-97E10AB30FC7}"/>
            </a:ext>
          </a:extLst>
        </xdr:cNvPr>
        <xdr:cNvSpPr/>
      </xdr:nvSpPr>
      <xdr:spPr>
        <a:xfrm>
          <a:off x="4584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154322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CE91DC6A-650C-42C5-92CF-CCB864FC3C63}"/>
            </a:ext>
          </a:extLst>
        </xdr:cNvPr>
        <xdr:cNvSpPr txBox="1"/>
      </xdr:nvSpPr>
      <xdr:spPr>
        <a:xfrm>
          <a:off x="4673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124460</xdr:rowOff>
    </xdr:from>
    <xdr:to>
      <xdr:col>20</xdr:col>
      <xdr:colOff>38100</xdr:colOff>
      <xdr:row>61</xdr:row>
      <xdr:rowOff>54610</xdr:rowOff>
    </xdr:to>
    <xdr:sp macro="" textlink="">
      <xdr:nvSpPr>
        <xdr:cNvPr id="190" name="楕円 189">
          <a:extLst>
            <a:ext uri="{FF2B5EF4-FFF2-40B4-BE49-F238E27FC236}">
              <a16:creationId xmlns:a16="http://schemas.microsoft.com/office/drawing/2014/main" id="{6DD8C45E-70EA-404B-AAED-A0ACA4621A00}"/>
            </a:ext>
          </a:extLst>
        </xdr:cNvPr>
        <xdr:cNvSpPr/>
      </xdr:nvSpPr>
      <xdr:spPr>
        <a:xfrm>
          <a:off x="3746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xdr:rowOff>
    </xdr:from>
    <xdr:to>
      <xdr:col>24</xdr:col>
      <xdr:colOff>63500</xdr:colOff>
      <xdr:row>61</xdr:row>
      <xdr:rowOff>55245</xdr:rowOff>
    </xdr:to>
    <xdr:cxnSp macro="">
      <xdr:nvCxnSpPr>
        <xdr:cNvPr id="191" name="直線コネクタ 190">
          <a:extLst>
            <a:ext uri="{FF2B5EF4-FFF2-40B4-BE49-F238E27FC236}">
              <a16:creationId xmlns:a16="http://schemas.microsoft.com/office/drawing/2014/main" id="{429D550F-090C-45E9-AB82-5C068BBEB07C}"/>
            </a:ext>
          </a:extLst>
        </xdr:cNvPr>
        <xdr:cNvCxnSpPr/>
      </xdr:nvCxnSpPr>
      <xdr:spPr>
        <a:xfrm>
          <a:off x="3797300" y="104622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71120</xdr:rowOff>
    </xdr:from>
    <xdr:to>
      <xdr:col>15</xdr:col>
      <xdr:colOff>101600</xdr:colOff>
      <xdr:row>61</xdr:row>
      <xdr:rowOff>1270</xdr:rowOff>
    </xdr:to>
    <xdr:sp macro="" textlink="">
      <xdr:nvSpPr>
        <xdr:cNvPr id="192" name="楕円 191">
          <a:extLst>
            <a:ext uri="{FF2B5EF4-FFF2-40B4-BE49-F238E27FC236}">
              <a16:creationId xmlns:a16="http://schemas.microsoft.com/office/drawing/2014/main" id="{D7A5C52A-ECC2-4EE7-9E1E-E4131FA63042}"/>
            </a:ext>
          </a:extLst>
        </xdr:cNvPr>
        <xdr:cNvSpPr/>
      </xdr:nvSpPr>
      <xdr:spPr>
        <a:xfrm>
          <a:off x="2857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121920</xdr:rowOff>
    </xdr:from>
    <xdr:to>
      <xdr:col>19</xdr:col>
      <xdr:colOff>177800</xdr:colOff>
      <xdr:row>61</xdr:row>
      <xdr:rowOff>3810</xdr:rowOff>
    </xdr:to>
    <xdr:cxnSp macro="">
      <xdr:nvCxnSpPr>
        <xdr:cNvPr id="193" name="直線コネクタ 192">
          <a:extLst>
            <a:ext uri="{FF2B5EF4-FFF2-40B4-BE49-F238E27FC236}">
              <a16:creationId xmlns:a16="http://schemas.microsoft.com/office/drawing/2014/main" id="{EE4778CC-6503-4959-9E84-EF2BAF2539DE}"/>
            </a:ext>
          </a:extLst>
        </xdr:cNvPr>
        <xdr:cNvCxnSpPr/>
      </xdr:nvCxnSpPr>
      <xdr:spPr>
        <a:xfrm>
          <a:off x="2908300" y="10408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94" name="楕円 193">
          <a:extLst>
            <a:ext uri="{FF2B5EF4-FFF2-40B4-BE49-F238E27FC236}">
              <a16:creationId xmlns:a16="http://schemas.microsoft.com/office/drawing/2014/main" id="{F072DCDE-D803-4FB2-A4E9-EA12C4786646}"/>
            </a:ext>
          </a:extLst>
        </xdr:cNvPr>
        <xdr:cNvSpPr/>
      </xdr:nvSpPr>
      <xdr:spPr>
        <a:xfrm>
          <a:off x="196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68580</xdr:rowOff>
    </xdr:from>
    <xdr:to>
      <xdr:col>15</xdr:col>
      <xdr:colOff>50800</xdr:colOff>
      <xdr:row>60</xdr:row>
      <xdr:rowOff>121920</xdr:rowOff>
    </xdr:to>
    <xdr:cxnSp macro="">
      <xdr:nvCxnSpPr>
        <xdr:cNvPr id="195" name="直線コネクタ 194">
          <a:extLst>
            <a:ext uri="{FF2B5EF4-FFF2-40B4-BE49-F238E27FC236}">
              <a16:creationId xmlns:a16="http://schemas.microsoft.com/office/drawing/2014/main" id="{9967B9C6-0A43-41D1-9CFE-0DF758973333}"/>
            </a:ext>
          </a:extLst>
        </xdr:cNvPr>
        <xdr:cNvCxnSpPr/>
      </xdr:nvCxnSpPr>
      <xdr:spPr>
        <a:xfrm>
          <a:off x="2019300" y="10355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65405</xdr:rowOff>
    </xdr:from>
    <xdr:to>
      <xdr:col>6</xdr:col>
      <xdr:colOff>38100</xdr:colOff>
      <xdr:row>60</xdr:row>
      <xdr:rowOff>167005</xdr:rowOff>
    </xdr:to>
    <xdr:sp macro="" textlink="">
      <xdr:nvSpPr>
        <xdr:cNvPr id="196" name="楕円 195">
          <a:extLst>
            <a:ext uri="{FF2B5EF4-FFF2-40B4-BE49-F238E27FC236}">
              <a16:creationId xmlns:a16="http://schemas.microsoft.com/office/drawing/2014/main" id="{396D74C9-CB58-494A-9F9B-2F71E262AEE6}"/>
            </a:ext>
          </a:extLst>
        </xdr:cNvPr>
        <xdr:cNvSpPr/>
      </xdr:nvSpPr>
      <xdr:spPr>
        <a:xfrm>
          <a:off x="1079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68580</xdr:rowOff>
    </xdr:from>
    <xdr:to>
      <xdr:col>10</xdr:col>
      <xdr:colOff>114300</xdr:colOff>
      <xdr:row>60</xdr:row>
      <xdr:rowOff>116205</xdr:rowOff>
    </xdr:to>
    <xdr:cxnSp macro="">
      <xdr:nvCxnSpPr>
        <xdr:cNvPr id="197" name="直線コネクタ 196">
          <a:extLst>
            <a:ext uri="{FF2B5EF4-FFF2-40B4-BE49-F238E27FC236}">
              <a16:creationId xmlns:a16="http://schemas.microsoft.com/office/drawing/2014/main" id="{1994FB86-5309-4CE3-9384-7D5A11829F13}"/>
            </a:ext>
          </a:extLst>
        </xdr:cNvPr>
        <xdr:cNvCxnSpPr/>
      </xdr:nvCxnSpPr>
      <xdr:spPr>
        <a:xfrm flipV="1">
          <a:off x="1130300" y="103555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a:extLst>
            <a:ext uri="{FF2B5EF4-FFF2-40B4-BE49-F238E27FC236}">
              <a16:creationId xmlns:a16="http://schemas.microsoft.com/office/drawing/2014/main" id="{A4D5F312-F06D-416A-BBAC-E56CBD14B534}"/>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9" name="n_2aveValue【体育館・プール】&#10;有形固定資産減価償却率">
          <a:extLst>
            <a:ext uri="{FF2B5EF4-FFF2-40B4-BE49-F238E27FC236}">
              <a16:creationId xmlns:a16="http://schemas.microsoft.com/office/drawing/2014/main" id="{27831AE9-DE68-477A-8D96-A681EC977D94}"/>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a:extLst>
            <a:ext uri="{FF2B5EF4-FFF2-40B4-BE49-F238E27FC236}">
              <a16:creationId xmlns:a16="http://schemas.microsoft.com/office/drawing/2014/main" id="{C803EF56-AA81-4C05-B8A2-DB582CD85EEF}"/>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1" name="n_4aveValue【体育館・プール】&#10;有形固定資産減価償却率">
          <a:extLst>
            <a:ext uri="{FF2B5EF4-FFF2-40B4-BE49-F238E27FC236}">
              <a16:creationId xmlns:a16="http://schemas.microsoft.com/office/drawing/2014/main" id="{DFD1242E-BEF3-4F25-B916-EAE3CB1070FD}"/>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45737</xdr:rowOff>
    </xdr:from>
    <xdr:ext cx="405111" cy="259045"/>
    <xdr:sp macro="" textlink="">
      <xdr:nvSpPr>
        <xdr:cNvPr id="202" name="n_1mainValue【体育館・プール】&#10;有形固定資産減価償却率">
          <a:extLst>
            <a:ext uri="{FF2B5EF4-FFF2-40B4-BE49-F238E27FC236}">
              <a16:creationId xmlns:a16="http://schemas.microsoft.com/office/drawing/2014/main" id="{EA580794-3AA2-4270-A447-6D9283D7237D}"/>
            </a:ext>
          </a:extLst>
        </xdr:cNvPr>
        <xdr:cNvSpPr txBox="1"/>
      </xdr:nvSpPr>
      <xdr:spPr>
        <a:xfrm>
          <a:off x="3582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163847</xdr:rowOff>
    </xdr:from>
    <xdr:ext cx="405111" cy="259045"/>
    <xdr:sp macro="" textlink="">
      <xdr:nvSpPr>
        <xdr:cNvPr id="203" name="n_2mainValue【体育館・プール】&#10;有形固定資産減価償却率">
          <a:extLst>
            <a:ext uri="{FF2B5EF4-FFF2-40B4-BE49-F238E27FC236}">
              <a16:creationId xmlns:a16="http://schemas.microsoft.com/office/drawing/2014/main" id="{DE664015-61BD-4023-9688-8E364D713253}"/>
            </a:ext>
          </a:extLst>
        </xdr:cNvPr>
        <xdr:cNvSpPr txBox="1"/>
      </xdr:nvSpPr>
      <xdr:spPr>
        <a:xfrm>
          <a:off x="2705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204" name="n_3mainValue【体育館・プール】&#10;有形固定資産減価償却率">
          <a:extLst>
            <a:ext uri="{FF2B5EF4-FFF2-40B4-BE49-F238E27FC236}">
              <a16:creationId xmlns:a16="http://schemas.microsoft.com/office/drawing/2014/main" id="{00C291FB-CE8B-4935-A03C-F11CA3B30046}"/>
            </a:ext>
          </a:extLst>
        </xdr:cNvPr>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158132</xdr:rowOff>
    </xdr:from>
    <xdr:ext cx="405111" cy="259045"/>
    <xdr:sp macro="" textlink="">
      <xdr:nvSpPr>
        <xdr:cNvPr id="205" name="n_4mainValue【体育館・プール】&#10;有形固定資産減価償却率">
          <a:extLst>
            <a:ext uri="{FF2B5EF4-FFF2-40B4-BE49-F238E27FC236}">
              <a16:creationId xmlns:a16="http://schemas.microsoft.com/office/drawing/2014/main" id="{DCB1230B-72FB-4669-A946-AA159081EFF2}"/>
            </a:ext>
          </a:extLst>
        </xdr:cNvPr>
        <xdr:cNvSpPr txBox="1"/>
      </xdr:nvSpPr>
      <xdr:spPr>
        <a:xfrm>
          <a:off x="927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78C56C1-F3C3-4346-A623-D27BE66093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DDBB133-3E71-4E92-B3B7-E15A3A6E160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3642658-C6A8-4C88-849C-71F3AB4B3BB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91685D2-B56F-410B-B606-23F23E0FF8D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EE65AC4-E576-41AC-AFB3-6EACB45AE2F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7F65731-CDC3-4BBA-A2BA-5F9A5ABB4CF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481AFE2-2955-4740-90EE-5F076335025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D6E53F39-DE1B-4846-A3C4-0C5959F7865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D31C9B2D-7714-4F37-A198-BAA14532057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91B73C1-3072-45F3-A677-B5D426AA612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FB40AC4A-BE69-4A17-9C17-5505E0411C2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EBA703B1-26DE-4091-86B4-634457FBF94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770017FB-F7B1-40AF-88C7-9834FF343E4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34621A97-22D9-4637-9FDE-96E6196A344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55FF9B2-6671-4552-95BA-F73B145C954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5D042002-1CF6-42D7-9167-7F08FB51ED0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CBCA6154-5E80-4B6C-94F9-31CEACD40EF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A2153BC0-16DA-4310-A572-FAAD992275B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D8F731BB-0C92-4DCC-BA0E-08FA94FF443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89E7CF2D-F965-4278-9DEF-FB196B95980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D862F16-0EF2-4C1D-A69E-7DA2658BCA7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91BC285F-3A1F-422A-8256-5ED25A4E3EA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65074310-97F7-4F11-AB4E-D89088C1237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62</xdr:row>
      <xdr:rowOff>124968</xdr:rowOff>
    </xdr:from>
    <xdr:to>
      <xdr:col>54</xdr:col>
      <xdr:colOff>189865</xdr:colOff>
      <xdr:row>64</xdr:row>
      <xdr:rowOff>73152</xdr:rowOff>
    </xdr:to>
    <xdr:cxnSp macro="">
      <xdr:nvCxnSpPr>
        <xdr:cNvPr id="229" name="直線コネクタ 228">
          <a:extLst>
            <a:ext uri="{FF2B5EF4-FFF2-40B4-BE49-F238E27FC236}">
              <a16:creationId xmlns:a16="http://schemas.microsoft.com/office/drawing/2014/main" id="{768D07C7-B042-44B4-94EC-F70072645ED7}"/>
            </a:ext>
          </a:extLst>
        </xdr:cNvPr>
        <xdr:cNvCxnSpPr/>
      </xdr:nvCxnSpPr>
      <xdr:spPr>
        <a:xfrm flipV="1">
          <a:off x="10476865" y="10754868"/>
          <a:ext cx="0" cy="29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76979</xdr:rowOff>
    </xdr:from>
    <xdr:ext cx="469744" cy="259045"/>
    <xdr:sp macro="" textlink="">
      <xdr:nvSpPr>
        <xdr:cNvPr id="230" name="【体育館・プール】&#10;一人当たり面積最小値テキスト">
          <a:extLst>
            <a:ext uri="{FF2B5EF4-FFF2-40B4-BE49-F238E27FC236}">
              <a16:creationId xmlns:a16="http://schemas.microsoft.com/office/drawing/2014/main" id="{10E618A1-6E5A-4D25-B058-72874C85B786}"/>
            </a:ext>
          </a:extLst>
        </xdr:cNvPr>
        <xdr:cNvSpPr txBox="1"/>
      </xdr:nvSpPr>
      <xdr:spPr>
        <a:xfrm>
          <a:off x="10515600" y="1104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73152</xdr:rowOff>
    </xdr:from>
    <xdr:to>
      <xdr:col>55</xdr:col>
      <xdr:colOff>88900</xdr:colOff>
      <xdr:row>64</xdr:row>
      <xdr:rowOff>73152</xdr:rowOff>
    </xdr:to>
    <xdr:cxnSp macro="">
      <xdr:nvCxnSpPr>
        <xdr:cNvPr id="231" name="直線コネクタ 230">
          <a:extLst>
            <a:ext uri="{FF2B5EF4-FFF2-40B4-BE49-F238E27FC236}">
              <a16:creationId xmlns:a16="http://schemas.microsoft.com/office/drawing/2014/main" id="{5D803A82-C160-4F95-BDFD-DA8561C1EAAF}"/>
            </a:ext>
          </a:extLst>
        </xdr:cNvPr>
        <xdr:cNvCxnSpPr/>
      </xdr:nvCxnSpPr>
      <xdr:spPr>
        <a:xfrm>
          <a:off x="10388600" y="1104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71645</xdr:rowOff>
    </xdr:from>
    <xdr:ext cx="469744" cy="259045"/>
    <xdr:sp macro="" textlink="">
      <xdr:nvSpPr>
        <xdr:cNvPr id="232" name="【体育館・プール】&#10;一人当たり面積最大値テキスト">
          <a:extLst>
            <a:ext uri="{FF2B5EF4-FFF2-40B4-BE49-F238E27FC236}">
              <a16:creationId xmlns:a16="http://schemas.microsoft.com/office/drawing/2014/main" id="{C8E04775-C0B7-4F3C-A95B-9A49170A6014}"/>
            </a:ext>
          </a:extLst>
        </xdr:cNvPr>
        <xdr:cNvSpPr txBox="1"/>
      </xdr:nvSpPr>
      <xdr:spPr>
        <a:xfrm>
          <a:off x="10515600" y="105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124968</xdr:rowOff>
    </xdr:from>
    <xdr:to>
      <xdr:col>55</xdr:col>
      <xdr:colOff>88900</xdr:colOff>
      <xdr:row>62</xdr:row>
      <xdr:rowOff>124968</xdr:rowOff>
    </xdr:to>
    <xdr:cxnSp macro="">
      <xdr:nvCxnSpPr>
        <xdr:cNvPr id="233" name="直線コネクタ 232">
          <a:extLst>
            <a:ext uri="{FF2B5EF4-FFF2-40B4-BE49-F238E27FC236}">
              <a16:creationId xmlns:a16="http://schemas.microsoft.com/office/drawing/2014/main" id="{53224A7F-E22C-4107-A058-19ADFC4BF826}"/>
            </a:ext>
          </a:extLst>
        </xdr:cNvPr>
        <xdr:cNvCxnSpPr/>
      </xdr:nvCxnSpPr>
      <xdr:spPr>
        <a:xfrm>
          <a:off x="10388600" y="1075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98315</xdr:rowOff>
    </xdr:from>
    <xdr:ext cx="469744" cy="259045"/>
    <xdr:sp macro="" textlink="">
      <xdr:nvSpPr>
        <xdr:cNvPr id="234" name="【体育館・プール】&#10;一人当たり面積平均値テキスト">
          <a:extLst>
            <a:ext uri="{FF2B5EF4-FFF2-40B4-BE49-F238E27FC236}">
              <a16:creationId xmlns:a16="http://schemas.microsoft.com/office/drawing/2014/main" id="{6C56DE3E-1CB9-43EE-BDF4-D305FBDBEC3C}"/>
            </a:ext>
          </a:extLst>
        </xdr:cNvPr>
        <xdr:cNvSpPr txBox="1"/>
      </xdr:nvSpPr>
      <xdr:spPr>
        <a:xfrm>
          <a:off x="10515600" y="10899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119888</xdr:rowOff>
    </xdr:from>
    <xdr:to>
      <xdr:col>55</xdr:col>
      <xdr:colOff>50800</xdr:colOff>
      <xdr:row>64</xdr:row>
      <xdr:rowOff>50038</xdr:rowOff>
    </xdr:to>
    <xdr:sp macro="" textlink="">
      <xdr:nvSpPr>
        <xdr:cNvPr id="235" name="フローチャート: 判断 234">
          <a:extLst>
            <a:ext uri="{FF2B5EF4-FFF2-40B4-BE49-F238E27FC236}">
              <a16:creationId xmlns:a16="http://schemas.microsoft.com/office/drawing/2014/main" id="{DF5B0BB8-5C7C-4E60-9A86-6860E1A1C3E0}"/>
            </a:ext>
          </a:extLst>
        </xdr:cNvPr>
        <xdr:cNvSpPr/>
      </xdr:nvSpPr>
      <xdr:spPr>
        <a:xfrm>
          <a:off x="10426700" y="109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119126</xdr:rowOff>
    </xdr:from>
    <xdr:to>
      <xdr:col>50</xdr:col>
      <xdr:colOff>165100</xdr:colOff>
      <xdr:row>64</xdr:row>
      <xdr:rowOff>49276</xdr:rowOff>
    </xdr:to>
    <xdr:sp macro="" textlink="">
      <xdr:nvSpPr>
        <xdr:cNvPr id="236" name="フローチャート: 判断 235">
          <a:extLst>
            <a:ext uri="{FF2B5EF4-FFF2-40B4-BE49-F238E27FC236}">
              <a16:creationId xmlns:a16="http://schemas.microsoft.com/office/drawing/2014/main" id="{4784AB17-A8D0-4A5D-9FF5-11712FDBBBDB}"/>
            </a:ext>
          </a:extLst>
        </xdr:cNvPr>
        <xdr:cNvSpPr/>
      </xdr:nvSpPr>
      <xdr:spPr>
        <a:xfrm>
          <a:off x="9588500" y="1092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127889</xdr:rowOff>
    </xdr:from>
    <xdr:to>
      <xdr:col>46</xdr:col>
      <xdr:colOff>38100</xdr:colOff>
      <xdr:row>64</xdr:row>
      <xdr:rowOff>58039</xdr:rowOff>
    </xdr:to>
    <xdr:sp macro="" textlink="">
      <xdr:nvSpPr>
        <xdr:cNvPr id="237" name="フローチャート: 判断 236">
          <a:extLst>
            <a:ext uri="{FF2B5EF4-FFF2-40B4-BE49-F238E27FC236}">
              <a16:creationId xmlns:a16="http://schemas.microsoft.com/office/drawing/2014/main" id="{57938A14-6E99-4593-ABDF-FD91EEBCF0B1}"/>
            </a:ext>
          </a:extLst>
        </xdr:cNvPr>
        <xdr:cNvSpPr/>
      </xdr:nvSpPr>
      <xdr:spPr>
        <a:xfrm>
          <a:off x="8699500" y="1092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125603</xdr:rowOff>
    </xdr:from>
    <xdr:to>
      <xdr:col>41</xdr:col>
      <xdr:colOff>101600</xdr:colOff>
      <xdr:row>64</xdr:row>
      <xdr:rowOff>55753</xdr:rowOff>
    </xdr:to>
    <xdr:sp macro="" textlink="">
      <xdr:nvSpPr>
        <xdr:cNvPr id="238" name="フローチャート: 判断 237">
          <a:extLst>
            <a:ext uri="{FF2B5EF4-FFF2-40B4-BE49-F238E27FC236}">
              <a16:creationId xmlns:a16="http://schemas.microsoft.com/office/drawing/2014/main" id="{431A3802-090F-42A3-8323-EF74C4A8270D}"/>
            </a:ext>
          </a:extLst>
        </xdr:cNvPr>
        <xdr:cNvSpPr/>
      </xdr:nvSpPr>
      <xdr:spPr>
        <a:xfrm>
          <a:off x="7810500" y="1092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110363</xdr:rowOff>
    </xdr:from>
    <xdr:to>
      <xdr:col>36</xdr:col>
      <xdr:colOff>165100</xdr:colOff>
      <xdr:row>64</xdr:row>
      <xdr:rowOff>40513</xdr:rowOff>
    </xdr:to>
    <xdr:sp macro="" textlink="">
      <xdr:nvSpPr>
        <xdr:cNvPr id="239" name="フローチャート: 判断 238">
          <a:extLst>
            <a:ext uri="{FF2B5EF4-FFF2-40B4-BE49-F238E27FC236}">
              <a16:creationId xmlns:a16="http://schemas.microsoft.com/office/drawing/2014/main" id="{DCFA253C-95E1-455F-904E-091219135902}"/>
            </a:ext>
          </a:extLst>
        </xdr:cNvPr>
        <xdr:cNvSpPr/>
      </xdr:nvSpPr>
      <xdr:spPr>
        <a:xfrm>
          <a:off x="6921500" y="1091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8B169EC-9C6B-4016-BF83-ED09B12F962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B3AEEED-4426-452A-AA46-ADEF120138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D42D754-3CCE-4DC4-B118-B4D43CEDB66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D47A023-7716-49C3-9676-2DFFDA4F341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4301C38-C411-4FE2-80EC-2448213F0FB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91694</xdr:rowOff>
    </xdr:from>
    <xdr:to>
      <xdr:col>55</xdr:col>
      <xdr:colOff>50800</xdr:colOff>
      <xdr:row>64</xdr:row>
      <xdr:rowOff>21844</xdr:rowOff>
    </xdr:to>
    <xdr:sp macro="" textlink="">
      <xdr:nvSpPr>
        <xdr:cNvPr id="245" name="楕円 244">
          <a:extLst>
            <a:ext uri="{FF2B5EF4-FFF2-40B4-BE49-F238E27FC236}">
              <a16:creationId xmlns:a16="http://schemas.microsoft.com/office/drawing/2014/main" id="{A5B173B0-7C26-4831-A878-98CB4E6FD719}"/>
            </a:ext>
          </a:extLst>
        </xdr:cNvPr>
        <xdr:cNvSpPr/>
      </xdr:nvSpPr>
      <xdr:spPr>
        <a:xfrm>
          <a:off x="10426700" y="108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51071</xdr:rowOff>
    </xdr:from>
    <xdr:ext cx="469744" cy="259045"/>
    <xdr:sp macro="" textlink="">
      <xdr:nvSpPr>
        <xdr:cNvPr id="246" name="【体育館・プール】&#10;一人当たり面積該当値テキスト">
          <a:extLst>
            <a:ext uri="{FF2B5EF4-FFF2-40B4-BE49-F238E27FC236}">
              <a16:creationId xmlns:a16="http://schemas.microsoft.com/office/drawing/2014/main" id="{8CE0D2EE-7236-4E55-9A32-B83DC816C3F2}"/>
            </a:ext>
          </a:extLst>
        </xdr:cNvPr>
        <xdr:cNvSpPr txBox="1"/>
      </xdr:nvSpPr>
      <xdr:spPr>
        <a:xfrm>
          <a:off x="10515600"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92837</xdr:rowOff>
    </xdr:from>
    <xdr:to>
      <xdr:col>50</xdr:col>
      <xdr:colOff>165100</xdr:colOff>
      <xdr:row>64</xdr:row>
      <xdr:rowOff>22987</xdr:rowOff>
    </xdr:to>
    <xdr:sp macro="" textlink="">
      <xdr:nvSpPr>
        <xdr:cNvPr id="247" name="楕円 246">
          <a:extLst>
            <a:ext uri="{FF2B5EF4-FFF2-40B4-BE49-F238E27FC236}">
              <a16:creationId xmlns:a16="http://schemas.microsoft.com/office/drawing/2014/main" id="{F4172303-B4C3-4C61-AF6C-86C79F0D3DAA}"/>
            </a:ext>
          </a:extLst>
        </xdr:cNvPr>
        <xdr:cNvSpPr/>
      </xdr:nvSpPr>
      <xdr:spPr>
        <a:xfrm>
          <a:off x="9588500" y="108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142494</xdr:rowOff>
    </xdr:from>
    <xdr:to>
      <xdr:col>55</xdr:col>
      <xdr:colOff>0</xdr:colOff>
      <xdr:row>63</xdr:row>
      <xdr:rowOff>143637</xdr:rowOff>
    </xdr:to>
    <xdr:cxnSp macro="">
      <xdr:nvCxnSpPr>
        <xdr:cNvPr id="248" name="直線コネクタ 247">
          <a:extLst>
            <a:ext uri="{FF2B5EF4-FFF2-40B4-BE49-F238E27FC236}">
              <a16:creationId xmlns:a16="http://schemas.microsoft.com/office/drawing/2014/main" id="{3F873DEF-73DD-4CC8-8A9E-8C7E282949BB}"/>
            </a:ext>
          </a:extLst>
        </xdr:cNvPr>
        <xdr:cNvCxnSpPr/>
      </xdr:nvCxnSpPr>
      <xdr:spPr>
        <a:xfrm flipV="1">
          <a:off x="9639300" y="1094384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94361</xdr:rowOff>
    </xdr:from>
    <xdr:to>
      <xdr:col>46</xdr:col>
      <xdr:colOff>38100</xdr:colOff>
      <xdr:row>64</xdr:row>
      <xdr:rowOff>24511</xdr:rowOff>
    </xdr:to>
    <xdr:sp macro="" textlink="">
      <xdr:nvSpPr>
        <xdr:cNvPr id="249" name="楕円 248">
          <a:extLst>
            <a:ext uri="{FF2B5EF4-FFF2-40B4-BE49-F238E27FC236}">
              <a16:creationId xmlns:a16="http://schemas.microsoft.com/office/drawing/2014/main" id="{C75FBCF5-DBA4-4E4E-AB08-11FAC4BD6640}"/>
            </a:ext>
          </a:extLst>
        </xdr:cNvPr>
        <xdr:cNvSpPr/>
      </xdr:nvSpPr>
      <xdr:spPr>
        <a:xfrm>
          <a:off x="8699500" y="108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143637</xdr:rowOff>
    </xdr:from>
    <xdr:to>
      <xdr:col>50</xdr:col>
      <xdr:colOff>114300</xdr:colOff>
      <xdr:row>63</xdr:row>
      <xdr:rowOff>145161</xdr:rowOff>
    </xdr:to>
    <xdr:cxnSp macro="">
      <xdr:nvCxnSpPr>
        <xdr:cNvPr id="250" name="直線コネクタ 249">
          <a:extLst>
            <a:ext uri="{FF2B5EF4-FFF2-40B4-BE49-F238E27FC236}">
              <a16:creationId xmlns:a16="http://schemas.microsoft.com/office/drawing/2014/main" id="{FA4F110D-9608-4CFF-964A-B3AABEBF52BC}"/>
            </a:ext>
          </a:extLst>
        </xdr:cNvPr>
        <xdr:cNvCxnSpPr/>
      </xdr:nvCxnSpPr>
      <xdr:spPr>
        <a:xfrm flipV="1">
          <a:off x="8750300" y="109449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95504</xdr:rowOff>
    </xdr:from>
    <xdr:to>
      <xdr:col>41</xdr:col>
      <xdr:colOff>101600</xdr:colOff>
      <xdr:row>64</xdr:row>
      <xdr:rowOff>25654</xdr:rowOff>
    </xdr:to>
    <xdr:sp macro="" textlink="">
      <xdr:nvSpPr>
        <xdr:cNvPr id="251" name="楕円 250">
          <a:extLst>
            <a:ext uri="{FF2B5EF4-FFF2-40B4-BE49-F238E27FC236}">
              <a16:creationId xmlns:a16="http://schemas.microsoft.com/office/drawing/2014/main" id="{084B4D9C-35D4-4382-8DE0-9610A675284C}"/>
            </a:ext>
          </a:extLst>
        </xdr:cNvPr>
        <xdr:cNvSpPr/>
      </xdr:nvSpPr>
      <xdr:spPr>
        <a:xfrm>
          <a:off x="78105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145161</xdr:rowOff>
    </xdr:from>
    <xdr:to>
      <xdr:col>45</xdr:col>
      <xdr:colOff>177800</xdr:colOff>
      <xdr:row>63</xdr:row>
      <xdr:rowOff>146304</xdr:rowOff>
    </xdr:to>
    <xdr:cxnSp macro="">
      <xdr:nvCxnSpPr>
        <xdr:cNvPr id="252" name="直線コネクタ 251">
          <a:extLst>
            <a:ext uri="{FF2B5EF4-FFF2-40B4-BE49-F238E27FC236}">
              <a16:creationId xmlns:a16="http://schemas.microsoft.com/office/drawing/2014/main" id="{E317921A-6F8F-476D-A747-B7D1A8ED87BA}"/>
            </a:ext>
          </a:extLst>
        </xdr:cNvPr>
        <xdr:cNvCxnSpPr/>
      </xdr:nvCxnSpPr>
      <xdr:spPr>
        <a:xfrm flipV="1">
          <a:off x="7861300" y="1094651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54</xdr:row>
      <xdr:rowOff>117221</xdr:rowOff>
    </xdr:from>
    <xdr:to>
      <xdr:col>36</xdr:col>
      <xdr:colOff>165100</xdr:colOff>
      <xdr:row>55</xdr:row>
      <xdr:rowOff>47371</xdr:rowOff>
    </xdr:to>
    <xdr:sp macro="" textlink="">
      <xdr:nvSpPr>
        <xdr:cNvPr id="253" name="楕円 252">
          <a:extLst>
            <a:ext uri="{FF2B5EF4-FFF2-40B4-BE49-F238E27FC236}">
              <a16:creationId xmlns:a16="http://schemas.microsoft.com/office/drawing/2014/main" id="{1D2AE1A6-B4A2-4FF4-8FE5-73E6B24DCE4B}"/>
            </a:ext>
          </a:extLst>
        </xdr:cNvPr>
        <xdr:cNvSpPr/>
      </xdr:nvSpPr>
      <xdr:spPr>
        <a:xfrm>
          <a:off x="6921500" y="93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54</xdr:row>
      <xdr:rowOff>168021</xdr:rowOff>
    </xdr:from>
    <xdr:to>
      <xdr:col>41</xdr:col>
      <xdr:colOff>50800</xdr:colOff>
      <xdr:row>63</xdr:row>
      <xdr:rowOff>146304</xdr:rowOff>
    </xdr:to>
    <xdr:cxnSp macro="">
      <xdr:nvCxnSpPr>
        <xdr:cNvPr id="254" name="直線コネクタ 253">
          <a:extLst>
            <a:ext uri="{FF2B5EF4-FFF2-40B4-BE49-F238E27FC236}">
              <a16:creationId xmlns:a16="http://schemas.microsoft.com/office/drawing/2014/main" id="{EE419A03-BD75-4BB6-B998-C6036E5F8A5A}"/>
            </a:ext>
          </a:extLst>
        </xdr:cNvPr>
        <xdr:cNvCxnSpPr/>
      </xdr:nvCxnSpPr>
      <xdr:spPr>
        <a:xfrm>
          <a:off x="6972300" y="9426321"/>
          <a:ext cx="889000" cy="152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40403</xdr:rowOff>
    </xdr:from>
    <xdr:ext cx="469744" cy="259045"/>
    <xdr:sp macro="" textlink="">
      <xdr:nvSpPr>
        <xdr:cNvPr id="255" name="n_1aveValue【体育館・プール】&#10;一人当たり面積">
          <a:extLst>
            <a:ext uri="{FF2B5EF4-FFF2-40B4-BE49-F238E27FC236}">
              <a16:creationId xmlns:a16="http://schemas.microsoft.com/office/drawing/2014/main" id="{B02CF2C6-B35A-4CE2-A6AA-5877584476EA}"/>
            </a:ext>
          </a:extLst>
        </xdr:cNvPr>
        <xdr:cNvSpPr txBox="1"/>
      </xdr:nvSpPr>
      <xdr:spPr>
        <a:xfrm>
          <a:off x="9391727" y="110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49166</xdr:rowOff>
    </xdr:from>
    <xdr:ext cx="469744" cy="259045"/>
    <xdr:sp macro="" textlink="">
      <xdr:nvSpPr>
        <xdr:cNvPr id="256" name="n_2aveValue【体育館・プール】&#10;一人当たり面積">
          <a:extLst>
            <a:ext uri="{FF2B5EF4-FFF2-40B4-BE49-F238E27FC236}">
              <a16:creationId xmlns:a16="http://schemas.microsoft.com/office/drawing/2014/main" id="{DAFBA166-1BF9-4E07-8990-01CC09F88EC5}"/>
            </a:ext>
          </a:extLst>
        </xdr:cNvPr>
        <xdr:cNvSpPr txBox="1"/>
      </xdr:nvSpPr>
      <xdr:spPr>
        <a:xfrm>
          <a:off x="8515427"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46880</xdr:rowOff>
    </xdr:from>
    <xdr:ext cx="469744" cy="259045"/>
    <xdr:sp macro="" textlink="">
      <xdr:nvSpPr>
        <xdr:cNvPr id="257" name="n_3aveValue【体育館・プール】&#10;一人当たり面積">
          <a:extLst>
            <a:ext uri="{FF2B5EF4-FFF2-40B4-BE49-F238E27FC236}">
              <a16:creationId xmlns:a16="http://schemas.microsoft.com/office/drawing/2014/main" id="{29F6597F-58A9-414A-BDAC-6A105881FAE0}"/>
            </a:ext>
          </a:extLst>
        </xdr:cNvPr>
        <xdr:cNvSpPr txBox="1"/>
      </xdr:nvSpPr>
      <xdr:spPr>
        <a:xfrm>
          <a:off x="7626427"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31640</xdr:rowOff>
    </xdr:from>
    <xdr:ext cx="469744" cy="259045"/>
    <xdr:sp macro="" textlink="">
      <xdr:nvSpPr>
        <xdr:cNvPr id="258" name="n_4aveValue【体育館・プール】&#10;一人当たり面積">
          <a:extLst>
            <a:ext uri="{FF2B5EF4-FFF2-40B4-BE49-F238E27FC236}">
              <a16:creationId xmlns:a16="http://schemas.microsoft.com/office/drawing/2014/main" id="{847CE4F7-C72C-43F9-BA04-F55261A319CE}"/>
            </a:ext>
          </a:extLst>
        </xdr:cNvPr>
        <xdr:cNvSpPr txBox="1"/>
      </xdr:nvSpPr>
      <xdr:spPr>
        <a:xfrm>
          <a:off x="6737427" y="1100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39514</xdr:rowOff>
    </xdr:from>
    <xdr:ext cx="469744" cy="259045"/>
    <xdr:sp macro="" textlink="">
      <xdr:nvSpPr>
        <xdr:cNvPr id="259" name="n_1mainValue【体育館・プール】&#10;一人当たり面積">
          <a:extLst>
            <a:ext uri="{FF2B5EF4-FFF2-40B4-BE49-F238E27FC236}">
              <a16:creationId xmlns:a16="http://schemas.microsoft.com/office/drawing/2014/main" id="{0F42D003-6901-48A4-8090-E5DA184ABA5A}"/>
            </a:ext>
          </a:extLst>
        </xdr:cNvPr>
        <xdr:cNvSpPr txBox="1"/>
      </xdr:nvSpPr>
      <xdr:spPr>
        <a:xfrm>
          <a:off x="9391727" y="1066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41038</xdr:rowOff>
    </xdr:from>
    <xdr:ext cx="469744" cy="259045"/>
    <xdr:sp macro="" textlink="">
      <xdr:nvSpPr>
        <xdr:cNvPr id="260" name="n_2mainValue【体育館・プール】&#10;一人当たり面積">
          <a:extLst>
            <a:ext uri="{FF2B5EF4-FFF2-40B4-BE49-F238E27FC236}">
              <a16:creationId xmlns:a16="http://schemas.microsoft.com/office/drawing/2014/main" id="{A530366D-04C7-4D6B-B59A-D24FE4DC5204}"/>
            </a:ext>
          </a:extLst>
        </xdr:cNvPr>
        <xdr:cNvSpPr txBox="1"/>
      </xdr:nvSpPr>
      <xdr:spPr>
        <a:xfrm>
          <a:off x="8515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42181</xdr:rowOff>
    </xdr:from>
    <xdr:ext cx="469744" cy="259045"/>
    <xdr:sp macro="" textlink="">
      <xdr:nvSpPr>
        <xdr:cNvPr id="261" name="n_3mainValue【体育館・プール】&#10;一人当たり面積">
          <a:extLst>
            <a:ext uri="{FF2B5EF4-FFF2-40B4-BE49-F238E27FC236}">
              <a16:creationId xmlns:a16="http://schemas.microsoft.com/office/drawing/2014/main" id="{63488E13-C275-4F98-910D-CC09A2CF5B0A}"/>
            </a:ext>
          </a:extLst>
        </xdr:cNvPr>
        <xdr:cNvSpPr txBox="1"/>
      </xdr:nvSpPr>
      <xdr:spPr>
        <a:xfrm>
          <a:off x="7626427" y="106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53</xdr:row>
      <xdr:rowOff>63898</xdr:rowOff>
    </xdr:from>
    <xdr:ext cx="469744" cy="259045"/>
    <xdr:sp macro="" textlink="">
      <xdr:nvSpPr>
        <xdr:cNvPr id="262" name="n_4mainValue【体育館・プール】&#10;一人当たり面積">
          <a:extLst>
            <a:ext uri="{FF2B5EF4-FFF2-40B4-BE49-F238E27FC236}">
              <a16:creationId xmlns:a16="http://schemas.microsoft.com/office/drawing/2014/main" id="{A18596E0-80E1-43C8-95D9-84D9C0654F45}"/>
            </a:ext>
          </a:extLst>
        </xdr:cNvPr>
        <xdr:cNvSpPr txBox="1"/>
      </xdr:nvSpPr>
      <xdr:spPr>
        <a:xfrm>
          <a:off x="6737427" y="915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F45AC0E8-E7B0-41DE-BAD7-F1245A1739F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EC3E403-B080-4AA7-9758-C433CF4B1E8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CC68C5FF-3867-4DC6-827B-48417A1CE2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E4132F5-B9F9-4FC7-99C3-C01B1BF687F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793ADBA-C7B5-4BCC-813E-FA4771784AF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FA35FAA-72F7-412A-83D7-58F1C09DEBF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D62242C-9D28-4C7F-A260-698E23B5235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74B0940-EB44-4BCA-A751-D82B9A19EAF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7752F69-E7D6-4546-8979-8818AA93B37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AD641BA-C7E2-474D-9FA4-530941C335F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4468CE9B-C080-47A4-9969-8A2E5A4C97E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740B0DEC-CFD5-472F-858F-63D3137B8DB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112EA432-4CA5-45EB-99B1-AB498D12B56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4289B5A4-B8F5-4EE5-9F6B-4D54D5F59F4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6423F452-5D6F-40D2-A39B-8A9036C23E5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C09D7EF6-9850-4A54-8B34-FACD8166413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108E3E09-1EF0-4C77-8D12-BD23F6A2E89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39FF2F52-50BB-44FA-9D57-281867048B1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CEA0A981-CA5C-4D2D-BC61-1DB68877758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B68C679A-DCE8-47AD-8336-CD8C7D9A38F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476AE50C-467D-45A1-AF78-04F4326A347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E1160118-EF70-495D-84EF-5303C3DBEE5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CB9A61BD-CA5B-4A8C-9087-4B6BCDED24E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488F38DB-5252-4A98-8242-DEDAAA18A80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E9011325-4AD3-47AA-BA62-3DFDE4EE94DC}"/>
            </a:ext>
          </a:extLst>
        </xdr:cNvPr>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ACC97B40-F017-4419-BF2C-D6C8831D9614}"/>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3A90A15E-DED8-431B-A5A7-F25ECFAD65E8}"/>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9964FC0C-83CB-43C0-ADEF-8A61D9022AE5}"/>
            </a:ext>
          </a:extLst>
        </xdr:cNvPr>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3AC5821D-E119-4583-8341-6E69819B0F90}"/>
            </a:ext>
          </a:extLst>
        </xdr:cNvPr>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C8D8E2C2-BBC7-4775-955B-FBC103D11C3D}"/>
            </a:ext>
          </a:extLst>
        </xdr:cNvPr>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D23036AF-10F9-483D-8CAE-9A8061D5CE76}"/>
            </a:ext>
          </a:extLst>
        </xdr:cNvPr>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7908B4B1-2D3A-4AFB-8F59-5AD2BD89BD4B}"/>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a:extLst>
            <a:ext uri="{FF2B5EF4-FFF2-40B4-BE49-F238E27FC236}">
              <a16:creationId xmlns:a16="http://schemas.microsoft.com/office/drawing/2014/main" id="{BF5F3CDC-6389-40AC-9B93-AC91AC1DAB15}"/>
            </a:ext>
          </a:extLst>
        </xdr:cNvPr>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a:extLst>
            <a:ext uri="{FF2B5EF4-FFF2-40B4-BE49-F238E27FC236}">
              <a16:creationId xmlns:a16="http://schemas.microsoft.com/office/drawing/2014/main" id="{ED33EE53-E5CC-4558-AA34-5E841A2C3EB4}"/>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a:extLst>
            <a:ext uri="{FF2B5EF4-FFF2-40B4-BE49-F238E27FC236}">
              <a16:creationId xmlns:a16="http://schemas.microsoft.com/office/drawing/2014/main" id="{DC395987-1965-48B4-8BF3-D9AF356CC1A0}"/>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FC1B339-2521-4B5D-9030-EE5FCFDA96F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8408E5F-61D6-4B10-A424-7E18DC7C871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06506CA-A5BE-461A-9F7A-2DEABA7E263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58441E8-EEC3-468C-B388-543924CE54D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D45E3A0-65E9-41FF-A14C-30F62F3EE6B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303" name="楕円 302">
          <a:extLst>
            <a:ext uri="{FF2B5EF4-FFF2-40B4-BE49-F238E27FC236}">
              <a16:creationId xmlns:a16="http://schemas.microsoft.com/office/drawing/2014/main" id="{60D3B8F5-A044-49A7-8550-3D21B2333E68}"/>
            </a:ext>
          </a:extLst>
        </xdr:cNvPr>
        <xdr:cNvSpPr/>
      </xdr:nvSpPr>
      <xdr:spPr>
        <a:xfrm>
          <a:off x="4584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DCF3FFC0-A153-4912-A965-0FEAC66B4037}"/>
            </a:ext>
          </a:extLst>
        </xdr:cNvPr>
        <xdr:cNvSpPr txBox="1"/>
      </xdr:nvSpPr>
      <xdr:spPr>
        <a:xfrm>
          <a:off x="4673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113030</xdr:rowOff>
    </xdr:from>
    <xdr:to>
      <xdr:col>20</xdr:col>
      <xdr:colOff>38100</xdr:colOff>
      <xdr:row>84</xdr:row>
      <xdr:rowOff>43180</xdr:rowOff>
    </xdr:to>
    <xdr:sp macro="" textlink="">
      <xdr:nvSpPr>
        <xdr:cNvPr id="305" name="楕円 304">
          <a:extLst>
            <a:ext uri="{FF2B5EF4-FFF2-40B4-BE49-F238E27FC236}">
              <a16:creationId xmlns:a16="http://schemas.microsoft.com/office/drawing/2014/main" id="{8296DCC5-DEA3-4826-BD92-50C90C76515F}"/>
            </a:ext>
          </a:extLst>
        </xdr:cNvPr>
        <xdr:cNvSpPr/>
      </xdr:nvSpPr>
      <xdr:spPr>
        <a:xfrm>
          <a:off x="3746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163830</xdr:rowOff>
    </xdr:from>
    <xdr:to>
      <xdr:col>24</xdr:col>
      <xdr:colOff>63500</xdr:colOff>
      <xdr:row>84</xdr:row>
      <xdr:rowOff>15239</xdr:rowOff>
    </xdr:to>
    <xdr:cxnSp macro="">
      <xdr:nvCxnSpPr>
        <xdr:cNvPr id="306" name="直線コネクタ 305">
          <a:extLst>
            <a:ext uri="{FF2B5EF4-FFF2-40B4-BE49-F238E27FC236}">
              <a16:creationId xmlns:a16="http://schemas.microsoft.com/office/drawing/2014/main" id="{E77565A3-B552-4642-BBB3-2341871F91B0}"/>
            </a:ext>
          </a:extLst>
        </xdr:cNvPr>
        <xdr:cNvCxnSpPr/>
      </xdr:nvCxnSpPr>
      <xdr:spPr>
        <a:xfrm>
          <a:off x="3797300" y="14394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88264</xdr:rowOff>
    </xdr:from>
    <xdr:to>
      <xdr:col>15</xdr:col>
      <xdr:colOff>101600</xdr:colOff>
      <xdr:row>84</xdr:row>
      <xdr:rowOff>18414</xdr:rowOff>
    </xdr:to>
    <xdr:sp macro="" textlink="">
      <xdr:nvSpPr>
        <xdr:cNvPr id="307" name="楕円 306">
          <a:extLst>
            <a:ext uri="{FF2B5EF4-FFF2-40B4-BE49-F238E27FC236}">
              <a16:creationId xmlns:a16="http://schemas.microsoft.com/office/drawing/2014/main" id="{1DAAD05B-4A1C-4C3E-B689-1E9382D552EF}"/>
            </a:ext>
          </a:extLst>
        </xdr:cNvPr>
        <xdr:cNvSpPr/>
      </xdr:nvSpPr>
      <xdr:spPr>
        <a:xfrm>
          <a:off x="2857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139064</xdr:rowOff>
    </xdr:from>
    <xdr:to>
      <xdr:col>19</xdr:col>
      <xdr:colOff>177800</xdr:colOff>
      <xdr:row>83</xdr:row>
      <xdr:rowOff>163830</xdr:rowOff>
    </xdr:to>
    <xdr:cxnSp macro="">
      <xdr:nvCxnSpPr>
        <xdr:cNvPr id="308" name="直線コネクタ 307">
          <a:extLst>
            <a:ext uri="{FF2B5EF4-FFF2-40B4-BE49-F238E27FC236}">
              <a16:creationId xmlns:a16="http://schemas.microsoft.com/office/drawing/2014/main" id="{EB825855-3E55-4D43-AED8-B2E28A3BB139}"/>
            </a:ext>
          </a:extLst>
        </xdr:cNvPr>
        <xdr:cNvCxnSpPr/>
      </xdr:nvCxnSpPr>
      <xdr:spPr>
        <a:xfrm>
          <a:off x="2908300" y="143694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309" name="楕円 308">
          <a:extLst>
            <a:ext uri="{FF2B5EF4-FFF2-40B4-BE49-F238E27FC236}">
              <a16:creationId xmlns:a16="http://schemas.microsoft.com/office/drawing/2014/main" id="{CEC0FC3B-2C70-4D77-929E-2CA81FDF3AB9}"/>
            </a:ext>
          </a:extLst>
        </xdr:cNvPr>
        <xdr:cNvSpPr/>
      </xdr:nvSpPr>
      <xdr:spPr>
        <a:xfrm>
          <a:off x="196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114300</xdr:rowOff>
    </xdr:from>
    <xdr:to>
      <xdr:col>15</xdr:col>
      <xdr:colOff>50800</xdr:colOff>
      <xdr:row>83</xdr:row>
      <xdr:rowOff>139064</xdr:rowOff>
    </xdr:to>
    <xdr:cxnSp macro="">
      <xdr:nvCxnSpPr>
        <xdr:cNvPr id="310" name="直線コネクタ 309">
          <a:extLst>
            <a:ext uri="{FF2B5EF4-FFF2-40B4-BE49-F238E27FC236}">
              <a16:creationId xmlns:a16="http://schemas.microsoft.com/office/drawing/2014/main" id="{D09C3544-7CC2-45FC-BF39-5D77E5C6561A}"/>
            </a:ext>
          </a:extLst>
        </xdr:cNvPr>
        <xdr:cNvCxnSpPr/>
      </xdr:nvCxnSpPr>
      <xdr:spPr>
        <a:xfrm>
          <a:off x="2019300" y="143446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38736</xdr:rowOff>
    </xdr:from>
    <xdr:to>
      <xdr:col>6</xdr:col>
      <xdr:colOff>38100</xdr:colOff>
      <xdr:row>83</xdr:row>
      <xdr:rowOff>140336</xdr:rowOff>
    </xdr:to>
    <xdr:sp macro="" textlink="">
      <xdr:nvSpPr>
        <xdr:cNvPr id="311" name="楕円 310">
          <a:extLst>
            <a:ext uri="{FF2B5EF4-FFF2-40B4-BE49-F238E27FC236}">
              <a16:creationId xmlns:a16="http://schemas.microsoft.com/office/drawing/2014/main" id="{F2DED935-0591-4A2B-8D2F-DE6340BC9A7B}"/>
            </a:ext>
          </a:extLst>
        </xdr:cNvPr>
        <xdr:cNvSpPr/>
      </xdr:nvSpPr>
      <xdr:spPr>
        <a:xfrm>
          <a:off x="1079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89536</xdr:rowOff>
    </xdr:from>
    <xdr:to>
      <xdr:col>10</xdr:col>
      <xdr:colOff>114300</xdr:colOff>
      <xdr:row>83</xdr:row>
      <xdr:rowOff>114300</xdr:rowOff>
    </xdr:to>
    <xdr:cxnSp macro="">
      <xdr:nvCxnSpPr>
        <xdr:cNvPr id="312" name="直線コネクタ 311">
          <a:extLst>
            <a:ext uri="{FF2B5EF4-FFF2-40B4-BE49-F238E27FC236}">
              <a16:creationId xmlns:a16="http://schemas.microsoft.com/office/drawing/2014/main" id="{19CA7B25-194A-410E-B604-02696AE83638}"/>
            </a:ext>
          </a:extLst>
        </xdr:cNvPr>
        <xdr:cNvCxnSpPr/>
      </xdr:nvCxnSpPr>
      <xdr:spPr>
        <a:xfrm>
          <a:off x="1130300" y="143198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a:extLst>
            <a:ext uri="{FF2B5EF4-FFF2-40B4-BE49-F238E27FC236}">
              <a16:creationId xmlns:a16="http://schemas.microsoft.com/office/drawing/2014/main" id="{5B42F9A6-B361-4417-81FE-60DE4AB4BFE0}"/>
            </a:ext>
          </a:extLst>
        </xdr:cNvPr>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4" name="n_2aveValue【福祉施設】&#10;有形固定資産減価償却率">
          <a:extLst>
            <a:ext uri="{FF2B5EF4-FFF2-40B4-BE49-F238E27FC236}">
              <a16:creationId xmlns:a16="http://schemas.microsoft.com/office/drawing/2014/main" id="{26DA5719-7C78-4375-8281-D4EE35449891}"/>
            </a:ext>
          </a:extLst>
        </xdr:cNvPr>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a:extLst>
            <a:ext uri="{FF2B5EF4-FFF2-40B4-BE49-F238E27FC236}">
              <a16:creationId xmlns:a16="http://schemas.microsoft.com/office/drawing/2014/main" id="{AFB942E7-2685-4CBB-B0D8-7936A1E1CF32}"/>
            </a:ext>
          </a:extLst>
        </xdr:cNvPr>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6" name="n_4aveValue【福祉施設】&#10;有形固定資産減価償却率">
          <a:extLst>
            <a:ext uri="{FF2B5EF4-FFF2-40B4-BE49-F238E27FC236}">
              <a16:creationId xmlns:a16="http://schemas.microsoft.com/office/drawing/2014/main" id="{252B620B-63D0-481C-8368-6EDDCD39B858}"/>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34307</xdr:rowOff>
    </xdr:from>
    <xdr:ext cx="405111" cy="259045"/>
    <xdr:sp macro="" textlink="">
      <xdr:nvSpPr>
        <xdr:cNvPr id="317" name="n_1mainValue【福祉施設】&#10;有形固定資産減価償却率">
          <a:extLst>
            <a:ext uri="{FF2B5EF4-FFF2-40B4-BE49-F238E27FC236}">
              <a16:creationId xmlns:a16="http://schemas.microsoft.com/office/drawing/2014/main" id="{5CE40AD0-A3C0-43FB-A09C-E5EE82C63132}"/>
            </a:ext>
          </a:extLst>
        </xdr:cNvPr>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9541</xdr:rowOff>
    </xdr:from>
    <xdr:ext cx="405111" cy="259045"/>
    <xdr:sp macro="" textlink="">
      <xdr:nvSpPr>
        <xdr:cNvPr id="318" name="n_2mainValue【福祉施設】&#10;有形固定資産減価償却率">
          <a:extLst>
            <a:ext uri="{FF2B5EF4-FFF2-40B4-BE49-F238E27FC236}">
              <a16:creationId xmlns:a16="http://schemas.microsoft.com/office/drawing/2014/main" id="{2B4F9875-BA92-4572-90F5-46054719F36B}"/>
            </a:ext>
          </a:extLst>
        </xdr:cNvPr>
        <xdr:cNvSpPr txBox="1"/>
      </xdr:nvSpPr>
      <xdr:spPr>
        <a:xfrm>
          <a:off x="2705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319" name="n_3mainValue【福祉施設】&#10;有形固定資産減価償却率">
          <a:extLst>
            <a:ext uri="{FF2B5EF4-FFF2-40B4-BE49-F238E27FC236}">
              <a16:creationId xmlns:a16="http://schemas.microsoft.com/office/drawing/2014/main" id="{48DFD8B8-5576-4E74-963D-3E0560B5FD98}"/>
            </a:ext>
          </a:extLst>
        </xdr:cNvPr>
        <xdr:cNvSpPr txBox="1"/>
      </xdr:nvSpPr>
      <xdr:spPr>
        <a:xfrm>
          <a:off x="1816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131463</xdr:rowOff>
    </xdr:from>
    <xdr:ext cx="405111" cy="259045"/>
    <xdr:sp macro="" textlink="">
      <xdr:nvSpPr>
        <xdr:cNvPr id="320" name="n_4mainValue【福祉施設】&#10;有形固定資産減価償却率">
          <a:extLst>
            <a:ext uri="{FF2B5EF4-FFF2-40B4-BE49-F238E27FC236}">
              <a16:creationId xmlns:a16="http://schemas.microsoft.com/office/drawing/2014/main" id="{1C7230C6-50C4-4C41-8E02-B6B8AD097D95}"/>
            </a:ext>
          </a:extLst>
        </xdr:cNvPr>
        <xdr:cNvSpPr txBox="1"/>
      </xdr:nvSpPr>
      <xdr:spPr>
        <a:xfrm>
          <a:off x="927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E62343A-8648-47E9-A00F-5410B604E87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C2AF156-FC5F-4704-BEEF-9347D5B3AB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61D48453-213C-4C2C-A1BA-ED5B90DA3DB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052B72A-2966-4049-9C73-2B1D4010CC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13C2718-A5D8-4D65-86E2-E1D0EC1095E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FB72299-98F0-4C53-A2AC-69555A0B68D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A25EABB-CB22-4B4D-B226-98CABD71A54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6B51450F-8DDE-4060-A83E-C724E4201BD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94C578A-1E1C-45FE-8E24-B4C58CD787C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07B9D9F-3693-403A-8AAA-C5EE82876C5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F8EA616D-9EB8-4406-9477-D72BE55016B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7EB2A37E-D4AD-491D-8049-EF53B9FA113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CB30876D-A2CE-408F-B200-F3A50EAD9BC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C208675-E527-4410-8298-8F72B566782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A9F058BF-B1BB-4538-991D-B210D31136C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5ADCC81E-1D29-46DE-BCB6-6EE8EBB42E9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419F95F6-D626-4096-B6C3-6C313105699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497249F8-BFBB-4DB6-99BE-1762EEAC1C8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B24E01DD-0310-4461-A7CB-8E23093D988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18D64E9B-61F5-40DB-86D3-CD392E1CACF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A3C1EB5B-C7C7-4D05-94A8-2C64AB19C1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571C3D31-8396-467C-BEDF-70F943CF6F6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5D6D2F11-370C-4208-A654-E738E754A9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6A89D11C-AF81-403B-A769-ED5B834A92ED}"/>
            </a:ext>
          </a:extLst>
        </xdr:cNvPr>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299A8967-091D-46A5-AC6D-10AB4B71A133}"/>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3CF3996F-CACD-4C21-A441-04065E5AC12F}"/>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05BC0B5C-3690-4BE7-80F1-378092841E37}"/>
            </a:ext>
          </a:extLst>
        </xdr:cNvPr>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54C86372-FDB7-42F8-85CA-04EF84743729}"/>
            </a:ext>
          </a:extLst>
        </xdr:cNvPr>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116857</xdr:rowOff>
    </xdr:from>
    <xdr:ext cx="469744" cy="259045"/>
    <xdr:sp macro="" textlink="">
      <xdr:nvSpPr>
        <xdr:cNvPr id="349" name="【福祉施設】&#10;一人当たり面積平均値テキスト">
          <a:extLst>
            <a:ext uri="{FF2B5EF4-FFF2-40B4-BE49-F238E27FC236}">
              <a16:creationId xmlns:a16="http://schemas.microsoft.com/office/drawing/2014/main" id="{4892818B-4912-48A7-8C1D-C40C90C4B61E}"/>
            </a:ext>
          </a:extLst>
        </xdr:cNvPr>
        <xdr:cNvSpPr txBox="1"/>
      </xdr:nvSpPr>
      <xdr:spPr>
        <a:xfrm>
          <a:off x="10515600" y="1434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747D06A4-A8A7-405E-B8F1-07747818B5B1}"/>
            </a:ext>
          </a:extLst>
        </xdr:cNvPr>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F452F389-BFE6-47AE-B653-5CC0811BACAD}"/>
            </a:ext>
          </a:extLst>
        </xdr:cNvPr>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a:extLst>
            <a:ext uri="{FF2B5EF4-FFF2-40B4-BE49-F238E27FC236}">
              <a16:creationId xmlns:a16="http://schemas.microsoft.com/office/drawing/2014/main" id="{513329D0-2D48-4862-825E-9001AE921B13}"/>
            </a:ext>
          </a:extLst>
        </xdr:cNvPr>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a:extLst>
            <a:ext uri="{FF2B5EF4-FFF2-40B4-BE49-F238E27FC236}">
              <a16:creationId xmlns:a16="http://schemas.microsoft.com/office/drawing/2014/main" id="{DD339900-9137-482A-AF67-803E236D260F}"/>
            </a:ext>
          </a:extLst>
        </xdr:cNvPr>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a:extLst>
            <a:ext uri="{FF2B5EF4-FFF2-40B4-BE49-F238E27FC236}">
              <a16:creationId xmlns:a16="http://schemas.microsoft.com/office/drawing/2014/main" id="{35DC4C93-B239-4CCC-85CB-C33CEBC80BED}"/>
            </a:ext>
          </a:extLst>
        </xdr:cNvPr>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19D3102-6A23-4B11-A09F-718A6F9D340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EF5E45A-61BD-4C83-911B-867574E770A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90734A-4255-4FCA-9CB9-A73C4F1B2F7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EE70272-983B-4639-8EAB-07122257D2A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36596E3-45F3-4A02-8B35-92EE8EA424F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105411</xdr:rowOff>
    </xdr:from>
    <xdr:to>
      <xdr:col>55</xdr:col>
      <xdr:colOff>50800</xdr:colOff>
      <xdr:row>86</xdr:row>
      <xdr:rowOff>35561</xdr:rowOff>
    </xdr:to>
    <xdr:sp macro="" textlink="">
      <xdr:nvSpPr>
        <xdr:cNvPr id="360" name="楕円 359">
          <a:extLst>
            <a:ext uri="{FF2B5EF4-FFF2-40B4-BE49-F238E27FC236}">
              <a16:creationId xmlns:a16="http://schemas.microsoft.com/office/drawing/2014/main" id="{8500B6C8-F30E-47C2-9A1E-AA2B6AE6A0E1}"/>
            </a:ext>
          </a:extLst>
        </xdr:cNvPr>
        <xdr:cNvSpPr/>
      </xdr:nvSpPr>
      <xdr:spPr>
        <a:xfrm>
          <a:off x="10426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20338</xdr:rowOff>
    </xdr:from>
    <xdr:ext cx="469744" cy="259045"/>
    <xdr:sp macro="" textlink="">
      <xdr:nvSpPr>
        <xdr:cNvPr id="361" name="【福祉施設】&#10;一人当たり面積該当値テキスト">
          <a:extLst>
            <a:ext uri="{FF2B5EF4-FFF2-40B4-BE49-F238E27FC236}">
              <a16:creationId xmlns:a16="http://schemas.microsoft.com/office/drawing/2014/main" id="{1D89316E-2387-425D-9E2F-533B3FB2389A}"/>
            </a:ext>
          </a:extLst>
        </xdr:cNvPr>
        <xdr:cNvSpPr txBox="1"/>
      </xdr:nvSpPr>
      <xdr:spPr>
        <a:xfrm>
          <a:off x="10515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105411</xdr:rowOff>
    </xdr:from>
    <xdr:to>
      <xdr:col>50</xdr:col>
      <xdr:colOff>165100</xdr:colOff>
      <xdr:row>86</xdr:row>
      <xdr:rowOff>35561</xdr:rowOff>
    </xdr:to>
    <xdr:sp macro="" textlink="">
      <xdr:nvSpPr>
        <xdr:cNvPr id="362" name="楕円 361">
          <a:extLst>
            <a:ext uri="{FF2B5EF4-FFF2-40B4-BE49-F238E27FC236}">
              <a16:creationId xmlns:a16="http://schemas.microsoft.com/office/drawing/2014/main" id="{E2AAB221-F2F6-45E8-BEF4-1F91F9C0B24E}"/>
            </a:ext>
          </a:extLst>
        </xdr:cNvPr>
        <xdr:cNvSpPr/>
      </xdr:nvSpPr>
      <xdr:spPr>
        <a:xfrm>
          <a:off x="9588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156211</xdr:rowOff>
    </xdr:from>
    <xdr:to>
      <xdr:col>55</xdr:col>
      <xdr:colOff>0</xdr:colOff>
      <xdr:row>85</xdr:row>
      <xdr:rowOff>156211</xdr:rowOff>
    </xdr:to>
    <xdr:cxnSp macro="">
      <xdr:nvCxnSpPr>
        <xdr:cNvPr id="363" name="直線コネクタ 362">
          <a:extLst>
            <a:ext uri="{FF2B5EF4-FFF2-40B4-BE49-F238E27FC236}">
              <a16:creationId xmlns:a16="http://schemas.microsoft.com/office/drawing/2014/main" id="{F6878B7B-7CF7-451A-8848-DE67D735DA8F}"/>
            </a:ext>
          </a:extLst>
        </xdr:cNvPr>
        <xdr:cNvCxnSpPr/>
      </xdr:nvCxnSpPr>
      <xdr:spPr>
        <a:xfrm>
          <a:off x="9639300" y="14729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109220</xdr:rowOff>
    </xdr:from>
    <xdr:to>
      <xdr:col>46</xdr:col>
      <xdr:colOff>38100</xdr:colOff>
      <xdr:row>86</xdr:row>
      <xdr:rowOff>39370</xdr:rowOff>
    </xdr:to>
    <xdr:sp macro="" textlink="">
      <xdr:nvSpPr>
        <xdr:cNvPr id="364" name="楕円 363">
          <a:extLst>
            <a:ext uri="{FF2B5EF4-FFF2-40B4-BE49-F238E27FC236}">
              <a16:creationId xmlns:a16="http://schemas.microsoft.com/office/drawing/2014/main" id="{03B66E2A-0D58-4B65-BB4E-3F403C0B5FF9}"/>
            </a:ext>
          </a:extLst>
        </xdr:cNvPr>
        <xdr:cNvSpPr/>
      </xdr:nvSpPr>
      <xdr:spPr>
        <a:xfrm>
          <a:off x="8699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156211</xdr:rowOff>
    </xdr:from>
    <xdr:to>
      <xdr:col>50</xdr:col>
      <xdr:colOff>114300</xdr:colOff>
      <xdr:row>85</xdr:row>
      <xdr:rowOff>160020</xdr:rowOff>
    </xdr:to>
    <xdr:cxnSp macro="">
      <xdr:nvCxnSpPr>
        <xdr:cNvPr id="365" name="直線コネクタ 364">
          <a:extLst>
            <a:ext uri="{FF2B5EF4-FFF2-40B4-BE49-F238E27FC236}">
              <a16:creationId xmlns:a16="http://schemas.microsoft.com/office/drawing/2014/main" id="{1F1144BD-C97B-4361-AA89-7A0B571F7CDD}"/>
            </a:ext>
          </a:extLst>
        </xdr:cNvPr>
        <xdr:cNvCxnSpPr/>
      </xdr:nvCxnSpPr>
      <xdr:spPr>
        <a:xfrm flipV="1">
          <a:off x="8750300" y="14729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109220</xdr:rowOff>
    </xdr:from>
    <xdr:to>
      <xdr:col>41</xdr:col>
      <xdr:colOff>101600</xdr:colOff>
      <xdr:row>86</xdr:row>
      <xdr:rowOff>39370</xdr:rowOff>
    </xdr:to>
    <xdr:sp macro="" textlink="">
      <xdr:nvSpPr>
        <xdr:cNvPr id="366" name="楕円 365">
          <a:extLst>
            <a:ext uri="{FF2B5EF4-FFF2-40B4-BE49-F238E27FC236}">
              <a16:creationId xmlns:a16="http://schemas.microsoft.com/office/drawing/2014/main" id="{B34F1080-6F84-4C6B-8B77-E10265228382}"/>
            </a:ext>
          </a:extLst>
        </xdr:cNvPr>
        <xdr:cNvSpPr/>
      </xdr:nvSpPr>
      <xdr:spPr>
        <a:xfrm>
          <a:off x="7810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160020</xdr:rowOff>
    </xdr:from>
    <xdr:to>
      <xdr:col>45</xdr:col>
      <xdr:colOff>177800</xdr:colOff>
      <xdr:row>85</xdr:row>
      <xdr:rowOff>160020</xdr:rowOff>
    </xdr:to>
    <xdr:cxnSp macro="">
      <xdr:nvCxnSpPr>
        <xdr:cNvPr id="367" name="直線コネクタ 366">
          <a:extLst>
            <a:ext uri="{FF2B5EF4-FFF2-40B4-BE49-F238E27FC236}">
              <a16:creationId xmlns:a16="http://schemas.microsoft.com/office/drawing/2014/main" id="{2BEB4388-9F20-49F5-A6EB-C006F7EFE6C5}"/>
            </a:ext>
          </a:extLst>
        </xdr:cNvPr>
        <xdr:cNvCxnSpPr/>
      </xdr:nvCxnSpPr>
      <xdr:spPr>
        <a:xfrm>
          <a:off x="7861300" y="1473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109220</xdr:rowOff>
    </xdr:from>
    <xdr:to>
      <xdr:col>36</xdr:col>
      <xdr:colOff>165100</xdr:colOff>
      <xdr:row>86</xdr:row>
      <xdr:rowOff>39370</xdr:rowOff>
    </xdr:to>
    <xdr:sp macro="" textlink="">
      <xdr:nvSpPr>
        <xdr:cNvPr id="368" name="楕円 367">
          <a:extLst>
            <a:ext uri="{FF2B5EF4-FFF2-40B4-BE49-F238E27FC236}">
              <a16:creationId xmlns:a16="http://schemas.microsoft.com/office/drawing/2014/main" id="{5C9A4688-5D16-4495-AA4D-CA0F91DFAD52}"/>
            </a:ext>
          </a:extLst>
        </xdr:cNvPr>
        <xdr:cNvSpPr/>
      </xdr:nvSpPr>
      <xdr:spPr>
        <a:xfrm>
          <a:off x="6921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160020</xdr:rowOff>
    </xdr:from>
    <xdr:to>
      <xdr:col>41</xdr:col>
      <xdr:colOff>50800</xdr:colOff>
      <xdr:row>85</xdr:row>
      <xdr:rowOff>160020</xdr:rowOff>
    </xdr:to>
    <xdr:cxnSp macro="">
      <xdr:nvCxnSpPr>
        <xdr:cNvPr id="369" name="直線コネクタ 368">
          <a:extLst>
            <a:ext uri="{FF2B5EF4-FFF2-40B4-BE49-F238E27FC236}">
              <a16:creationId xmlns:a16="http://schemas.microsoft.com/office/drawing/2014/main" id="{78CFF32B-9F80-4220-A616-43AAAA2D3B93}"/>
            </a:ext>
          </a:extLst>
        </xdr:cNvPr>
        <xdr:cNvCxnSpPr/>
      </xdr:nvCxnSpPr>
      <xdr:spPr>
        <a:xfrm>
          <a:off x="6972300" y="1473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0" name="n_1aveValue【福祉施設】&#10;一人当たり面積">
          <a:extLst>
            <a:ext uri="{FF2B5EF4-FFF2-40B4-BE49-F238E27FC236}">
              <a16:creationId xmlns:a16="http://schemas.microsoft.com/office/drawing/2014/main" id="{8F20358E-1639-412C-BAA9-02FDBC5BAF8E}"/>
            </a:ext>
          </a:extLst>
        </xdr:cNvPr>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55897</xdr:rowOff>
    </xdr:from>
    <xdr:ext cx="469744" cy="259045"/>
    <xdr:sp macro="" textlink="">
      <xdr:nvSpPr>
        <xdr:cNvPr id="371" name="n_2aveValue【福祉施設】&#10;一人当たり面積">
          <a:extLst>
            <a:ext uri="{FF2B5EF4-FFF2-40B4-BE49-F238E27FC236}">
              <a16:creationId xmlns:a16="http://schemas.microsoft.com/office/drawing/2014/main" id="{71E36EAD-32CB-46B8-90BA-814E5123BB5E}"/>
            </a:ext>
          </a:extLst>
        </xdr:cNvPr>
        <xdr:cNvSpPr txBox="1"/>
      </xdr:nvSpPr>
      <xdr:spPr>
        <a:xfrm>
          <a:off x="8515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2" name="n_3aveValue【福祉施設】&#10;一人当たり面積">
          <a:extLst>
            <a:ext uri="{FF2B5EF4-FFF2-40B4-BE49-F238E27FC236}">
              <a16:creationId xmlns:a16="http://schemas.microsoft.com/office/drawing/2014/main" id="{5876D018-A1AC-434E-8A7B-86212A74070C}"/>
            </a:ext>
          </a:extLst>
        </xdr:cNvPr>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29227</xdr:rowOff>
    </xdr:from>
    <xdr:ext cx="469744" cy="259045"/>
    <xdr:sp macro="" textlink="">
      <xdr:nvSpPr>
        <xdr:cNvPr id="373" name="n_4aveValue【福祉施設】&#10;一人当たり面積">
          <a:extLst>
            <a:ext uri="{FF2B5EF4-FFF2-40B4-BE49-F238E27FC236}">
              <a16:creationId xmlns:a16="http://schemas.microsoft.com/office/drawing/2014/main" id="{183AE4B5-672B-4691-AFBB-BDC7DD7BD1D0}"/>
            </a:ext>
          </a:extLst>
        </xdr:cNvPr>
        <xdr:cNvSpPr txBox="1"/>
      </xdr:nvSpPr>
      <xdr:spPr>
        <a:xfrm>
          <a:off x="6737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26688</xdr:rowOff>
    </xdr:from>
    <xdr:ext cx="469744" cy="259045"/>
    <xdr:sp macro="" textlink="">
      <xdr:nvSpPr>
        <xdr:cNvPr id="374" name="n_1mainValue【福祉施設】&#10;一人当たり面積">
          <a:extLst>
            <a:ext uri="{FF2B5EF4-FFF2-40B4-BE49-F238E27FC236}">
              <a16:creationId xmlns:a16="http://schemas.microsoft.com/office/drawing/2014/main" id="{093D5F65-6316-4A66-BF78-4E650DD2C67C}"/>
            </a:ext>
          </a:extLst>
        </xdr:cNvPr>
        <xdr:cNvSpPr txBox="1"/>
      </xdr:nvSpPr>
      <xdr:spPr>
        <a:xfrm>
          <a:off x="9391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30497</xdr:rowOff>
    </xdr:from>
    <xdr:ext cx="469744" cy="259045"/>
    <xdr:sp macro="" textlink="">
      <xdr:nvSpPr>
        <xdr:cNvPr id="375" name="n_2mainValue【福祉施設】&#10;一人当たり面積">
          <a:extLst>
            <a:ext uri="{FF2B5EF4-FFF2-40B4-BE49-F238E27FC236}">
              <a16:creationId xmlns:a16="http://schemas.microsoft.com/office/drawing/2014/main" id="{5A2F2EDC-C31E-4A69-A6C1-435C873CD4EF}"/>
            </a:ext>
          </a:extLst>
        </xdr:cNvPr>
        <xdr:cNvSpPr txBox="1"/>
      </xdr:nvSpPr>
      <xdr:spPr>
        <a:xfrm>
          <a:off x="8515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30497</xdr:rowOff>
    </xdr:from>
    <xdr:ext cx="469744" cy="259045"/>
    <xdr:sp macro="" textlink="">
      <xdr:nvSpPr>
        <xdr:cNvPr id="376" name="n_3mainValue【福祉施設】&#10;一人当たり面積">
          <a:extLst>
            <a:ext uri="{FF2B5EF4-FFF2-40B4-BE49-F238E27FC236}">
              <a16:creationId xmlns:a16="http://schemas.microsoft.com/office/drawing/2014/main" id="{1883ECE1-C727-4A09-83AA-15F5274BA4D0}"/>
            </a:ext>
          </a:extLst>
        </xdr:cNvPr>
        <xdr:cNvSpPr txBox="1"/>
      </xdr:nvSpPr>
      <xdr:spPr>
        <a:xfrm>
          <a:off x="7626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30497</xdr:rowOff>
    </xdr:from>
    <xdr:ext cx="469744" cy="259045"/>
    <xdr:sp macro="" textlink="">
      <xdr:nvSpPr>
        <xdr:cNvPr id="377" name="n_4mainValue【福祉施設】&#10;一人当たり面積">
          <a:extLst>
            <a:ext uri="{FF2B5EF4-FFF2-40B4-BE49-F238E27FC236}">
              <a16:creationId xmlns:a16="http://schemas.microsoft.com/office/drawing/2014/main" id="{61F60133-EC99-4403-89A8-B9ABFE118620}"/>
            </a:ext>
          </a:extLst>
        </xdr:cNvPr>
        <xdr:cNvSpPr txBox="1"/>
      </xdr:nvSpPr>
      <xdr:spPr>
        <a:xfrm>
          <a:off x="6737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56DC9C30-AD8A-4141-8073-3F823A0FF72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8FDD8AB-E104-47AA-A217-7C9B0D33F6D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11B8951-A266-49A6-983C-95EF34A5EF0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965756-1FFF-4A25-BF1D-F0C5116A882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918CCA0-5FFB-4BDD-8F39-7F28383F214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616D4C3D-50D0-461E-BB75-314CB80E1E0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CA213BD-34D4-4101-B8B7-84EDEADDB0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DA0BCB93-8C45-44D6-ABF8-D8A2B59BDA9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E02AEDF0-9957-42FF-BADA-21051B3CBC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31D59144-6744-4DEE-AA86-C9F44AE3DAC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2662F4ED-D1F5-4167-A473-294957A0D8B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CACD543C-2139-4CD9-AD43-3D3A21B26AE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7D7D53F3-8B84-407D-87A1-4B15FF90B09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DFC948C9-8141-4700-B4C1-6BD0676CE4A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14E74BB6-A21C-4919-92A4-4A7E1122208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6925A593-4D5A-44F0-9F04-B6363EA290E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F1D7C789-3FFB-45A8-94BA-886DC1F0BB1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AA23AFE2-8F9D-4998-B668-28DFDAF01B6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CEA90799-1767-4A6B-A104-8F112D4B4D5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349B2FE5-32CC-4395-9F66-380C7B39E51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81BFB128-025A-4EB3-90D4-D664B250C62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CBCF59D7-8AAA-4B3A-A4BD-8751AB4EDC5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67A0CBFA-6741-4163-888F-A59A924959B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CCBB33A6-6EE4-45EB-8B60-FC54FE97F02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38AE33E8-C5B0-41A2-A8BB-BFF478C233F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1BAB88E7-63D9-413A-8E75-7B82866227D9}"/>
            </a:ext>
          </a:extLst>
        </xdr:cNvPr>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B55C564F-5D16-4B7B-AB58-CD45FBE1775C}"/>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45321EDA-9EEB-441A-AB78-BDD4DD1E27A6}"/>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FB36CAC1-900F-4C8F-85E0-5089A3186C9E}"/>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072326C3-C07D-42D7-8FCA-F229832967D7}"/>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93634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8D605E03-849D-42AD-B90F-4E262754A509}"/>
            </a:ext>
          </a:extLst>
        </xdr:cNvPr>
        <xdr:cNvSpPr txBox="1"/>
      </xdr:nvSpPr>
      <xdr:spPr>
        <a:xfrm>
          <a:off x="4673600" y="1792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4531670E-75BD-4F97-8EE7-6A5AAEDB1453}"/>
            </a:ext>
          </a:extLst>
        </xdr:cNvPr>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3D6411E5-00EC-4480-9DB3-3308A0642C41}"/>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a:extLst>
            <a:ext uri="{FF2B5EF4-FFF2-40B4-BE49-F238E27FC236}">
              <a16:creationId xmlns:a16="http://schemas.microsoft.com/office/drawing/2014/main" id="{E332C261-CF36-426A-9E6E-A0E16468983D}"/>
            </a:ext>
          </a:extLst>
        </xdr:cNvPr>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BC232714-3773-4FC0-85EC-2371C2514B00}"/>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a:extLst>
            <a:ext uri="{FF2B5EF4-FFF2-40B4-BE49-F238E27FC236}">
              <a16:creationId xmlns:a16="http://schemas.microsoft.com/office/drawing/2014/main" id="{A02BC3EE-337A-494D-A214-9A61FED867E6}"/>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2373B5F-E8E3-4199-81C9-159EB910118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8792055-00BD-4569-B9BC-A260802B2DC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C9E3EDC-605C-4D43-BE36-A1A0F788C0C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D746F27-9637-4EBC-BA82-DE87AF71F87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AC4E424-74EF-46C7-ABD3-419F9422C81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90714</xdr:rowOff>
    </xdr:from>
    <xdr:to>
      <xdr:col>24</xdr:col>
      <xdr:colOff>114300</xdr:colOff>
      <xdr:row>103</xdr:row>
      <xdr:rowOff>20864</xdr:rowOff>
    </xdr:to>
    <xdr:sp macro="" textlink="">
      <xdr:nvSpPr>
        <xdr:cNvPr id="419" name="楕円 418">
          <a:extLst>
            <a:ext uri="{FF2B5EF4-FFF2-40B4-BE49-F238E27FC236}">
              <a16:creationId xmlns:a16="http://schemas.microsoft.com/office/drawing/2014/main" id="{05D14D36-33DF-4E45-B92E-F7719C014436}"/>
            </a:ext>
          </a:extLst>
        </xdr:cNvPr>
        <xdr:cNvSpPr/>
      </xdr:nvSpPr>
      <xdr:spPr>
        <a:xfrm>
          <a:off x="45847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113591</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BDF781B-DD12-412C-AD47-EE993A13277D}"/>
            </a:ext>
          </a:extLst>
        </xdr:cNvPr>
        <xdr:cNvSpPr txBox="1"/>
      </xdr:nvSpPr>
      <xdr:spPr>
        <a:xfrm>
          <a:off x="4673600" y="1743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54792</xdr:rowOff>
    </xdr:from>
    <xdr:to>
      <xdr:col>20</xdr:col>
      <xdr:colOff>38100</xdr:colOff>
      <xdr:row>102</xdr:row>
      <xdr:rowOff>156392</xdr:rowOff>
    </xdr:to>
    <xdr:sp macro="" textlink="">
      <xdr:nvSpPr>
        <xdr:cNvPr id="421" name="楕円 420">
          <a:extLst>
            <a:ext uri="{FF2B5EF4-FFF2-40B4-BE49-F238E27FC236}">
              <a16:creationId xmlns:a16="http://schemas.microsoft.com/office/drawing/2014/main" id="{C8EF021B-0E71-4828-97F5-3C95C8E093C4}"/>
            </a:ext>
          </a:extLst>
        </xdr:cNvPr>
        <xdr:cNvSpPr/>
      </xdr:nvSpPr>
      <xdr:spPr>
        <a:xfrm>
          <a:off x="3746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105592</xdr:rowOff>
    </xdr:from>
    <xdr:to>
      <xdr:col>24</xdr:col>
      <xdr:colOff>63500</xdr:colOff>
      <xdr:row>102</xdr:row>
      <xdr:rowOff>141514</xdr:rowOff>
    </xdr:to>
    <xdr:cxnSp macro="">
      <xdr:nvCxnSpPr>
        <xdr:cNvPr id="422" name="直線コネクタ 421">
          <a:extLst>
            <a:ext uri="{FF2B5EF4-FFF2-40B4-BE49-F238E27FC236}">
              <a16:creationId xmlns:a16="http://schemas.microsoft.com/office/drawing/2014/main" id="{4C1D4BFB-3AF1-4C94-B855-8DC7A4C123E3}"/>
            </a:ext>
          </a:extLst>
        </xdr:cNvPr>
        <xdr:cNvCxnSpPr/>
      </xdr:nvCxnSpPr>
      <xdr:spPr>
        <a:xfrm>
          <a:off x="3797300" y="175934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18869</xdr:rowOff>
    </xdr:from>
    <xdr:to>
      <xdr:col>15</xdr:col>
      <xdr:colOff>101600</xdr:colOff>
      <xdr:row>102</xdr:row>
      <xdr:rowOff>120469</xdr:rowOff>
    </xdr:to>
    <xdr:sp macro="" textlink="">
      <xdr:nvSpPr>
        <xdr:cNvPr id="423" name="楕円 422">
          <a:extLst>
            <a:ext uri="{FF2B5EF4-FFF2-40B4-BE49-F238E27FC236}">
              <a16:creationId xmlns:a16="http://schemas.microsoft.com/office/drawing/2014/main" id="{F1B73ADB-6044-4BF5-93B5-94D23B89DE27}"/>
            </a:ext>
          </a:extLst>
        </xdr:cNvPr>
        <xdr:cNvSpPr/>
      </xdr:nvSpPr>
      <xdr:spPr>
        <a:xfrm>
          <a:off x="2857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69669</xdr:rowOff>
    </xdr:from>
    <xdr:to>
      <xdr:col>19</xdr:col>
      <xdr:colOff>177800</xdr:colOff>
      <xdr:row>102</xdr:row>
      <xdr:rowOff>105592</xdr:rowOff>
    </xdr:to>
    <xdr:cxnSp macro="">
      <xdr:nvCxnSpPr>
        <xdr:cNvPr id="424" name="直線コネクタ 423">
          <a:extLst>
            <a:ext uri="{FF2B5EF4-FFF2-40B4-BE49-F238E27FC236}">
              <a16:creationId xmlns:a16="http://schemas.microsoft.com/office/drawing/2014/main" id="{FAEA8618-E548-43F3-998F-C57F60CE6E5E}"/>
            </a:ext>
          </a:extLst>
        </xdr:cNvPr>
        <xdr:cNvCxnSpPr/>
      </xdr:nvCxnSpPr>
      <xdr:spPr>
        <a:xfrm>
          <a:off x="2908300" y="1755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154395</xdr:rowOff>
    </xdr:from>
    <xdr:to>
      <xdr:col>10</xdr:col>
      <xdr:colOff>165100</xdr:colOff>
      <xdr:row>102</xdr:row>
      <xdr:rowOff>84545</xdr:rowOff>
    </xdr:to>
    <xdr:sp macro="" textlink="">
      <xdr:nvSpPr>
        <xdr:cNvPr id="425" name="楕円 424">
          <a:extLst>
            <a:ext uri="{FF2B5EF4-FFF2-40B4-BE49-F238E27FC236}">
              <a16:creationId xmlns:a16="http://schemas.microsoft.com/office/drawing/2014/main" id="{84AB17CD-7537-499B-B646-57E33F4DD285}"/>
            </a:ext>
          </a:extLst>
        </xdr:cNvPr>
        <xdr:cNvSpPr/>
      </xdr:nvSpPr>
      <xdr:spPr>
        <a:xfrm>
          <a:off x="1968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33745</xdr:rowOff>
    </xdr:from>
    <xdr:to>
      <xdr:col>15</xdr:col>
      <xdr:colOff>50800</xdr:colOff>
      <xdr:row>102</xdr:row>
      <xdr:rowOff>69669</xdr:rowOff>
    </xdr:to>
    <xdr:cxnSp macro="">
      <xdr:nvCxnSpPr>
        <xdr:cNvPr id="426" name="直線コネクタ 425">
          <a:extLst>
            <a:ext uri="{FF2B5EF4-FFF2-40B4-BE49-F238E27FC236}">
              <a16:creationId xmlns:a16="http://schemas.microsoft.com/office/drawing/2014/main" id="{CC8D39D7-EBC2-42F1-BC80-C40F4D49A8D3}"/>
            </a:ext>
          </a:extLst>
        </xdr:cNvPr>
        <xdr:cNvCxnSpPr/>
      </xdr:nvCxnSpPr>
      <xdr:spPr>
        <a:xfrm>
          <a:off x="2019300" y="175216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118473</xdr:rowOff>
    </xdr:from>
    <xdr:to>
      <xdr:col>6</xdr:col>
      <xdr:colOff>38100</xdr:colOff>
      <xdr:row>102</xdr:row>
      <xdr:rowOff>48623</xdr:rowOff>
    </xdr:to>
    <xdr:sp macro="" textlink="">
      <xdr:nvSpPr>
        <xdr:cNvPr id="427" name="楕円 426">
          <a:extLst>
            <a:ext uri="{FF2B5EF4-FFF2-40B4-BE49-F238E27FC236}">
              <a16:creationId xmlns:a16="http://schemas.microsoft.com/office/drawing/2014/main" id="{BE926C22-2E47-4920-AB35-412A491B56FD}"/>
            </a:ext>
          </a:extLst>
        </xdr:cNvPr>
        <xdr:cNvSpPr/>
      </xdr:nvSpPr>
      <xdr:spPr>
        <a:xfrm>
          <a:off x="1079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169273</xdr:rowOff>
    </xdr:from>
    <xdr:to>
      <xdr:col>10</xdr:col>
      <xdr:colOff>114300</xdr:colOff>
      <xdr:row>102</xdr:row>
      <xdr:rowOff>33745</xdr:rowOff>
    </xdr:to>
    <xdr:cxnSp macro="">
      <xdr:nvCxnSpPr>
        <xdr:cNvPr id="428" name="直線コネクタ 427">
          <a:extLst>
            <a:ext uri="{FF2B5EF4-FFF2-40B4-BE49-F238E27FC236}">
              <a16:creationId xmlns:a16="http://schemas.microsoft.com/office/drawing/2014/main" id="{D8D65A4B-AD5E-464F-9BCB-56A7CB202213}"/>
            </a:ext>
          </a:extLst>
        </xdr:cNvPr>
        <xdr:cNvCxnSpPr/>
      </xdr:nvCxnSpPr>
      <xdr:spPr>
        <a:xfrm>
          <a:off x="1130300" y="174857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9" name="n_1aveValue【市民会館】&#10;有形固定資産減価償却率">
          <a:extLst>
            <a:ext uri="{FF2B5EF4-FFF2-40B4-BE49-F238E27FC236}">
              <a16:creationId xmlns:a16="http://schemas.microsoft.com/office/drawing/2014/main" id="{253E700D-AADE-4B57-8E9B-CCD37F94AC08}"/>
            </a:ext>
          </a:extLst>
        </xdr:cNvPr>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157315</xdr:rowOff>
    </xdr:from>
    <xdr:ext cx="405111" cy="259045"/>
    <xdr:sp macro="" textlink="">
      <xdr:nvSpPr>
        <xdr:cNvPr id="430" name="n_2aveValue【市民会館】&#10;有形固定資産減価償却率">
          <a:extLst>
            <a:ext uri="{FF2B5EF4-FFF2-40B4-BE49-F238E27FC236}">
              <a16:creationId xmlns:a16="http://schemas.microsoft.com/office/drawing/2014/main" id="{1DEF9080-2A9A-4421-8F5D-D3F97B705CCE}"/>
            </a:ext>
          </a:extLst>
        </xdr:cNvPr>
        <xdr:cNvSpPr txBox="1"/>
      </xdr:nvSpPr>
      <xdr:spPr>
        <a:xfrm>
          <a:off x="2705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1" name="n_3aveValue【市民会館】&#10;有形固定資産減価償却率">
          <a:extLst>
            <a:ext uri="{FF2B5EF4-FFF2-40B4-BE49-F238E27FC236}">
              <a16:creationId xmlns:a16="http://schemas.microsoft.com/office/drawing/2014/main" id="{740B4EF6-A97D-4BB0-9BB6-DEA983B82226}"/>
            </a:ext>
          </a:extLst>
        </xdr:cNvPr>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32" name="n_4aveValue【市民会館】&#10;有形固定資産減価償却率">
          <a:extLst>
            <a:ext uri="{FF2B5EF4-FFF2-40B4-BE49-F238E27FC236}">
              <a16:creationId xmlns:a16="http://schemas.microsoft.com/office/drawing/2014/main" id="{7415B30D-3163-44ED-9061-3DE70C217D57}"/>
            </a:ext>
          </a:extLst>
        </xdr:cNvPr>
        <xdr:cNvSpPr txBox="1"/>
      </xdr:nvSpPr>
      <xdr:spPr>
        <a:xfrm>
          <a:off x="927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1469</xdr:rowOff>
    </xdr:from>
    <xdr:ext cx="405111" cy="259045"/>
    <xdr:sp macro="" textlink="">
      <xdr:nvSpPr>
        <xdr:cNvPr id="433" name="n_1mainValue【市民会館】&#10;有形固定資産減価償却率">
          <a:extLst>
            <a:ext uri="{FF2B5EF4-FFF2-40B4-BE49-F238E27FC236}">
              <a16:creationId xmlns:a16="http://schemas.microsoft.com/office/drawing/2014/main" id="{39F5307C-57A7-48D6-91E8-719A29433C72}"/>
            </a:ext>
          </a:extLst>
        </xdr:cNvPr>
        <xdr:cNvSpPr txBox="1"/>
      </xdr:nvSpPr>
      <xdr:spPr>
        <a:xfrm>
          <a:off x="35820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136996</xdr:rowOff>
    </xdr:from>
    <xdr:ext cx="405111" cy="259045"/>
    <xdr:sp macro="" textlink="">
      <xdr:nvSpPr>
        <xdr:cNvPr id="434" name="n_2mainValue【市民会館】&#10;有形固定資産減価償却率">
          <a:extLst>
            <a:ext uri="{FF2B5EF4-FFF2-40B4-BE49-F238E27FC236}">
              <a16:creationId xmlns:a16="http://schemas.microsoft.com/office/drawing/2014/main" id="{9D93F5D7-9DDD-45A5-AE9E-6AEF497CF442}"/>
            </a:ext>
          </a:extLst>
        </xdr:cNvPr>
        <xdr:cNvSpPr txBox="1"/>
      </xdr:nvSpPr>
      <xdr:spPr>
        <a:xfrm>
          <a:off x="27057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101072</xdr:rowOff>
    </xdr:from>
    <xdr:ext cx="405111" cy="259045"/>
    <xdr:sp macro="" textlink="">
      <xdr:nvSpPr>
        <xdr:cNvPr id="435" name="n_3mainValue【市民会館】&#10;有形固定資産減価償却率">
          <a:extLst>
            <a:ext uri="{FF2B5EF4-FFF2-40B4-BE49-F238E27FC236}">
              <a16:creationId xmlns:a16="http://schemas.microsoft.com/office/drawing/2014/main" id="{4B21877A-527E-472F-8BB0-B003267B80A1}"/>
            </a:ext>
          </a:extLst>
        </xdr:cNvPr>
        <xdr:cNvSpPr txBox="1"/>
      </xdr:nvSpPr>
      <xdr:spPr>
        <a:xfrm>
          <a:off x="18167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65150</xdr:rowOff>
    </xdr:from>
    <xdr:ext cx="405111" cy="259045"/>
    <xdr:sp macro="" textlink="">
      <xdr:nvSpPr>
        <xdr:cNvPr id="436" name="n_4mainValue【市民会館】&#10;有形固定資産減価償却率">
          <a:extLst>
            <a:ext uri="{FF2B5EF4-FFF2-40B4-BE49-F238E27FC236}">
              <a16:creationId xmlns:a16="http://schemas.microsoft.com/office/drawing/2014/main" id="{66B240F5-1E75-49FF-B74F-386F8570E59E}"/>
            </a:ext>
          </a:extLst>
        </xdr:cNvPr>
        <xdr:cNvSpPr txBox="1"/>
      </xdr:nvSpPr>
      <xdr:spPr>
        <a:xfrm>
          <a:off x="9277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6ECDC03D-1DD9-42B6-9999-66A8D352501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1B2EED44-A682-4BE5-AE8F-16C6B0603FA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64857ECF-0125-4820-9C5D-5BE8FEBCB3C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735CADA4-A760-4398-99E9-990ACEBD17C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61BC1BC3-C78F-4E52-A9D2-DF162E35C73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84A45AC4-0030-4AB7-914D-74DC3BDEFBB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7575516C-7CFA-41CB-AD47-912B45BD9CD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44FA1E95-4499-4421-821E-FE97C718B8E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EE842491-3DD9-4953-9834-DBDFE6AB523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94060066-ED03-4B23-AE75-2CD9FD77211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37789F88-40CA-47C4-B3E9-27EE94A4CBD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A142613E-2257-46A4-A34E-145660D1FCF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5FFDD8AD-3E54-4E7A-85FF-85714DF8640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C7D8E004-B46F-4342-80E9-B8C874C4C59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A89A3052-8D69-433C-829E-93510C8DAE2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759D210B-9170-46D9-94A8-FAB89387376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9A98CF08-FAD8-4992-9684-5BC695C55AE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D015E9B5-797C-4C5D-9CAB-5E61284D314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F99A49FB-B410-459A-8649-B051853D3C0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23DE3228-87C9-4BA3-9AEE-D6C3921F778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DCF92E51-E5E1-404D-B95B-4BAD761ECC0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DAD5CB16-15A7-41EE-8994-F036FA5C5FE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E117D375-4D68-414C-8377-D654F0CC86B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AE2C019B-A6C8-4060-AF6B-5A4ABA240161}"/>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4C0A49C7-1D3D-4DF5-A82D-F390A40DF0BE}"/>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A90B57E0-FDAF-4C08-838D-0E746114954B}"/>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97373589-A8A7-4030-9F4F-E9EAC08EC1A6}"/>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8A3D2113-DBDD-4D2A-B16B-F89DF2D6CDDE}"/>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5" name="【市民会館】&#10;一人当たり面積平均値テキスト">
          <a:extLst>
            <a:ext uri="{FF2B5EF4-FFF2-40B4-BE49-F238E27FC236}">
              <a16:creationId xmlns:a16="http://schemas.microsoft.com/office/drawing/2014/main" id="{CBDCB84D-7769-477F-A29F-2682CF1FA93C}"/>
            </a:ext>
          </a:extLst>
        </xdr:cNvPr>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5699EB45-B837-460C-9B09-141A9B4C82D9}"/>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38372DA7-5387-4A4A-B2CB-EF50F5349077}"/>
            </a:ext>
          </a:extLst>
        </xdr:cNvPr>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a:extLst>
            <a:ext uri="{FF2B5EF4-FFF2-40B4-BE49-F238E27FC236}">
              <a16:creationId xmlns:a16="http://schemas.microsoft.com/office/drawing/2014/main" id="{E22F4A25-6443-43A1-8F9E-91962B647474}"/>
            </a:ext>
          </a:extLst>
        </xdr:cNvPr>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a:extLst>
            <a:ext uri="{FF2B5EF4-FFF2-40B4-BE49-F238E27FC236}">
              <a16:creationId xmlns:a16="http://schemas.microsoft.com/office/drawing/2014/main" id="{533CD5B4-20F5-43E8-8D33-C39A266B8138}"/>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a:extLst>
            <a:ext uri="{FF2B5EF4-FFF2-40B4-BE49-F238E27FC236}">
              <a16:creationId xmlns:a16="http://schemas.microsoft.com/office/drawing/2014/main" id="{96500D33-C746-4A4C-AE64-038D64FF5B95}"/>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2D2B17A-347F-4FA9-BC77-1691C3F75FD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FA9A5CA-EA52-42EF-B0EC-4BB5FD05828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D44CB3A-FAC0-465C-9CF1-479F586A364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327268E-BB6C-46BE-A3BE-A6E5F64EE7B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7C0D3C8-9A5E-4687-BBA5-14A6E26CD06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154939</xdr:rowOff>
    </xdr:from>
    <xdr:to>
      <xdr:col>55</xdr:col>
      <xdr:colOff>50800</xdr:colOff>
      <xdr:row>104</xdr:row>
      <xdr:rowOff>85089</xdr:rowOff>
    </xdr:to>
    <xdr:sp macro="" textlink="">
      <xdr:nvSpPr>
        <xdr:cNvPr id="476" name="楕円 475">
          <a:extLst>
            <a:ext uri="{FF2B5EF4-FFF2-40B4-BE49-F238E27FC236}">
              <a16:creationId xmlns:a16="http://schemas.microsoft.com/office/drawing/2014/main" id="{C83F51FE-7F21-4BA3-8980-B980F65640DB}"/>
            </a:ext>
          </a:extLst>
        </xdr:cNvPr>
        <xdr:cNvSpPr/>
      </xdr:nvSpPr>
      <xdr:spPr>
        <a:xfrm>
          <a:off x="104267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6366</xdr:rowOff>
    </xdr:from>
    <xdr:ext cx="469744" cy="259045"/>
    <xdr:sp macro="" textlink="">
      <xdr:nvSpPr>
        <xdr:cNvPr id="477" name="【市民会館】&#10;一人当たり面積該当値テキスト">
          <a:extLst>
            <a:ext uri="{FF2B5EF4-FFF2-40B4-BE49-F238E27FC236}">
              <a16:creationId xmlns:a16="http://schemas.microsoft.com/office/drawing/2014/main" id="{C9061693-2001-4CD1-A902-87CA5D3E0C94}"/>
            </a:ext>
          </a:extLst>
        </xdr:cNvPr>
        <xdr:cNvSpPr txBox="1"/>
      </xdr:nvSpPr>
      <xdr:spPr>
        <a:xfrm>
          <a:off x="10515600"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162561</xdr:rowOff>
    </xdr:from>
    <xdr:to>
      <xdr:col>50</xdr:col>
      <xdr:colOff>165100</xdr:colOff>
      <xdr:row>104</xdr:row>
      <xdr:rowOff>92711</xdr:rowOff>
    </xdr:to>
    <xdr:sp macro="" textlink="">
      <xdr:nvSpPr>
        <xdr:cNvPr id="478" name="楕円 477">
          <a:extLst>
            <a:ext uri="{FF2B5EF4-FFF2-40B4-BE49-F238E27FC236}">
              <a16:creationId xmlns:a16="http://schemas.microsoft.com/office/drawing/2014/main" id="{31F6091E-F7C7-4B3A-8859-E2AFCA000782}"/>
            </a:ext>
          </a:extLst>
        </xdr:cNvPr>
        <xdr:cNvSpPr/>
      </xdr:nvSpPr>
      <xdr:spPr>
        <a:xfrm>
          <a:off x="9588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34289</xdr:rowOff>
    </xdr:from>
    <xdr:to>
      <xdr:col>55</xdr:col>
      <xdr:colOff>0</xdr:colOff>
      <xdr:row>104</xdr:row>
      <xdr:rowOff>41911</xdr:rowOff>
    </xdr:to>
    <xdr:cxnSp macro="">
      <xdr:nvCxnSpPr>
        <xdr:cNvPr id="479" name="直線コネクタ 478">
          <a:extLst>
            <a:ext uri="{FF2B5EF4-FFF2-40B4-BE49-F238E27FC236}">
              <a16:creationId xmlns:a16="http://schemas.microsoft.com/office/drawing/2014/main" id="{120874BA-735E-4A12-B9E7-E57A375972B5}"/>
            </a:ext>
          </a:extLst>
        </xdr:cNvPr>
        <xdr:cNvCxnSpPr/>
      </xdr:nvCxnSpPr>
      <xdr:spPr>
        <a:xfrm flipV="1">
          <a:off x="9639300" y="178650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2539</xdr:rowOff>
    </xdr:from>
    <xdr:to>
      <xdr:col>46</xdr:col>
      <xdr:colOff>38100</xdr:colOff>
      <xdr:row>104</xdr:row>
      <xdr:rowOff>104139</xdr:rowOff>
    </xdr:to>
    <xdr:sp macro="" textlink="">
      <xdr:nvSpPr>
        <xdr:cNvPr id="480" name="楕円 479">
          <a:extLst>
            <a:ext uri="{FF2B5EF4-FFF2-40B4-BE49-F238E27FC236}">
              <a16:creationId xmlns:a16="http://schemas.microsoft.com/office/drawing/2014/main" id="{01BD8C18-8D8B-427E-A413-09430E37A18C}"/>
            </a:ext>
          </a:extLst>
        </xdr:cNvPr>
        <xdr:cNvSpPr/>
      </xdr:nvSpPr>
      <xdr:spPr>
        <a:xfrm>
          <a:off x="8699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41911</xdr:rowOff>
    </xdr:from>
    <xdr:to>
      <xdr:col>50</xdr:col>
      <xdr:colOff>114300</xdr:colOff>
      <xdr:row>104</xdr:row>
      <xdr:rowOff>53339</xdr:rowOff>
    </xdr:to>
    <xdr:cxnSp macro="">
      <xdr:nvCxnSpPr>
        <xdr:cNvPr id="481" name="直線コネクタ 480">
          <a:extLst>
            <a:ext uri="{FF2B5EF4-FFF2-40B4-BE49-F238E27FC236}">
              <a16:creationId xmlns:a16="http://schemas.microsoft.com/office/drawing/2014/main" id="{3CEF9796-AC23-454D-8193-667FC42DDF33}"/>
            </a:ext>
          </a:extLst>
        </xdr:cNvPr>
        <xdr:cNvCxnSpPr/>
      </xdr:nvCxnSpPr>
      <xdr:spPr>
        <a:xfrm flipV="1">
          <a:off x="8750300" y="17872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10161</xdr:rowOff>
    </xdr:from>
    <xdr:to>
      <xdr:col>41</xdr:col>
      <xdr:colOff>101600</xdr:colOff>
      <xdr:row>104</xdr:row>
      <xdr:rowOff>111761</xdr:rowOff>
    </xdr:to>
    <xdr:sp macro="" textlink="">
      <xdr:nvSpPr>
        <xdr:cNvPr id="482" name="楕円 481">
          <a:extLst>
            <a:ext uri="{FF2B5EF4-FFF2-40B4-BE49-F238E27FC236}">
              <a16:creationId xmlns:a16="http://schemas.microsoft.com/office/drawing/2014/main" id="{390E37B7-2866-4F51-8E7B-F9E16CC8E867}"/>
            </a:ext>
          </a:extLst>
        </xdr:cNvPr>
        <xdr:cNvSpPr/>
      </xdr:nvSpPr>
      <xdr:spPr>
        <a:xfrm>
          <a:off x="7810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53339</xdr:rowOff>
    </xdr:from>
    <xdr:to>
      <xdr:col>45</xdr:col>
      <xdr:colOff>177800</xdr:colOff>
      <xdr:row>104</xdr:row>
      <xdr:rowOff>60961</xdr:rowOff>
    </xdr:to>
    <xdr:cxnSp macro="">
      <xdr:nvCxnSpPr>
        <xdr:cNvPr id="483" name="直線コネクタ 482">
          <a:extLst>
            <a:ext uri="{FF2B5EF4-FFF2-40B4-BE49-F238E27FC236}">
              <a16:creationId xmlns:a16="http://schemas.microsoft.com/office/drawing/2014/main" id="{F50A0383-CD72-4D50-BE5B-10536367B412}"/>
            </a:ext>
          </a:extLst>
        </xdr:cNvPr>
        <xdr:cNvCxnSpPr/>
      </xdr:nvCxnSpPr>
      <xdr:spPr>
        <a:xfrm flipV="1">
          <a:off x="7861300" y="17884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17780</xdr:rowOff>
    </xdr:from>
    <xdr:to>
      <xdr:col>36</xdr:col>
      <xdr:colOff>165100</xdr:colOff>
      <xdr:row>104</xdr:row>
      <xdr:rowOff>119380</xdr:rowOff>
    </xdr:to>
    <xdr:sp macro="" textlink="">
      <xdr:nvSpPr>
        <xdr:cNvPr id="484" name="楕円 483">
          <a:extLst>
            <a:ext uri="{FF2B5EF4-FFF2-40B4-BE49-F238E27FC236}">
              <a16:creationId xmlns:a16="http://schemas.microsoft.com/office/drawing/2014/main" id="{26E8BFCF-0DA6-4332-9267-30406559C3A8}"/>
            </a:ext>
          </a:extLst>
        </xdr:cNvPr>
        <xdr:cNvSpPr/>
      </xdr:nvSpPr>
      <xdr:spPr>
        <a:xfrm>
          <a:off x="6921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60961</xdr:rowOff>
    </xdr:from>
    <xdr:to>
      <xdr:col>41</xdr:col>
      <xdr:colOff>50800</xdr:colOff>
      <xdr:row>104</xdr:row>
      <xdr:rowOff>68580</xdr:rowOff>
    </xdr:to>
    <xdr:cxnSp macro="">
      <xdr:nvCxnSpPr>
        <xdr:cNvPr id="485" name="直線コネクタ 484">
          <a:extLst>
            <a:ext uri="{FF2B5EF4-FFF2-40B4-BE49-F238E27FC236}">
              <a16:creationId xmlns:a16="http://schemas.microsoft.com/office/drawing/2014/main" id="{4CBC2D6F-537A-474A-B728-C441E13B9E8F}"/>
            </a:ext>
          </a:extLst>
        </xdr:cNvPr>
        <xdr:cNvCxnSpPr/>
      </xdr:nvCxnSpPr>
      <xdr:spPr>
        <a:xfrm flipV="1">
          <a:off x="6972300" y="17891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6" name="n_1aveValue【市民会館】&#10;一人当たり面積">
          <a:extLst>
            <a:ext uri="{FF2B5EF4-FFF2-40B4-BE49-F238E27FC236}">
              <a16:creationId xmlns:a16="http://schemas.microsoft.com/office/drawing/2014/main" id="{FB1D96FD-37A1-4C45-9C64-637F1A1E6604}"/>
            </a:ext>
          </a:extLst>
        </xdr:cNvPr>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7638</xdr:rowOff>
    </xdr:from>
    <xdr:ext cx="469744" cy="259045"/>
    <xdr:sp macro="" textlink="">
      <xdr:nvSpPr>
        <xdr:cNvPr id="487" name="n_2aveValue【市民会館】&#10;一人当たり面積">
          <a:extLst>
            <a:ext uri="{FF2B5EF4-FFF2-40B4-BE49-F238E27FC236}">
              <a16:creationId xmlns:a16="http://schemas.microsoft.com/office/drawing/2014/main" id="{878D3727-F2B1-4A4A-94C0-0058449B7156}"/>
            </a:ext>
          </a:extLst>
        </xdr:cNvPr>
        <xdr:cNvSpPr txBox="1"/>
      </xdr:nvSpPr>
      <xdr:spPr>
        <a:xfrm>
          <a:off x="8515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8" name="n_3aveValue【市民会館】&#10;一人当たり面積">
          <a:extLst>
            <a:ext uri="{FF2B5EF4-FFF2-40B4-BE49-F238E27FC236}">
              <a16:creationId xmlns:a16="http://schemas.microsoft.com/office/drawing/2014/main" id="{9FECA5D4-2D44-49F9-AFB7-BCE37F5CA757}"/>
            </a:ext>
          </a:extLst>
        </xdr:cNvPr>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9" name="n_4aveValue【市民会館】&#10;一人当たり面積">
          <a:extLst>
            <a:ext uri="{FF2B5EF4-FFF2-40B4-BE49-F238E27FC236}">
              <a16:creationId xmlns:a16="http://schemas.microsoft.com/office/drawing/2014/main" id="{E7A310B6-1919-4E5E-9623-45EFC10C5723}"/>
            </a:ext>
          </a:extLst>
        </xdr:cNvPr>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109238</xdr:rowOff>
    </xdr:from>
    <xdr:ext cx="469744" cy="259045"/>
    <xdr:sp macro="" textlink="">
      <xdr:nvSpPr>
        <xdr:cNvPr id="490" name="n_1mainValue【市民会館】&#10;一人当たり面積">
          <a:extLst>
            <a:ext uri="{FF2B5EF4-FFF2-40B4-BE49-F238E27FC236}">
              <a16:creationId xmlns:a16="http://schemas.microsoft.com/office/drawing/2014/main" id="{44C746E7-06D3-432B-81BA-75E424EBB8F4}"/>
            </a:ext>
          </a:extLst>
        </xdr:cNvPr>
        <xdr:cNvSpPr txBox="1"/>
      </xdr:nvSpPr>
      <xdr:spPr>
        <a:xfrm>
          <a:off x="9391727" y="175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120666</xdr:rowOff>
    </xdr:from>
    <xdr:ext cx="469744" cy="259045"/>
    <xdr:sp macro="" textlink="">
      <xdr:nvSpPr>
        <xdr:cNvPr id="491" name="n_2mainValue【市民会館】&#10;一人当たり面積">
          <a:extLst>
            <a:ext uri="{FF2B5EF4-FFF2-40B4-BE49-F238E27FC236}">
              <a16:creationId xmlns:a16="http://schemas.microsoft.com/office/drawing/2014/main" id="{BB21ABE4-44BB-4F96-8F0E-46A32BFA214F}"/>
            </a:ext>
          </a:extLst>
        </xdr:cNvPr>
        <xdr:cNvSpPr txBox="1"/>
      </xdr:nvSpPr>
      <xdr:spPr>
        <a:xfrm>
          <a:off x="8515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128288</xdr:rowOff>
    </xdr:from>
    <xdr:ext cx="469744" cy="259045"/>
    <xdr:sp macro="" textlink="">
      <xdr:nvSpPr>
        <xdr:cNvPr id="492" name="n_3mainValue【市民会館】&#10;一人当たり面積">
          <a:extLst>
            <a:ext uri="{FF2B5EF4-FFF2-40B4-BE49-F238E27FC236}">
              <a16:creationId xmlns:a16="http://schemas.microsoft.com/office/drawing/2014/main" id="{A3C671FF-8653-4655-AB5D-B8E50E52E981}"/>
            </a:ext>
          </a:extLst>
        </xdr:cNvPr>
        <xdr:cNvSpPr txBox="1"/>
      </xdr:nvSpPr>
      <xdr:spPr>
        <a:xfrm>
          <a:off x="76264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135907</xdr:rowOff>
    </xdr:from>
    <xdr:ext cx="469744" cy="259045"/>
    <xdr:sp macro="" textlink="">
      <xdr:nvSpPr>
        <xdr:cNvPr id="493" name="n_4mainValue【市民会館】&#10;一人当たり面積">
          <a:extLst>
            <a:ext uri="{FF2B5EF4-FFF2-40B4-BE49-F238E27FC236}">
              <a16:creationId xmlns:a16="http://schemas.microsoft.com/office/drawing/2014/main" id="{1634230A-7592-4F51-A1BB-DDA9FB283381}"/>
            </a:ext>
          </a:extLst>
        </xdr:cNvPr>
        <xdr:cNvSpPr txBox="1"/>
      </xdr:nvSpPr>
      <xdr:spPr>
        <a:xfrm>
          <a:off x="6737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E4680503-7663-4F5A-9EA5-51F86474A92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B5E80BB-00B4-4C7F-817D-8E44FDF9753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4E936545-18E4-4880-80E9-DA3906C85C6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37F661F0-A6DB-4CDB-836C-87A4BE377D1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DBEC17FC-EED1-46F0-9BBF-14D8818733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7B76F88D-C8A2-4884-A7B0-0A50F6A46D7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94FF5851-5937-4116-8EAF-CADC1C9CD43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29079779-8512-4D48-BA13-7C4E1E76C2E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9AD70A65-4410-410B-AD0E-CFF6D5C25BB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5EBB00CB-3890-485E-BF17-358FA4B3907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9A6BD2B9-2590-4089-BF9D-2006A99BE10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F7976BF3-D823-403D-9361-92B79D5EA1B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38E0D889-B4B5-44BD-B4B9-DA1C0558719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D50EBB05-A0D2-4DC6-90E0-08765AD5219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B0A93CD7-7BDD-472D-820D-FEBEBABC01F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9EF35654-3FB2-4DF5-BFC6-086D4F17E4A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7A764C91-EE79-4D94-898A-FBEC4D00042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E95D1BCB-1E0B-4D7E-A3F7-8AD1EDA7C27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A2060771-4766-457B-9457-9A455402E3B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225F460D-5E0A-44FE-A19A-29BD197B79D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1A3A4934-F2B3-411C-AAA4-A155AEE04D7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14066E5E-7137-4B3B-800C-D717A59453E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FB7DE42-08D9-4996-8E79-DBEBC5B1AFC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96637C1B-6600-4CFB-B130-A74B7FAE4C4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90657C50-866D-4A6C-8E20-639B9821946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a:extLst>
            <a:ext uri="{FF2B5EF4-FFF2-40B4-BE49-F238E27FC236}">
              <a16:creationId xmlns:a16="http://schemas.microsoft.com/office/drawing/2014/main" id="{D14A927F-1BAD-4B75-B4C5-3924D90026E7}"/>
            </a:ext>
          </a:extLst>
        </xdr:cNvPr>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5B977477-664F-46F3-A8D2-88FCAE2D430A}"/>
            </a:ext>
          </a:extLst>
        </xdr:cNvPr>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a:extLst>
            <a:ext uri="{FF2B5EF4-FFF2-40B4-BE49-F238E27FC236}">
              <a16:creationId xmlns:a16="http://schemas.microsoft.com/office/drawing/2014/main" id="{264C4B90-EFC1-40FA-AAB2-9DA7289E90D1}"/>
            </a:ext>
          </a:extLst>
        </xdr:cNvPr>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53B10BD3-E848-4AD6-93FB-A28C017A362E}"/>
            </a:ext>
          </a:extLst>
        </xdr:cNvPr>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a:extLst>
            <a:ext uri="{FF2B5EF4-FFF2-40B4-BE49-F238E27FC236}">
              <a16:creationId xmlns:a16="http://schemas.microsoft.com/office/drawing/2014/main" id="{DD215F37-E81D-47E5-9A30-3825A15AA565}"/>
            </a:ext>
          </a:extLst>
        </xdr:cNvPr>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54446</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6C4EEA68-B8DB-42CC-A168-E5B6A4B65FB3}"/>
            </a:ext>
          </a:extLst>
        </xdr:cNvPr>
        <xdr:cNvSpPr txBox="1"/>
      </xdr:nvSpPr>
      <xdr:spPr>
        <a:xfrm>
          <a:off x="16357600" y="656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a:extLst>
            <a:ext uri="{FF2B5EF4-FFF2-40B4-BE49-F238E27FC236}">
              <a16:creationId xmlns:a16="http://schemas.microsoft.com/office/drawing/2014/main" id="{4D888940-585F-4CDF-A5FD-BB83F306832F}"/>
            </a:ext>
          </a:extLst>
        </xdr:cNvPr>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a:extLst>
            <a:ext uri="{FF2B5EF4-FFF2-40B4-BE49-F238E27FC236}">
              <a16:creationId xmlns:a16="http://schemas.microsoft.com/office/drawing/2014/main" id="{2A4C067F-7CD3-43F5-A2EC-89719C4D8B2C}"/>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a:extLst>
            <a:ext uri="{FF2B5EF4-FFF2-40B4-BE49-F238E27FC236}">
              <a16:creationId xmlns:a16="http://schemas.microsoft.com/office/drawing/2014/main" id="{D49469FF-F2FA-4C24-A4CA-09A287FABD09}"/>
            </a:ext>
          </a:extLst>
        </xdr:cNvPr>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a:extLst>
            <a:ext uri="{FF2B5EF4-FFF2-40B4-BE49-F238E27FC236}">
              <a16:creationId xmlns:a16="http://schemas.microsoft.com/office/drawing/2014/main" id="{AA929A1D-0AC9-463E-97BA-8490707EB8D4}"/>
            </a:ext>
          </a:extLst>
        </xdr:cNvPr>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a:extLst>
            <a:ext uri="{FF2B5EF4-FFF2-40B4-BE49-F238E27FC236}">
              <a16:creationId xmlns:a16="http://schemas.microsoft.com/office/drawing/2014/main" id="{E9DC89D1-4530-4558-BAD1-F2C33F37EE88}"/>
            </a:ext>
          </a:extLst>
        </xdr:cNvPr>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F9395F1-8847-4D63-9FEB-81B576FB789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123FE39-F535-458E-829D-2B0AFF6760A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ED04B92-B63B-4603-8F0B-87A12D20D9E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40A645A-83AA-47B4-8D24-9961DBDBF7B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F0ED516-B232-4461-A583-468AF16FC9A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535" name="楕円 534">
          <a:extLst>
            <a:ext uri="{FF2B5EF4-FFF2-40B4-BE49-F238E27FC236}">
              <a16:creationId xmlns:a16="http://schemas.microsoft.com/office/drawing/2014/main" id="{2EDC88F3-D613-4571-927F-795AB7E0AC1F}"/>
            </a:ext>
          </a:extLst>
        </xdr:cNvPr>
        <xdr:cNvSpPr/>
      </xdr:nvSpPr>
      <xdr:spPr>
        <a:xfrm>
          <a:off x="162687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85833</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E8889C02-0EFE-4EF0-91F6-C3893EF26ED2}"/>
            </a:ext>
          </a:extLst>
        </xdr:cNvPr>
        <xdr:cNvSpPr txBox="1"/>
      </xdr:nvSpPr>
      <xdr:spPr>
        <a:xfrm>
          <a:off x="16357600" y="642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17235</xdr:rowOff>
    </xdr:from>
    <xdr:to>
      <xdr:col>81</xdr:col>
      <xdr:colOff>101600</xdr:colOff>
      <xdr:row>38</xdr:row>
      <xdr:rowOff>118835</xdr:rowOff>
    </xdr:to>
    <xdr:sp macro="" textlink="">
      <xdr:nvSpPr>
        <xdr:cNvPr id="537" name="楕円 536">
          <a:extLst>
            <a:ext uri="{FF2B5EF4-FFF2-40B4-BE49-F238E27FC236}">
              <a16:creationId xmlns:a16="http://schemas.microsoft.com/office/drawing/2014/main" id="{3BC5CA28-CCF2-4978-8068-BDE09F87C2E1}"/>
            </a:ext>
          </a:extLst>
        </xdr:cNvPr>
        <xdr:cNvSpPr/>
      </xdr:nvSpPr>
      <xdr:spPr>
        <a:xfrm>
          <a:off x="15430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68035</xdr:rowOff>
    </xdr:from>
    <xdr:to>
      <xdr:col>85</xdr:col>
      <xdr:colOff>127000</xdr:colOff>
      <xdr:row>38</xdr:row>
      <xdr:rowOff>113756</xdr:rowOff>
    </xdr:to>
    <xdr:cxnSp macro="">
      <xdr:nvCxnSpPr>
        <xdr:cNvPr id="538" name="直線コネクタ 537">
          <a:extLst>
            <a:ext uri="{FF2B5EF4-FFF2-40B4-BE49-F238E27FC236}">
              <a16:creationId xmlns:a16="http://schemas.microsoft.com/office/drawing/2014/main" id="{8EF00056-0DF4-48B9-B134-F28F903AF2BF}"/>
            </a:ext>
          </a:extLst>
        </xdr:cNvPr>
        <xdr:cNvCxnSpPr/>
      </xdr:nvCxnSpPr>
      <xdr:spPr>
        <a:xfrm>
          <a:off x="15481300" y="6583135"/>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141333</xdr:rowOff>
    </xdr:from>
    <xdr:to>
      <xdr:col>76</xdr:col>
      <xdr:colOff>165100</xdr:colOff>
      <xdr:row>38</xdr:row>
      <xdr:rowOff>71482</xdr:rowOff>
    </xdr:to>
    <xdr:sp macro="" textlink="">
      <xdr:nvSpPr>
        <xdr:cNvPr id="539" name="楕円 538">
          <a:extLst>
            <a:ext uri="{FF2B5EF4-FFF2-40B4-BE49-F238E27FC236}">
              <a16:creationId xmlns:a16="http://schemas.microsoft.com/office/drawing/2014/main" id="{C5620E5B-1750-4BF8-87C1-3921C895C5FB}"/>
            </a:ext>
          </a:extLst>
        </xdr:cNvPr>
        <xdr:cNvSpPr/>
      </xdr:nvSpPr>
      <xdr:spPr>
        <a:xfrm>
          <a:off x="14541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20683</xdr:rowOff>
    </xdr:from>
    <xdr:to>
      <xdr:col>81</xdr:col>
      <xdr:colOff>50800</xdr:colOff>
      <xdr:row>38</xdr:row>
      <xdr:rowOff>68035</xdr:rowOff>
    </xdr:to>
    <xdr:cxnSp macro="">
      <xdr:nvCxnSpPr>
        <xdr:cNvPr id="540" name="直線コネクタ 539">
          <a:extLst>
            <a:ext uri="{FF2B5EF4-FFF2-40B4-BE49-F238E27FC236}">
              <a16:creationId xmlns:a16="http://schemas.microsoft.com/office/drawing/2014/main" id="{A060683C-6B74-4E20-B41A-5959AABF4683}"/>
            </a:ext>
          </a:extLst>
        </xdr:cNvPr>
        <xdr:cNvCxnSpPr/>
      </xdr:nvCxnSpPr>
      <xdr:spPr>
        <a:xfrm>
          <a:off x="14592300" y="653578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92347</xdr:rowOff>
    </xdr:from>
    <xdr:to>
      <xdr:col>72</xdr:col>
      <xdr:colOff>38100</xdr:colOff>
      <xdr:row>38</xdr:row>
      <xdr:rowOff>22497</xdr:rowOff>
    </xdr:to>
    <xdr:sp macro="" textlink="">
      <xdr:nvSpPr>
        <xdr:cNvPr id="541" name="楕円 540">
          <a:extLst>
            <a:ext uri="{FF2B5EF4-FFF2-40B4-BE49-F238E27FC236}">
              <a16:creationId xmlns:a16="http://schemas.microsoft.com/office/drawing/2014/main" id="{BEB7FDDC-7203-4D6F-A0CD-6070C13DC270}"/>
            </a:ext>
          </a:extLst>
        </xdr:cNvPr>
        <xdr:cNvSpPr/>
      </xdr:nvSpPr>
      <xdr:spPr>
        <a:xfrm>
          <a:off x="13652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143147</xdr:rowOff>
    </xdr:from>
    <xdr:to>
      <xdr:col>76</xdr:col>
      <xdr:colOff>114300</xdr:colOff>
      <xdr:row>38</xdr:row>
      <xdr:rowOff>20683</xdr:rowOff>
    </xdr:to>
    <xdr:cxnSp macro="">
      <xdr:nvCxnSpPr>
        <xdr:cNvPr id="542" name="直線コネクタ 541">
          <a:extLst>
            <a:ext uri="{FF2B5EF4-FFF2-40B4-BE49-F238E27FC236}">
              <a16:creationId xmlns:a16="http://schemas.microsoft.com/office/drawing/2014/main" id="{5018A7E8-FA81-4142-A63A-5A96AE90EF77}"/>
            </a:ext>
          </a:extLst>
        </xdr:cNvPr>
        <xdr:cNvCxnSpPr/>
      </xdr:nvCxnSpPr>
      <xdr:spPr>
        <a:xfrm>
          <a:off x="13703300" y="648679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123372</xdr:rowOff>
    </xdr:from>
    <xdr:to>
      <xdr:col>67</xdr:col>
      <xdr:colOff>101600</xdr:colOff>
      <xdr:row>38</xdr:row>
      <xdr:rowOff>53522</xdr:rowOff>
    </xdr:to>
    <xdr:sp macro="" textlink="">
      <xdr:nvSpPr>
        <xdr:cNvPr id="543" name="楕円 542">
          <a:extLst>
            <a:ext uri="{FF2B5EF4-FFF2-40B4-BE49-F238E27FC236}">
              <a16:creationId xmlns:a16="http://schemas.microsoft.com/office/drawing/2014/main" id="{68181D1A-AD04-4803-98F9-F6926CEBDD0D}"/>
            </a:ext>
          </a:extLst>
        </xdr:cNvPr>
        <xdr:cNvSpPr/>
      </xdr:nvSpPr>
      <xdr:spPr>
        <a:xfrm>
          <a:off x="12763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143147</xdr:rowOff>
    </xdr:from>
    <xdr:to>
      <xdr:col>71</xdr:col>
      <xdr:colOff>177800</xdr:colOff>
      <xdr:row>38</xdr:row>
      <xdr:rowOff>2722</xdr:rowOff>
    </xdr:to>
    <xdr:cxnSp macro="">
      <xdr:nvCxnSpPr>
        <xdr:cNvPr id="544" name="直線コネクタ 543">
          <a:extLst>
            <a:ext uri="{FF2B5EF4-FFF2-40B4-BE49-F238E27FC236}">
              <a16:creationId xmlns:a16="http://schemas.microsoft.com/office/drawing/2014/main" id="{0675EFC6-D0D7-4B20-AA46-C5807BF353FF}"/>
            </a:ext>
          </a:extLst>
        </xdr:cNvPr>
        <xdr:cNvCxnSpPr/>
      </xdr:nvCxnSpPr>
      <xdr:spPr>
        <a:xfrm flipV="1">
          <a:off x="12814300" y="64867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697FF69A-FB06-4AA6-9F00-C9D031F0F7E4}"/>
            </a:ext>
          </a:extLst>
        </xdr:cNvPr>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E6165A94-40E6-4E36-9EF7-B17795E3BB55}"/>
            </a:ext>
          </a:extLst>
        </xdr:cNvPr>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462DA31C-8E2C-4EE3-8B2D-DA73CC463FA8}"/>
            </a:ext>
          </a:extLst>
        </xdr:cNvPr>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BC8300C5-9390-4734-8B9A-71A4FFDC5188}"/>
            </a:ext>
          </a:extLst>
        </xdr:cNvPr>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135363</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33F32EC5-DACC-4F22-86BB-7350071D9E49}"/>
            </a:ext>
          </a:extLst>
        </xdr:cNvPr>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B05B4B44-8EEC-4BB5-9D4D-76CBDFA56D99}"/>
            </a:ext>
          </a:extLst>
        </xdr:cNvPr>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39024</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80C70B79-C219-44F9-A524-E4F052E23950}"/>
            </a:ext>
          </a:extLst>
        </xdr:cNvPr>
        <xdr:cNvSpPr txBox="1"/>
      </xdr:nvSpPr>
      <xdr:spPr>
        <a:xfrm>
          <a:off x="13500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138CEBA4-4569-4C63-A04B-478AAC042F67}"/>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1F0FC38A-FCDA-428A-95B3-755E36097F4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CA66866F-8F98-422A-B1DA-A2A77F08055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7138F1D5-1F13-4CD3-BF12-CD005E243D8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F8CC557E-72C5-4C93-BC51-B9F675E8584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2B1822CC-B4CC-40BB-BD80-F0B585CE86B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259EB203-8202-4CFB-AF4E-D2A3DD34D3C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9A44FBD-CBF9-44FD-9A82-9CABCF0BFA0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197A7D78-0E3B-415D-91D5-2CF0F5C7016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A6E629D7-26FD-46EB-9584-DE89D68FB39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8339ED1-5207-4FC2-A875-DFBBEC1250B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51BA6492-F8E7-48A2-8B07-807D006CCE5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A9685586-9C26-4C0B-B649-9AEA576FBDB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5E2A3D20-3460-4B9F-BC9E-FD6B16C9D84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9DE7AA83-4331-4921-A273-C51230FE72E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3A438FA0-B30F-414F-959B-90E8B556EEB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ACC61B49-C167-4320-9B3C-522C450BFBE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BAE06E5-1A8C-4952-AA7A-EF6733A5B96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CFF415A9-027F-4F5E-9807-65F87AB599E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F80A7F4B-CC71-4CC1-AA37-0BDEC69D657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4BCBEAEC-B5CA-4C55-A8C7-FDFF0B5F804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F19B8371-4F95-4313-91A5-96167EE4F57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5E57E6F-604A-41A3-9B59-61C7C1B4C6D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4C974FD3-54A8-40ED-B47C-A4CF8088C70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a:extLst>
            <a:ext uri="{FF2B5EF4-FFF2-40B4-BE49-F238E27FC236}">
              <a16:creationId xmlns:a16="http://schemas.microsoft.com/office/drawing/2014/main" id="{4130E74A-422A-40F1-9A71-94FBC6A82351}"/>
            </a:ext>
          </a:extLst>
        </xdr:cNvPr>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B0FA75C9-5A4E-49A1-BFB5-A57BD70307E4}"/>
            </a:ext>
          </a:extLst>
        </xdr:cNvPr>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a:extLst>
            <a:ext uri="{FF2B5EF4-FFF2-40B4-BE49-F238E27FC236}">
              <a16:creationId xmlns:a16="http://schemas.microsoft.com/office/drawing/2014/main" id="{D52CF61D-CF4A-489B-99FC-F50E5CFB517D}"/>
            </a:ext>
          </a:extLst>
        </xdr:cNvPr>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745BEDD9-ED48-4028-9AFE-679328A53219}"/>
            </a:ext>
          </a:extLst>
        </xdr:cNvPr>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a:extLst>
            <a:ext uri="{FF2B5EF4-FFF2-40B4-BE49-F238E27FC236}">
              <a16:creationId xmlns:a16="http://schemas.microsoft.com/office/drawing/2014/main" id="{43A03ED2-F77F-4EF4-893D-BBD23229A72B}"/>
            </a:ext>
          </a:extLst>
        </xdr:cNvPr>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641889B9-DFD8-427D-9FDC-91AE4F11F9C7}"/>
            </a:ext>
          </a:extLst>
        </xdr:cNvPr>
        <xdr:cNvSpPr txBox="1"/>
      </xdr:nvSpPr>
      <xdr:spPr>
        <a:xfrm>
          <a:off x="22199600" y="668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a:extLst>
            <a:ext uri="{FF2B5EF4-FFF2-40B4-BE49-F238E27FC236}">
              <a16:creationId xmlns:a16="http://schemas.microsoft.com/office/drawing/2014/main" id="{84FE2C17-CFD4-44D2-BE0C-523B4BBEA720}"/>
            </a:ext>
          </a:extLst>
        </xdr:cNvPr>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a:extLst>
            <a:ext uri="{FF2B5EF4-FFF2-40B4-BE49-F238E27FC236}">
              <a16:creationId xmlns:a16="http://schemas.microsoft.com/office/drawing/2014/main" id="{93DE6907-F609-4190-8459-F176C5F30D6D}"/>
            </a:ext>
          </a:extLst>
        </xdr:cNvPr>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a:extLst>
            <a:ext uri="{FF2B5EF4-FFF2-40B4-BE49-F238E27FC236}">
              <a16:creationId xmlns:a16="http://schemas.microsoft.com/office/drawing/2014/main" id="{FE03B0C6-1A74-4C28-AB3D-C252E2D6B7F6}"/>
            </a:ext>
          </a:extLst>
        </xdr:cNvPr>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a:extLst>
            <a:ext uri="{FF2B5EF4-FFF2-40B4-BE49-F238E27FC236}">
              <a16:creationId xmlns:a16="http://schemas.microsoft.com/office/drawing/2014/main" id="{AF18A6B2-E33E-4151-821E-5FDBE3832852}"/>
            </a:ext>
          </a:extLst>
        </xdr:cNvPr>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a:extLst>
            <a:ext uri="{FF2B5EF4-FFF2-40B4-BE49-F238E27FC236}">
              <a16:creationId xmlns:a16="http://schemas.microsoft.com/office/drawing/2014/main" id="{76C9F746-5141-41F3-920B-4A1B4665896F}"/>
            </a:ext>
          </a:extLst>
        </xdr:cNvPr>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C404EFD-AF42-4A91-9961-48D57A8F401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BA7FB52-56E4-4DD0-B3AC-31AB7D776ED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2F8350E-AD4A-4EE8-9F03-1CAA48667E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ED9D753-6895-4F8D-94C7-D9A5762F7BD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0DC553C-CE2C-410F-AFD9-444C48D518A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32117</xdr:rowOff>
    </xdr:from>
    <xdr:to>
      <xdr:col>116</xdr:col>
      <xdr:colOff>114300</xdr:colOff>
      <xdr:row>41</xdr:row>
      <xdr:rowOff>133717</xdr:rowOff>
    </xdr:to>
    <xdr:sp macro="" textlink="">
      <xdr:nvSpPr>
        <xdr:cNvPr id="592" name="楕円 591">
          <a:extLst>
            <a:ext uri="{FF2B5EF4-FFF2-40B4-BE49-F238E27FC236}">
              <a16:creationId xmlns:a16="http://schemas.microsoft.com/office/drawing/2014/main" id="{7332E33D-7191-4A18-A923-AF94F63FCA59}"/>
            </a:ext>
          </a:extLst>
        </xdr:cNvPr>
        <xdr:cNvSpPr/>
      </xdr:nvSpPr>
      <xdr:spPr>
        <a:xfrm>
          <a:off x="22110700" y="70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118494</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ABDBA0B8-972F-45D3-B8D4-66521976CF15}"/>
            </a:ext>
          </a:extLst>
        </xdr:cNvPr>
        <xdr:cNvSpPr txBox="1"/>
      </xdr:nvSpPr>
      <xdr:spPr>
        <a:xfrm>
          <a:off x="22199600" y="69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33473</xdr:rowOff>
    </xdr:from>
    <xdr:to>
      <xdr:col>112</xdr:col>
      <xdr:colOff>38100</xdr:colOff>
      <xdr:row>41</xdr:row>
      <xdr:rowOff>135073</xdr:rowOff>
    </xdr:to>
    <xdr:sp macro="" textlink="">
      <xdr:nvSpPr>
        <xdr:cNvPr id="594" name="楕円 593">
          <a:extLst>
            <a:ext uri="{FF2B5EF4-FFF2-40B4-BE49-F238E27FC236}">
              <a16:creationId xmlns:a16="http://schemas.microsoft.com/office/drawing/2014/main" id="{E293480C-AB20-468E-A5B7-95A94D17FFBD}"/>
            </a:ext>
          </a:extLst>
        </xdr:cNvPr>
        <xdr:cNvSpPr/>
      </xdr:nvSpPr>
      <xdr:spPr>
        <a:xfrm>
          <a:off x="21272500" y="70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82917</xdr:rowOff>
    </xdr:from>
    <xdr:to>
      <xdr:col>116</xdr:col>
      <xdr:colOff>63500</xdr:colOff>
      <xdr:row>41</xdr:row>
      <xdr:rowOff>84273</xdr:rowOff>
    </xdr:to>
    <xdr:cxnSp macro="">
      <xdr:nvCxnSpPr>
        <xdr:cNvPr id="595" name="直線コネクタ 594">
          <a:extLst>
            <a:ext uri="{FF2B5EF4-FFF2-40B4-BE49-F238E27FC236}">
              <a16:creationId xmlns:a16="http://schemas.microsoft.com/office/drawing/2014/main" id="{4C3AAE31-0BA5-42EA-B743-730B6A9FEB6D}"/>
            </a:ext>
          </a:extLst>
        </xdr:cNvPr>
        <xdr:cNvCxnSpPr/>
      </xdr:nvCxnSpPr>
      <xdr:spPr>
        <a:xfrm flipV="1">
          <a:off x="21323300" y="7112367"/>
          <a:ext cx="8382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35013</xdr:rowOff>
    </xdr:from>
    <xdr:to>
      <xdr:col>107</xdr:col>
      <xdr:colOff>101600</xdr:colOff>
      <xdr:row>41</xdr:row>
      <xdr:rowOff>136613</xdr:rowOff>
    </xdr:to>
    <xdr:sp macro="" textlink="">
      <xdr:nvSpPr>
        <xdr:cNvPr id="596" name="楕円 595">
          <a:extLst>
            <a:ext uri="{FF2B5EF4-FFF2-40B4-BE49-F238E27FC236}">
              <a16:creationId xmlns:a16="http://schemas.microsoft.com/office/drawing/2014/main" id="{026A86F5-A9D7-4B7C-926A-444676B07002}"/>
            </a:ext>
          </a:extLst>
        </xdr:cNvPr>
        <xdr:cNvSpPr/>
      </xdr:nvSpPr>
      <xdr:spPr>
        <a:xfrm>
          <a:off x="20383500" y="706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84273</xdr:rowOff>
    </xdr:from>
    <xdr:to>
      <xdr:col>111</xdr:col>
      <xdr:colOff>177800</xdr:colOff>
      <xdr:row>41</xdr:row>
      <xdr:rowOff>85813</xdr:rowOff>
    </xdr:to>
    <xdr:cxnSp macro="">
      <xdr:nvCxnSpPr>
        <xdr:cNvPr id="597" name="直線コネクタ 596">
          <a:extLst>
            <a:ext uri="{FF2B5EF4-FFF2-40B4-BE49-F238E27FC236}">
              <a16:creationId xmlns:a16="http://schemas.microsoft.com/office/drawing/2014/main" id="{3CFAE201-F086-4458-8370-61C01DDDE4D5}"/>
            </a:ext>
          </a:extLst>
        </xdr:cNvPr>
        <xdr:cNvCxnSpPr/>
      </xdr:nvCxnSpPr>
      <xdr:spPr>
        <a:xfrm flipV="1">
          <a:off x="20434300" y="7113723"/>
          <a:ext cx="88900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36461</xdr:rowOff>
    </xdr:from>
    <xdr:to>
      <xdr:col>102</xdr:col>
      <xdr:colOff>165100</xdr:colOff>
      <xdr:row>41</xdr:row>
      <xdr:rowOff>138061</xdr:rowOff>
    </xdr:to>
    <xdr:sp macro="" textlink="">
      <xdr:nvSpPr>
        <xdr:cNvPr id="598" name="楕円 597">
          <a:extLst>
            <a:ext uri="{FF2B5EF4-FFF2-40B4-BE49-F238E27FC236}">
              <a16:creationId xmlns:a16="http://schemas.microsoft.com/office/drawing/2014/main" id="{549A28AD-2E75-441E-9E5F-4D6D23BDEE63}"/>
            </a:ext>
          </a:extLst>
        </xdr:cNvPr>
        <xdr:cNvSpPr/>
      </xdr:nvSpPr>
      <xdr:spPr>
        <a:xfrm>
          <a:off x="19494500" y="70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85813</xdr:rowOff>
    </xdr:from>
    <xdr:to>
      <xdr:col>107</xdr:col>
      <xdr:colOff>50800</xdr:colOff>
      <xdr:row>41</xdr:row>
      <xdr:rowOff>87261</xdr:rowOff>
    </xdr:to>
    <xdr:cxnSp macro="">
      <xdr:nvCxnSpPr>
        <xdr:cNvPr id="599" name="直線コネクタ 598">
          <a:extLst>
            <a:ext uri="{FF2B5EF4-FFF2-40B4-BE49-F238E27FC236}">
              <a16:creationId xmlns:a16="http://schemas.microsoft.com/office/drawing/2014/main" id="{C85E3414-AEFF-4FC5-B8F7-0E8B899B146C}"/>
            </a:ext>
          </a:extLst>
        </xdr:cNvPr>
        <xdr:cNvCxnSpPr/>
      </xdr:nvCxnSpPr>
      <xdr:spPr>
        <a:xfrm flipV="1">
          <a:off x="19545300" y="7115263"/>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48100</xdr:rowOff>
    </xdr:from>
    <xdr:to>
      <xdr:col>98</xdr:col>
      <xdr:colOff>38100</xdr:colOff>
      <xdr:row>41</xdr:row>
      <xdr:rowOff>149700</xdr:rowOff>
    </xdr:to>
    <xdr:sp macro="" textlink="">
      <xdr:nvSpPr>
        <xdr:cNvPr id="600" name="楕円 599">
          <a:extLst>
            <a:ext uri="{FF2B5EF4-FFF2-40B4-BE49-F238E27FC236}">
              <a16:creationId xmlns:a16="http://schemas.microsoft.com/office/drawing/2014/main" id="{D0AB9E02-02F4-4073-A458-607F6CE7DE31}"/>
            </a:ext>
          </a:extLst>
        </xdr:cNvPr>
        <xdr:cNvSpPr/>
      </xdr:nvSpPr>
      <xdr:spPr>
        <a:xfrm>
          <a:off x="18605500" y="70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87261</xdr:rowOff>
    </xdr:from>
    <xdr:to>
      <xdr:col>102</xdr:col>
      <xdr:colOff>114300</xdr:colOff>
      <xdr:row>41</xdr:row>
      <xdr:rowOff>98900</xdr:rowOff>
    </xdr:to>
    <xdr:cxnSp macro="">
      <xdr:nvCxnSpPr>
        <xdr:cNvPr id="601" name="直線コネクタ 600">
          <a:extLst>
            <a:ext uri="{FF2B5EF4-FFF2-40B4-BE49-F238E27FC236}">
              <a16:creationId xmlns:a16="http://schemas.microsoft.com/office/drawing/2014/main" id="{544FAC10-9203-45B9-AA6E-43DB534431A9}"/>
            </a:ext>
          </a:extLst>
        </xdr:cNvPr>
        <xdr:cNvCxnSpPr/>
      </xdr:nvCxnSpPr>
      <xdr:spPr>
        <a:xfrm flipV="1">
          <a:off x="18656300" y="7116711"/>
          <a:ext cx="8890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ABF85B96-703C-4040-BB2E-41B1E45450AC}"/>
            </a:ext>
          </a:extLst>
        </xdr:cNvPr>
        <xdr:cNvSpPr txBox="1"/>
      </xdr:nvSpPr>
      <xdr:spPr>
        <a:xfrm>
          <a:off x="210434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99529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436D90E4-FC78-41C8-966F-0FADBE7AB29B}"/>
            </a:ext>
          </a:extLst>
        </xdr:cNvPr>
        <xdr:cNvSpPr txBox="1"/>
      </xdr:nvSpPr>
      <xdr:spPr>
        <a:xfrm>
          <a:off x="20167111" y="66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98695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85CF009A-1EA3-491D-ABF4-A87E99DFAC70}"/>
            </a:ext>
          </a:extLst>
        </xdr:cNvPr>
        <xdr:cNvSpPr txBox="1"/>
      </xdr:nvSpPr>
      <xdr:spPr>
        <a:xfrm>
          <a:off x="192781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96542</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4179F1-9CD6-4B17-B62C-7DFFFF9F5F14}"/>
            </a:ext>
          </a:extLst>
        </xdr:cNvPr>
        <xdr:cNvSpPr txBox="1"/>
      </xdr:nvSpPr>
      <xdr:spPr>
        <a:xfrm>
          <a:off x="18389111" y="661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126200</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252AA53B-E1BD-432F-B275-B3BB9CA89601}"/>
            </a:ext>
          </a:extLst>
        </xdr:cNvPr>
        <xdr:cNvSpPr txBox="1"/>
      </xdr:nvSpPr>
      <xdr:spPr>
        <a:xfrm>
          <a:off x="21043411" y="715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127740</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B7867AB1-4B46-4693-B744-31706E01492E}"/>
            </a:ext>
          </a:extLst>
        </xdr:cNvPr>
        <xdr:cNvSpPr txBox="1"/>
      </xdr:nvSpPr>
      <xdr:spPr>
        <a:xfrm>
          <a:off x="20167111" y="715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129188</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BBE1894D-40FD-474D-A560-C9A6141BB9F0}"/>
            </a:ext>
          </a:extLst>
        </xdr:cNvPr>
        <xdr:cNvSpPr txBox="1"/>
      </xdr:nvSpPr>
      <xdr:spPr>
        <a:xfrm>
          <a:off x="19278111" y="715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140827</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23B078E2-FBB3-4391-B314-29F2CEF6500E}"/>
            </a:ext>
          </a:extLst>
        </xdr:cNvPr>
        <xdr:cNvSpPr txBox="1"/>
      </xdr:nvSpPr>
      <xdr:spPr>
        <a:xfrm>
          <a:off x="18389111" y="717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395BB01E-6255-4455-BBAF-B217CDD0FFC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C33DF3AB-30A7-405D-AE5E-AA87944CA9B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978662A3-DCD1-436C-A41F-EA54D0D5D5F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5D03333A-5A6A-468D-958E-B1B206C1337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88C75DF3-D684-4982-BE74-F9FFC972971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B8CBFB05-14E5-48CE-8DAC-052536BFB94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A2EF778F-D343-4882-9420-84F04146D14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2D0B7701-1224-4E4A-A07D-B1B5C230E21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1F1201DE-C5FD-417B-96DD-B124ED74459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1F475926-1F91-4EBD-8EE3-F5A645DE53A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9AC1B973-044D-4032-9EB7-B8525DE3BD6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ED8B847F-380A-457B-BAEB-C5E26AE80DD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73EF7906-D163-493D-9AAB-155F9D2E371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17FE82E9-5A74-48BF-9580-445E16FCD1E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FC7EF48B-5B59-4E3A-A3E8-300D0532BC3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177073B6-8B90-4646-9408-B7A1C91E7E5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93518915-11DA-44ED-9153-649A6A38B1C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B55FE623-64EA-419D-8D80-E564E02617C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2038A8AE-00A4-4620-956E-D6A87FB483C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C3ACC0AE-75C8-4291-A8D7-3F63AD078EA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2AAFD12A-A80B-41F9-8A2A-A5282EFC851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E98DC023-947C-410C-A34B-D34FCA7BEAF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8C6925F6-1EEA-4E81-9CB7-0C04AB342E4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3E6534AD-0794-49C8-B618-3CEB6362955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80397A13-5744-4D65-8A85-F729C54BC15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19378887-A35D-4A64-A26A-FC045D8CE08D}"/>
            </a:ext>
          </a:extLst>
        </xdr:cNvPr>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A42524F0-C6A9-49BC-828F-0B0B6DB1B65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CF1155AE-081A-4937-966A-96B5AA5FEFC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716AED90-8720-4F7D-BCE5-916B440EB0C1}"/>
            </a:ext>
          </a:extLst>
        </xdr:cNvPr>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a:extLst>
            <a:ext uri="{FF2B5EF4-FFF2-40B4-BE49-F238E27FC236}">
              <a16:creationId xmlns:a16="http://schemas.microsoft.com/office/drawing/2014/main" id="{C977AFAB-82E2-480A-8AAD-611924A799FA}"/>
            </a:ext>
          </a:extLst>
        </xdr:cNvPr>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5BAFE3B9-7FDA-4E7C-A07A-191530387F12}"/>
            </a:ext>
          </a:extLst>
        </xdr:cNvPr>
        <xdr:cNvSpPr txBox="1"/>
      </xdr:nvSpPr>
      <xdr:spPr>
        <a:xfrm>
          <a:off x="16357600" y="1016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a:extLst>
            <a:ext uri="{FF2B5EF4-FFF2-40B4-BE49-F238E27FC236}">
              <a16:creationId xmlns:a16="http://schemas.microsoft.com/office/drawing/2014/main" id="{D83CAC2F-E71A-49EF-B37E-8580E44FCFF1}"/>
            </a:ext>
          </a:extLst>
        </xdr:cNvPr>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a:extLst>
            <a:ext uri="{FF2B5EF4-FFF2-40B4-BE49-F238E27FC236}">
              <a16:creationId xmlns:a16="http://schemas.microsoft.com/office/drawing/2014/main" id="{5723E181-8F07-49AE-BAEC-CCFF56338945}"/>
            </a:ext>
          </a:extLst>
        </xdr:cNvPr>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a:extLst>
            <a:ext uri="{FF2B5EF4-FFF2-40B4-BE49-F238E27FC236}">
              <a16:creationId xmlns:a16="http://schemas.microsoft.com/office/drawing/2014/main" id="{B2421310-2436-4BA1-B929-D1CB88B49799}"/>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a:extLst>
            <a:ext uri="{FF2B5EF4-FFF2-40B4-BE49-F238E27FC236}">
              <a16:creationId xmlns:a16="http://schemas.microsoft.com/office/drawing/2014/main" id="{A3912000-F68F-4D80-B7BA-480197CB1322}"/>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a:extLst>
            <a:ext uri="{FF2B5EF4-FFF2-40B4-BE49-F238E27FC236}">
              <a16:creationId xmlns:a16="http://schemas.microsoft.com/office/drawing/2014/main" id="{18DE1774-7268-42DA-8A4F-E2F81CC4FB6B}"/>
            </a:ext>
          </a:extLst>
        </xdr:cNvPr>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0CDF504-78A8-47A2-81AF-3512E600C18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B411E93-5704-4C82-88D0-27307BF7A45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D5ABC31-F8A6-4608-A5BD-24FE9B93127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97C7B610-6D7E-454F-A36F-657BFC9F31C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A5B27611-4762-485F-8863-C58E6A7A4FB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22678</xdr:rowOff>
    </xdr:from>
    <xdr:to>
      <xdr:col>85</xdr:col>
      <xdr:colOff>177800</xdr:colOff>
      <xdr:row>63</xdr:row>
      <xdr:rowOff>124278</xdr:rowOff>
    </xdr:to>
    <xdr:sp macro="" textlink="">
      <xdr:nvSpPr>
        <xdr:cNvPr id="651" name="楕円 650">
          <a:extLst>
            <a:ext uri="{FF2B5EF4-FFF2-40B4-BE49-F238E27FC236}">
              <a16:creationId xmlns:a16="http://schemas.microsoft.com/office/drawing/2014/main" id="{D02AE6CF-8973-44ED-9EEA-7F8220353336}"/>
            </a:ext>
          </a:extLst>
        </xdr:cNvPr>
        <xdr:cNvSpPr/>
      </xdr:nvSpPr>
      <xdr:spPr>
        <a:xfrm>
          <a:off x="16268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1105</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36ADA961-7FB8-453F-849C-1635B2B24072}"/>
            </a:ext>
          </a:extLst>
        </xdr:cNvPr>
        <xdr:cNvSpPr txBox="1"/>
      </xdr:nvSpPr>
      <xdr:spPr>
        <a:xfrm>
          <a:off x="16357600"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161472</xdr:rowOff>
    </xdr:from>
    <xdr:to>
      <xdr:col>81</xdr:col>
      <xdr:colOff>101600</xdr:colOff>
      <xdr:row>63</xdr:row>
      <xdr:rowOff>91622</xdr:rowOff>
    </xdr:to>
    <xdr:sp macro="" textlink="">
      <xdr:nvSpPr>
        <xdr:cNvPr id="653" name="楕円 652">
          <a:extLst>
            <a:ext uri="{FF2B5EF4-FFF2-40B4-BE49-F238E27FC236}">
              <a16:creationId xmlns:a16="http://schemas.microsoft.com/office/drawing/2014/main" id="{EEBFD2EA-1309-4E85-A095-AA21850A265E}"/>
            </a:ext>
          </a:extLst>
        </xdr:cNvPr>
        <xdr:cNvSpPr/>
      </xdr:nvSpPr>
      <xdr:spPr>
        <a:xfrm>
          <a:off x="15430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40822</xdr:rowOff>
    </xdr:from>
    <xdr:to>
      <xdr:col>85</xdr:col>
      <xdr:colOff>127000</xdr:colOff>
      <xdr:row>63</xdr:row>
      <xdr:rowOff>73478</xdr:rowOff>
    </xdr:to>
    <xdr:cxnSp macro="">
      <xdr:nvCxnSpPr>
        <xdr:cNvPr id="654" name="直線コネクタ 653">
          <a:extLst>
            <a:ext uri="{FF2B5EF4-FFF2-40B4-BE49-F238E27FC236}">
              <a16:creationId xmlns:a16="http://schemas.microsoft.com/office/drawing/2014/main" id="{E448092F-EA05-47DF-86D7-328172D3B41C}"/>
            </a:ext>
          </a:extLst>
        </xdr:cNvPr>
        <xdr:cNvCxnSpPr/>
      </xdr:nvCxnSpPr>
      <xdr:spPr>
        <a:xfrm>
          <a:off x="15481300" y="10842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128815</xdr:rowOff>
    </xdr:from>
    <xdr:to>
      <xdr:col>76</xdr:col>
      <xdr:colOff>165100</xdr:colOff>
      <xdr:row>63</xdr:row>
      <xdr:rowOff>58965</xdr:rowOff>
    </xdr:to>
    <xdr:sp macro="" textlink="">
      <xdr:nvSpPr>
        <xdr:cNvPr id="655" name="楕円 654">
          <a:extLst>
            <a:ext uri="{FF2B5EF4-FFF2-40B4-BE49-F238E27FC236}">
              <a16:creationId xmlns:a16="http://schemas.microsoft.com/office/drawing/2014/main" id="{53B1E4B3-9236-43B7-B28F-98C6994667B6}"/>
            </a:ext>
          </a:extLst>
        </xdr:cNvPr>
        <xdr:cNvSpPr/>
      </xdr:nvSpPr>
      <xdr:spPr>
        <a:xfrm>
          <a:off x="14541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8165</xdr:rowOff>
    </xdr:from>
    <xdr:to>
      <xdr:col>81</xdr:col>
      <xdr:colOff>50800</xdr:colOff>
      <xdr:row>63</xdr:row>
      <xdr:rowOff>40822</xdr:rowOff>
    </xdr:to>
    <xdr:cxnSp macro="">
      <xdr:nvCxnSpPr>
        <xdr:cNvPr id="656" name="直線コネクタ 655">
          <a:extLst>
            <a:ext uri="{FF2B5EF4-FFF2-40B4-BE49-F238E27FC236}">
              <a16:creationId xmlns:a16="http://schemas.microsoft.com/office/drawing/2014/main" id="{A4F2562C-64E5-4A10-BCD4-55DFE9E4503A}"/>
            </a:ext>
          </a:extLst>
        </xdr:cNvPr>
        <xdr:cNvCxnSpPr/>
      </xdr:nvCxnSpPr>
      <xdr:spPr>
        <a:xfrm>
          <a:off x="14592300" y="10809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96157</xdr:rowOff>
    </xdr:from>
    <xdr:to>
      <xdr:col>72</xdr:col>
      <xdr:colOff>38100</xdr:colOff>
      <xdr:row>63</xdr:row>
      <xdr:rowOff>26307</xdr:rowOff>
    </xdr:to>
    <xdr:sp macro="" textlink="">
      <xdr:nvSpPr>
        <xdr:cNvPr id="657" name="楕円 656">
          <a:extLst>
            <a:ext uri="{FF2B5EF4-FFF2-40B4-BE49-F238E27FC236}">
              <a16:creationId xmlns:a16="http://schemas.microsoft.com/office/drawing/2014/main" id="{8E0FF09F-21C7-4AA9-9402-A9D1536D5D12}"/>
            </a:ext>
          </a:extLst>
        </xdr:cNvPr>
        <xdr:cNvSpPr/>
      </xdr:nvSpPr>
      <xdr:spPr>
        <a:xfrm>
          <a:off x="13652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146957</xdr:rowOff>
    </xdr:from>
    <xdr:to>
      <xdr:col>76</xdr:col>
      <xdr:colOff>114300</xdr:colOff>
      <xdr:row>63</xdr:row>
      <xdr:rowOff>8165</xdr:rowOff>
    </xdr:to>
    <xdr:cxnSp macro="">
      <xdr:nvCxnSpPr>
        <xdr:cNvPr id="658" name="直線コネクタ 657">
          <a:extLst>
            <a:ext uri="{FF2B5EF4-FFF2-40B4-BE49-F238E27FC236}">
              <a16:creationId xmlns:a16="http://schemas.microsoft.com/office/drawing/2014/main" id="{42D95EF8-7889-43D9-BAF5-603195A4A371}"/>
            </a:ext>
          </a:extLst>
        </xdr:cNvPr>
        <xdr:cNvCxnSpPr/>
      </xdr:nvCxnSpPr>
      <xdr:spPr>
        <a:xfrm>
          <a:off x="13703300" y="1077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63500</xdr:rowOff>
    </xdr:from>
    <xdr:to>
      <xdr:col>67</xdr:col>
      <xdr:colOff>101600</xdr:colOff>
      <xdr:row>62</xdr:row>
      <xdr:rowOff>165100</xdr:rowOff>
    </xdr:to>
    <xdr:sp macro="" textlink="">
      <xdr:nvSpPr>
        <xdr:cNvPr id="659" name="楕円 658">
          <a:extLst>
            <a:ext uri="{FF2B5EF4-FFF2-40B4-BE49-F238E27FC236}">
              <a16:creationId xmlns:a16="http://schemas.microsoft.com/office/drawing/2014/main" id="{D9843177-F9E6-4719-84DE-3193EA770D4C}"/>
            </a:ext>
          </a:extLst>
        </xdr:cNvPr>
        <xdr:cNvSpPr/>
      </xdr:nvSpPr>
      <xdr:spPr>
        <a:xfrm>
          <a:off x="1276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114300</xdr:rowOff>
    </xdr:from>
    <xdr:to>
      <xdr:col>71</xdr:col>
      <xdr:colOff>177800</xdr:colOff>
      <xdr:row>62</xdr:row>
      <xdr:rowOff>146957</xdr:rowOff>
    </xdr:to>
    <xdr:cxnSp macro="">
      <xdr:nvCxnSpPr>
        <xdr:cNvPr id="660" name="直線コネクタ 659">
          <a:extLst>
            <a:ext uri="{FF2B5EF4-FFF2-40B4-BE49-F238E27FC236}">
              <a16:creationId xmlns:a16="http://schemas.microsoft.com/office/drawing/2014/main" id="{2DF264DC-C6D6-48B8-B50A-3E4B98A3A039}"/>
            </a:ext>
          </a:extLst>
        </xdr:cNvPr>
        <xdr:cNvCxnSpPr/>
      </xdr:nvCxnSpPr>
      <xdr:spPr>
        <a:xfrm>
          <a:off x="12814300" y="1074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100C4CA3-6638-4FD4-A524-5DF5C45CA326}"/>
            </a:ext>
          </a:extLst>
        </xdr:cNvPr>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A93AB9C7-BF17-415C-8D90-C564CADA1519}"/>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D1F4FFBE-E350-4DFD-B893-2D7FB8CC11CB}"/>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CC12BC7A-3B84-4EB0-8C9D-059B55184A24}"/>
            </a:ext>
          </a:extLst>
        </xdr:cNvPr>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82749</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58955BE4-7936-49A1-BEF3-F9D18ECECE55}"/>
            </a:ext>
          </a:extLst>
        </xdr:cNvPr>
        <xdr:cNvSpPr txBox="1"/>
      </xdr:nvSpPr>
      <xdr:spPr>
        <a:xfrm>
          <a:off x="152660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50092</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A6E41C6D-7B69-4F5D-B4B3-EBCADA3A7E26}"/>
            </a:ext>
          </a:extLst>
        </xdr:cNvPr>
        <xdr:cNvSpPr txBox="1"/>
      </xdr:nvSpPr>
      <xdr:spPr>
        <a:xfrm>
          <a:off x="14389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17434</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420ED065-69D9-4257-94AE-EB493E0BB9A9}"/>
            </a:ext>
          </a:extLst>
        </xdr:cNvPr>
        <xdr:cNvSpPr txBox="1"/>
      </xdr:nvSpPr>
      <xdr:spPr>
        <a:xfrm>
          <a:off x="13500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156227</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78E10BEE-55CD-4344-B397-245F56AA4D99}"/>
            </a:ext>
          </a:extLst>
        </xdr:cNvPr>
        <xdr:cNvSpPr txBox="1"/>
      </xdr:nvSpPr>
      <xdr:spPr>
        <a:xfrm>
          <a:off x="12611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6F43BBC9-8C73-40CF-8930-4C67B99DA90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30CDF9CC-7F94-4D16-ABA4-57594EA1808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6953E5F0-2C9C-4DE5-BB11-B3CBBD14DB1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E6D4D4E0-347E-406A-B65C-1901F47B9E3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822567FB-1E4E-44B7-9879-7E25DC07FD4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E95FCE14-2A69-4BD0-A542-9BCEFC3E091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C8370F95-74C7-4D4E-9A43-DC7D6EA5E76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FD25DFBE-5147-4D27-85FA-2D5D4D0AE12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9D985BA4-4446-42E8-9ED3-8CB79AB638C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5CD74A98-B57F-42A4-B0DC-FBF81DE54AC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A93280E1-FD22-4454-9EA5-0486DCD3B70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69CD59E8-63ED-4985-A881-EF5611BBBB2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75B7C327-BE6F-42BA-95AE-881F678CB8C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E1197314-8B70-478E-81CD-E2B82AB10A1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66CF2443-A601-4D87-A4E4-E7190CB17B8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8A99B51C-159B-4C47-8617-4B21D147779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61BC4E54-C8A9-484C-913C-62DA5B8DC6A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7D1737A2-9E6A-4174-9718-4BA0C744CCA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1F64DA2B-8619-4615-83CC-301D96F65D2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8C92D676-79E3-4A86-B37F-B46233EA633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B3CB5725-73CB-4B23-AA40-D6384E51B42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977C686F-D7C8-4ABA-B62A-3FB72EDAED3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9EFEEEF9-B0B0-4FB6-842E-2A9A3764F4A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FC6E3120-08BE-46EF-8BE8-D27299398C9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D2D0FF9-536C-44DD-9D61-F6D202C9E10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a:extLst>
            <a:ext uri="{FF2B5EF4-FFF2-40B4-BE49-F238E27FC236}">
              <a16:creationId xmlns:a16="http://schemas.microsoft.com/office/drawing/2014/main" id="{3931E3B8-F6BE-435E-9C85-018CD405AF29}"/>
            </a:ext>
          </a:extLst>
        </xdr:cNvPr>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D17D61F2-34A4-4EA3-9BCE-12EA4F783448}"/>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a:extLst>
            <a:ext uri="{FF2B5EF4-FFF2-40B4-BE49-F238E27FC236}">
              <a16:creationId xmlns:a16="http://schemas.microsoft.com/office/drawing/2014/main" id="{118798DC-679A-4964-AD51-665859E55B4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5CC58786-C944-45AC-AE70-E2E06B177F71}"/>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a:extLst>
            <a:ext uri="{FF2B5EF4-FFF2-40B4-BE49-F238E27FC236}">
              <a16:creationId xmlns:a16="http://schemas.microsoft.com/office/drawing/2014/main" id="{E6B3D1CE-04E5-48B6-B985-5E555C7E44D6}"/>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827D3C0F-2167-48BF-8C7E-D1479413355F}"/>
            </a:ext>
          </a:extLst>
        </xdr:cNvPr>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a:extLst>
            <a:ext uri="{FF2B5EF4-FFF2-40B4-BE49-F238E27FC236}">
              <a16:creationId xmlns:a16="http://schemas.microsoft.com/office/drawing/2014/main" id="{EE940CFB-DE09-4D35-BDF5-9DFC6ADDFB10}"/>
            </a:ext>
          </a:extLst>
        </xdr:cNvPr>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a:extLst>
            <a:ext uri="{FF2B5EF4-FFF2-40B4-BE49-F238E27FC236}">
              <a16:creationId xmlns:a16="http://schemas.microsoft.com/office/drawing/2014/main" id="{7754899F-48A7-4386-AA1D-C157EE1A1892}"/>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a:extLst>
            <a:ext uri="{FF2B5EF4-FFF2-40B4-BE49-F238E27FC236}">
              <a16:creationId xmlns:a16="http://schemas.microsoft.com/office/drawing/2014/main" id="{590334DE-D8EF-4581-910F-A2CC5A638F5D}"/>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a:extLst>
            <a:ext uri="{FF2B5EF4-FFF2-40B4-BE49-F238E27FC236}">
              <a16:creationId xmlns:a16="http://schemas.microsoft.com/office/drawing/2014/main" id="{E9B6AA75-BC93-453F-BC8C-97DF5CFE43E6}"/>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a:extLst>
            <a:ext uri="{FF2B5EF4-FFF2-40B4-BE49-F238E27FC236}">
              <a16:creationId xmlns:a16="http://schemas.microsoft.com/office/drawing/2014/main" id="{185B899D-3982-4041-AD3F-79FCFB8D18FA}"/>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BDFDB02-8BA2-4050-8F9D-38A9A225DFC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D37F2442-C6DA-4532-9E16-091B963ACC2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F9536821-E9ED-4F8F-B56E-FBEC51FCCCC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E0DB418C-8C77-457E-9A7A-039317B2D49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358FCFCE-7345-40DE-90E8-E74104C2D18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98878</xdr:rowOff>
    </xdr:from>
    <xdr:to>
      <xdr:col>116</xdr:col>
      <xdr:colOff>114300</xdr:colOff>
      <xdr:row>64</xdr:row>
      <xdr:rowOff>29028</xdr:rowOff>
    </xdr:to>
    <xdr:sp macro="" textlink="">
      <xdr:nvSpPr>
        <xdr:cNvPr id="710" name="楕円 709">
          <a:extLst>
            <a:ext uri="{FF2B5EF4-FFF2-40B4-BE49-F238E27FC236}">
              <a16:creationId xmlns:a16="http://schemas.microsoft.com/office/drawing/2014/main" id="{5622FBA7-DE63-4053-B31C-1885947F9F33}"/>
            </a:ext>
          </a:extLst>
        </xdr:cNvPr>
        <xdr:cNvSpPr/>
      </xdr:nvSpPr>
      <xdr:spPr>
        <a:xfrm>
          <a:off x="221107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77305</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6BDBE09B-CA83-4EDD-A1A9-503C65C8D76E}"/>
            </a:ext>
          </a:extLst>
        </xdr:cNvPr>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98878</xdr:rowOff>
    </xdr:from>
    <xdr:to>
      <xdr:col>112</xdr:col>
      <xdr:colOff>38100</xdr:colOff>
      <xdr:row>64</xdr:row>
      <xdr:rowOff>29028</xdr:rowOff>
    </xdr:to>
    <xdr:sp macro="" textlink="">
      <xdr:nvSpPr>
        <xdr:cNvPr id="712" name="楕円 711">
          <a:extLst>
            <a:ext uri="{FF2B5EF4-FFF2-40B4-BE49-F238E27FC236}">
              <a16:creationId xmlns:a16="http://schemas.microsoft.com/office/drawing/2014/main" id="{4FF54775-C5B6-4178-B9A6-A510265F9DB0}"/>
            </a:ext>
          </a:extLst>
        </xdr:cNvPr>
        <xdr:cNvSpPr/>
      </xdr:nvSpPr>
      <xdr:spPr>
        <a:xfrm>
          <a:off x="21272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149678</xdr:rowOff>
    </xdr:from>
    <xdr:to>
      <xdr:col>116</xdr:col>
      <xdr:colOff>63500</xdr:colOff>
      <xdr:row>63</xdr:row>
      <xdr:rowOff>149678</xdr:rowOff>
    </xdr:to>
    <xdr:cxnSp macro="">
      <xdr:nvCxnSpPr>
        <xdr:cNvPr id="713" name="直線コネクタ 712">
          <a:extLst>
            <a:ext uri="{FF2B5EF4-FFF2-40B4-BE49-F238E27FC236}">
              <a16:creationId xmlns:a16="http://schemas.microsoft.com/office/drawing/2014/main" id="{16B1D7F5-78A2-4D20-A58D-2B0A26E2CFC8}"/>
            </a:ext>
          </a:extLst>
        </xdr:cNvPr>
        <xdr:cNvCxnSpPr/>
      </xdr:nvCxnSpPr>
      <xdr:spPr>
        <a:xfrm>
          <a:off x="21323300" y="10951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98878</xdr:rowOff>
    </xdr:from>
    <xdr:to>
      <xdr:col>107</xdr:col>
      <xdr:colOff>101600</xdr:colOff>
      <xdr:row>64</xdr:row>
      <xdr:rowOff>29028</xdr:rowOff>
    </xdr:to>
    <xdr:sp macro="" textlink="">
      <xdr:nvSpPr>
        <xdr:cNvPr id="714" name="楕円 713">
          <a:extLst>
            <a:ext uri="{FF2B5EF4-FFF2-40B4-BE49-F238E27FC236}">
              <a16:creationId xmlns:a16="http://schemas.microsoft.com/office/drawing/2014/main" id="{0C5F3503-F697-4F5B-BFCB-E7A629387699}"/>
            </a:ext>
          </a:extLst>
        </xdr:cNvPr>
        <xdr:cNvSpPr/>
      </xdr:nvSpPr>
      <xdr:spPr>
        <a:xfrm>
          <a:off x="20383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149678</xdr:rowOff>
    </xdr:from>
    <xdr:to>
      <xdr:col>111</xdr:col>
      <xdr:colOff>177800</xdr:colOff>
      <xdr:row>63</xdr:row>
      <xdr:rowOff>149678</xdr:rowOff>
    </xdr:to>
    <xdr:cxnSp macro="">
      <xdr:nvCxnSpPr>
        <xdr:cNvPr id="715" name="直線コネクタ 714">
          <a:extLst>
            <a:ext uri="{FF2B5EF4-FFF2-40B4-BE49-F238E27FC236}">
              <a16:creationId xmlns:a16="http://schemas.microsoft.com/office/drawing/2014/main" id="{B87DC3FC-406D-49AB-BE81-BBA75ECE383A}"/>
            </a:ext>
          </a:extLst>
        </xdr:cNvPr>
        <xdr:cNvCxnSpPr/>
      </xdr:nvCxnSpPr>
      <xdr:spPr>
        <a:xfrm>
          <a:off x="20434300" y="1095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98878</xdr:rowOff>
    </xdr:from>
    <xdr:to>
      <xdr:col>102</xdr:col>
      <xdr:colOff>165100</xdr:colOff>
      <xdr:row>64</xdr:row>
      <xdr:rowOff>29028</xdr:rowOff>
    </xdr:to>
    <xdr:sp macro="" textlink="">
      <xdr:nvSpPr>
        <xdr:cNvPr id="716" name="楕円 715">
          <a:extLst>
            <a:ext uri="{FF2B5EF4-FFF2-40B4-BE49-F238E27FC236}">
              <a16:creationId xmlns:a16="http://schemas.microsoft.com/office/drawing/2014/main" id="{E3AD3EDE-DD23-4D05-B0F0-87F88A024089}"/>
            </a:ext>
          </a:extLst>
        </xdr:cNvPr>
        <xdr:cNvSpPr/>
      </xdr:nvSpPr>
      <xdr:spPr>
        <a:xfrm>
          <a:off x="19494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149678</xdr:rowOff>
    </xdr:from>
    <xdr:to>
      <xdr:col>107</xdr:col>
      <xdr:colOff>50800</xdr:colOff>
      <xdr:row>63</xdr:row>
      <xdr:rowOff>149678</xdr:rowOff>
    </xdr:to>
    <xdr:cxnSp macro="">
      <xdr:nvCxnSpPr>
        <xdr:cNvPr id="717" name="直線コネクタ 716">
          <a:extLst>
            <a:ext uri="{FF2B5EF4-FFF2-40B4-BE49-F238E27FC236}">
              <a16:creationId xmlns:a16="http://schemas.microsoft.com/office/drawing/2014/main" id="{0B6A36F2-8EAB-400D-93C5-02538FC3C9DE}"/>
            </a:ext>
          </a:extLst>
        </xdr:cNvPr>
        <xdr:cNvCxnSpPr/>
      </xdr:nvCxnSpPr>
      <xdr:spPr>
        <a:xfrm>
          <a:off x="19545300" y="1095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109765</xdr:rowOff>
    </xdr:from>
    <xdr:to>
      <xdr:col>98</xdr:col>
      <xdr:colOff>38100</xdr:colOff>
      <xdr:row>64</xdr:row>
      <xdr:rowOff>39915</xdr:rowOff>
    </xdr:to>
    <xdr:sp macro="" textlink="">
      <xdr:nvSpPr>
        <xdr:cNvPr id="718" name="楕円 717">
          <a:extLst>
            <a:ext uri="{FF2B5EF4-FFF2-40B4-BE49-F238E27FC236}">
              <a16:creationId xmlns:a16="http://schemas.microsoft.com/office/drawing/2014/main" id="{AF5B3194-9309-4EBA-B8DD-3117038A6BC1}"/>
            </a:ext>
          </a:extLst>
        </xdr:cNvPr>
        <xdr:cNvSpPr/>
      </xdr:nvSpPr>
      <xdr:spPr>
        <a:xfrm>
          <a:off x="186055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149678</xdr:rowOff>
    </xdr:from>
    <xdr:to>
      <xdr:col>102</xdr:col>
      <xdr:colOff>114300</xdr:colOff>
      <xdr:row>63</xdr:row>
      <xdr:rowOff>160565</xdr:rowOff>
    </xdr:to>
    <xdr:cxnSp macro="">
      <xdr:nvCxnSpPr>
        <xdr:cNvPr id="719" name="直線コネクタ 718">
          <a:extLst>
            <a:ext uri="{FF2B5EF4-FFF2-40B4-BE49-F238E27FC236}">
              <a16:creationId xmlns:a16="http://schemas.microsoft.com/office/drawing/2014/main" id="{D353D5DB-7EE9-46E0-9DB3-A80D0686BB17}"/>
            </a:ext>
          </a:extLst>
        </xdr:cNvPr>
        <xdr:cNvCxnSpPr/>
      </xdr:nvCxnSpPr>
      <xdr:spPr>
        <a:xfrm flipV="1">
          <a:off x="18656300" y="109510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a:extLst>
            <a:ext uri="{FF2B5EF4-FFF2-40B4-BE49-F238E27FC236}">
              <a16:creationId xmlns:a16="http://schemas.microsoft.com/office/drawing/2014/main" id="{F0ED48D4-31CF-40D7-BC69-7CD521DABD3B}"/>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a:extLst>
            <a:ext uri="{FF2B5EF4-FFF2-40B4-BE49-F238E27FC236}">
              <a16:creationId xmlns:a16="http://schemas.microsoft.com/office/drawing/2014/main" id="{D84CD9ED-C6E5-4165-8F66-5B7A6A01A712}"/>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2" name="n_3aveValue【保健センター・保健所】&#10;一人当たり面積">
          <a:extLst>
            <a:ext uri="{FF2B5EF4-FFF2-40B4-BE49-F238E27FC236}">
              <a16:creationId xmlns:a16="http://schemas.microsoft.com/office/drawing/2014/main" id="{1518DC54-1D84-4A4A-824D-4FA0B6E71B19}"/>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a:extLst>
            <a:ext uri="{FF2B5EF4-FFF2-40B4-BE49-F238E27FC236}">
              <a16:creationId xmlns:a16="http://schemas.microsoft.com/office/drawing/2014/main" id="{67000F03-FECE-4799-8923-0013B11BE01D}"/>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20155</xdr:rowOff>
    </xdr:from>
    <xdr:ext cx="469744" cy="259045"/>
    <xdr:sp macro="" textlink="">
      <xdr:nvSpPr>
        <xdr:cNvPr id="724" name="n_1mainValue【保健センター・保健所】&#10;一人当たり面積">
          <a:extLst>
            <a:ext uri="{FF2B5EF4-FFF2-40B4-BE49-F238E27FC236}">
              <a16:creationId xmlns:a16="http://schemas.microsoft.com/office/drawing/2014/main" id="{60FDB9CE-42A7-440C-99FC-16674A079CB3}"/>
            </a:ext>
          </a:extLst>
        </xdr:cNvPr>
        <xdr:cNvSpPr txBox="1"/>
      </xdr:nvSpPr>
      <xdr:spPr>
        <a:xfrm>
          <a:off x="210757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20155</xdr:rowOff>
    </xdr:from>
    <xdr:ext cx="469744" cy="259045"/>
    <xdr:sp macro="" textlink="">
      <xdr:nvSpPr>
        <xdr:cNvPr id="725" name="n_2mainValue【保健センター・保健所】&#10;一人当たり面積">
          <a:extLst>
            <a:ext uri="{FF2B5EF4-FFF2-40B4-BE49-F238E27FC236}">
              <a16:creationId xmlns:a16="http://schemas.microsoft.com/office/drawing/2014/main" id="{DC3477A0-C3C6-437E-AB8C-F995FB3680E9}"/>
            </a:ext>
          </a:extLst>
        </xdr:cNvPr>
        <xdr:cNvSpPr txBox="1"/>
      </xdr:nvSpPr>
      <xdr:spPr>
        <a:xfrm>
          <a:off x="201994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20155</xdr:rowOff>
    </xdr:from>
    <xdr:ext cx="469744" cy="259045"/>
    <xdr:sp macro="" textlink="">
      <xdr:nvSpPr>
        <xdr:cNvPr id="726" name="n_3mainValue【保健センター・保健所】&#10;一人当たり面積">
          <a:extLst>
            <a:ext uri="{FF2B5EF4-FFF2-40B4-BE49-F238E27FC236}">
              <a16:creationId xmlns:a16="http://schemas.microsoft.com/office/drawing/2014/main" id="{7B1CFA40-5638-4D8E-A8B3-E4BD3E1B62A1}"/>
            </a:ext>
          </a:extLst>
        </xdr:cNvPr>
        <xdr:cNvSpPr txBox="1"/>
      </xdr:nvSpPr>
      <xdr:spPr>
        <a:xfrm>
          <a:off x="193104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31042</xdr:rowOff>
    </xdr:from>
    <xdr:ext cx="469744" cy="259045"/>
    <xdr:sp macro="" textlink="">
      <xdr:nvSpPr>
        <xdr:cNvPr id="727" name="n_4mainValue【保健センター・保健所】&#10;一人当たり面積">
          <a:extLst>
            <a:ext uri="{FF2B5EF4-FFF2-40B4-BE49-F238E27FC236}">
              <a16:creationId xmlns:a16="http://schemas.microsoft.com/office/drawing/2014/main" id="{AB35E960-93A9-47DA-8285-23604836B07D}"/>
            </a:ext>
          </a:extLst>
        </xdr:cNvPr>
        <xdr:cNvSpPr txBox="1"/>
      </xdr:nvSpPr>
      <xdr:spPr>
        <a:xfrm>
          <a:off x="18421427" y="110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FB3F7D63-3E8E-483E-89DD-719DE658F7B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575E8BBA-5B95-4997-A9D3-FDC73067607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E26C3970-A57B-40EF-ADD7-C1ED9EDC88F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9C01DEDF-1594-4A33-8664-18486376A18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72BA4421-23F7-4AC4-A374-12BEEFEB80D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55E496A0-B245-4C4C-BB41-274A26E4F32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35AE39B5-5B49-4278-A87E-C6B22F71C9E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9561F5E8-BB85-4D23-8922-4BE99478EE6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63D0B04-99F8-4E4A-869B-D5BA52D512B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9F88F1EB-8AE3-4E84-AFF3-82F1A0AF7C3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D80FB81E-FFAE-47CE-B197-E9ED0368FC5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726AB924-A6A9-4075-8977-5FA3D7FCC69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159BAC31-E225-4740-AE85-A416CE7E946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7278B006-169D-498B-BDC3-68E0FCA58DD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6CB80032-BD42-474E-975C-BEC60A3EF99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5E8374B2-FB36-4D18-B321-DBB70506801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8CA399BE-4A5E-488F-A453-DF9ECFF9BB3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4A50C041-3777-43D6-9237-4F06D3C0068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D8847858-16B3-4AD2-9846-F24BD2DA558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BDC539CE-5D40-43E8-9E2D-0E172618157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4851BF1A-F2DF-4BE7-AE22-A114BC69E6B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B7EC000D-C76F-40A8-B813-F7FC36FC058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F42A272B-7CFA-4C3E-9A9B-F656A8616A1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5C77762D-4A46-464B-A47D-BC686D05E0E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a:extLst>
            <a:ext uri="{FF2B5EF4-FFF2-40B4-BE49-F238E27FC236}">
              <a16:creationId xmlns:a16="http://schemas.microsoft.com/office/drawing/2014/main" id="{7712D1D1-F44E-4D1E-ABA0-DF08D191900D}"/>
            </a:ext>
          </a:extLst>
        </xdr:cNvPr>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EED75B83-0ECB-46AC-BD47-43A688134FDF}"/>
            </a:ext>
          </a:extLst>
        </xdr:cNvPr>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a:extLst>
            <a:ext uri="{FF2B5EF4-FFF2-40B4-BE49-F238E27FC236}">
              <a16:creationId xmlns:a16="http://schemas.microsoft.com/office/drawing/2014/main" id="{77C6A053-D805-40AD-912E-438349FE78D8}"/>
            </a:ext>
          </a:extLst>
        </xdr:cNvPr>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29DCB82C-F305-4F06-A4CA-82AD808EE421}"/>
            </a:ext>
          </a:extLst>
        </xdr:cNvPr>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a:extLst>
            <a:ext uri="{FF2B5EF4-FFF2-40B4-BE49-F238E27FC236}">
              <a16:creationId xmlns:a16="http://schemas.microsoft.com/office/drawing/2014/main" id="{CFFA7F6F-4042-4916-B22E-C62B02625409}"/>
            </a:ext>
          </a:extLst>
        </xdr:cNvPr>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1AC8D31B-CFB5-47B1-A559-BA80F95B4931}"/>
            </a:ext>
          </a:extLst>
        </xdr:cNvPr>
        <xdr:cNvSpPr txBox="1"/>
      </xdr:nvSpPr>
      <xdr:spPr>
        <a:xfrm>
          <a:off x="16357600"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a:extLst>
            <a:ext uri="{FF2B5EF4-FFF2-40B4-BE49-F238E27FC236}">
              <a16:creationId xmlns:a16="http://schemas.microsoft.com/office/drawing/2014/main" id="{36A03D44-DBDE-4412-BA24-B76104E822D8}"/>
            </a:ext>
          </a:extLst>
        </xdr:cNvPr>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a:extLst>
            <a:ext uri="{FF2B5EF4-FFF2-40B4-BE49-F238E27FC236}">
              <a16:creationId xmlns:a16="http://schemas.microsoft.com/office/drawing/2014/main" id="{A6EA7810-A281-439F-A771-8A285D20013B}"/>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a:extLst>
            <a:ext uri="{FF2B5EF4-FFF2-40B4-BE49-F238E27FC236}">
              <a16:creationId xmlns:a16="http://schemas.microsoft.com/office/drawing/2014/main" id="{CF705FD5-AE32-4E38-B941-35A3FE40F480}"/>
            </a:ext>
          </a:extLst>
        </xdr:cNvPr>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a:extLst>
            <a:ext uri="{FF2B5EF4-FFF2-40B4-BE49-F238E27FC236}">
              <a16:creationId xmlns:a16="http://schemas.microsoft.com/office/drawing/2014/main" id="{2B2E0711-4487-4EBA-84F5-8F4C76F6882E}"/>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a:extLst>
            <a:ext uri="{FF2B5EF4-FFF2-40B4-BE49-F238E27FC236}">
              <a16:creationId xmlns:a16="http://schemas.microsoft.com/office/drawing/2014/main" id="{8F9DE218-6EC5-4F09-A4BE-A8FCC72F469A}"/>
            </a:ext>
          </a:extLst>
        </xdr:cNvPr>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A31720FF-A475-40CE-8680-7075166B33A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B6EE312C-567E-4543-96AB-622BFF9B245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E49C2D80-D384-47A2-8574-9261E1495AD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E7C7F394-D3E8-429F-8F3D-407A0129231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7E01EA00-F211-46C5-8808-08D7B3B98C7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168275</xdr:rowOff>
    </xdr:from>
    <xdr:to>
      <xdr:col>85</xdr:col>
      <xdr:colOff>177800</xdr:colOff>
      <xdr:row>84</xdr:row>
      <xdr:rowOff>98425</xdr:rowOff>
    </xdr:to>
    <xdr:sp macro="" textlink="">
      <xdr:nvSpPr>
        <xdr:cNvPr id="768" name="楕円 767">
          <a:extLst>
            <a:ext uri="{FF2B5EF4-FFF2-40B4-BE49-F238E27FC236}">
              <a16:creationId xmlns:a16="http://schemas.microsoft.com/office/drawing/2014/main" id="{5D4A9E0C-1F5E-41DF-835F-46D214E8DFA1}"/>
            </a:ext>
          </a:extLst>
        </xdr:cNvPr>
        <xdr:cNvSpPr/>
      </xdr:nvSpPr>
      <xdr:spPr>
        <a:xfrm>
          <a:off x="162687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146702</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8D6BACBC-2982-421D-8FFE-73B107D801E3}"/>
            </a:ext>
          </a:extLst>
        </xdr:cNvPr>
        <xdr:cNvSpPr txBox="1"/>
      </xdr:nvSpPr>
      <xdr:spPr>
        <a:xfrm>
          <a:off x="1635760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135889</xdr:rowOff>
    </xdr:from>
    <xdr:to>
      <xdr:col>81</xdr:col>
      <xdr:colOff>101600</xdr:colOff>
      <xdr:row>84</xdr:row>
      <xdr:rowOff>66039</xdr:rowOff>
    </xdr:to>
    <xdr:sp macro="" textlink="">
      <xdr:nvSpPr>
        <xdr:cNvPr id="770" name="楕円 769">
          <a:extLst>
            <a:ext uri="{FF2B5EF4-FFF2-40B4-BE49-F238E27FC236}">
              <a16:creationId xmlns:a16="http://schemas.microsoft.com/office/drawing/2014/main" id="{82492E53-F210-49B1-A7A0-840A9F2F4FC9}"/>
            </a:ext>
          </a:extLst>
        </xdr:cNvPr>
        <xdr:cNvSpPr/>
      </xdr:nvSpPr>
      <xdr:spPr>
        <a:xfrm>
          <a:off x="1543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15239</xdr:rowOff>
    </xdr:from>
    <xdr:to>
      <xdr:col>85</xdr:col>
      <xdr:colOff>127000</xdr:colOff>
      <xdr:row>84</xdr:row>
      <xdr:rowOff>47625</xdr:rowOff>
    </xdr:to>
    <xdr:cxnSp macro="">
      <xdr:nvCxnSpPr>
        <xdr:cNvPr id="771" name="直線コネクタ 770">
          <a:extLst>
            <a:ext uri="{FF2B5EF4-FFF2-40B4-BE49-F238E27FC236}">
              <a16:creationId xmlns:a16="http://schemas.microsoft.com/office/drawing/2014/main" id="{ED968419-0D38-423F-8018-A905AB27A6F9}"/>
            </a:ext>
          </a:extLst>
        </xdr:cNvPr>
        <xdr:cNvCxnSpPr/>
      </xdr:nvCxnSpPr>
      <xdr:spPr>
        <a:xfrm>
          <a:off x="15481300" y="144170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97789</xdr:rowOff>
    </xdr:from>
    <xdr:to>
      <xdr:col>76</xdr:col>
      <xdr:colOff>165100</xdr:colOff>
      <xdr:row>84</xdr:row>
      <xdr:rowOff>27939</xdr:rowOff>
    </xdr:to>
    <xdr:sp macro="" textlink="">
      <xdr:nvSpPr>
        <xdr:cNvPr id="772" name="楕円 771">
          <a:extLst>
            <a:ext uri="{FF2B5EF4-FFF2-40B4-BE49-F238E27FC236}">
              <a16:creationId xmlns:a16="http://schemas.microsoft.com/office/drawing/2014/main" id="{F602E971-1F7C-4988-B660-C74F88F9C888}"/>
            </a:ext>
          </a:extLst>
        </xdr:cNvPr>
        <xdr:cNvSpPr/>
      </xdr:nvSpPr>
      <xdr:spPr>
        <a:xfrm>
          <a:off x="14541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148589</xdr:rowOff>
    </xdr:from>
    <xdr:to>
      <xdr:col>81</xdr:col>
      <xdr:colOff>50800</xdr:colOff>
      <xdr:row>84</xdr:row>
      <xdr:rowOff>15239</xdr:rowOff>
    </xdr:to>
    <xdr:cxnSp macro="">
      <xdr:nvCxnSpPr>
        <xdr:cNvPr id="773" name="直線コネクタ 772">
          <a:extLst>
            <a:ext uri="{FF2B5EF4-FFF2-40B4-BE49-F238E27FC236}">
              <a16:creationId xmlns:a16="http://schemas.microsoft.com/office/drawing/2014/main" id="{E404134A-E1E6-4633-87A8-3F9F3DB2B059}"/>
            </a:ext>
          </a:extLst>
        </xdr:cNvPr>
        <xdr:cNvCxnSpPr/>
      </xdr:nvCxnSpPr>
      <xdr:spPr>
        <a:xfrm>
          <a:off x="14592300" y="14378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59689</xdr:rowOff>
    </xdr:from>
    <xdr:to>
      <xdr:col>72</xdr:col>
      <xdr:colOff>38100</xdr:colOff>
      <xdr:row>83</xdr:row>
      <xdr:rowOff>161289</xdr:rowOff>
    </xdr:to>
    <xdr:sp macro="" textlink="">
      <xdr:nvSpPr>
        <xdr:cNvPr id="774" name="楕円 773">
          <a:extLst>
            <a:ext uri="{FF2B5EF4-FFF2-40B4-BE49-F238E27FC236}">
              <a16:creationId xmlns:a16="http://schemas.microsoft.com/office/drawing/2014/main" id="{B8BFBF52-E6FE-4B88-8947-32FED9C0B6A5}"/>
            </a:ext>
          </a:extLst>
        </xdr:cNvPr>
        <xdr:cNvSpPr/>
      </xdr:nvSpPr>
      <xdr:spPr>
        <a:xfrm>
          <a:off x="13652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110489</xdr:rowOff>
    </xdr:from>
    <xdr:to>
      <xdr:col>76</xdr:col>
      <xdr:colOff>114300</xdr:colOff>
      <xdr:row>83</xdr:row>
      <xdr:rowOff>148589</xdr:rowOff>
    </xdr:to>
    <xdr:cxnSp macro="">
      <xdr:nvCxnSpPr>
        <xdr:cNvPr id="775" name="直線コネクタ 774">
          <a:extLst>
            <a:ext uri="{FF2B5EF4-FFF2-40B4-BE49-F238E27FC236}">
              <a16:creationId xmlns:a16="http://schemas.microsoft.com/office/drawing/2014/main" id="{52D790E2-3EA9-4586-9EDF-97FED98F408D}"/>
            </a:ext>
          </a:extLst>
        </xdr:cNvPr>
        <xdr:cNvCxnSpPr/>
      </xdr:nvCxnSpPr>
      <xdr:spPr>
        <a:xfrm>
          <a:off x="13703300" y="14340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19686</xdr:rowOff>
    </xdr:from>
    <xdr:to>
      <xdr:col>67</xdr:col>
      <xdr:colOff>101600</xdr:colOff>
      <xdr:row>83</xdr:row>
      <xdr:rowOff>121286</xdr:rowOff>
    </xdr:to>
    <xdr:sp macro="" textlink="">
      <xdr:nvSpPr>
        <xdr:cNvPr id="776" name="楕円 775">
          <a:extLst>
            <a:ext uri="{FF2B5EF4-FFF2-40B4-BE49-F238E27FC236}">
              <a16:creationId xmlns:a16="http://schemas.microsoft.com/office/drawing/2014/main" id="{2970C772-24AB-4F17-AE2B-8FAA8CCB2206}"/>
            </a:ext>
          </a:extLst>
        </xdr:cNvPr>
        <xdr:cNvSpPr/>
      </xdr:nvSpPr>
      <xdr:spPr>
        <a:xfrm>
          <a:off x="12763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70486</xdr:rowOff>
    </xdr:from>
    <xdr:to>
      <xdr:col>71</xdr:col>
      <xdr:colOff>177800</xdr:colOff>
      <xdr:row>83</xdr:row>
      <xdr:rowOff>110489</xdr:rowOff>
    </xdr:to>
    <xdr:cxnSp macro="">
      <xdr:nvCxnSpPr>
        <xdr:cNvPr id="777" name="直線コネクタ 776">
          <a:extLst>
            <a:ext uri="{FF2B5EF4-FFF2-40B4-BE49-F238E27FC236}">
              <a16:creationId xmlns:a16="http://schemas.microsoft.com/office/drawing/2014/main" id="{6C33CCC1-6158-428E-B7CA-D4176C9D0239}"/>
            </a:ext>
          </a:extLst>
        </xdr:cNvPr>
        <xdr:cNvCxnSpPr/>
      </xdr:nvCxnSpPr>
      <xdr:spPr>
        <a:xfrm>
          <a:off x="12814300" y="143008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778" name="n_1aveValue【消防施設】&#10;有形固定資産減価償却率">
          <a:extLst>
            <a:ext uri="{FF2B5EF4-FFF2-40B4-BE49-F238E27FC236}">
              <a16:creationId xmlns:a16="http://schemas.microsoft.com/office/drawing/2014/main" id="{3572C98F-A9BB-4833-966F-87EA50AFDD8F}"/>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779" name="n_2aveValue【消防施設】&#10;有形固定資産減価償却率">
          <a:extLst>
            <a:ext uri="{FF2B5EF4-FFF2-40B4-BE49-F238E27FC236}">
              <a16:creationId xmlns:a16="http://schemas.microsoft.com/office/drawing/2014/main" id="{06C7D6A8-C2D2-43A6-BA9E-B6FCCE3A955D}"/>
            </a:ext>
          </a:extLst>
        </xdr:cNvPr>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80" name="n_3aveValue【消防施設】&#10;有形固定資産減価償却率">
          <a:extLst>
            <a:ext uri="{FF2B5EF4-FFF2-40B4-BE49-F238E27FC236}">
              <a16:creationId xmlns:a16="http://schemas.microsoft.com/office/drawing/2014/main" id="{87CD551B-F882-41D6-B310-89952B93AF8B}"/>
            </a:ext>
          </a:extLst>
        </xdr:cNvPr>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781" name="n_4aveValue【消防施設】&#10;有形固定資産減価償却率">
          <a:extLst>
            <a:ext uri="{FF2B5EF4-FFF2-40B4-BE49-F238E27FC236}">
              <a16:creationId xmlns:a16="http://schemas.microsoft.com/office/drawing/2014/main" id="{B9354968-0CA6-4627-91AF-4A39B54E6EA6}"/>
            </a:ext>
          </a:extLst>
        </xdr:cNvPr>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57166</xdr:rowOff>
    </xdr:from>
    <xdr:ext cx="405111" cy="259045"/>
    <xdr:sp macro="" textlink="">
      <xdr:nvSpPr>
        <xdr:cNvPr id="782" name="n_1mainValue【消防施設】&#10;有形固定資産減価償却率">
          <a:extLst>
            <a:ext uri="{FF2B5EF4-FFF2-40B4-BE49-F238E27FC236}">
              <a16:creationId xmlns:a16="http://schemas.microsoft.com/office/drawing/2014/main" id="{7EAAD276-DEC3-4E94-BECA-05F6F6993EEE}"/>
            </a:ext>
          </a:extLst>
        </xdr:cNvPr>
        <xdr:cNvSpPr txBox="1"/>
      </xdr:nvSpPr>
      <xdr:spPr>
        <a:xfrm>
          <a:off x="15266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19066</xdr:rowOff>
    </xdr:from>
    <xdr:ext cx="405111" cy="259045"/>
    <xdr:sp macro="" textlink="">
      <xdr:nvSpPr>
        <xdr:cNvPr id="783" name="n_2mainValue【消防施設】&#10;有形固定資産減価償却率">
          <a:extLst>
            <a:ext uri="{FF2B5EF4-FFF2-40B4-BE49-F238E27FC236}">
              <a16:creationId xmlns:a16="http://schemas.microsoft.com/office/drawing/2014/main" id="{3B65D16A-31E0-4FF7-9129-79B6A7D9A2FF}"/>
            </a:ext>
          </a:extLst>
        </xdr:cNvPr>
        <xdr:cNvSpPr txBox="1"/>
      </xdr:nvSpPr>
      <xdr:spPr>
        <a:xfrm>
          <a:off x="14389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152416</xdr:rowOff>
    </xdr:from>
    <xdr:ext cx="405111" cy="259045"/>
    <xdr:sp macro="" textlink="">
      <xdr:nvSpPr>
        <xdr:cNvPr id="784" name="n_3mainValue【消防施設】&#10;有形固定資産減価償却率">
          <a:extLst>
            <a:ext uri="{FF2B5EF4-FFF2-40B4-BE49-F238E27FC236}">
              <a16:creationId xmlns:a16="http://schemas.microsoft.com/office/drawing/2014/main" id="{BCCFA2BF-BC30-4539-9819-BAD54C9A77AC}"/>
            </a:ext>
          </a:extLst>
        </xdr:cNvPr>
        <xdr:cNvSpPr txBox="1"/>
      </xdr:nvSpPr>
      <xdr:spPr>
        <a:xfrm>
          <a:off x="13500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112413</xdr:rowOff>
    </xdr:from>
    <xdr:ext cx="405111" cy="259045"/>
    <xdr:sp macro="" textlink="">
      <xdr:nvSpPr>
        <xdr:cNvPr id="785" name="n_4mainValue【消防施設】&#10;有形固定資産減価償却率">
          <a:extLst>
            <a:ext uri="{FF2B5EF4-FFF2-40B4-BE49-F238E27FC236}">
              <a16:creationId xmlns:a16="http://schemas.microsoft.com/office/drawing/2014/main" id="{BCC9B85C-AFD1-469F-83DC-8743201F2599}"/>
            </a:ext>
          </a:extLst>
        </xdr:cNvPr>
        <xdr:cNvSpPr txBox="1"/>
      </xdr:nvSpPr>
      <xdr:spPr>
        <a:xfrm>
          <a:off x="12611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35705456-415C-4EDA-881A-51069CFB43A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6B007749-AAAB-444B-BD17-B72283CDDB9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D629F400-1632-4DC6-AF6D-518DD05D05B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20FA79F7-868E-4357-8875-4F7B0A85076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DCDC7394-D62E-49C1-B189-DC53DE55961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7062594B-818A-4332-97A0-82AECA1367E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5E1A093E-D581-4E0F-BA2A-526CE70ED46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577AAA42-4A32-463F-8D66-BCD845D176E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13DCC00F-12C5-406B-985C-C90E8C971DD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9928CB73-6D4B-4AA1-8C38-4672822792F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a:extLst>
            <a:ext uri="{FF2B5EF4-FFF2-40B4-BE49-F238E27FC236}">
              <a16:creationId xmlns:a16="http://schemas.microsoft.com/office/drawing/2014/main" id="{9C3A144B-7CD8-454E-8162-22E17142CAFB}"/>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a:extLst>
            <a:ext uri="{FF2B5EF4-FFF2-40B4-BE49-F238E27FC236}">
              <a16:creationId xmlns:a16="http://schemas.microsoft.com/office/drawing/2014/main" id="{2588EB79-0EC2-4464-B06E-2263D004365F}"/>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C2022F69-92F3-4193-9578-6E4DC1812A8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873D3F89-F07D-42A2-A7E2-680066450BC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a:extLst>
            <a:ext uri="{FF2B5EF4-FFF2-40B4-BE49-F238E27FC236}">
              <a16:creationId xmlns:a16="http://schemas.microsoft.com/office/drawing/2014/main" id="{6AF17CA9-9E9B-4E9E-997B-7C3586FF1C7C}"/>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a:extLst>
            <a:ext uri="{FF2B5EF4-FFF2-40B4-BE49-F238E27FC236}">
              <a16:creationId xmlns:a16="http://schemas.microsoft.com/office/drawing/2014/main" id="{D3C54E74-0F3A-497D-A6F6-C2C577CD4866}"/>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A19729DB-0541-4739-8F97-9A1DEB985B0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763E9671-3495-49D1-871A-70FE8424D99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92281B50-613C-4410-970B-9847899AAE0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a:extLst>
            <a:ext uri="{FF2B5EF4-FFF2-40B4-BE49-F238E27FC236}">
              <a16:creationId xmlns:a16="http://schemas.microsoft.com/office/drawing/2014/main" id="{4591DB71-5BBB-42B0-AB67-EEBB5E69061A}"/>
            </a:ext>
          </a:extLst>
        </xdr:cNvPr>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a:extLst>
            <a:ext uri="{FF2B5EF4-FFF2-40B4-BE49-F238E27FC236}">
              <a16:creationId xmlns:a16="http://schemas.microsoft.com/office/drawing/2014/main" id="{440C90F2-5183-4A09-B90B-BBBD5A6235FD}"/>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a:extLst>
            <a:ext uri="{FF2B5EF4-FFF2-40B4-BE49-F238E27FC236}">
              <a16:creationId xmlns:a16="http://schemas.microsoft.com/office/drawing/2014/main" id="{ECC9C616-CC6F-4051-B437-6A0C1FF54C59}"/>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a:extLst>
            <a:ext uri="{FF2B5EF4-FFF2-40B4-BE49-F238E27FC236}">
              <a16:creationId xmlns:a16="http://schemas.microsoft.com/office/drawing/2014/main" id="{81B9C8E3-FF49-4D39-BA16-1946CA8E4D61}"/>
            </a:ext>
          </a:extLst>
        </xdr:cNvPr>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a:extLst>
            <a:ext uri="{FF2B5EF4-FFF2-40B4-BE49-F238E27FC236}">
              <a16:creationId xmlns:a16="http://schemas.microsoft.com/office/drawing/2014/main" id="{645C1FD0-CE94-4710-8D21-AED725C6827E}"/>
            </a:ext>
          </a:extLst>
        </xdr:cNvPr>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810" name="【消防施設】&#10;一人当たり面積平均値テキスト">
          <a:extLst>
            <a:ext uri="{FF2B5EF4-FFF2-40B4-BE49-F238E27FC236}">
              <a16:creationId xmlns:a16="http://schemas.microsoft.com/office/drawing/2014/main" id="{55AA56E2-C92D-4CAD-B7C3-6D73FF08195B}"/>
            </a:ext>
          </a:extLst>
        </xdr:cNvPr>
        <xdr:cNvSpPr txBox="1"/>
      </xdr:nvSpPr>
      <xdr:spPr>
        <a:xfrm>
          <a:off x="221996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a:extLst>
            <a:ext uri="{FF2B5EF4-FFF2-40B4-BE49-F238E27FC236}">
              <a16:creationId xmlns:a16="http://schemas.microsoft.com/office/drawing/2014/main" id="{F7231FC2-5E11-4B94-AB7D-47CB1A156267}"/>
            </a:ext>
          </a:extLst>
        </xdr:cNvPr>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a:extLst>
            <a:ext uri="{FF2B5EF4-FFF2-40B4-BE49-F238E27FC236}">
              <a16:creationId xmlns:a16="http://schemas.microsoft.com/office/drawing/2014/main" id="{FA0546FD-0556-49E3-BF3C-E0F0A372949E}"/>
            </a:ext>
          </a:extLst>
        </xdr:cNvPr>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3" name="フローチャート: 判断 812">
          <a:extLst>
            <a:ext uri="{FF2B5EF4-FFF2-40B4-BE49-F238E27FC236}">
              <a16:creationId xmlns:a16="http://schemas.microsoft.com/office/drawing/2014/main" id="{4EA38F11-F736-4863-BE97-FF2D21432E8A}"/>
            </a:ext>
          </a:extLst>
        </xdr:cNvPr>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4" name="フローチャート: 判断 813">
          <a:extLst>
            <a:ext uri="{FF2B5EF4-FFF2-40B4-BE49-F238E27FC236}">
              <a16:creationId xmlns:a16="http://schemas.microsoft.com/office/drawing/2014/main" id="{BFB4F1B9-BD33-45EC-AE66-A27C5214E313}"/>
            </a:ext>
          </a:extLst>
        </xdr:cNvPr>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5" name="フローチャート: 判断 814">
          <a:extLst>
            <a:ext uri="{FF2B5EF4-FFF2-40B4-BE49-F238E27FC236}">
              <a16:creationId xmlns:a16="http://schemas.microsoft.com/office/drawing/2014/main" id="{76192F0D-5717-461F-8173-63903CFFD7AD}"/>
            </a:ext>
          </a:extLst>
        </xdr:cNvPr>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25C58C0-6AD7-4897-8714-80D1A5C49C6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9E58F80C-DE4A-49A2-9F66-3099FCC0700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8F7EBDA-6170-47C6-BD53-BCDD69BF0E1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E9D6F8DB-87C2-41DB-923A-4A38E41D275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FB63E846-4EBF-4CF2-BE3B-ADA86350BAF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821" name="楕円 820">
          <a:extLst>
            <a:ext uri="{FF2B5EF4-FFF2-40B4-BE49-F238E27FC236}">
              <a16:creationId xmlns:a16="http://schemas.microsoft.com/office/drawing/2014/main" id="{EBB95341-4C86-45F4-9457-CF6C82F12C74}"/>
            </a:ext>
          </a:extLst>
        </xdr:cNvPr>
        <xdr:cNvSpPr/>
      </xdr:nvSpPr>
      <xdr:spPr>
        <a:xfrm>
          <a:off x="22110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22877</xdr:rowOff>
    </xdr:from>
    <xdr:ext cx="469744" cy="259045"/>
    <xdr:sp macro="" textlink="">
      <xdr:nvSpPr>
        <xdr:cNvPr id="822" name="【消防施設】&#10;一人当たり面積該当値テキスト">
          <a:extLst>
            <a:ext uri="{FF2B5EF4-FFF2-40B4-BE49-F238E27FC236}">
              <a16:creationId xmlns:a16="http://schemas.microsoft.com/office/drawing/2014/main" id="{518474E2-9F7D-4AD7-BC2A-FCE44B9F40DC}"/>
            </a:ext>
          </a:extLst>
        </xdr:cNvPr>
        <xdr:cNvSpPr txBox="1"/>
      </xdr:nvSpPr>
      <xdr:spPr>
        <a:xfrm>
          <a:off x="221996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95886</xdr:rowOff>
    </xdr:from>
    <xdr:to>
      <xdr:col>112</xdr:col>
      <xdr:colOff>38100</xdr:colOff>
      <xdr:row>85</xdr:row>
      <xdr:rowOff>26036</xdr:rowOff>
    </xdr:to>
    <xdr:sp macro="" textlink="">
      <xdr:nvSpPr>
        <xdr:cNvPr id="823" name="楕円 822">
          <a:extLst>
            <a:ext uri="{FF2B5EF4-FFF2-40B4-BE49-F238E27FC236}">
              <a16:creationId xmlns:a16="http://schemas.microsoft.com/office/drawing/2014/main" id="{FC813B48-EE3C-44D0-91A6-89B749EF1CF1}"/>
            </a:ext>
          </a:extLst>
        </xdr:cNvPr>
        <xdr:cNvSpPr/>
      </xdr:nvSpPr>
      <xdr:spPr>
        <a:xfrm>
          <a:off x="21272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146686</xdr:rowOff>
    </xdr:to>
    <xdr:cxnSp macro="">
      <xdr:nvCxnSpPr>
        <xdr:cNvPr id="824" name="直線コネクタ 823">
          <a:extLst>
            <a:ext uri="{FF2B5EF4-FFF2-40B4-BE49-F238E27FC236}">
              <a16:creationId xmlns:a16="http://schemas.microsoft.com/office/drawing/2014/main" id="{ED6CAAD3-48B4-4FFA-B87E-1B0646C9258C}"/>
            </a:ext>
          </a:extLst>
        </xdr:cNvPr>
        <xdr:cNvCxnSpPr/>
      </xdr:nvCxnSpPr>
      <xdr:spPr>
        <a:xfrm flipV="1">
          <a:off x="21323300" y="144970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95886</xdr:rowOff>
    </xdr:from>
    <xdr:to>
      <xdr:col>107</xdr:col>
      <xdr:colOff>101600</xdr:colOff>
      <xdr:row>85</xdr:row>
      <xdr:rowOff>26036</xdr:rowOff>
    </xdr:to>
    <xdr:sp macro="" textlink="">
      <xdr:nvSpPr>
        <xdr:cNvPr id="825" name="楕円 824">
          <a:extLst>
            <a:ext uri="{FF2B5EF4-FFF2-40B4-BE49-F238E27FC236}">
              <a16:creationId xmlns:a16="http://schemas.microsoft.com/office/drawing/2014/main" id="{40AE7738-DC69-405B-B303-EA5C3715D924}"/>
            </a:ext>
          </a:extLst>
        </xdr:cNvPr>
        <xdr:cNvSpPr/>
      </xdr:nvSpPr>
      <xdr:spPr>
        <a:xfrm>
          <a:off x="20383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146686</xdr:rowOff>
    </xdr:from>
    <xdr:to>
      <xdr:col>111</xdr:col>
      <xdr:colOff>177800</xdr:colOff>
      <xdr:row>84</xdr:row>
      <xdr:rowOff>146686</xdr:rowOff>
    </xdr:to>
    <xdr:cxnSp macro="">
      <xdr:nvCxnSpPr>
        <xdr:cNvPr id="826" name="直線コネクタ 825">
          <a:extLst>
            <a:ext uri="{FF2B5EF4-FFF2-40B4-BE49-F238E27FC236}">
              <a16:creationId xmlns:a16="http://schemas.microsoft.com/office/drawing/2014/main" id="{3449749E-3620-4F80-B8DA-F712D66AC05F}"/>
            </a:ext>
          </a:extLst>
        </xdr:cNvPr>
        <xdr:cNvCxnSpPr/>
      </xdr:nvCxnSpPr>
      <xdr:spPr>
        <a:xfrm>
          <a:off x="20434300" y="1454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7" name="楕円 826">
          <a:extLst>
            <a:ext uri="{FF2B5EF4-FFF2-40B4-BE49-F238E27FC236}">
              <a16:creationId xmlns:a16="http://schemas.microsoft.com/office/drawing/2014/main" id="{4BC631CA-3937-4C73-A1B2-7EA192F2AB2B}"/>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146686</xdr:rowOff>
    </xdr:from>
    <xdr:to>
      <xdr:col>107</xdr:col>
      <xdr:colOff>50800</xdr:colOff>
      <xdr:row>84</xdr:row>
      <xdr:rowOff>152400</xdr:rowOff>
    </xdr:to>
    <xdr:cxnSp macro="">
      <xdr:nvCxnSpPr>
        <xdr:cNvPr id="828" name="直線コネクタ 827">
          <a:extLst>
            <a:ext uri="{FF2B5EF4-FFF2-40B4-BE49-F238E27FC236}">
              <a16:creationId xmlns:a16="http://schemas.microsoft.com/office/drawing/2014/main" id="{84DA37EB-AE1C-40F9-B4C7-45BA44AE70EF}"/>
            </a:ext>
          </a:extLst>
        </xdr:cNvPr>
        <xdr:cNvCxnSpPr/>
      </xdr:nvCxnSpPr>
      <xdr:spPr>
        <a:xfrm flipV="1">
          <a:off x="19545300" y="145484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95886</xdr:rowOff>
    </xdr:from>
    <xdr:to>
      <xdr:col>98</xdr:col>
      <xdr:colOff>38100</xdr:colOff>
      <xdr:row>82</xdr:row>
      <xdr:rowOff>26036</xdr:rowOff>
    </xdr:to>
    <xdr:sp macro="" textlink="">
      <xdr:nvSpPr>
        <xdr:cNvPr id="829" name="楕円 828">
          <a:extLst>
            <a:ext uri="{FF2B5EF4-FFF2-40B4-BE49-F238E27FC236}">
              <a16:creationId xmlns:a16="http://schemas.microsoft.com/office/drawing/2014/main" id="{A8E77673-ED36-4DB1-9416-64274DBD4F66}"/>
            </a:ext>
          </a:extLst>
        </xdr:cNvPr>
        <xdr:cNvSpPr/>
      </xdr:nvSpPr>
      <xdr:spPr>
        <a:xfrm>
          <a:off x="18605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146686</xdr:rowOff>
    </xdr:from>
    <xdr:to>
      <xdr:col>102</xdr:col>
      <xdr:colOff>114300</xdr:colOff>
      <xdr:row>84</xdr:row>
      <xdr:rowOff>152400</xdr:rowOff>
    </xdr:to>
    <xdr:cxnSp macro="">
      <xdr:nvCxnSpPr>
        <xdr:cNvPr id="830" name="直線コネクタ 829">
          <a:extLst>
            <a:ext uri="{FF2B5EF4-FFF2-40B4-BE49-F238E27FC236}">
              <a16:creationId xmlns:a16="http://schemas.microsoft.com/office/drawing/2014/main" id="{7452DEEF-68DA-4485-9D4B-D258E7D034F7}"/>
            </a:ext>
          </a:extLst>
        </xdr:cNvPr>
        <xdr:cNvCxnSpPr/>
      </xdr:nvCxnSpPr>
      <xdr:spPr>
        <a:xfrm>
          <a:off x="18656300" y="14034136"/>
          <a:ext cx="889000" cy="5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831" name="n_1aveValue【消防施設】&#10;一人当たり面積">
          <a:extLst>
            <a:ext uri="{FF2B5EF4-FFF2-40B4-BE49-F238E27FC236}">
              <a16:creationId xmlns:a16="http://schemas.microsoft.com/office/drawing/2014/main" id="{D92CC35B-63BE-41AE-9663-10AB69D60639}"/>
            </a:ext>
          </a:extLst>
        </xdr:cNvPr>
        <xdr:cNvSpPr txBox="1"/>
      </xdr:nvSpPr>
      <xdr:spPr>
        <a:xfrm>
          <a:off x="21075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36847</xdr:rowOff>
    </xdr:from>
    <xdr:ext cx="469744" cy="259045"/>
    <xdr:sp macro="" textlink="">
      <xdr:nvSpPr>
        <xdr:cNvPr id="832" name="n_2aveValue【消防施設】&#10;一人当たり面積">
          <a:extLst>
            <a:ext uri="{FF2B5EF4-FFF2-40B4-BE49-F238E27FC236}">
              <a16:creationId xmlns:a16="http://schemas.microsoft.com/office/drawing/2014/main" id="{7FE0D1DF-6E8C-4D92-8539-4C7EF2B004FD}"/>
            </a:ext>
          </a:extLst>
        </xdr:cNvPr>
        <xdr:cNvSpPr txBox="1"/>
      </xdr:nvSpPr>
      <xdr:spPr>
        <a:xfrm>
          <a:off x="20199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833" name="n_3aveValue【消防施設】&#10;一人当たり面積">
          <a:extLst>
            <a:ext uri="{FF2B5EF4-FFF2-40B4-BE49-F238E27FC236}">
              <a16:creationId xmlns:a16="http://schemas.microsoft.com/office/drawing/2014/main" id="{25D00A45-D1E6-447F-926E-B35B164D09C6}"/>
            </a:ext>
          </a:extLst>
        </xdr:cNvPr>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114316</xdr:rowOff>
    </xdr:from>
    <xdr:ext cx="469744" cy="259045"/>
    <xdr:sp macro="" textlink="">
      <xdr:nvSpPr>
        <xdr:cNvPr id="834" name="n_4aveValue【消防施設】&#10;一人当たり面積">
          <a:extLst>
            <a:ext uri="{FF2B5EF4-FFF2-40B4-BE49-F238E27FC236}">
              <a16:creationId xmlns:a16="http://schemas.microsoft.com/office/drawing/2014/main" id="{EEAA56E6-FA10-41B8-97ED-855250135406}"/>
            </a:ext>
          </a:extLst>
        </xdr:cNvPr>
        <xdr:cNvSpPr txBox="1"/>
      </xdr:nvSpPr>
      <xdr:spPr>
        <a:xfrm>
          <a:off x="18421427"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17163</xdr:rowOff>
    </xdr:from>
    <xdr:ext cx="469744" cy="259045"/>
    <xdr:sp macro="" textlink="">
      <xdr:nvSpPr>
        <xdr:cNvPr id="835" name="n_1mainValue【消防施設】&#10;一人当たり面積">
          <a:extLst>
            <a:ext uri="{FF2B5EF4-FFF2-40B4-BE49-F238E27FC236}">
              <a16:creationId xmlns:a16="http://schemas.microsoft.com/office/drawing/2014/main" id="{188DDB53-528D-4C7A-A815-168F41F08FD5}"/>
            </a:ext>
          </a:extLst>
        </xdr:cNvPr>
        <xdr:cNvSpPr txBox="1"/>
      </xdr:nvSpPr>
      <xdr:spPr>
        <a:xfrm>
          <a:off x="21075727"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17163</xdr:rowOff>
    </xdr:from>
    <xdr:ext cx="469744" cy="259045"/>
    <xdr:sp macro="" textlink="">
      <xdr:nvSpPr>
        <xdr:cNvPr id="836" name="n_2mainValue【消防施設】&#10;一人当たり面積">
          <a:extLst>
            <a:ext uri="{FF2B5EF4-FFF2-40B4-BE49-F238E27FC236}">
              <a16:creationId xmlns:a16="http://schemas.microsoft.com/office/drawing/2014/main" id="{1887E4C0-322B-4511-A187-8FEB8D337384}"/>
            </a:ext>
          </a:extLst>
        </xdr:cNvPr>
        <xdr:cNvSpPr txBox="1"/>
      </xdr:nvSpPr>
      <xdr:spPr>
        <a:xfrm>
          <a:off x="20199427"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7" name="n_3mainValue【消防施設】&#10;一人当たり面積">
          <a:extLst>
            <a:ext uri="{FF2B5EF4-FFF2-40B4-BE49-F238E27FC236}">
              <a16:creationId xmlns:a16="http://schemas.microsoft.com/office/drawing/2014/main" id="{80A81B81-DC02-4B27-8D5D-54EADFBB39B9}"/>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42563</xdr:rowOff>
    </xdr:from>
    <xdr:ext cx="469744" cy="259045"/>
    <xdr:sp macro="" textlink="">
      <xdr:nvSpPr>
        <xdr:cNvPr id="838" name="n_4mainValue【消防施設】&#10;一人当たり面積">
          <a:extLst>
            <a:ext uri="{FF2B5EF4-FFF2-40B4-BE49-F238E27FC236}">
              <a16:creationId xmlns:a16="http://schemas.microsoft.com/office/drawing/2014/main" id="{927521A4-684A-4768-9678-7DFF575CE975}"/>
            </a:ext>
          </a:extLst>
        </xdr:cNvPr>
        <xdr:cNvSpPr txBox="1"/>
      </xdr:nvSpPr>
      <xdr:spPr>
        <a:xfrm>
          <a:off x="18421427" y="1375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72A98015-76A2-4B82-83C4-6870CD2AE3C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CF39BC1C-5329-485A-BD75-C5ECD4CEE87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8BE0D3E-7398-43AC-BBC6-337B96B2EB9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631D0A08-4F6C-4CB8-9F7D-A24FE3A2C6B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67A65476-0AEE-49CB-B454-CD2F3FFF451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95326BE0-F201-4BA9-9F65-2DD0CFA25B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F4023FF7-C080-4D55-B76A-096721EC4CA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7A9BF764-35EC-4A94-A9C2-250243B2831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51E6B86A-C1B8-45BD-B4C4-9EB5A19AF6C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D4DC3F95-8916-4195-922B-E734AF49382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AEBEEAC9-F307-43E2-B2E9-629141E48C1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DB5CA863-7CF7-4D01-8D5D-DD1FCF88EA4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25D4BE85-06D8-48AC-96B2-27ADF50EA50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2368A3D2-4B68-4AB6-81B4-4F5CC423A11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FFCEDA31-95D0-4234-90D0-22839583FD6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4C778378-515B-4094-9B43-B7AE5EDF630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EA9F8CC8-E0E6-4587-A0D2-96157185C63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CD21684C-4C2B-4438-A955-9357AF628B7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68B9D6C-22CB-47B3-8FD5-FBD9AE84774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33127568-AF1F-4842-9475-85C2BE15C8A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88642335-D379-4FD0-AE65-74778EDBCAE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DF5ED5C6-AADF-44CB-9514-3858CCA274B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AE6E9FA-BE22-401E-9445-5A60689808D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31CA5E93-4426-437B-B7A3-1E83A45894F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7E705987-FF23-4F26-A69B-2DC14C21950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D34667A2-419F-4F66-8985-15D3F8957C35}"/>
            </a:ext>
          </a:extLst>
        </xdr:cNvPr>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04F0C859-79B4-4F62-A8EB-FF31FBBF33B7}"/>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AAFE015C-743E-4FE2-A22C-0E53A1880211}"/>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a:extLst>
            <a:ext uri="{FF2B5EF4-FFF2-40B4-BE49-F238E27FC236}">
              <a16:creationId xmlns:a16="http://schemas.microsoft.com/office/drawing/2014/main" id="{1A444731-A88F-4A6E-9E89-5B53E62F1155}"/>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a:extLst>
            <a:ext uri="{FF2B5EF4-FFF2-40B4-BE49-F238E27FC236}">
              <a16:creationId xmlns:a16="http://schemas.microsoft.com/office/drawing/2014/main" id="{246FED4D-6FB4-4EEA-ADED-4B1B81FFECF2}"/>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a:extLst>
            <a:ext uri="{FF2B5EF4-FFF2-40B4-BE49-F238E27FC236}">
              <a16:creationId xmlns:a16="http://schemas.microsoft.com/office/drawing/2014/main" id="{12E76785-5239-4FDB-A196-619459A0FCBB}"/>
            </a:ext>
          </a:extLst>
        </xdr:cNvPr>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a:extLst>
            <a:ext uri="{FF2B5EF4-FFF2-40B4-BE49-F238E27FC236}">
              <a16:creationId xmlns:a16="http://schemas.microsoft.com/office/drawing/2014/main" id="{FD0A4167-ADD8-456E-A715-3CA5F12C29D4}"/>
            </a:ext>
          </a:extLst>
        </xdr:cNvPr>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a:extLst>
            <a:ext uri="{FF2B5EF4-FFF2-40B4-BE49-F238E27FC236}">
              <a16:creationId xmlns:a16="http://schemas.microsoft.com/office/drawing/2014/main" id="{3A305BF0-FEBC-416C-80E3-4212D4811B6F}"/>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a:extLst>
            <a:ext uri="{FF2B5EF4-FFF2-40B4-BE49-F238E27FC236}">
              <a16:creationId xmlns:a16="http://schemas.microsoft.com/office/drawing/2014/main" id="{F83C1A32-7E52-4A5C-92B8-1DB1E556092F}"/>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40613C7A-01DF-48B6-96EC-2CF99E0F692B}"/>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4" name="フローチャート: 判断 873">
          <a:extLst>
            <a:ext uri="{FF2B5EF4-FFF2-40B4-BE49-F238E27FC236}">
              <a16:creationId xmlns:a16="http://schemas.microsoft.com/office/drawing/2014/main" id="{92055DFF-6505-4F56-8B68-63A5450167B1}"/>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7ACE9E2-4BDC-4F20-A79A-6E8D703D39E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1FC8378D-4F9F-4890-8888-4321CE42A6E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2FD541E-635C-47CD-9BAC-3CC33493F0B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D8AD6CFD-778E-433C-A618-B74BC46B746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F60384F8-F039-4836-B5BC-BE7DEEF11EB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71120</xdr:rowOff>
    </xdr:from>
    <xdr:to>
      <xdr:col>85</xdr:col>
      <xdr:colOff>177800</xdr:colOff>
      <xdr:row>108</xdr:row>
      <xdr:rowOff>1270</xdr:rowOff>
    </xdr:to>
    <xdr:sp macro="" textlink="">
      <xdr:nvSpPr>
        <xdr:cNvPr id="880" name="楕円 879">
          <a:extLst>
            <a:ext uri="{FF2B5EF4-FFF2-40B4-BE49-F238E27FC236}">
              <a16:creationId xmlns:a16="http://schemas.microsoft.com/office/drawing/2014/main" id="{FEAE2534-82A8-42D9-BDC5-3E926E7E96F7}"/>
            </a:ext>
          </a:extLst>
        </xdr:cNvPr>
        <xdr:cNvSpPr/>
      </xdr:nvSpPr>
      <xdr:spPr>
        <a:xfrm>
          <a:off x="16268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49547</xdr:rowOff>
    </xdr:from>
    <xdr:ext cx="405111" cy="259045"/>
    <xdr:sp macro="" textlink="">
      <xdr:nvSpPr>
        <xdr:cNvPr id="881" name="【庁舎】&#10;有形固定資産減価償却率該当値テキスト">
          <a:extLst>
            <a:ext uri="{FF2B5EF4-FFF2-40B4-BE49-F238E27FC236}">
              <a16:creationId xmlns:a16="http://schemas.microsoft.com/office/drawing/2014/main" id="{AE38460C-8314-40EE-8700-60A991465E2D}"/>
            </a:ext>
          </a:extLst>
        </xdr:cNvPr>
        <xdr:cNvSpPr txBox="1"/>
      </xdr:nvSpPr>
      <xdr:spPr>
        <a:xfrm>
          <a:off x="16357600"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46627</xdr:rowOff>
    </xdr:from>
    <xdr:to>
      <xdr:col>81</xdr:col>
      <xdr:colOff>101600</xdr:colOff>
      <xdr:row>107</xdr:row>
      <xdr:rowOff>148227</xdr:rowOff>
    </xdr:to>
    <xdr:sp macro="" textlink="">
      <xdr:nvSpPr>
        <xdr:cNvPr id="882" name="楕円 881">
          <a:extLst>
            <a:ext uri="{FF2B5EF4-FFF2-40B4-BE49-F238E27FC236}">
              <a16:creationId xmlns:a16="http://schemas.microsoft.com/office/drawing/2014/main" id="{E7E2ABE4-5315-487B-8864-DE7B2D1D52A6}"/>
            </a:ext>
          </a:extLst>
        </xdr:cNvPr>
        <xdr:cNvSpPr/>
      </xdr:nvSpPr>
      <xdr:spPr>
        <a:xfrm>
          <a:off x="15430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97427</xdr:rowOff>
    </xdr:from>
    <xdr:to>
      <xdr:col>85</xdr:col>
      <xdr:colOff>127000</xdr:colOff>
      <xdr:row>107</xdr:row>
      <xdr:rowOff>121920</xdr:rowOff>
    </xdr:to>
    <xdr:cxnSp macro="">
      <xdr:nvCxnSpPr>
        <xdr:cNvPr id="883" name="直線コネクタ 882">
          <a:extLst>
            <a:ext uri="{FF2B5EF4-FFF2-40B4-BE49-F238E27FC236}">
              <a16:creationId xmlns:a16="http://schemas.microsoft.com/office/drawing/2014/main" id="{9514E398-DF1C-4A6B-B5CF-EE2BDD39B0A6}"/>
            </a:ext>
          </a:extLst>
        </xdr:cNvPr>
        <xdr:cNvCxnSpPr/>
      </xdr:nvCxnSpPr>
      <xdr:spPr>
        <a:xfrm>
          <a:off x="15481300" y="1844257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23768</xdr:rowOff>
    </xdr:from>
    <xdr:to>
      <xdr:col>76</xdr:col>
      <xdr:colOff>165100</xdr:colOff>
      <xdr:row>107</xdr:row>
      <xdr:rowOff>125368</xdr:rowOff>
    </xdr:to>
    <xdr:sp macro="" textlink="">
      <xdr:nvSpPr>
        <xdr:cNvPr id="884" name="楕円 883">
          <a:extLst>
            <a:ext uri="{FF2B5EF4-FFF2-40B4-BE49-F238E27FC236}">
              <a16:creationId xmlns:a16="http://schemas.microsoft.com/office/drawing/2014/main" id="{1777B85C-5D51-4561-A994-E283AFB20631}"/>
            </a:ext>
          </a:extLst>
        </xdr:cNvPr>
        <xdr:cNvSpPr/>
      </xdr:nvSpPr>
      <xdr:spPr>
        <a:xfrm>
          <a:off x="14541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74568</xdr:rowOff>
    </xdr:from>
    <xdr:to>
      <xdr:col>81</xdr:col>
      <xdr:colOff>50800</xdr:colOff>
      <xdr:row>107</xdr:row>
      <xdr:rowOff>97427</xdr:rowOff>
    </xdr:to>
    <xdr:cxnSp macro="">
      <xdr:nvCxnSpPr>
        <xdr:cNvPr id="885" name="直線コネクタ 884">
          <a:extLst>
            <a:ext uri="{FF2B5EF4-FFF2-40B4-BE49-F238E27FC236}">
              <a16:creationId xmlns:a16="http://schemas.microsoft.com/office/drawing/2014/main" id="{CAEFBB26-13CE-438E-9F6F-A3500139AC6C}"/>
            </a:ext>
          </a:extLst>
        </xdr:cNvPr>
        <xdr:cNvCxnSpPr/>
      </xdr:nvCxnSpPr>
      <xdr:spPr>
        <a:xfrm>
          <a:off x="14592300" y="184197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xdr:rowOff>
    </xdr:from>
    <xdr:to>
      <xdr:col>72</xdr:col>
      <xdr:colOff>38100</xdr:colOff>
      <xdr:row>107</xdr:row>
      <xdr:rowOff>102507</xdr:rowOff>
    </xdr:to>
    <xdr:sp macro="" textlink="">
      <xdr:nvSpPr>
        <xdr:cNvPr id="886" name="楕円 885">
          <a:extLst>
            <a:ext uri="{FF2B5EF4-FFF2-40B4-BE49-F238E27FC236}">
              <a16:creationId xmlns:a16="http://schemas.microsoft.com/office/drawing/2014/main" id="{EC21AA1B-26AA-404F-B5CC-0960FB73C8EC}"/>
            </a:ext>
          </a:extLst>
        </xdr:cNvPr>
        <xdr:cNvSpPr/>
      </xdr:nvSpPr>
      <xdr:spPr>
        <a:xfrm>
          <a:off x="1365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51707</xdr:rowOff>
    </xdr:from>
    <xdr:to>
      <xdr:col>76</xdr:col>
      <xdr:colOff>114300</xdr:colOff>
      <xdr:row>107</xdr:row>
      <xdr:rowOff>74568</xdr:rowOff>
    </xdr:to>
    <xdr:cxnSp macro="">
      <xdr:nvCxnSpPr>
        <xdr:cNvPr id="887" name="直線コネクタ 886">
          <a:extLst>
            <a:ext uri="{FF2B5EF4-FFF2-40B4-BE49-F238E27FC236}">
              <a16:creationId xmlns:a16="http://schemas.microsoft.com/office/drawing/2014/main" id="{C12B7B4F-0640-43B4-9ACF-A484F4B133C2}"/>
            </a:ext>
          </a:extLst>
        </xdr:cNvPr>
        <xdr:cNvCxnSpPr/>
      </xdr:nvCxnSpPr>
      <xdr:spPr>
        <a:xfrm>
          <a:off x="13703300" y="183968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147864</xdr:rowOff>
    </xdr:from>
    <xdr:to>
      <xdr:col>67</xdr:col>
      <xdr:colOff>101600</xdr:colOff>
      <xdr:row>107</xdr:row>
      <xdr:rowOff>78014</xdr:rowOff>
    </xdr:to>
    <xdr:sp macro="" textlink="">
      <xdr:nvSpPr>
        <xdr:cNvPr id="888" name="楕円 887">
          <a:extLst>
            <a:ext uri="{FF2B5EF4-FFF2-40B4-BE49-F238E27FC236}">
              <a16:creationId xmlns:a16="http://schemas.microsoft.com/office/drawing/2014/main" id="{80F28E1B-A3C2-4E58-9347-5E000D60ED29}"/>
            </a:ext>
          </a:extLst>
        </xdr:cNvPr>
        <xdr:cNvSpPr/>
      </xdr:nvSpPr>
      <xdr:spPr>
        <a:xfrm>
          <a:off x="12763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27214</xdr:rowOff>
    </xdr:from>
    <xdr:to>
      <xdr:col>71</xdr:col>
      <xdr:colOff>177800</xdr:colOff>
      <xdr:row>107</xdr:row>
      <xdr:rowOff>51707</xdr:rowOff>
    </xdr:to>
    <xdr:cxnSp macro="">
      <xdr:nvCxnSpPr>
        <xdr:cNvPr id="889" name="直線コネクタ 888">
          <a:extLst>
            <a:ext uri="{FF2B5EF4-FFF2-40B4-BE49-F238E27FC236}">
              <a16:creationId xmlns:a16="http://schemas.microsoft.com/office/drawing/2014/main" id="{179970A4-6D25-4E09-B9A5-B1F5893DBBF8}"/>
            </a:ext>
          </a:extLst>
        </xdr:cNvPr>
        <xdr:cNvCxnSpPr/>
      </xdr:nvCxnSpPr>
      <xdr:spPr>
        <a:xfrm>
          <a:off x="12814300" y="183723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a:extLst>
            <a:ext uri="{FF2B5EF4-FFF2-40B4-BE49-F238E27FC236}">
              <a16:creationId xmlns:a16="http://schemas.microsoft.com/office/drawing/2014/main" id="{A950E1A2-11C0-4C79-90D0-3140D21D666F}"/>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a:extLst>
            <a:ext uri="{FF2B5EF4-FFF2-40B4-BE49-F238E27FC236}">
              <a16:creationId xmlns:a16="http://schemas.microsoft.com/office/drawing/2014/main" id="{B8EC1213-BAAD-4075-AF7E-88C54669DB86}"/>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a:extLst>
            <a:ext uri="{FF2B5EF4-FFF2-40B4-BE49-F238E27FC236}">
              <a16:creationId xmlns:a16="http://schemas.microsoft.com/office/drawing/2014/main" id="{140A6685-D567-4020-BB84-016EC5E15853}"/>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93" name="n_4aveValue【庁舎】&#10;有形固定資産減価償却率">
          <a:extLst>
            <a:ext uri="{FF2B5EF4-FFF2-40B4-BE49-F238E27FC236}">
              <a16:creationId xmlns:a16="http://schemas.microsoft.com/office/drawing/2014/main" id="{4E30AD05-FD49-42C8-9014-754DE41B53C1}"/>
            </a:ext>
          </a:extLst>
        </xdr:cNvPr>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139354</xdr:rowOff>
    </xdr:from>
    <xdr:ext cx="405111" cy="259045"/>
    <xdr:sp macro="" textlink="">
      <xdr:nvSpPr>
        <xdr:cNvPr id="894" name="n_1mainValue【庁舎】&#10;有形固定資産減価償却率">
          <a:extLst>
            <a:ext uri="{FF2B5EF4-FFF2-40B4-BE49-F238E27FC236}">
              <a16:creationId xmlns:a16="http://schemas.microsoft.com/office/drawing/2014/main" id="{093EC339-4F2A-4444-B2A8-2EF16A402F2F}"/>
            </a:ext>
          </a:extLst>
        </xdr:cNvPr>
        <xdr:cNvSpPr txBox="1"/>
      </xdr:nvSpPr>
      <xdr:spPr>
        <a:xfrm>
          <a:off x="152660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116495</xdr:rowOff>
    </xdr:from>
    <xdr:ext cx="405111" cy="259045"/>
    <xdr:sp macro="" textlink="">
      <xdr:nvSpPr>
        <xdr:cNvPr id="895" name="n_2mainValue【庁舎】&#10;有形固定資産減価償却率">
          <a:extLst>
            <a:ext uri="{FF2B5EF4-FFF2-40B4-BE49-F238E27FC236}">
              <a16:creationId xmlns:a16="http://schemas.microsoft.com/office/drawing/2014/main" id="{BEA4C06F-C59B-4793-826B-AA6D3871C5B9}"/>
            </a:ext>
          </a:extLst>
        </xdr:cNvPr>
        <xdr:cNvSpPr txBox="1"/>
      </xdr:nvSpPr>
      <xdr:spPr>
        <a:xfrm>
          <a:off x="14389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896" name="n_3mainValue【庁舎】&#10;有形固定資産減価償却率">
          <a:extLst>
            <a:ext uri="{FF2B5EF4-FFF2-40B4-BE49-F238E27FC236}">
              <a16:creationId xmlns:a16="http://schemas.microsoft.com/office/drawing/2014/main" id="{A24CC9EC-7090-46A1-8665-72CDCBE15622}"/>
            </a:ext>
          </a:extLst>
        </xdr:cNvPr>
        <xdr:cNvSpPr txBox="1"/>
      </xdr:nvSpPr>
      <xdr:spPr>
        <a:xfrm>
          <a:off x="13500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69141</xdr:rowOff>
    </xdr:from>
    <xdr:ext cx="405111" cy="259045"/>
    <xdr:sp macro="" textlink="">
      <xdr:nvSpPr>
        <xdr:cNvPr id="897" name="n_4mainValue【庁舎】&#10;有形固定資産減価償却率">
          <a:extLst>
            <a:ext uri="{FF2B5EF4-FFF2-40B4-BE49-F238E27FC236}">
              <a16:creationId xmlns:a16="http://schemas.microsoft.com/office/drawing/2014/main" id="{6ACF81FD-301E-483E-ACDA-74ED901C3064}"/>
            </a:ext>
          </a:extLst>
        </xdr:cNvPr>
        <xdr:cNvSpPr txBox="1"/>
      </xdr:nvSpPr>
      <xdr:spPr>
        <a:xfrm>
          <a:off x="12611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9FCE0C51-431B-4A92-A800-2B81F2F10D3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88EF0C59-5143-4984-B09B-FCAE1F72192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C98B4355-7E6D-47B9-8DF7-72F3592B99A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4B333CB0-D549-4E73-AF7E-987E72EBD3F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2604C4F2-D708-435D-B2D4-8012F4CEA1C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42B9B7A8-46B9-4992-8D13-7CBFB882E76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D944EFE9-6F46-4545-A523-5087ABE708C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9DD22CF4-0104-47C5-B8C2-1C9F6B7B4A7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66795853-933E-4953-83C6-E866F16F768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DC751992-E626-4856-A123-AAFED547C89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E62A4736-9F93-4065-8E72-38E7A90624B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87BB0CD1-B59A-4F27-A197-78C820C6B2C6}"/>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503E9403-DA99-4528-A911-826273FE62A4}"/>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85574FB9-0BAE-4D07-AABF-FB07A15B7E5B}"/>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4EB118B2-50AA-4FBD-9A8C-4E3716B9CE5E}"/>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BC5F6D3A-7C81-4DFE-A854-9E9DCFD2A86E}"/>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4C1059C5-224F-4823-B5AE-56299A8BBDF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7E21285F-FCC8-438F-8BE0-68A654060F1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78A9A78E-9E89-4212-AE91-AF83C833C46F}"/>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B258F0BE-40B3-4092-BC66-F7712047D69E}"/>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40E64728-6E79-4AE9-8DAE-05C1C1FFE319}"/>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337CF6BD-30D9-45D5-AA2B-84D5DB783109}"/>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F59F795F-E28B-4BF9-AF5F-E09A20C9B977}"/>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0D6EE836-E6D3-41BC-A667-728F6F11E483}"/>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412BDA54-2116-45F6-AD7A-A89CCF46BFA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E1F5B532-6B99-451E-A39E-C0E63912B10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30E34CFC-75E9-468A-BD23-681B3D59C40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81938B26-1AF3-499A-B31A-06B7F41B1AD8}"/>
            </a:ext>
          </a:extLst>
        </xdr:cNvPr>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057BDEEB-C7EA-4445-AD5C-D52137A5695B}"/>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BE2DD92B-CAA0-4807-A3E2-AF187B51D6B2}"/>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a:extLst>
            <a:ext uri="{FF2B5EF4-FFF2-40B4-BE49-F238E27FC236}">
              <a16:creationId xmlns:a16="http://schemas.microsoft.com/office/drawing/2014/main" id="{18E8E082-ABB4-44A5-A06D-DB0C1CF3A682}"/>
            </a:ext>
          </a:extLst>
        </xdr:cNvPr>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a:extLst>
            <a:ext uri="{FF2B5EF4-FFF2-40B4-BE49-F238E27FC236}">
              <a16:creationId xmlns:a16="http://schemas.microsoft.com/office/drawing/2014/main" id="{7A9B8118-BB36-40B8-B6D3-59FA4D4B23F8}"/>
            </a:ext>
          </a:extLst>
        </xdr:cNvPr>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930" name="【庁舎】&#10;一人当たり面積平均値テキスト">
          <a:extLst>
            <a:ext uri="{FF2B5EF4-FFF2-40B4-BE49-F238E27FC236}">
              <a16:creationId xmlns:a16="http://schemas.microsoft.com/office/drawing/2014/main" id="{01AAC640-0827-4200-A9FB-7030E3CD339B}"/>
            </a:ext>
          </a:extLst>
        </xdr:cNvPr>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a:extLst>
            <a:ext uri="{FF2B5EF4-FFF2-40B4-BE49-F238E27FC236}">
              <a16:creationId xmlns:a16="http://schemas.microsoft.com/office/drawing/2014/main" id="{250E8767-F28F-4802-8DE1-B08104557602}"/>
            </a:ext>
          </a:extLst>
        </xdr:cNvPr>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a:extLst>
            <a:ext uri="{FF2B5EF4-FFF2-40B4-BE49-F238E27FC236}">
              <a16:creationId xmlns:a16="http://schemas.microsoft.com/office/drawing/2014/main" id="{B96587BE-7F44-4FEF-8343-6EDBE6604DC6}"/>
            </a:ext>
          </a:extLst>
        </xdr:cNvPr>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3" name="フローチャート: 判断 932">
          <a:extLst>
            <a:ext uri="{FF2B5EF4-FFF2-40B4-BE49-F238E27FC236}">
              <a16:creationId xmlns:a16="http://schemas.microsoft.com/office/drawing/2014/main" id="{A00C92EC-E038-4BF0-B851-480A21C48054}"/>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4" name="フローチャート: 判断 933">
          <a:extLst>
            <a:ext uri="{FF2B5EF4-FFF2-40B4-BE49-F238E27FC236}">
              <a16:creationId xmlns:a16="http://schemas.microsoft.com/office/drawing/2014/main" id="{33087324-AF2F-4EA6-89BF-08A33AC0FB6E}"/>
            </a:ext>
          </a:extLst>
        </xdr:cNvPr>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5" name="フローチャート: 判断 934">
          <a:extLst>
            <a:ext uri="{FF2B5EF4-FFF2-40B4-BE49-F238E27FC236}">
              <a16:creationId xmlns:a16="http://schemas.microsoft.com/office/drawing/2014/main" id="{CBE6C4DF-8DF9-4BA6-9AEE-9E47912028FA}"/>
            </a:ext>
          </a:extLst>
        </xdr:cNvPr>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548650FD-B311-4D7F-BC04-68FA8235000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A5FF0E0-1689-403C-9A77-0069977FB7E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1004A160-FB3C-4192-8B94-8EFF041FFF3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7CC14C32-80DA-4DD6-998B-1FE58C4D953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78A4D683-DBC9-4F4B-B4A2-ECA26A4807F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941" name="楕円 940">
          <a:extLst>
            <a:ext uri="{FF2B5EF4-FFF2-40B4-BE49-F238E27FC236}">
              <a16:creationId xmlns:a16="http://schemas.microsoft.com/office/drawing/2014/main" id="{E101F27F-6EC6-4929-B7FB-180A8686FC21}"/>
            </a:ext>
          </a:extLst>
        </xdr:cNvPr>
        <xdr:cNvSpPr/>
      </xdr:nvSpPr>
      <xdr:spPr>
        <a:xfrm>
          <a:off x="22110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140988</xdr:rowOff>
    </xdr:from>
    <xdr:ext cx="469744" cy="259045"/>
    <xdr:sp macro="" textlink="">
      <xdr:nvSpPr>
        <xdr:cNvPr id="942" name="【庁舎】&#10;一人当たり面積該当値テキスト">
          <a:extLst>
            <a:ext uri="{FF2B5EF4-FFF2-40B4-BE49-F238E27FC236}">
              <a16:creationId xmlns:a16="http://schemas.microsoft.com/office/drawing/2014/main" id="{3058CB86-3C29-4ECC-9577-F4AF2A7AF1CE}"/>
            </a:ext>
          </a:extLst>
        </xdr:cNvPr>
        <xdr:cNvSpPr txBox="1"/>
      </xdr:nvSpPr>
      <xdr:spPr>
        <a:xfrm>
          <a:off x="22199600"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168275</xdr:rowOff>
    </xdr:from>
    <xdr:to>
      <xdr:col>112</xdr:col>
      <xdr:colOff>38100</xdr:colOff>
      <xdr:row>106</xdr:row>
      <xdr:rowOff>98425</xdr:rowOff>
    </xdr:to>
    <xdr:sp macro="" textlink="">
      <xdr:nvSpPr>
        <xdr:cNvPr id="943" name="楕円 942">
          <a:extLst>
            <a:ext uri="{FF2B5EF4-FFF2-40B4-BE49-F238E27FC236}">
              <a16:creationId xmlns:a16="http://schemas.microsoft.com/office/drawing/2014/main" id="{036CBC46-ACE1-4D36-8147-B70320CC6AE8}"/>
            </a:ext>
          </a:extLst>
        </xdr:cNvPr>
        <xdr:cNvSpPr/>
      </xdr:nvSpPr>
      <xdr:spPr>
        <a:xfrm>
          <a:off x="21272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41911</xdr:rowOff>
    </xdr:from>
    <xdr:to>
      <xdr:col>116</xdr:col>
      <xdr:colOff>63500</xdr:colOff>
      <xdr:row>106</xdr:row>
      <xdr:rowOff>47625</xdr:rowOff>
    </xdr:to>
    <xdr:cxnSp macro="">
      <xdr:nvCxnSpPr>
        <xdr:cNvPr id="944" name="直線コネクタ 943">
          <a:extLst>
            <a:ext uri="{FF2B5EF4-FFF2-40B4-BE49-F238E27FC236}">
              <a16:creationId xmlns:a16="http://schemas.microsoft.com/office/drawing/2014/main" id="{783F207A-2592-4951-9B7B-14E9D21668D6}"/>
            </a:ext>
          </a:extLst>
        </xdr:cNvPr>
        <xdr:cNvCxnSpPr/>
      </xdr:nvCxnSpPr>
      <xdr:spPr>
        <a:xfrm flipV="1">
          <a:off x="21323300" y="182156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945" name="楕円 944">
          <a:extLst>
            <a:ext uri="{FF2B5EF4-FFF2-40B4-BE49-F238E27FC236}">
              <a16:creationId xmlns:a16="http://schemas.microsoft.com/office/drawing/2014/main" id="{119696C1-117A-4555-B6E4-9499E696C34D}"/>
            </a:ext>
          </a:extLst>
        </xdr:cNvPr>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47625</xdr:rowOff>
    </xdr:from>
    <xdr:to>
      <xdr:col>111</xdr:col>
      <xdr:colOff>177800</xdr:colOff>
      <xdr:row>106</xdr:row>
      <xdr:rowOff>53339</xdr:rowOff>
    </xdr:to>
    <xdr:cxnSp macro="">
      <xdr:nvCxnSpPr>
        <xdr:cNvPr id="946" name="直線コネクタ 945">
          <a:extLst>
            <a:ext uri="{FF2B5EF4-FFF2-40B4-BE49-F238E27FC236}">
              <a16:creationId xmlns:a16="http://schemas.microsoft.com/office/drawing/2014/main" id="{C224226C-314F-4B7E-8D95-293722C7DBEE}"/>
            </a:ext>
          </a:extLst>
        </xdr:cNvPr>
        <xdr:cNvCxnSpPr/>
      </xdr:nvCxnSpPr>
      <xdr:spPr>
        <a:xfrm flipV="1">
          <a:off x="20434300" y="182213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xdr:rowOff>
    </xdr:from>
    <xdr:to>
      <xdr:col>102</xdr:col>
      <xdr:colOff>165100</xdr:colOff>
      <xdr:row>106</xdr:row>
      <xdr:rowOff>109855</xdr:rowOff>
    </xdr:to>
    <xdr:sp macro="" textlink="">
      <xdr:nvSpPr>
        <xdr:cNvPr id="947" name="楕円 946">
          <a:extLst>
            <a:ext uri="{FF2B5EF4-FFF2-40B4-BE49-F238E27FC236}">
              <a16:creationId xmlns:a16="http://schemas.microsoft.com/office/drawing/2014/main" id="{15C1AE0C-1EAA-46E2-A765-142F3B73D7F9}"/>
            </a:ext>
          </a:extLst>
        </xdr:cNvPr>
        <xdr:cNvSpPr/>
      </xdr:nvSpPr>
      <xdr:spPr>
        <a:xfrm>
          <a:off x="19494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59055</xdr:rowOff>
    </xdr:to>
    <xdr:cxnSp macro="">
      <xdr:nvCxnSpPr>
        <xdr:cNvPr id="948" name="直線コネクタ 947">
          <a:extLst>
            <a:ext uri="{FF2B5EF4-FFF2-40B4-BE49-F238E27FC236}">
              <a16:creationId xmlns:a16="http://schemas.microsoft.com/office/drawing/2014/main" id="{9A2EADA9-7C5B-4E89-A68A-B7E44388AFD5}"/>
            </a:ext>
          </a:extLst>
        </xdr:cNvPr>
        <xdr:cNvCxnSpPr/>
      </xdr:nvCxnSpPr>
      <xdr:spPr>
        <a:xfrm flipV="1">
          <a:off x="19545300" y="18227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11113</xdr:rowOff>
    </xdr:from>
    <xdr:to>
      <xdr:col>98</xdr:col>
      <xdr:colOff>38100</xdr:colOff>
      <xdr:row>106</xdr:row>
      <xdr:rowOff>112713</xdr:rowOff>
    </xdr:to>
    <xdr:sp macro="" textlink="">
      <xdr:nvSpPr>
        <xdr:cNvPr id="949" name="楕円 948">
          <a:extLst>
            <a:ext uri="{FF2B5EF4-FFF2-40B4-BE49-F238E27FC236}">
              <a16:creationId xmlns:a16="http://schemas.microsoft.com/office/drawing/2014/main" id="{BF4FC64D-94A2-4002-AD08-689D8E2C77EA}"/>
            </a:ext>
          </a:extLst>
        </xdr:cNvPr>
        <xdr:cNvSpPr/>
      </xdr:nvSpPr>
      <xdr:spPr>
        <a:xfrm>
          <a:off x="18605500" y="1818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59055</xdr:rowOff>
    </xdr:from>
    <xdr:to>
      <xdr:col>102</xdr:col>
      <xdr:colOff>114300</xdr:colOff>
      <xdr:row>106</xdr:row>
      <xdr:rowOff>61913</xdr:rowOff>
    </xdr:to>
    <xdr:cxnSp macro="">
      <xdr:nvCxnSpPr>
        <xdr:cNvPr id="950" name="直線コネクタ 949">
          <a:extLst>
            <a:ext uri="{FF2B5EF4-FFF2-40B4-BE49-F238E27FC236}">
              <a16:creationId xmlns:a16="http://schemas.microsoft.com/office/drawing/2014/main" id="{E01B81C6-EDAC-4C9A-A6B2-8A931513F1A2}"/>
            </a:ext>
          </a:extLst>
        </xdr:cNvPr>
        <xdr:cNvCxnSpPr/>
      </xdr:nvCxnSpPr>
      <xdr:spPr>
        <a:xfrm flipV="1">
          <a:off x="18656300" y="1823275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951" name="n_1aveValue【庁舎】&#10;一人当たり面積">
          <a:extLst>
            <a:ext uri="{FF2B5EF4-FFF2-40B4-BE49-F238E27FC236}">
              <a16:creationId xmlns:a16="http://schemas.microsoft.com/office/drawing/2014/main" id="{DA5CCB94-ABDC-4300-BE64-A27BC2AF1BCD}"/>
            </a:ext>
          </a:extLst>
        </xdr:cNvPr>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952" name="n_2aveValue【庁舎】&#10;一人当たり面積">
          <a:extLst>
            <a:ext uri="{FF2B5EF4-FFF2-40B4-BE49-F238E27FC236}">
              <a16:creationId xmlns:a16="http://schemas.microsoft.com/office/drawing/2014/main" id="{6755833B-44FD-439E-AA9E-6BDED4C621DC}"/>
            </a:ext>
          </a:extLst>
        </xdr:cNvPr>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953" name="n_3aveValue【庁舎】&#10;一人当たり面積">
          <a:extLst>
            <a:ext uri="{FF2B5EF4-FFF2-40B4-BE49-F238E27FC236}">
              <a16:creationId xmlns:a16="http://schemas.microsoft.com/office/drawing/2014/main" id="{37ACFD58-DE05-43EA-8397-A4F924FC17AF}"/>
            </a:ext>
          </a:extLst>
        </xdr:cNvPr>
        <xdr:cNvSpPr txBox="1"/>
      </xdr:nvSpPr>
      <xdr:spPr>
        <a:xfrm>
          <a:off x="19310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954" name="n_4aveValue【庁舎】&#10;一人当たり面積">
          <a:extLst>
            <a:ext uri="{FF2B5EF4-FFF2-40B4-BE49-F238E27FC236}">
              <a16:creationId xmlns:a16="http://schemas.microsoft.com/office/drawing/2014/main" id="{FEA8CA1D-9853-4CB4-8870-6EFC1B13AF36}"/>
            </a:ext>
          </a:extLst>
        </xdr:cNvPr>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89552</xdr:rowOff>
    </xdr:from>
    <xdr:ext cx="469744" cy="259045"/>
    <xdr:sp macro="" textlink="">
      <xdr:nvSpPr>
        <xdr:cNvPr id="955" name="n_1mainValue【庁舎】&#10;一人当たり面積">
          <a:extLst>
            <a:ext uri="{FF2B5EF4-FFF2-40B4-BE49-F238E27FC236}">
              <a16:creationId xmlns:a16="http://schemas.microsoft.com/office/drawing/2014/main" id="{E05D0E3C-C62C-45D6-911B-27BB0382F2ED}"/>
            </a:ext>
          </a:extLst>
        </xdr:cNvPr>
        <xdr:cNvSpPr txBox="1"/>
      </xdr:nvSpPr>
      <xdr:spPr>
        <a:xfrm>
          <a:off x="210757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956" name="n_2mainValue【庁舎】&#10;一人当たり面積">
          <a:extLst>
            <a:ext uri="{FF2B5EF4-FFF2-40B4-BE49-F238E27FC236}">
              <a16:creationId xmlns:a16="http://schemas.microsoft.com/office/drawing/2014/main" id="{CF161DEE-BD3D-459F-B776-CF4BA82B5C6C}"/>
            </a:ext>
          </a:extLst>
        </xdr:cNvPr>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100982</xdr:rowOff>
    </xdr:from>
    <xdr:ext cx="469744" cy="259045"/>
    <xdr:sp macro="" textlink="">
      <xdr:nvSpPr>
        <xdr:cNvPr id="957" name="n_3mainValue【庁舎】&#10;一人当たり面積">
          <a:extLst>
            <a:ext uri="{FF2B5EF4-FFF2-40B4-BE49-F238E27FC236}">
              <a16:creationId xmlns:a16="http://schemas.microsoft.com/office/drawing/2014/main" id="{2466524B-52B1-40E4-821F-16DD9BD26F34}"/>
            </a:ext>
          </a:extLst>
        </xdr:cNvPr>
        <xdr:cNvSpPr txBox="1"/>
      </xdr:nvSpPr>
      <xdr:spPr>
        <a:xfrm>
          <a:off x="193104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103840</xdr:rowOff>
    </xdr:from>
    <xdr:ext cx="469744" cy="259045"/>
    <xdr:sp macro="" textlink="">
      <xdr:nvSpPr>
        <xdr:cNvPr id="958" name="n_4mainValue【庁舎】&#10;一人当たり面積">
          <a:extLst>
            <a:ext uri="{FF2B5EF4-FFF2-40B4-BE49-F238E27FC236}">
              <a16:creationId xmlns:a16="http://schemas.microsoft.com/office/drawing/2014/main" id="{063FEB55-521C-4F11-86AC-15978430A9EA}"/>
            </a:ext>
          </a:extLst>
        </xdr:cNvPr>
        <xdr:cNvSpPr txBox="1"/>
      </xdr:nvSpPr>
      <xdr:spPr>
        <a:xfrm>
          <a:off x="18421427" y="1827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C0085125-AAF6-4460-A3B8-9727484B1D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6895ACD9-BBE8-4890-89B1-281CDD162FC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55228B50-0476-4EF0-85CA-AB2F23CD7C5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類似団体と比較して特に有形固定資産償却率が高くなっている施設は、庁舎、保健センター、</a:t>
          </a:r>
          <a:r>
            <a:rPr kumimoji="1" lang="ja-JP" altLang="en-US" sz="1100" b="0" i="0" baseline="0">
              <a:solidFill>
                <a:schemeClr val="dk1"/>
              </a:solidFill>
              <a:effectLst/>
              <a:latin typeface="+mn-lt"/>
              <a:ea typeface="+mn-ea"/>
              <a:cs typeface="+mn-cs"/>
            </a:rPr>
            <a:t>図書館</a:t>
          </a:r>
          <a:r>
            <a:rPr kumimoji="1" lang="ja-JP" altLang="ja-JP" sz="1100" b="0" i="0" baseline="0">
              <a:solidFill>
                <a:schemeClr val="dk1"/>
              </a:solidFill>
              <a:effectLst/>
              <a:latin typeface="+mn-lt"/>
              <a:ea typeface="+mn-ea"/>
              <a:cs typeface="+mn-cs"/>
            </a:rPr>
            <a:t>であり、特に低くなっている施設は市民会館である。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保健センターについては昭和</a:t>
          </a:r>
          <a:r>
            <a:rPr kumimoji="1" lang="en-US" altLang="ja-JP" sz="1100" b="0" i="0" baseline="0">
              <a:solidFill>
                <a:schemeClr val="dk1"/>
              </a:solidFill>
              <a:effectLst/>
              <a:latin typeface="+mn-lt"/>
              <a:ea typeface="+mn-ea"/>
              <a:cs typeface="+mn-cs"/>
            </a:rPr>
            <a:t>55</a:t>
          </a:r>
          <a:r>
            <a:rPr kumimoji="1" lang="ja-JP" altLang="ja-JP" sz="1100" b="0" i="0" baseline="0">
              <a:solidFill>
                <a:schemeClr val="dk1"/>
              </a:solidFill>
              <a:effectLst/>
              <a:latin typeface="+mn-lt"/>
              <a:ea typeface="+mn-ea"/>
              <a:cs typeface="+mn-cs"/>
            </a:rPr>
            <a:t>年度に建築してから老朽化が進んでおり、類似団体平均と比較すると</a:t>
          </a:r>
          <a:r>
            <a:rPr kumimoji="1" lang="en-US" altLang="ja-JP" sz="1100" b="0" i="0" baseline="0">
              <a:solidFill>
                <a:schemeClr val="dk1"/>
              </a:solidFill>
              <a:effectLst/>
              <a:latin typeface="+mn-lt"/>
              <a:ea typeface="+mn-ea"/>
              <a:cs typeface="+mn-cs"/>
            </a:rPr>
            <a:t>33.3</a:t>
          </a:r>
          <a:r>
            <a:rPr kumimoji="1" lang="ja-JP" altLang="ja-JP" sz="1100" b="0" i="0" baseline="0">
              <a:solidFill>
                <a:schemeClr val="dk1"/>
              </a:solidFill>
              <a:effectLst/>
              <a:latin typeface="+mn-lt"/>
              <a:ea typeface="+mn-ea"/>
              <a:cs typeface="+mn-cs"/>
            </a:rPr>
            <a:t>ポイント上回っている状況である</a:t>
          </a:r>
          <a:r>
            <a:rPr kumimoji="1" lang="ja-JP" altLang="en-US" sz="1100" b="0" i="0" baseline="0">
              <a:solidFill>
                <a:schemeClr val="dk1"/>
              </a:solidFill>
              <a:effectLst/>
              <a:latin typeface="+mn-lt"/>
              <a:ea typeface="+mn-ea"/>
              <a:cs typeface="+mn-cs"/>
            </a:rPr>
            <a:t>が、令和</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年度に複合施設に集約する予定となっている。</a:t>
          </a:r>
          <a:r>
            <a:rPr kumimoji="1" lang="ja-JP" altLang="ja-JP" sz="1100" b="0" i="0" baseline="0">
              <a:solidFill>
                <a:schemeClr val="dk1"/>
              </a:solidFill>
              <a:effectLst/>
              <a:latin typeface="+mn-lt"/>
              <a:ea typeface="+mn-ea"/>
              <a:cs typeface="+mn-cs"/>
            </a:rPr>
            <a:t>昭和</a:t>
          </a:r>
          <a:r>
            <a:rPr kumimoji="1" lang="en-US" altLang="ja-JP" sz="1100" b="0" i="0" baseline="0">
              <a:solidFill>
                <a:schemeClr val="dk1"/>
              </a:solidFill>
              <a:effectLst/>
              <a:latin typeface="+mn-lt"/>
              <a:ea typeface="+mn-ea"/>
              <a:cs typeface="+mn-cs"/>
            </a:rPr>
            <a:t>42</a:t>
          </a:r>
          <a:r>
            <a:rPr kumimoji="1" lang="ja-JP" altLang="ja-JP" sz="1100" b="0" i="0" baseline="0">
              <a:solidFill>
                <a:schemeClr val="dk1"/>
              </a:solidFill>
              <a:effectLst/>
              <a:latin typeface="+mn-lt"/>
              <a:ea typeface="+mn-ea"/>
              <a:cs typeface="+mn-cs"/>
            </a:rPr>
            <a:t>年度に建築した本庁舎を含め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他にも老朽化が進んでいる庁舎等があるが、</a:t>
          </a:r>
          <a:r>
            <a:rPr kumimoji="1" lang="ja-JP" altLang="en-US" sz="1100" b="0" i="0" baseline="0">
              <a:solidFill>
                <a:schemeClr val="dk1"/>
              </a:solidFill>
              <a:effectLst/>
              <a:latin typeface="+mn-lt"/>
              <a:ea typeface="+mn-ea"/>
              <a:cs typeface="+mn-cs"/>
            </a:rPr>
            <a:t>計画的な管理を行い、機能の維持と安全性を確保していく必要がある。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また、体育館・プールの一人当たり面積が</a:t>
          </a:r>
          <a:r>
            <a:rPr kumimoji="1" lang="en-US" altLang="ja-JP" sz="1100" b="0" i="0" baseline="0">
              <a:solidFill>
                <a:schemeClr val="dk1"/>
              </a:solidFill>
              <a:effectLst/>
              <a:latin typeface="+mn-lt"/>
              <a:ea typeface="+mn-ea"/>
              <a:cs typeface="+mn-cs"/>
            </a:rPr>
            <a:t>H30</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大きな数値となっているが</a:t>
          </a:r>
          <a:r>
            <a:rPr kumimoji="1" lang="ja-JP" altLang="ja-JP" sz="1100" b="0" i="0" baseline="0">
              <a:solidFill>
                <a:schemeClr val="dk1"/>
              </a:solidFill>
              <a:effectLst/>
              <a:latin typeface="+mn-lt"/>
              <a:ea typeface="+mn-ea"/>
              <a:cs typeface="+mn-cs"/>
            </a:rPr>
            <a:t>、この増加は大規模改修等によるものではなく集計対象を公共施設状況調査で計上している体育施設以外のものも含めて計上してしまったために上昇している。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28064605</v>
      </c>
      <c r="BO4" s="485"/>
      <c r="BP4" s="485"/>
      <c r="BQ4" s="485"/>
      <c r="BR4" s="485"/>
      <c r="BS4" s="485"/>
      <c r="BT4" s="485"/>
      <c r="BU4" s="486"/>
      <c r="BV4" s="484">
        <v>31412801</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5.6</v>
      </c>
      <c r="CU4" s="625"/>
      <c r="CV4" s="625"/>
      <c r="CW4" s="625"/>
      <c r="CX4" s="625"/>
      <c r="CY4" s="625"/>
      <c r="CZ4" s="625"/>
      <c r="DA4" s="626"/>
      <c r="DB4" s="624">
        <v>8.4</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27008254</v>
      </c>
      <c r="BO5" s="456"/>
      <c r="BP5" s="456"/>
      <c r="BQ5" s="456"/>
      <c r="BR5" s="456"/>
      <c r="BS5" s="456"/>
      <c r="BT5" s="456"/>
      <c r="BU5" s="457"/>
      <c r="BV5" s="455">
        <v>29859574</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90.5</v>
      </c>
      <c r="CU5" s="453"/>
      <c r="CV5" s="453"/>
      <c r="CW5" s="453"/>
      <c r="CX5" s="453"/>
      <c r="CY5" s="453"/>
      <c r="CZ5" s="453"/>
      <c r="DA5" s="454"/>
      <c r="DB5" s="452">
        <v>84.6</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1056351</v>
      </c>
      <c r="BO6" s="456"/>
      <c r="BP6" s="456"/>
      <c r="BQ6" s="456"/>
      <c r="BR6" s="456"/>
      <c r="BS6" s="456"/>
      <c r="BT6" s="456"/>
      <c r="BU6" s="457"/>
      <c r="BV6" s="455">
        <v>1553227</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92.3</v>
      </c>
      <c r="CU6" s="599"/>
      <c r="CV6" s="599"/>
      <c r="CW6" s="599"/>
      <c r="CX6" s="599"/>
      <c r="CY6" s="599"/>
      <c r="CZ6" s="599"/>
      <c r="DA6" s="600"/>
      <c r="DB6" s="598">
        <v>90.6</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158010</v>
      </c>
      <c r="BO7" s="456"/>
      <c r="BP7" s="456"/>
      <c r="BQ7" s="456"/>
      <c r="BR7" s="456"/>
      <c r="BS7" s="456"/>
      <c r="BT7" s="456"/>
      <c r="BU7" s="457"/>
      <c r="BV7" s="455">
        <v>188435</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15932554</v>
      </c>
      <c r="CU7" s="456"/>
      <c r="CV7" s="456"/>
      <c r="CW7" s="456"/>
      <c r="CX7" s="456"/>
      <c r="CY7" s="456"/>
      <c r="CZ7" s="456"/>
      <c r="DA7" s="457"/>
      <c r="DB7" s="455">
        <v>16179300</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898341</v>
      </c>
      <c r="BO8" s="456"/>
      <c r="BP8" s="456"/>
      <c r="BQ8" s="456"/>
      <c r="BR8" s="456"/>
      <c r="BS8" s="456"/>
      <c r="BT8" s="456"/>
      <c r="BU8" s="457"/>
      <c r="BV8" s="455">
        <v>1364792</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0.65</v>
      </c>
      <c r="CU8" s="559"/>
      <c r="CV8" s="559"/>
      <c r="CW8" s="559"/>
      <c r="CX8" s="559"/>
      <c r="CY8" s="559"/>
      <c r="CZ8" s="559"/>
      <c r="DA8" s="560"/>
      <c r="DB8" s="558">
        <v>0.66</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6"/>
      <c r="L9" s="589" t="s">
        <v>115</v>
      </c>
      <c r="M9" s="590"/>
      <c r="N9" s="590"/>
      <c r="O9" s="590"/>
      <c r="P9" s="590"/>
      <c r="Q9" s="591"/>
      <c r="R9" s="592">
        <v>63261</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111</v>
      </c>
      <c r="AV9" s="514"/>
      <c r="AW9" s="514"/>
      <c r="AX9" s="514"/>
      <c r="AY9" s="469" t="s">
        <v>118</v>
      </c>
      <c r="AZ9" s="470"/>
      <c r="BA9" s="470"/>
      <c r="BB9" s="470"/>
      <c r="BC9" s="470"/>
      <c r="BD9" s="470"/>
      <c r="BE9" s="470"/>
      <c r="BF9" s="470"/>
      <c r="BG9" s="470"/>
      <c r="BH9" s="470"/>
      <c r="BI9" s="470"/>
      <c r="BJ9" s="470"/>
      <c r="BK9" s="470"/>
      <c r="BL9" s="470"/>
      <c r="BM9" s="471"/>
      <c r="BN9" s="455">
        <v>-466451</v>
      </c>
      <c r="BO9" s="456"/>
      <c r="BP9" s="456"/>
      <c r="BQ9" s="456"/>
      <c r="BR9" s="456"/>
      <c r="BS9" s="456"/>
      <c r="BT9" s="456"/>
      <c r="BU9" s="457"/>
      <c r="BV9" s="455">
        <v>1151541</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13</v>
      </c>
      <c r="CU9" s="453"/>
      <c r="CV9" s="453"/>
      <c r="CW9" s="453"/>
      <c r="CX9" s="453"/>
      <c r="CY9" s="453"/>
      <c r="CZ9" s="453"/>
      <c r="DA9" s="454"/>
      <c r="DB9" s="452">
        <v>12.4</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120</v>
      </c>
      <c r="M10" s="412"/>
      <c r="N10" s="412"/>
      <c r="O10" s="412"/>
      <c r="P10" s="412"/>
      <c r="Q10" s="413"/>
      <c r="R10" s="408">
        <v>65708</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111</v>
      </c>
      <c r="AV10" s="514"/>
      <c r="AW10" s="514"/>
      <c r="AX10" s="514"/>
      <c r="AY10" s="469" t="s">
        <v>122</v>
      </c>
      <c r="AZ10" s="470"/>
      <c r="BA10" s="470"/>
      <c r="BB10" s="470"/>
      <c r="BC10" s="470"/>
      <c r="BD10" s="470"/>
      <c r="BE10" s="470"/>
      <c r="BF10" s="470"/>
      <c r="BG10" s="470"/>
      <c r="BH10" s="470"/>
      <c r="BI10" s="470"/>
      <c r="BJ10" s="470"/>
      <c r="BK10" s="470"/>
      <c r="BL10" s="470"/>
      <c r="BM10" s="471"/>
      <c r="BN10" s="455">
        <v>56</v>
      </c>
      <c r="BO10" s="456"/>
      <c r="BP10" s="456"/>
      <c r="BQ10" s="456"/>
      <c r="BR10" s="456"/>
      <c r="BS10" s="456"/>
      <c r="BT10" s="456"/>
      <c r="BU10" s="457"/>
      <c r="BV10" s="455">
        <v>525411</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2">
      <c r="A12" s="181"/>
      <c r="B12" s="561" t="s">
        <v>131</v>
      </c>
      <c r="C12" s="562"/>
      <c r="D12" s="562"/>
      <c r="E12" s="562"/>
      <c r="F12" s="562"/>
      <c r="G12" s="562"/>
      <c r="H12" s="562"/>
      <c r="I12" s="562"/>
      <c r="J12" s="562"/>
      <c r="K12" s="563"/>
      <c r="L12" s="570" t="s">
        <v>132</v>
      </c>
      <c r="M12" s="571"/>
      <c r="N12" s="571"/>
      <c r="O12" s="571"/>
      <c r="P12" s="571"/>
      <c r="Q12" s="572"/>
      <c r="R12" s="573">
        <v>62884</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111</v>
      </c>
      <c r="AV12" s="514"/>
      <c r="AW12" s="514"/>
      <c r="AX12" s="514"/>
      <c r="AY12" s="469" t="s">
        <v>136</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130</v>
      </c>
      <c r="CU12" s="559"/>
      <c r="CV12" s="559"/>
      <c r="CW12" s="559"/>
      <c r="CX12" s="559"/>
      <c r="CY12" s="559"/>
      <c r="CZ12" s="559"/>
      <c r="DA12" s="560"/>
      <c r="DB12" s="558" t="s">
        <v>138</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139</v>
      </c>
      <c r="N13" s="540"/>
      <c r="O13" s="540"/>
      <c r="P13" s="540"/>
      <c r="Q13" s="541"/>
      <c r="R13" s="542">
        <v>62040</v>
      </c>
      <c r="S13" s="543"/>
      <c r="T13" s="543"/>
      <c r="U13" s="543"/>
      <c r="V13" s="544"/>
      <c r="W13" s="545" t="s">
        <v>140</v>
      </c>
      <c r="X13" s="441"/>
      <c r="Y13" s="441"/>
      <c r="Z13" s="441"/>
      <c r="AA13" s="441"/>
      <c r="AB13" s="442"/>
      <c r="AC13" s="408">
        <v>1305</v>
      </c>
      <c r="AD13" s="409"/>
      <c r="AE13" s="409"/>
      <c r="AF13" s="409"/>
      <c r="AG13" s="410"/>
      <c r="AH13" s="408">
        <v>1440</v>
      </c>
      <c r="AI13" s="409"/>
      <c r="AJ13" s="409"/>
      <c r="AK13" s="409"/>
      <c r="AL13" s="468"/>
      <c r="AM13" s="512" t="s">
        <v>141</v>
      </c>
      <c r="AN13" s="412"/>
      <c r="AO13" s="412"/>
      <c r="AP13" s="412"/>
      <c r="AQ13" s="412"/>
      <c r="AR13" s="412"/>
      <c r="AS13" s="412"/>
      <c r="AT13" s="413"/>
      <c r="AU13" s="513" t="s">
        <v>127</v>
      </c>
      <c r="AV13" s="514"/>
      <c r="AW13" s="514"/>
      <c r="AX13" s="514"/>
      <c r="AY13" s="469" t="s">
        <v>142</v>
      </c>
      <c r="AZ13" s="470"/>
      <c r="BA13" s="470"/>
      <c r="BB13" s="470"/>
      <c r="BC13" s="470"/>
      <c r="BD13" s="470"/>
      <c r="BE13" s="470"/>
      <c r="BF13" s="470"/>
      <c r="BG13" s="470"/>
      <c r="BH13" s="470"/>
      <c r="BI13" s="470"/>
      <c r="BJ13" s="470"/>
      <c r="BK13" s="470"/>
      <c r="BL13" s="470"/>
      <c r="BM13" s="471"/>
      <c r="BN13" s="455">
        <v>-466395</v>
      </c>
      <c r="BO13" s="456"/>
      <c r="BP13" s="456"/>
      <c r="BQ13" s="456"/>
      <c r="BR13" s="456"/>
      <c r="BS13" s="456"/>
      <c r="BT13" s="456"/>
      <c r="BU13" s="457"/>
      <c r="BV13" s="455">
        <v>1676952</v>
      </c>
      <c r="BW13" s="456"/>
      <c r="BX13" s="456"/>
      <c r="BY13" s="456"/>
      <c r="BZ13" s="456"/>
      <c r="CA13" s="456"/>
      <c r="CB13" s="456"/>
      <c r="CC13" s="457"/>
      <c r="CD13" s="495" t="s">
        <v>143</v>
      </c>
      <c r="CE13" s="415"/>
      <c r="CF13" s="415"/>
      <c r="CG13" s="415"/>
      <c r="CH13" s="415"/>
      <c r="CI13" s="415"/>
      <c r="CJ13" s="415"/>
      <c r="CK13" s="415"/>
      <c r="CL13" s="415"/>
      <c r="CM13" s="415"/>
      <c r="CN13" s="415"/>
      <c r="CO13" s="415"/>
      <c r="CP13" s="415"/>
      <c r="CQ13" s="415"/>
      <c r="CR13" s="415"/>
      <c r="CS13" s="496"/>
      <c r="CT13" s="452">
        <v>6.1</v>
      </c>
      <c r="CU13" s="453"/>
      <c r="CV13" s="453"/>
      <c r="CW13" s="453"/>
      <c r="CX13" s="453"/>
      <c r="CY13" s="453"/>
      <c r="CZ13" s="453"/>
      <c r="DA13" s="454"/>
      <c r="DB13" s="452">
        <v>7</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144</v>
      </c>
      <c r="M14" s="582"/>
      <c r="N14" s="582"/>
      <c r="O14" s="582"/>
      <c r="P14" s="582"/>
      <c r="Q14" s="583"/>
      <c r="R14" s="542">
        <v>63564</v>
      </c>
      <c r="S14" s="543"/>
      <c r="T14" s="543"/>
      <c r="U14" s="543"/>
      <c r="V14" s="544"/>
      <c r="W14" s="546"/>
      <c r="X14" s="444"/>
      <c r="Y14" s="444"/>
      <c r="Z14" s="444"/>
      <c r="AA14" s="444"/>
      <c r="AB14" s="445"/>
      <c r="AC14" s="535">
        <v>4.2</v>
      </c>
      <c r="AD14" s="536"/>
      <c r="AE14" s="536"/>
      <c r="AF14" s="536"/>
      <c r="AG14" s="537"/>
      <c r="AH14" s="535">
        <v>4.5</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145</v>
      </c>
      <c r="CE14" s="493"/>
      <c r="CF14" s="493"/>
      <c r="CG14" s="493"/>
      <c r="CH14" s="493"/>
      <c r="CI14" s="493"/>
      <c r="CJ14" s="493"/>
      <c r="CK14" s="493"/>
      <c r="CL14" s="493"/>
      <c r="CM14" s="493"/>
      <c r="CN14" s="493"/>
      <c r="CO14" s="493"/>
      <c r="CP14" s="493"/>
      <c r="CQ14" s="493"/>
      <c r="CR14" s="493"/>
      <c r="CS14" s="494"/>
      <c r="CT14" s="552" t="s">
        <v>130</v>
      </c>
      <c r="CU14" s="553"/>
      <c r="CV14" s="553"/>
      <c r="CW14" s="553"/>
      <c r="CX14" s="553"/>
      <c r="CY14" s="553"/>
      <c r="CZ14" s="553"/>
      <c r="DA14" s="554"/>
      <c r="DB14" s="552" t="s">
        <v>130</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139</v>
      </c>
      <c r="N15" s="540"/>
      <c r="O15" s="540"/>
      <c r="P15" s="540"/>
      <c r="Q15" s="541"/>
      <c r="R15" s="542">
        <v>62773</v>
      </c>
      <c r="S15" s="543"/>
      <c r="T15" s="543"/>
      <c r="U15" s="543"/>
      <c r="V15" s="544"/>
      <c r="W15" s="545" t="s">
        <v>146</v>
      </c>
      <c r="X15" s="441"/>
      <c r="Y15" s="441"/>
      <c r="Z15" s="441"/>
      <c r="AA15" s="441"/>
      <c r="AB15" s="442"/>
      <c r="AC15" s="408">
        <v>11027</v>
      </c>
      <c r="AD15" s="409"/>
      <c r="AE15" s="409"/>
      <c r="AF15" s="409"/>
      <c r="AG15" s="410"/>
      <c r="AH15" s="408">
        <v>11696</v>
      </c>
      <c r="AI15" s="409"/>
      <c r="AJ15" s="409"/>
      <c r="AK15" s="409"/>
      <c r="AL15" s="468"/>
      <c r="AM15" s="512"/>
      <c r="AN15" s="412"/>
      <c r="AO15" s="412"/>
      <c r="AP15" s="412"/>
      <c r="AQ15" s="412"/>
      <c r="AR15" s="412"/>
      <c r="AS15" s="412"/>
      <c r="AT15" s="413"/>
      <c r="AU15" s="513"/>
      <c r="AV15" s="514"/>
      <c r="AW15" s="514"/>
      <c r="AX15" s="514"/>
      <c r="AY15" s="481" t="s">
        <v>147</v>
      </c>
      <c r="AZ15" s="482"/>
      <c r="BA15" s="482"/>
      <c r="BB15" s="482"/>
      <c r="BC15" s="482"/>
      <c r="BD15" s="482"/>
      <c r="BE15" s="482"/>
      <c r="BF15" s="482"/>
      <c r="BG15" s="482"/>
      <c r="BH15" s="482"/>
      <c r="BI15" s="482"/>
      <c r="BJ15" s="482"/>
      <c r="BK15" s="482"/>
      <c r="BL15" s="482"/>
      <c r="BM15" s="483"/>
      <c r="BN15" s="484">
        <v>8622414</v>
      </c>
      <c r="BO15" s="485"/>
      <c r="BP15" s="485"/>
      <c r="BQ15" s="485"/>
      <c r="BR15" s="485"/>
      <c r="BS15" s="485"/>
      <c r="BT15" s="485"/>
      <c r="BU15" s="486"/>
      <c r="BV15" s="484">
        <v>8215692</v>
      </c>
      <c r="BW15" s="485"/>
      <c r="BX15" s="485"/>
      <c r="BY15" s="485"/>
      <c r="BZ15" s="485"/>
      <c r="CA15" s="485"/>
      <c r="CB15" s="485"/>
      <c r="CC15" s="486"/>
      <c r="CD15" s="555" t="s">
        <v>148</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149</v>
      </c>
      <c r="M16" s="530"/>
      <c r="N16" s="530"/>
      <c r="O16" s="530"/>
      <c r="P16" s="530"/>
      <c r="Q16" s="531"/>
      <c r="R16" s="532" t="s">
        <v>150</v>
      </c>
      <c r="S16" s="533"/>
      <c r="T16" s="533"/>
      <c r="U16" s="533"/>
      <c r="V16" s="534"/>
      <c r="W16" s="546"/>
      <c r="X16" s="444"/>
      <c r="Y16" s="444"/>
      <c r="Z16" s="444"/>
      <c r="AA16" s="444"/>
      <c r="AB16" s="445"/>
      <c r="AC16" s="535">
        <v>35.5</v>
      </c>
      <c r="AD16" s="536"/>
      <c r="AE16" s="536"/>
      <c r="AF16" s="536"/>
      <c r="AG16" s="537"/>
      <c r="AH16" s="535">
        <v>36.1</v>
      </c>
      <c r="AI16" s="536"/>
      <c r="AJ16" s="536"/>
      <c r="AK16" s="536"/>
      <c r="AL16" s="538"/>
      <c r="AM16" s="512"/>
      <c r="AN16" s="412"/>
      <c r="AO16" s="412"/>
      <c r="AP16" s="412"/>
      <c r="AQ16" s="412"/>
      <c r="AR16" s="412"/>
      <c r="AS16" s="412"/>
      <c r="AT16" s="413"/>
      <c r="AU16" s="513"/>
      <c r="AV16" s="514"/>
      <c r="AW16" s="514"/>
      <c r="AX16" s="514"/>
      <c r="AY16" s="469" t="s">
        <v>151</v>
      </c>
      <c r="AZ16" s="470"/>
      <c r="BA16" s="470"/>
      <c r="BB16" s="470"/>
      <c r="BC16" s="470"/>
      <c r="BD16" s="470"/>
      <c r="BE16" s="470"/>
      <c r="BF16" s="470"/>
      <c r="BG16" s="470"/>
      <c r="BH16" s="470"/>
      <c r="BI16" s="470"/>
      <c r="BJ16" s="470"/>
      <c r="BK16" s="470"/>
      <c r="BL16" s="470"/>
      <c r="BM16" s="471"/>
      <c r="BN16" s="455">
        <v>13360039</v>
      </c>
      <c r="BO16" s="456"/>
      <c r="BP16" s="456"/>
      <c r="BQ16" s="456"/>
      <c r="BR16" s="456"/>
      <c r="BS16" s="456"/>
      <c r="BT16" s="456"/>
      <c r="BU16" s="457"/>
      <c r="BV16" s="455">
        <v>12952726</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152</v>
      </c>
      <c r="N17" s="549"/>
      <c r="O17" s="549"/>
      <c r="P17" s="549"/>
      <c r="Q17" s="550"/>
      <c r="R17" s="532" t="s">
        <v>153</v>
      </c>
      <c r="S17" s="533"/>
      <c r="T17" s="533"/>
      <c r="U17" s="533"/>
      <c r="V17" s="534"/>
      <c r="W17" s="545" t="s">
        <v>154</v>
      </c>
      <c r="X17" s="441"/>
      <c r="Y17" s="441"/>
      <c r="Z17" s="441"/>
      <c r="AA17" s="441"/>
      <c r="AB17" s="442"/>
      <c r="AC17" s="408">
        <v>18773</v>
      </c>
      <c r="AD17" s="409"/>
      <c r="AE17" s="409"/>
      <c r="AF17" s="409"/>
      <c r="AG17" s="410"/>
      <c r="AH17" s="408">
        <v>19221</v>
      </c>
      <c r="AI17" s="409"/>
      <c r="AJ17" s="409"/>
      <c r="AK17" s="409"/>
      <c r="AL17" s="468"/>
      <c r="AM17" s="512"/>
      <c r="AN17" s="412"/>
      <c r="AO17" s="412"/>
      <c r="AP17" s="412"/>
      <c r="AQ17" s="412"/>
      <c r="AR17" s="412"/>
      <c r="AS17" s="412"/>
      <c r="AT17" s="413"/>
      <c r="AU17" s="513"/>
      <c r="AV17" s="514"/>
      <c r="AW17" s="514"/>
      <c r="AX17" s="514"/>
      <c r="AY17" s="469" t="s">
        <v>155</v>
      </c>
      <c r="AZ17" s="470"/>
      <c r="BA17" s="470"/>
      <c r="BB17" s="470"/>
      <c r="BC17" s="470"/>
      <c r="BD17" s="470"/>
      <c r="BE17" s="470"/>
      <c r="BF17" s="470"/>
      <c r="BG17" s="470"/>
      <c r="BH17" s="470"/>
      <c r="BI17" s="470"/>
      <c r="BJ17" s="470"/>
      <c r="BK17" s="470"/>
      <c r="BL17" s="470"/>
      <c r="BM17" s="471"/>
      <c r="BN17" s="455">
        <v>10882076</v>
      </c>
      <c r="BO17" s="456"/>
      <c r="BP17" s="456"/>
      <c r="BQ17" s="456"/>
      <c r="BR17" s="456"/>
      <c r="BS17" s="456"/>
      <c r="BT17" s="456"/>
      <c r="BU17" s="457"/>
      <c r="BV17" s="455">
        <v>10353309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156</v>
      </c>
      <c r="C18" s="506"/>
      <c r="D18" s="506"/>
      <c r="E18" s="507"/>
      <c r="F18" s="507"/>
      <c r="G18" s="507"/>
      <c r="H18" s="507"/>
      <c r="I18" s="507"/>
      <c r="J18" s="507"/>
      <c r="K18" s="507"/>
      <c r="L18" s="508">
        <v>180.29</v>
      </c>
      <c r="M18" s="508"/>
      <c r="N18" s="508"/>
      <c r="O18" s="508"/>
      <c r="P18" s="508"/>
      <c r="Q18" s="508"/>
      <c r="R18" s="509"/>
      <c r="S18" s="509"/>
      <c r="T18" s="509"/>
      <c r="U18" s="509"/>
      <c r="V18" s="510"/>
      <c r="W18" s="526"/>
      <c r="X18" s="527"/>
      <c r="Y18" s="527"/>
      <c r="Z18" s="527"/>
      <c r="AA18" s="527"/>
      <c r="AB18" s="551"/>
      <c r="AC18" s="425">
        <v>60.4</v>
      </c>
      <c r="AD18" s="426"/>
      <c r="AE18" s="426"/>
      <c r="AF18" s="426"/>
      <c r="AG18" s="511"/>
      <c r="AH18" s="425">
        <v>59.4</v>
      </c>
      <c r="AI18" s="426"/>
      <c r="AJ18" s="426"/>
      <c r="AK18" s="426"/>
      <c r="AL18" s="427"/>
      <c r="AM18" s="512"/>
      <c r="AN18" s="412"/>
      <c r="AO18" s="412"/>
      <c r="AP18" s="412"/>
      <c r="AQ18" s="412"/>
      <c r="AR18" s="412"/>
      <c r="AS18" s="412"/>
      <c r="AT18" s="413"/>
      <c r="AU18" s="513"/>
      <c r="AV18" s="514"/>
      <c r="AW18" s="514"/>
      <c r="AX18" s="514"/>
      <c r="AY18" s="469" t="s">
        <v>157</v>
      </c>
      <c r="AZ18" s="470"/>
      <c r="BA18" s="470"/>
      <c r="BB18" s="470"/>
      <c r="BC18" s="470"/>
      <c r="BD18" s="470"/>
      <c r="BE18" s="470"/>
      <c r="BF18" s="470"/>
      <c r="BG18" s="470"/>
      <c r="BH18" s="470"/>
      <c r="BI18" s="470"/>
      <c r="BJ18" s="470"/>
      <c r="BK18" s="470"/>
      <c r="BL18" s="470"/>
      <c r="BM18" s="471"/>
      <c r="BN18" s="455">
        <v>14816949</v>
      </c>
      <c r="BO18" s="456"/>
      <c r="BP18" s="456"/>
      <c r="BQ18" s="456"/>
      <c r="BR18" s="456"/>
      <c r="BS18" s="456"/>
      <c r="BT18" s="456"/>
      <c r="BU18" s="457"/>
      <c r="BV18" s="455">
        <v>14363135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158</v>
      </c>
      <c r="C19" s="506"/>
      <c r="D19" s="506"/>
      <c r="E19" s="507"/>
      <c r="F19" s="507"/>
      <c r="G19" s="507"/>
      <c r="H19" s="507"/>
      <c r="I19" s="507"/>
      <c r="J19" s="507"/>
      <c r="K19" s="507"/>
      <c r="L19" s="515">
        <v>351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159</v>
      </c>
      <c r="AZ19" s="470"/>
      <c r="BA19" s="470"/>
      <c r="BB19" s="470"/>
      <c r="BC19" s="470"/>
      <c r="BD19" s="470"/>
      <c r="BE19" s="470"/>
      <c r="BF19" s="470"/>
      <c r="BG19" s="470"/>
      <c r="BH19" s="470"/>
      <c r="BI19" s="470"/>
      <c r="BJ19" s="470"/>
      <c r="BK19" s="470"/>
      <c r="BL19" s="470"/>
      <c r="BM19" s="471"/>
      <c r="BN19" s="455">
        <v>18747456</v>
      </c>
      <c r="BO19" s="456"/>
      <c r="BP19" s="456"/>
      <c r="BQ19" s="456"/>
      <c r="BR19" s="456"/>
      <c r="BS19" s="456"/>
      <c r="BT19" s="456"/>
      <c r="BU19" s="457"/>
      <c r="BV19" s="455">
        <v>19052993</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160</v>
      </c>
      <c r="C20" s="506"/>
      <c r="D20" s="506"/>
      <c r="E20" s="507"/>
      <c r="F20" s="507"/>
      <c r="G20" s="507"/>
      <c r="H20" s="507"/>
      <c r="I20" s="507"/>
      <c r="J20" s="507"/>
      <c r="K20" s="507"/>
      <c r="L20" s="515">
        <v>25362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161</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162</v>
      </c>
      <c r="C22" s="432"/>
      <c r="D22" s="433"/>
      <c r="E22" s="440" t="s">
        <v>1</v>
      </c>
      <c r="F22" s="441"/>
      <c r="G22" s="441"/>
      <c r="H22" s="441"/>
      <c r="I22" s="441"/>
      <c r="J22" s="441"/>
      <c r="K22" s="442"/>
      <c r="L22" s="440" t="s">
        <v>163</v>
      </c>
      <c r="M22" s="441"/>
      <c r="N22" s="441"/>
      <c r="O22" s="441"/>
      <c r="P22" s="442"/>
      <c r="Q22" s="446" t="s">
        <v>164</v>
      </c>
      <c r="R22" s="447"/>
      <c r="S22" s="447"/>
      <c r="T22" s="447"/>
      <c r="U22" s="447"/>
      <c r="V22" s="448"/>
      <c r="W22" s="497" t="s">
        <v>165</v>
      </c>
      <c r="X22" s="432"/>
      <c r="Y22" s="433"/>
      <c r="Z22" s="440" t="s">
        <v>1</v>
      </c>
      <c r="AA22" s="441"/>
      <c r="AB22" s="441"/>
      <c r="AC22" s="441"/>
      <c r="AD22" s="441"/>
      <c r="AE22" s="441"/>
      <c r="AF22" s="441"/>
      <c r="AG22" s="442"/>
      <c r="AH22" s="458" t="s">
        <v>166</v>
      </c>
      <c r="AI22" s="441"/>
      <c r="AJ22" s="441"/>
      <c r="AK22" s="441"/>
      <c r="AL22" s="442"/>
      <c r="AM22" s="458" t="s">
        <v>167</v>
      </c>
      <c r="AN22" s="459"/>
      <c r="AO22" s="459"/>
      <c r="AP22" s="459"/>
      <c r="AQ22" s="459"/>
      <c r="AR22" s="460"/>
      <c r="AS22" s="446" t="s">
        <v>164</v>
      </c>
      <c r="AT22" s="447"/>
      <c r="AU22" s="447"/>
      <c r="AV22" s="447"/>
      <c r="AW22" s="447"/>
      <c r="AX22" s="464"/>
      <c r="AY22" s="481" t="s">
        <v>168</v>
      </c>
      <c r="AZ22" s="482"/>
      <c r="BA22" s="482"/>
      <c r="BB22" s="482"/>
      <c r="BC22" s="482"/>
      <c r="BD22" s="482"/>
      <c r="BE22" s="482"/>
      <c r="BF22" s="482"/>
      <c r="BG22" s="482"/>
      <c r="BH22" s="482"/>
      <c r="BI22" s="482"/>
      <c r="BJ22" s="482"/>
      <c r="BK22" s="482"/>
      <c r="BL22" s="482"/>
      <c r="BM22" s="483"/>
      <c r="BN22" s="484">
        <v>22300687</v>
      </c>
      <c r="BO22" s="485"/>
      <c r="BP22" s="485"/>
      <c r="BQ22" s="485"/>
      <c r="BR22" s="485"/>
      <c r="BS22" s="485"/>
      <c r="BT22" s="485"/>
      <c r="BU22" s="486"/>
      <c r="BV22" s="484">
        <v>23226829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169</v>
      </c>
      <c r="AZ23" s="470"/>
      <c r="BA23" s="470"/>
      <c r="BB23" s="470"/>
      <c r="BC23" s="470"/>
      <c r="BD23" s="470"/>
      <c r="BE23" s="470"/>
      <c r="BF23" s="470"/>
      <c r="BG23" s="470"/>
      <c r="BH23" s="470"/>
      <c r="BI23" s="470"/>
      <c r="BJ23" s="470"/>
      <c r="BK23" s="470"/>
      <c r="BL23" s="470"/>
      <c r="BM23" s="471"/>
      <c r="BN23" s="455">
        <v>15451481</v>
      </c>
      <c r="BO23" s="456"/>
      <c r="BP23" s="456"/>
      <c r="BQ23" s="456"/>
      <c r="BR23" s="456"/>
      <c r="BS23" s="456"/>
      <c r="BT23" s="456"/>
      <c r="BU23" s="457"/>
      <c r="BV23" s="455">
        <v>15904997</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170</v>
      </c>
      <c r="F24" s="412"/>
      <c r="G24" s="412"/>
      <c r="H24" s="412"/>
      <c r="I24" s="412"/>
      <c r="J24" s="412"/>
      <c r="K24" s="413"/>
      <c r="L24" s="408">
        <v>1</v>
      </c>
      <c r="M24" s="409"/>
      <c r="N24" s="409"/>
      <c r="O24" s="409"/>
      <c r="P24" s="410"/>
      <c r="Q24" s="408">
        <v>8780</v>
      </c>
      <c r="R24" s="409"/>
      <c r="S24" s="409"/>
      <c r="T24" s="409"/>
      <c r="U24" s="409"/>
      <c r="V24" s="410"/>
      <c r="W24" s="498"/>
      <c r="X24" s="435"/>
      <c r="Y24" s="436"/>
      <c r="Z24" s="411" t="s">
        <v>171</v>
      </c>
      <c r="AA24" s="412"/>
      <c r="AB24" s="412"/>
      <c r="AC24" s="412"/>
      <c r="AD24" s="412"/>
      <c r="AE24" s="412"/>
      <c r="AF24" s="412"/>
      <c r="AG24" s="413"/>
      <c r="AH24" s="408">
        <v>400</v>
      </c>
      <c r="AI24" s="409"/>
      <c r="AJ24" s="409"/>
      <c r="AK24" s="409"/>
      <c r="AL24" s="410"/>
      <c r="AM24" s="408">
        <v>1181200</v>
      </c>
      <c r="AN24" s="409"/>
      <c r="AO24" s="409"/>
      <c r="AP24" s="409"/>
      <c r="AQ24" s="409"/>
      <c r="AR24" s="410"/>
      <c r="AS24" s="408">
        <v>2953</v>
      </c>
      <c r="AT24" s="409"/>
      <c r="AU24" s="409"/>
      <c r="AV24" s="409"/>
      <c r="AW24" s="409"/>
      <c r="AX24" s="468"/>
      <c r="AY24" s="428" t="s">
        <v>172</v>
      </c>
      <c r="AZ24" s="429"/>
      <c r="BA24" s="429"/>
      <c r="BB24" s="429"/>
      <c r="BC24" s="429"/>
      <c r="BD24" s="429"/>
      <c r="BE24" s="429"/>
      <c r="BF24" s="429"/>
      <c r="BG24" s="429"/>
      <c r="BH24" s="429"/>
      <c r="BI24" s="429"/>
      <c r="BJ24" s="429"/>
      <c r="BK24" s="429"/>
      <c r="BL24" s="429"/>
      <c r="BM24" s="430"/>
      <c r="BN24" s="455">
        <v>14062221</v>
      </c>
      <c r="BO24" s="456"/>
      <c r="BP24" s="456"/>
      <c r="BQ24" s="456"/>
      <c r="BR24" s="456"/>
      <c r="BS24" s="456"/>
      <c r="BT24" s="456"/>
      <c r="BU24" s="457"/>
      <c r="BV24" s="455">
        <v>14556631</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173</v>
      </c>
      <c r="F25" s="412"/>
      <c r="G25" s="412"/>
      <c r="H25" s="412"/>
      <c r="I25" s="412"/>
      <c r="J25" s="412"/>
      <c r="K25" s="413"/>
      <c r="L25" s="408">
        <v>1</v>
      </c>
      <c r="M25" s="409"/>
      <c r="N25" s="409"/>
      <c r="O25" s="409"/>
      <c r="P25" s="410"/>
      <c r="Q25" s="408">
        <v>7120</v>
      </c>
      <c r="R25" s="409"/>
      <c r="S25" s="409"/>
      <c r="T25" s="409"/>
      <c r="U25" s="409"/>
      <c r="V25" s="410"/>
      <c r="W25" s="498"/>
      <c r="X25" s="435"/>
      <c r="Y25" s="436"/>
      <c r="Z25" s="411" t="s">
        <v>174</v>
      </c>
      <c r="AA25" s="412"/>
      <c r="AB25" s="412"/>
      <c r="AC25" s="412"/>
      <c r="AD25" s="412"/>
      <c r="AE25" s="412"/>
      <c r="AF25" s="412"/>
      <c r="AG25" s="413"/>
      <c r="AH25" s="408" t="s">
        <v>175</v>
      </c>
      <c r="AI25" s="409"/>
      <c r="AJ25" s="409"/>
      <c r="AK25" s="409"/>
      <c r="AL25" s="410"/>
      <c r="AM25" s="408" t="s">
        <v>138</v>
      </c>
      <c r="AN25" s="409"/>
      <c r="AO25" s="409"/>
      <c r="AP25" s="409"/>
      <c r="AQ25" s="409"/>
      <c r="AR25" s="410"/>
      <c r="AS25" s="408" t="s">
        <v>138</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v>4554838</v>
      </c>
      <c r="BO25" s="485"/>
      <c r="BP25" s="485"/>
      <c r="BQ25" s="485"/>
      <c r="BR25" s="485"/>
      <c r="BS25" s="485"/>
      <c r="BT25" s="485"/>
      <c r="BU25" s="486"/>
      <c r="BV25" s="484">
        <v>1519323</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177</v>
      </c>
      <c r="F26" s="412"/>
      <c r="G26" s="412"/>
      <c r="H26" s="412"/>
      <c r="I26" s="412"/>
      <c r="J26" s="412"/>
      <c r="K26" s="413"/>
      <c r="L26" s="408">
        <v>1</v>
      </c>
      <c r="M26" s="409"/>
      <c r="N26" s="409"/>
      <c r="O26" s="409"/>
      <c r="P26" s="410"/>
      <c r="Q26" s="408">
        <v>6410</v>
      </c>
      <c r="R26" s="409"/>
      <c r="S26" s="409"/>
      <c r="T26" s="409"/>
      <c r="U26" s="409"/>
      <c r="V26" s="410"/>
      <c r="W26" s="498"/>
      <c r="X26" s="435"/>
      <c r="Y26" s="436"/>
      <c r="Z26" s="411" t="s">
        <v>178</v>
      </c>
      <c r="AA26" s="466"/>
      <c r="AB26" s="466"/>
      <c r="AC26" s="466"/>
      <c r="AD26" s="466"/>
      <c r="AE26" s="466"/>
      <c r="AF26" s="466"/>
      <c r="AG26" s="467"/>
      <c r="AH26" s="408">
        <v>13</v>
      </c>
      <c r="AI26" s="409"/>
      <c r="AJ26" s="409"/>
      <c r="AK26" s="409"/>
      <c r="AL26" s="410"/>
      <c r="AM26" s="408">
        <v>39689</v>
      </c>
      <c r="AN26" s="409"/>
      <c r="AO26" s="409"/>
      <c r="AP26" s="409"/>
      <c r="AQ26" s="409"/>
      <c r="AR26" s="410"/>
      <c r="AS26" s="408">
        <v>3053</v>
      </c>
      <c r="AT26" s="409"/>
      <c r="AU26" s="409"/>
      <c r="AV26" s="409"/>
      <c r="AW26" s="409"/>
      <c r="AX26" s="468"/>
      <c r="AY26" s="495" t="s">
        <v>179</v>
      </c>
      <c r="AZ26" s="415"/>
      <c r="BA26" s="415"/>
      <c r="BB26" s="415"/>
      <c r="BC26" s="415"/>
      <c r="BD26" s="415"/>
      <c r="BE26" s="415"/>
      <c r="BF26" s="415"/>
      <c r="BG26" s="415"/>
      <c r="BH26" s="415"/>
      <c r="BI26" s="415"/>
      <c r="BJ26" s="415"/>
      <c r="BK26" s="415"/>
      <c r="BL26" s="415"/>
      <c r="BM26" s="496"/>
      <c r="BN26" s="455" t="s">
        <v>130</v>
      </c>
      <c r="BO26" s="456"/>
      <c r="BP26" s="456"/>
      <c r="BQ26" s="456"/>
      <c r="BR26" s="456"/>
      <c r="BS26" s="456"/>
      <c r="BT26" s="456"/>
      <c r="BU26" s="457"/>
      <c r="BV26" s="455" t="s">
        <v>138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180</v>
      </c>
      <c r="F27" s="412"/>
      <c r="G27" s="412"/>
      <c r="H27" s="412"/>
      <c r="I27" s="412"/>
      <c r="J27" s="412"/>
      <c r="K27" s="413"/>
      <c r="L27" s="408">
        <v>1</v>
      </c>
      <c r="M27" s="409"/>
      <c r="N27" s="409"/>
      <c r="O27" s="409"/>
      <c r="P27" s="410"/>
      <c r="Q27" s="408">
        <v>4410</v>
      </c>
      <c r="R27" s="409"/>
      <c r="S27" s="409"/>
      <c r="T27" s="409"/>
      <c r="U27" s="409"/>
      <c r="V27" s="410"/>
      <c r="W27" s="498"/>
      <c r="X27" s="435"/>
      <c r="Y27" s="436"/>
      <c r="Z27" s="411" t="s">
        <v>181</v>
      </c>
      <c r="AA27" s="412"/>
      <c r="AB27" s="412"/>
      <c r="AC27" s="412"/>
      <c r="AD27" s="412"/>
      <c r="AE27" s="412"/>
      <c r="AF27" s="412"/>
      <c r="AG27" s="413"/>
      <c r="AH27" s="408">
        <v>7</v>
      </c>
      <c r="AI27" s="409"/>
      <c r="AJ27" s="409"/>
      <c r="AK27" s="409"/>
      <c r="AL27" s="410"/>
      <c r="AM27" s="408">
        <v>25697</v>
      </c>
      <c r="AN27" s="409"/>
      <c r="AO27" s="409"/>
      <c r="AP27" s="409"/>
      <c r="AQ27" s="409"/>
      <c r="AR27" s="410"/>
      <c r="AS27" s="408">
        <v>3671</v>
      </c>
      <c r="AT27" s="409"/>
      <c r="AU27" s="409"/>
      <c r="AV27" s="409"/>
      <c r="AW27" s="409"/>
      <c r="AX27" s="468"/>
      <c r="AY27" s="492" t="s">
        <v>182</v>
      </c>
      <c r="AZ27" s="493"/>
      <c r="BA27" s="493"/>
      <c r="BB27" s="493"/>
      <c r="BC27" s="493"/>
      <c r="BD27" s="493"/>
      <c r="BE27" s="493"/>
      <c r="BF27" s="493"/>
      <c r="BG27" s="493"/>
      <c r="BH27" s="493"/>
      <c r="BI27" s="493"/>
      <c r="BJ27" s="493"/>
      <c r="BK27" s="493"/>
      <c r="BL27" s="493"/>
      <c r="BM27" s="494"/>
      <c r="BN27" s="489">
        <v>951971</v>
      </c>
      <c r="BO27" s="490"/>
      <c r="BP27" s="490"/>
      <c r="BQ27" s="490"/>
      <c r="BR27" s="490"/>
      <c r="BS27" s="490"/>
      <c r="BT27" s="490"/>
      <c r="BU27" s="491"/>
      <c r="BV27" s="489">
        <v>951960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183</v>
      </c>
      <c r="F28" s="412"/>
      <c r="G28" s="412"/>
      <c r="H28" s="412"/>
      <c r="I28" s="412"/>
      <c r="J28" s="412"/>
      <c r="K28" s="413"/>
      <c r="L28" s="408">
        <v>1</v>
      </c>
      <c r="M28" s="409"/>
      <c r="N28" s="409"/>
      <c r="O28" s="409"/>
      <c r="P28" s="410"/>
      <c r="Q28" s="408">
        <v>3890</v>
      </c>
      <c r="R28" s="409"/>
      <c r="S28" s="409"/>
      <c r="T28" s="409"/>
      <c r="U28" s="409"/>
      <c r="V28" s="410"/>
      <c r="W28" s="498"/>
      <c r="X28" s="435"/>
      <c r="Y28" s="436"/>
      <c r="Z28" s="411" t="s">
        <v>184</v>
      </c>
      <c r="AA28" s="412"/>
      <c r="AB28" s="412"/>
      <c r="AC28" s="412"/>
      <c r="AD28" s="412"/>
      <c r="AE28" s="412"/>
      <c r="AF28" s="412"/>
      <c r="AG28" s="413"/>
      <c r="AH28" s="408" t="s">
        <v>130</v>
      </c>
      <c r="AI28" s="409"/>
      <c r="AJ28" s="409"/>
      <c r="AK28" s="409"/>
      <c r="AL28" s="410"/>
      <c r="AM28" s="408" t="s">
        <v>138</v>
      </c>
      <c r="AN28" s="409"/>
      <c r="AO28" s="409"/>
      <c r="AP28" s="409"/>
      <c r="AQ28" s="409"/>
      <c r="AR28" s="410"/>
      <c r="AS28" s="408" t="s">
        <v>138</v>
      </c>
      <c r="AT28" s="409"/>
      <c r="AU28" s="409"/>
      <c r="AV28" s="409"/>
      <c r="AW28" s="409"/>
      <c r="AX28" s="468"/>
      <c r="AY28" s="472" t="s">
        <v>185</v>
      </c>
      <c r="AZ28" s="473"/>
      <c r="BA28" s="473"/>
      <c r="BB28" s="474"/>
      <c r="BC28" s="481" t="s">
        <v>50</v>
      </c>
      <c r="BD28" s="482"/>
      <c r="BE28" s="482"/>
      <c r="BF28" s="482"/>
      <c r="BG28" s="482"/>
      <c r="BH28" s="482"/>
      <c r="BI28" s="482"/>
      <c r="BJ28" s="482"/>
      <c r="BK28" s="482"/>
      <c r="BL28" s="482"/>
      <c r="BM28" s="483"/>
      <c r="BN28" s="484">
        <v>4458173</v>
      </c>
      <c r="BO28" s="485"/>
      <c r="BP28" s="485"/>
      <c r="BQ28" s="485"/>
      <c r="BR28" s="485"/>
      <c r="BS28" s="485"/>
      <c r="BT28" s="485"/>
      <c r="BU28" s="486"/>
      <c r="BV28" s="484">
        <v>3358117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186</v>
      </c>
      <c r="F29" s="412"/>
      <c r="G29" s="412"/>
      <c r="H29" s="412"/>
      <c r="I29" s="412"/>
      <c r="J29" s="412"/>
      <c r="K29" s="413"/>
      <c r="L29" s="408">
        <v>16</v>
      </c>
      <c r="M29" s="409"/>
      <c r="N29" s="409"/>
      <c r="O29" s="409"/>
      <c r="P29" s="410"/>
      <c r="Q29" s="408">
        <v>3700</v>
      </c>
      <c r="R29" s="409"/>
      <c r="S29" s="409"/>
      <c r="T29" s="409"/>
      <c r="U29" s="409"/>
      <c r="V29" s="410"/>
      <c r="W29" s="499"/>
      <c r="X29" s="500"/>
      <c r="Y29" s="501"/>
      <c r="Z29" s="411" t="s">
        <v>187</v>
      </c>
      <c r="AA29" s="412"/>
      <c r="AB29" s="412"/>
      <c r="AC29" s="412"/>
      <c r="AD29" s="412"/>
      <c r="AE29" s="412"/>
      <c r="AF29" s="412"/>
      <c r="AG29" s="413"/>
      <c r="AH29" s="408">
        <v>407</v>
      </c>
      <c r="AI29" s="409"/>
      <c r="AJ29" s="409"/>
      <c r="AK29" s="409"/>
      <c r="AL29" s="410"/>
      <c r="AM29" s="408">
        <v>1206897</v>
      </c>
      <c r="AN29" s="409"/>
      <c r="AO29" s="409"/>
      <c r="AP29" s="409"/>
      <c r="AQ29" s="409"/>
      <c r="AR29" s="410"/>
      <c r="AS29" s="408">
        <v>2965</v>
      </c>
      <c r="AT29" s="409"/>
      <c r="AU29" s="409"/>
      <c r="AV29" s="409"/>
      <c r="AW29" s="409"/>
      <c r="AX29" s="468"/>
      <c r="AY29" s="475"/>
      <c r="AZ29" s="476"/>
      <c r="BA29" s="476"/>
      <c r="BB29" s="477"/>
      <c r="BC29" s="469" t="s">
        <v>188</v>
      </c>
      <c r="BD29" s="470"/>
      <c r="BE29" s="470"/>
      <c r="BF29" s="470"/>
      <c r="BG29" s="470"/>
      <c r="BH29" s="470"/>
      <c r="BI29" s="470"/>
      <c r="BJ29" s="470"/>
      <c r="BK29" s="470"/>
      <c r="BL29" s="470"/>
      <c r="BM29" s="471"/>
      <c r="BN29" s="455">
        <v>832003</v>
      </c>
      <c r="BO29" s="456"/>
      <c r="BP29" s="456"/>
      <c r="BQ29" s="456"/>
      <c r="BR29" s="456"/>
      <c r="BS29" s="456"/>
      <c r="BT29" s="456"/>
      <c r="BU29" s="457"/>
      <c r="BV29" s="455">
        <v>831990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189</v>
      </c>
      <c r="X30" s="423"/>
      <c r="Y30" s="423"/>
      <c r="Z30" s="423"/>
      <c r="AA30" s="423"/>
      <c r="AB30" s="423"/>
      <c r="AC30" s="423"/>
      <c r="AD30" s="423"/>
      <c r="AE30" s="423"/>
      <c r="AF30" s="423"/>
      <c r="AG30" s="424"/>
      <c r="AH30" s="425">
        <v>99.8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3757816</v>
      </c>
      <c r="BO30" s="490"/>
      <c r="BP30" s="490"/>
      <c r="BQ30" s="490"/>
      <c r="BR30" s="490"/>
      <c r="BS30" s="490"/>
      <c r="BT30" s="490"/>
      <c r="BU30" s="491"/>
      <c r="BV30" s="489">
        <v>3537621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190</v>
      </c>
      <c r="D32" s="414"/>
      <c r="E32" s="414"/>
      <c r="F32" s="414"/>
      <c r="G32" s="414"/>
      <c r="H32" s="414"/>
      <c r="I32" s="414"/>
      <c r="J32" s="414"/>
      <c r="K32" s="414"/>
      <c r="L32" s="414"/>
      <c r="M32" s="414"/>
      <c r="N32" s="414"/>
      <c r="O32" s="414"/>
      <c r="P32" s="414"/>
      <c r="Q32" s="414"/>
      <c r="R32" s="414"/>
      <c r="S32" s="41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196</v>
      </c>
      <c r="D33" s="407"/>
      <c r="E33" s="406" t="s">
        <v>197</v>
      </c>
      <c r="F33" s="406"/>
      <c r="G33" s="406"/>
      <c r="H33" s="406"/>
      <c r="I33" s="406"/>
      <c r="J33" s="406"/>
      <c r="K33" s="406"/>
      <c r="L33" s="406"/>
      <c r="M33" s="406"/>
      <c r="N33" s="406"/>
      <c r="O33" s="406"/>
      <c r="P33" s="406"/>
      <c r="Q33" s="406"/>
      <c r="R33" s="406"/>
      <c r="S33" s="406"/>
      <c r="T33" s="206"/>
      <c r="U33" s="407" t="s">
        <v>198</v>
      </c>
      <c r="V33" s="407"/>
      <c r="W33" s="406" t="s">
        <v>199</v>
      </c>
      <c r="X33" s="406"/>
      <c r="Y33" s="406"/>
      <c r="Z33" s="406"/>
      <c r="AA33" s="406"/>
      <c r="AB33" s="406"/>
      <c r="AC33" s="406"/>
      <c r="AD33" s="406"/>
      <c r="AE33" s="406"/>
      <c r="AF33" s="406"/>
      <c r="AG33" s="406"/>
      <c r="AH33" s="406"/>
      <c r="AI33" s="406"/>
      <c r="AJ33" s="406"/>
      <c r="AK33" s="406"/>
      <c r="AL33" s="206"/>
      <c r="AM33" s="407" t="s">
        <v>198</v>
      </c>
      <c r="AN33" s="407"/>
      <c r="AO33" s="406" t="s">
        <v>197</v>
      </c>
      <c r="AP33" s="406"/>
      <c r="AQ33" s="406"/>
      <c r="AR33" s="406"/>
      <c r="AS33" s="406"/>
      <c r="AT33" s="406"/>
      <c r="AU33" s="406"/>
      <c r="AV33" s="406"/>
      <c r="AW33" s="406"/>
      <c r="AX33" s="406"/>
      <c r="AY33" s="406"/>
      <c r="AZ33" s="406"/>
      <c r="BA33" s="406"/>
      <c r="BB33" s="406"/>
      <c r="BC33" s="406"/>
      <c r="BD33" s="207"/>
      <c r="BE33" s="406" t="s">
        <v>200</v>
      </c>
      <c r="BF33" s="406"/>
      <c r="BG33" s="406" t="s">
        <v>201</v>
      </c>
      <c r="BH33" s="406"/>
      <c r="BI33" s="406"/>
      <c r="BJ33" s="406"/>
      <c r="BK33" s="406"/>
      <c r="BL33" s="406"/>
      <c r="BM33" s="406"/>
      <c r="BN33" s="406"/>
      <c r="BO33" s="406"/>
      <c r="BP33" s="406"/>
      <c r="BQ33" s="406"/>
      <c r="BR33" s="406"/>
      <c r="BS33" s="406"/>
      <c r="BT33" s="406"/>
      <c r="BU33" s="406"/>
      <c r="BV33" s="207"/>
      <c r="BW33" s="407" t="s">
        <v>200</v>
      </c>
      <c r="BX33" s="407"/>
      <c r="BY33" s="406" t="s">
        <v>202</v>
      </c>
      <c r="BZ33" s="406"/>
      <c r="CA33" s="406"/>
      <c r="CB33" s="406"/>
      <c r="CC33" s="406"/>
      <c r="CD33" s="406"/>
      <c r="CE33" s="406"/>
      <c r="CF33" s="406"/>
      <c r="CG33" s="406"/>
      <c r="CH33" s="406"/>
      <c r="CI33" s="406"/>
      <c r="CJ33" s="406"/>
      <c r="CK33" s="406"/>
      <c r="CL33" s="406"/>
      <c r="CM33" s="406"/>
      <c r="CN33" s="206"/>
      <c r="CO33" s="407" t="s">
        <v>203</v>
      </c>
      <c r="CP33" s="407"/>
      <c r="CQ33" s="406" t="s">
        <v>204</v>
      </c>
      <c r="CR33" s="406"/>
      <c r="CS33" s="406"/>
      <c r="CT33" s="406"/>
      <c r="CU33" s="406"/>
      <c r="CV33" s="406"/>
      <c r="CW33" s="406"/>
      <c r="CX33" s="406"/>
      <c r="CY33" s="406"/>
      <c r="CZ33" s="406"/>
      <c r="DA33" s="406"/>
      <c r="DB33" s="406"/>
      <c r="DC33" s="406"/>
      <c r="DD33" s="406"/>
      <c r="DE33" s="406"/>
      <c r="DF33" s="206"/>
      <c r="DG33" s="405" t="s">
        <v>205</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国民健康保険事業勘定特別会計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f>IF(BG34="","",MAX(C34:D43,U34:V43,AM34:AN43)+1)</f>
        <v>10</v>
      </c>
      <c r="BF34" s="403"/>
      <c r="BG34" s="404" t="str">
        <f>IF('各会計、関係団体の財政状況及び健全化判断比率'!B35="","",'各会計、関係団体の財政状況及び健全化判断比率'!B35)</f>
        <v>特定地域生活排水処理事業特別会計</v>
      </c>
      <c r="BH34" s="404"/>
      <c r="BI34" s="404"/>
      <c r="BJ34" s="404"/>
      <c r="BK34" s="404"/>
      <c r="BL34" s="404"/>
      <c r="BM34" s="404"/>
      <c r="BN34" s="404"/>
      <c r="BO34" s="404"/>
      <c r="BP34" s="404"/>
      <c r="BQ34" s="404"/>
      <c r="BR34" s="404"/>
      <c r="BS34" s="404"/>
      <c r="BT34" s="404"/>
      <c r="BU34" s="404"/>
      <c r="BV34" s="181"/>
      <c r="BW34" s="403">
        <f>IF(BY34="","",MAX(C34:D43,U34:V43,AM34:AN43,BE34:BF43)+1)</f>
        <v>11</v>
      </c>
      <c r="BX34" s="403"/>
      <c r="BY34" s="404" t="str">
        <f>IF('各会計、関係団体の財政状況及び健全化判断比率'!B68="","",'各会計、関係団体の財政状況及び健全化判断比率'!B68)</f>
        <v>多野藤岡広域市町村圏振興整備組合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藤岡市土地開発公社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学校給食センター事業特別会計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IF('各会計、関係団体の財政状況及び健全化判断比率'!B33="","",'各会計、関係団体の財政状況及び健全化判断比率'!B33)</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12</v>
      </c>
      <c r="BX35" s="403"/>
      <c r="BY35" s="404" t="str">
        <f>IF('各会計、関係団体の財政状況及び健全化判断比率'!B69="","",'各会計、関係団体の財政状況及び健全化判断比率'!B69)</f>
        <v>多野藤岡医療事務市町村組合（病院事業会計）</v>
      </c>
      <c r="BZ35" s="404"/>
      <c r="CA35" s="404"/>
      <c r="CB35" s="404"/>
      <c r="CC35" s="404"/>
      <c r="CD35" s="404"/>
      <c r="CE35" s="404"/>
      <c r="CF35" s="404"/>
      <c r="CG35" s="404"/>
      <c r="CH35" s="404"/>
      <c r="CI35" s="404"/>
      <c r="CJ35" s="404"/>
      <c r="CK35" s="404"/>
      <c r="CL35" s="404"/>
      <c r="CM35" s="404"/>
      <c r="CN35" s="181"/>
      <c r="CO35" s="403">
        <f t="shared" ref="CO35:CO43" si="3">IF(CQ35="","",CO34+1)</f>
        <v>19</v>
      </c>
      <c r="CP35" s="403"/>
      <c r="CQ35" s="404" t="str">
        <f>IF('各会計、関係団体の財政状況及び健全化判断比率'!BS8="","",'各会計、関係団体の財政状況及び健全化判断比率'!BS8)</f>
        <v>藤岡市文化振興事業団</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介護保険事業勘定特別会計</v>
      </c>
      <c r="X36" s="404"/>
      <c r="Y36" s="404"/>
      <c r="Z36" s="404"/>
      <c r="AA36" s="404"/>
      <c r="AB36" s="404"/>
      <c r="AC36" s="404"/>
      <c r="AD36" s="404"/>
      <c r="AE36" s="404"/>
      <c r="AF36" s="404"/>
      <c r="AG36" s="404"/>
      <c r="AH36" s="404"/>
      <c r="AI36" s="404"/>
      <c r="AJ36" s="404"/>
      <c r="AK36" s="404"/>
      <c r="AL36" s="181"/>
      <c r="AM36" s="403">
        <f t="shared" si="0"/>
        <v>9</v>
      </c>
      <c r="AN36" s="403"/>
      <c r="AO36" s="404" t="str">
        <f>IF('各会計、関係団体の財政状況及び健全化判断比率'!B34="","",'各会計、関係団体の財政状況及び健全化判断比率'!B34)</f>
        <v>国民健康保険鬼石病院事業会計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13</v>
      </c>
      <c r="BX36" s="403"/>
      <c r="BY36" s="404" t="str">
        <f>IF('各会計、関係団体の財政状況及び健全化判断比率'!B70="","",'各会計、関係団体の財政状況及び健全化判断比率'!B70)</f>
        <v>多野藤岡医療事務市町村組合（老健施設会計）</v>
      </c>
      <c r="BZ36" s="404"/>
      <c r="CA36" s="404"/>
      <c r="CB36" s="404"/>
      <c r="CC36" s="404"/>
      <c r="CD36" s="404"/>
      <c r="CE36" s="404"/>
      <c r="CF36" s="404"/>
      <c r="CG36" s="404"/>
      <c r="CH36" s="404"/>
      <c r="CI36" s="404"/>
      <c r="CJ36" s="404"/>
      <c r="CK36" s="404"/>
      <c r="CL36" s="404"/>
      <c r="CM36" s="404"/>
      <c r="CN36" s="181"/>
      <c r="CO36" s="403">
        <f t="shared" si="3"/>
        <v>20</v>
      </c>
      <c r="CP36" s="403"/>
      <c r="CQ36" s="404" t="str">
        <f>IF('各会計、関係団体の財政状況及び健全化判断比率'!BS9="","",'各会計、関係団体の財政状況及び健全化判断比率'!BS9)</f>
        <v>藤岡クロスパーク</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介護老人保健施設特別会計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14</v>
      </c>
      <c r="BX37" s="403"/>
      <c r="BY37" s="404" t="str">
        <f>IF('各会計、関係団体の財政状況及び健全化判断比率'!B71="","",'各会計、関係団体の財政状況及び健全化判断比率'!B71)</f>
        <v>群馬県市町村会館管理組合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15</v>
      </c>
      <c r="BX38" s="403"/>
      <c r="BY38" s="404" t="str">
        <f>IF('各会計、関係団体の財政状況及び健全化判断比率'!B72="","",'各会計、関係団体の財政状況及び健全化判断比率'!B72)</f>
        <v>群馬県市町村総合事務組合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16</v>
      </c>
      <c r="BX39" s="403"/>
      <c r="BY39" s="404" t="str">
        <f>IF('各会計、関係団体の財政状況及び健全化判断比率'!B73="","",'各会計、関係団体の財政状況及び健全化判断比率'!B73)</f>
        <v>群馬県後期高齢者医療広域連合（一般会計）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17</v>
      </c>
      <c r="BX40" s="403"/>
      <c r="BY40" s="404" t="str">
        <f>IF('各会計、関係団体の財政状況及び健全化判断比率'!B74="","",'各会計、関係団体の財政状況及び健全化判断比率'!B74)</f>
        <v>群馬県後期高齢者医療広域連合（事業会計）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KjrxFAl2peGYrVg+I0zEW73Go+vLizggffyOjryB8CgnaNG0rjMrIqmMW9NQXZ5nfbVOx+sLRyVFiCA0SA3GEA==" saltValue="EeD8QqsyRFYTwJGcAwZO5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215</v>
      </c>
      <c r="DI1" s="754"/>
      <c r="DJ1" s="754"/>
      <c r="DK1" s="754"/>
      <c r="DL1" s="754"/>
      <c r="DM1" s="754"/>
      <c r="DN1" s="755"/>
      <c r="DO1" s="214"/>
      <c r="DP1" s="753" t="s">
        <v>216</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218</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219</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220</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221</v>
      </c>
      <c r="S4" s="710"/>
      <c r="T4" s="710"/>
      <c r="U4" s="710"/>
      <c r="V4" s="710"/>
      <c r="W4" s="710"/>
      <c r="X4" s="710"/>
      <c r="Y4" s="711"/>
      <c r="Z4" s="709" t="s">
        <v>222</v>
      </c>
      <c r="AA4" s="710"/>
      <c r="AB4" s="710"/>
      <c r="AC4" s="711"/>
      <c r="AD4" s="709" t="s">
        <v>223</v>
      </c>
      <c r="AE4" s="710"/>
      <c r="AF4" s="710"/>
      <c r="AG4" s="710"/>
      <c r="AH4" s="710"/>
      <c r="AI4" s="710"/>
      <c r="AJ4" s="710"/>
      <c r="AK4" s="711"/>
      <c r="AL4" s="709" t="s">
        <v>222</v>
      </c>
      <c r="AM4" s="710"/>
      <c r="AN4" s="710"/>
      <c r="AO4" s="711"/>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09" t="s">
        <v>227</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228</v>
      </c>
      <c r="C5" s="716"/>
      <c r="D5" s="716"/>
      <c r="E5" s="716"/>
      <c r="F5" s="716"/>
      <c r="G5" s="716"/>
      <c r="H5" s="716"/>
      <c r="I5" s="716"/>
      <c r="J5" s="716"/>
      <c r="K5" s="716"/>
      <c r="L5" s="716"/>
      <c r="M5" s="716"/>
      <c r="N5" s="716"/>
      <c r="O5" s="716"/>
      <c r="P5" s="716"/>
      <c r="Q5" s="717"/>
      <c r="R5" s="712">
        <v>9316219</v>
      </c>
      <c r="S5" s="713"/>
      <c r="T5" s="713"/>
      <c r="U5" s="713"/>
      <c r="V5" s="713"/>
      <c r="W5" s="713"/>
      <c r="X5" s="713"/>
      <c r="Y5" s="738"/>
      <c r="Z5" s="751">
        <v>33.200000000000003</v>
      </c>
      <c r="AA5" s="751"/>
      <c r="AB5" s="751"/>
      <c r="AC5" s="751"/>
      <c r="AD5" s="752">
        <v>8968329</v>
      </c>
      <c r="AE5" s="752"/>
      <c r="AF5" s="752"/>
      <c r="AG5" s="752"/>
      <c r="AH5" s="752"/>
      <c r="AI5" s="752"/>
      <c r="AJ5" s="752"/>
      <c r="AK5" s="752"/>
      <c r="AL5" s="739">
        <v>55.9</v>
      </c>
      <c r="AM5" s="721"/>
      <c r="AN5" s="721"/>
      <c r="AO5" s="740"/>
      <c r="AP5" s="715" t="s">
        <v>229</v>
      </c>
      <c r="AQ5" s="716"/>
      <c r="AR5" s="716"/>
      <c r="AS5" s="716"/>
      <c r="AT5" s="716"/>
      <c r="AU5" s="716"/>
      <c r="AV5" s="716"/>
      <c r="AW5" s="716"/>
      <c r="AX5" s="716"/>
      <c r="AY5" s="716"/>
      <c r="AZ5" s="716"/>
      <c r="BA5" s="716"/>
      <c r="BB5" s="716"/>
      <c r="BC5" s="716"/>
      <c r="BD5" s="716"/>
      <c r="BE5" s="716"/>
      <c r="BF5" s="717"/>
      <c r="BG5" s="657">
        <v>8966740</v>
      </c>
      <c r="BH5" s="658"/>
      <c r="BI5" s="658"/>
      <c r="BJ5" s="658"/>
      <c r="BK5" s="658"/>
      <c r="BL5" s="658"/>
      <c r="BM5" s="658"/>
      <c r="BN5" s="659"/>
      <c r="BO5" s="695">
        <v>96.2</v>
      </c>
      <c r="BP5" s="695"/>
      <c r="BQ5" s="695"/>
      <c r="BR5" s="695"/>
      <c r="BS5" s="696">
        <v>176694</v>
      </c>
      <c r="BT5" s="696"/>
      <c r="BU5" s="696"/>
      <c r="BV5" s="696"/>
      <c r="BW5" s="696"/>
      <c r="BX5" s="696"/>
      <c r="BY5" s="696"/>
      <c r="BZ5" s="696"/>
      <c r="CA5" s="696"/>
      <c r="CB5" s="736"/>
      <c r="CD5" s="709" t="s">
        <v>224</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222</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2">
      <c r="B6" s="654" t="s">
        <v>233</v>
      </c>
      <c r="C6" s="655"/>
      <c r="D6" s="655"/>
      <c r="E6" s="655"/>
      <c r="F6" s="655"/>
      <c r="G6" s="655"/>
      <c r="H6" s="655"/>
      <c r="I6" s="655"/>
      <c r="J6" s="655"/>
      <c r="K6" s="655"/>
      <c r="L6" s="655"/>
      <c r="M6" s="655"/>
      <c r="N6" s="655"/>
      <c r="O6" s="655"/>
      <c r="P6" s="655"/>
      <c r="Q6" s="656"/>
      <c r="R6" s="657">
        <v>267365</v>
      </c>
      <c r="S6" s="658"/>
      <c r="T6" s="658"/>
      <c r="U6" s="658"/>
      <c r="V6" s="658"/>
      <c r="W6" s="658"/>
      <c r="X6" s="658"/>
      <c r="Y6" s="659"/>
      <c r="Z6" s="695">
        <v>1</v>
      </c>
      <c r="AA6" s="695"/>
      <c r="AB6" s="695"/>
      <c r="AC6" s="695"/>
      <c r="AD6" s="696">
        <v>267365</v>
      </c>
      <c r="AE6" s="696"/>
      <c r="AF6" s="696"/>
      <c r="AG6" s="696"/>
      <c r="AH6" s="696"/>
      <c r="AI6" s="696"/>
      <c r="AJ6" s="696"/>
      <c r="AK6" s="696"/>
      <c r="AL6" s="660">
        <v>1.7</v>
      </c>
      <c r="AM6" s="661"/>
      <c r="AN6" s="661"/>
      <c r="AO6" s="697"/>
      <c r="AP6" s="654" t="s">
        <v>234</v>
      </c>
      <c r="AQ6" s="655"/>
      <c r="AR6" s="655"/>
      <c r="AS6" s="655"/>
      <c r="AT6" s="655"/>
      <c r="AU6" s="655"/>
      <c r="AV6" s="655"/>
      <c r="AW6" s="655"/>
      <c r="AX6" s="655"/>
      <c r="AY6" s="655"/>
      <c r="AZ6" s="655"/>
      <c r="BA6" s="655"/>
      <c r="BB6" s="655"/>
      <c r="BC6" s="655"/>
      <c r="BD6" s="655"/>
      <c r="BE6" s="655"/>
      <c r="BF6" s="656"/>
      <c r="BG6" s="657">
        <v>8966740</v>
      </c>
      <c r="BH6" s="658"/>
      <c r="BI6" s="658"/>
      <c r="BJ6" s="658"/>
      <c r="BK6" s="658"/>
      <c r="BL6" s="658"/>
      <c r="BM6" s="658"/>
      <c r="BN6" s="659"/>
      <c r="BO6" s="695">
        <v>96.2</v>
      </c>
      <c r="BP6" s="695"/>
      <c r="BQ6" s="695"/>
      <c r="BR6" s="695"/>
      <c r="BS6" s="696">
        <v>176694</v>
      </c>
      <c r="BT6" s="696"/>
      <c r="BU6" s="696"/>
      <c r="BV6" s="696"/>
      <c r="BW6" s="696"/>
      <c r="BX6" s="696"/>
      <c r="BY6" s="696"/>
      <c r="BZ6" s="696"/>
      <c r="CA6" s="696"/>
      <c r="CB6" s="736"/>
      <c r="CD6" s="715" t="s">
        <v>235</v>
      </c>
      <c r="CE6" s="716"/>
      <c r="CF6" s="716"/>
      <c r="CG6" s="716"/>
      <c r="CH6" s="716"/>
      <c r="CI6" s="716"/>
      <c r="CJ6" s="716"/>
      <c r="CK6" s="716"/>
      <c r="CL6" s="716"/>
      <c r="CM6" s="716"/>
      <c r="CN6" s="716"/>
      <c r="CO6" s="716"/>
      <c r="CP6" s="716"/>
      <c r="CQ6" s="717"/>
      <c r="CR6" s="657">
        <v>203005</v>
      </c>
      <c r="CS6" s="658"/>
      <c r="CT6" s="658"/>
      <c r="CU6" s="658"/>
      <c r="CV6" s="658"/>
      <c r="CW6" s="658"/>
      <c r="CX6" s="658"/>
      <c r="CY6" s="659"/>
      <c r="CZ6" s="739">
        <v>0.8</v>
      </c>
      <c r="DA6" s="721"/>
      <c r="DB6" s="721"/>
      <c r="DC6" s="741"/>
      <c r="DD6" s="663" t="s">
        <v>130</v>
      </c>
      <c r="DE6" s="658"/>
      <c r="DF6" s="658"/>
      <c r="DG6" s="658"/>
      <c r="DH6" s="658"/>
      <c r="DI6" s="658"/>
      <c r="DJ6" s="658"/>
      <c r="DK6" s="658"/>
      <c r="DL6" s="658"/>
      <c r="DM6" s="658"/>
      <c r="DN6" s="658"/>
      <c r="DO6" s="658"/>
      <c r="DP6" s="659"/>
      <c r="DQ6" s="663">
        <v>203005</v>
      </c>
      <c r="DR6" s="658"/>
      <c r="DS6" s="658"/>
      <c r="DT6" s="658"/>
      <c r="DU6" s="658"/>
      <c r="DV6" s="658"/>
      <c r="DW6" s="658"/>
      <c r="DX6" s="658"/>
      <c r="DY6" s="658"/>
      <c r="DZ6" s="658"/>
      <c r="EA6" s="658"/>
      <c r="EB6" s="658"/>
      <c r="EC6" s="694"/>
    </row>
    <row r="7" spans="2:143" ht="11.25" customHeight="1" x14ac:dyDescent="0.2">
      <c r="B7" s="654" t="s">
        <v>236</v>
      </c>
      <c r="C7" s="655"/>
      <c r="D7" s="655"/>
      <c r="E7" s="655"/>
      <c r="F7" s="655"/>
      <c r="G7" s="655"/>
      <c r="H7" s="655"/>
      <c r="I7" s="655"/>
      <c r="J7" s="655"/>
      <c r="K7" s="655"/>
      <c r="L7" s="655"/>
      <c r="M7" s="655"/>
      <c r="N7" s="655"/>
      <c r="O7" s="655"/>
      <c r="P7" s="655"/>
      <c r="Q7" s="656"/>
      <c r="R7" s="657">
        <v>3031</v>
      </c>
      <c r="S7" s="658"/>
      <c r="T7" s="658"/>
      <c r="U7" s="658"/>
      <c r="V7" s="658"/>
      <c r="W7" s="658"/>
      <c r="X7" s="658"/>
      <c r="Y7" s="659"/>
      <c r="Z7" s="695">
        <v>0</v>
      </c>
      <c r="AA7" s="695"/>
      <c r="AB7" s="695"/>
      <c r="AC7" s="695"/>
      <c r="AD7" s="696">
        <v>3031</v>
      </c>
      <c r="AE7" s="696"/>
      <c r="AF7" s="696"/>
      <c r="AG7" s="696"/>
      <c r="AH7" s="696"/>
      <c r="AI7" s="696"/>
      <c r="AJ7" s="696"/>
      <c r="AK7" s="696"/>
      <c r="AL7" s="660">
        <v>0</v>
      </c>
      <c r="AM7" s="661"/>
      <c r="AN7" s="661"/>
      <c r="AO7" s="697"/>
      <c r="AP7" s="654" t="s">
        <v>237</v>
      </c>
      <c r="AQ7" s="655"/>
      <c r="AR7" s="655"/>
      <c r="AS7" s="655"/>
      <c r="AT7" s="655"/>
      <c r="AU7" s="655"/>
      <c r="AV7" s="655"/>
      <c r="AW7" s="655"/>
      <c r="AX7" s="655"/>
      <c r="AY7" s="655"/>
      <c r="AZ7" s="655"/>
      <c r="BA7" s="655"/>
      <c r="BB7" s="655"/>
      <c r="BC7" s="655"/>
      <c r="BD7" s="655"/>
      <c r="BE7" s="655"/>
      <c r="BF7" s="656"/>
      <c r="BG7" s="657">
        <v>3780647</v>
      </c>
      <c r="BH7" s="658"/>
      <c r="BI7" s="658"/>
      <c r="BJ7" s="658"/>
      <c r="BK7" s="658"/>
      <c r="BL7" s="658"/>
      <c r="BM7" s="658"/>
      <c r="BN7" s="659"/>
      <c r="BO7" s="695">
        <v>40.6</v>
      </c>
      <c r="BP7" s="695"/>
      <c r="BQ7" s="695"/>
      <c r="BR7" s="695"/>
      <c r="BS7" s="696">
        <v>176694</v>
      </c>
      <c r="BT7" s="696"/>
      <c r="BU7" s="696"/>
      <c r="BV7" s="696"/>
      <c r="BW7" s="696"/>
      <c r="BX7" s="696"/>
      <c r="BY7" s="696"/>
      <c r="BZ7" s="696"/>
      <c r="CA7" s="696"/>
      <c r="CB7" s="736"/>
      <c r="CD7" s="654" t="s">
        <v>238</v>
      </c>
      <c r="CE7" s="655"/>
      <c r="CF7" s="655"/>
      <c r="CG7" s="655"/>
      <c r="CH7" s="655"/>
      <c r="CI7" s="655"/>
      <c r="CJ7" s="655"/>
      <c r="CK7" s="655"/>
      <c r="CL7" s="655"/>
      <c r="CM7" s="655"/>
      <c r="CN7" s="655"/>
      <c r="CO7" s="655"/>
      <c r="CP7" s="655"/>
      <c r="CQ7" s="656"/>
      <c r="CR7" s="657">
        <v>2772288</v>
      </c>
      <c r="CS7" s="658"/>
      <c r="CT7" s="658"/>
      <c r="CU7" s="658"/>
      <c r="CV7" s="658"/>
      <c r="CW7" s="658"/>
      <c r="CX7" s="658"/>
      <c r="CY7" s="659"/>
      <c r="CZ7" s="695">
        <v>10.3</v>
      </c>
      <c r="DA7" s="695"/>
      <c r="DB7" s="695"/>
      <c r="DC7" s="695"/>
      <c r="DD7" s="663">
        <v>280888</v>
      </c>
      <c r="DE7" s="658"/>
      <c r="DF7" s="658"/>
      <c r="DG7" s="658"/>
      <c r="DH7" s="658"/>
      <c r="DI7" s="658"/>
      <c r="DJ7" s="658"/>
      <c r="DK7" s="658"/>
      <c r="DL7" s="658"/>
      <c r="DM7" s="658"/>
      <c r="DN7" s="658"/>
      <c r="DO7" s="658"/>
      <c r="DP7" s="659"/>
      <c r="DQ7" s="663">
        <v>2280914</v>
      </c>
      <c r="DR7" s="658"/>
      <c r="DS7" s="658"/>
      <c r="DT7" s="658"/>
      <c r="DU7" s="658"/>
      <c r="DV7" s="658"/>
      <c r="DW7" s="658"/>
      <c r="DX7" s="658"/>
      <c r="DY7" s="658"/>
      <c r="DZ7" s="658"/>
      <c r="EA7" s="658"/>
      <c r="EB7" s="658"/>
      <c r="EC7" s="694"/>
    </row>
    <row r="8" spans="2:143" ht="11.25" customHeight="1" x14ac:dyDescent="0.2">
      <c r="B8" s="654" t="s">
        <v>239</v>
      </c>
      <c r="C8" s="655"/>
      <c r="D8" s="655"/>
      <c r="E8" s="655"/>
      <c r="F8" s="655"/>
      <c r="G8" s="655"/>
      <c r="H8" s="655"/>
      <c r="I8" s="655"/>
      <c r="J8" s="655"/>
      <c r="K8" s="655"/>
      <c r="L8" s="655"/>
      <c r="M8" s="655"/>
      <c r="N8" s="655"/>
      <c r="O8" s="655"/>
      <c r="P8" s="655"/>
      <c r="Q8" s="656"/>
      <c r="R8" s="657">
        <v>39067</v>
      </c>
      <c r="S8" s="658"/>
      <c r="T8" s="658"/>
      <c r="U8" s="658"/>
      <c r="V8" s="658"/>
      <c r="W8" s="658"/>
      <c r="X8" s="658"/>
      <c r="Y8" s="659"/>
      <c r="Z8" s="695">
        <v>0.1</v>
      </c>
      <c r="AA8" s="695"/>
      <c r="AB8" s="695"/>
      <c r="AC8" s="695"/>
      <c r="AD8" s="696">
        <v>39067</v>
      </c>
      <c r="AE8" s="696"/>
      <c r="AF8" s="696"/>
      <c r="AG8" s="696"/>
      <c r="AH8" s="696"/>
      <c r="AI8" s="696"/>
      <c r="AJ8" s="696"/>
      <c r="AK8" s="696"/>
      <c r="AL8" s="660">
        <v>0.2</v>
      </c>
      <c r="AM8" s="661"/>
      <c r="AN8" s="661"/>
      <c r="AO8" s="697"/>
      <c r="AP8" s="654" t="s">
        <v>240</v>
      </c>
      <c r="AQ8" s="655"/>
      <c r="AR8" s="655"/>
      <c r="AS8" s="655"/>
      <c r="AT8" s="655"/>
      <c r="AU8" s="655"/>
      <c r="AV8" s="655"/>
      <c r="AW8" s="655"/>
      <c r="AX8" s="655"/>
      <c r="AY8" s="655"/>
      <c r="AZ8" s="655"/>
      <c r="BA8" s="655"/>
      <c r="BB8" s="655"/>
      <c r="BC8" s="655"/>
      <c r="BD8" s="655"/>
      <c r="BE8" s="655"/>
      <c r="BF8" s="656"/>
      <c r="BG8" s="657">
        <v>116393</v>
      </c>
      <c r="BH8" s="658"/>
      <c r="BI8" s="658"/>
      <c r="BJ8" s="658"/>
      <c r="BK8" s="658"/>
      <c r="BL8" s="658"/>
      <c r="BM8" s="658"/>
      <c r="BN8" s="659"/>
      <c r="BO8" s="695">
        <v>1.2</v>
      </c>
      <c r="BP8" s="695"/>
      <c r="BQ8" s="695"/>
      <c r="BR8" s="695"/>
      <c r="BS8" s="696" t="s">
        <v>130</v>
      </c>
      <c r="BT8" s="696"/>
      <c r="BU8" s="696"/>
      <c r="BV8" s="696"/>
      <c r="BW8" s="696"/>
      <c r="BX8" s="696"/>
      <c r="BY8" s="696"/>
      <c r="BZ8" s="696"/>
      <c r="CA8" s="696"/>
      <c r="CB8" s="736"/>
      <c r="CD8" s="654" t="s">
        <v>241</v>
      </c>
      <c r="CE8" s="655"/>
      <c r="CF8" s="655"/>
      <c r="CG8" s="655"/>
      <c r="CH8" s="655"/>
      <c r="CI8" s="655"/>
      <c r="CJ8" s="655"/>
      <c r="CK8" s="655"/>
      <c r="CL8" s="655"/>
      <c r="CM8" s="655"/>
      <c r="CN8" s="655"/>
      <c r="CO8" s="655"/>
      <c r="CP8" s="655"/>
      <c r="CQ8" s="656"/>
      <c r="CR8" s="657">
        <v>10177914</v>
      </c>
      <c r="CS8" s="658"/>
      <c r="CT8" s="658"/>
      <c r="CU8" s="658"/>
      <c r="CV8" s="658"/>
      <c r="CW8" s="658"/>
      <c r="CX8" s="658"/>
      <c r="CY8" s="659"/>
      <c r="CZ8" s="695">
        <v>37.700000000000003</v>
      </c>
      <c r="DA8" s="695"/>
      <c r="DB8" s="695"/>
      <c r="DC8" s="695"/>
      <c r="DD8" s="663">
        <v>230907</v>
      </c>
      <c r="DE8" s="658"/>
      <c r="DF8" s="658"/>
      <c r="DG8" s="658"/>
      <c r="DH8" s="658"/>
      <c r="DI8" s="658"/>
      <c r="DJ8" s="658"/>
      <c r="DK8" s="658"/>
      <c r="DL8" s="658"/>
      <c r="DM8" s="658"/>
      <c r="DN8" s="658"/>
      <c r="DO8" s="658"/>
      <c r="DP8" s="659"/>
      <c r="DQ8" s="663">
        <v>4698434</v>
      </c>
      <c r="DR8" s="658"/>
      <c r="DS8" s="658"/>
      <c r="DT8" s="658"/>
      <c r="DU8" s="658"/>
      <c r="DV8" s="658"/>
      <c r="DW8" s="658"/>
      <c r="DX8" s="658"/>
      <c r="DY8" s="658"/>
      <c r="DZ8" s="658"/>
      <c r="EA8" s="658"/>
      <c r="EB8" s="658"/>
      <c r="EC8" s="694"/>
    </row>
    <row r="9" spans="2:143" ht="11.25" customHeight="1" x14ac:dyDescent="0.2">
      <c r="B9" s="654" t="s">
        <v>242</v>
      </c>
      <c r="C9" s="655"/>
      <c r="D9" s="655"/>
      <c r="E9" s="655"/>
      <c r="F9" s="655"/>
      <c r="G9" s="655"/>
      <c r="H9" s="655"/>
      <c r="I9" s="655"/>
      <c r="J9" s="655"/>
      <c r="K9" s="655"/>
      <c r="L9" s="655"/>
      <c r="M9" s="655"/>
      <c r="N9" s="655"/>
      <c r="O9" s="655"/>
      <c r="P9" s="655"/>
      <c r="Q9" s="656"/>
      <c r="R9" s="657">
        <v>29607</v>
      </c>
      <c r="S9" s="658"/>
      <c r="T9" s="658"/>
      <c r="U9" s="658"/>
      <c r="V9" s="658"/>
      <c r="W9" s="658"/>
      <c r="X9" s="658"/>
      <c r="Y9" s="659"/>
      <c r="Z9" s="695">
        <v>0.1</v>
      </c>
      <c r="AA9" s="695"/>
      <c r="AB9" s="695"/>
      <c r="AC9" s="695"/>
      <c r="AD9" s="696">
        <v>29607</v>
      </c>
      <c r="AE9" s="696"/>
      <c r="AF9" s="696"/>
      <c r="AG9" s="696"/>
      <c r="AH9" s="696"/>
      <c r="AI9" s="696"/>
      <c r="AJ9" s="696"/>
      <c r="AK9" s="696"/>
      <c r="AL9" s="660">
        <v>0.2</v>
      </c>
      <c r="AM9" s="661"/>
      <c r="AN9" s="661"/>
      <c r="AO9" s="697"/>
      <c r="AP9" s="654" t="s">
        <v>243</v>
      </c>
      <c r="AQ9" s="655"/>
      <c r="AR9" s="655"/>
      <c r="AS9" s="655"/>
      <c r="AT9" s="655"/>
      <c r="AU9" s="655"/>
      <c r="AV9" s="655"/>
      <c r="AW9" s="655"/>
      <c r="AX9" s="655"/>
      <c r="AY9" s="655"/>
      <c r="AZ9" s="655"/>
      <c r="BA9" s="655"/>
      <c r="BB9" s="655"/>
      <c r="BC9" s="655"/>
      <c r="BD9" s="655"/>
      <c r="BE9" s="655"/>
      <c r="BF9" s="656"/>
      <c r="BG9" s="657">
        <v>2944722</v>
      </c>
      <c r="BH9" s="658"/>
      <c r="BI9" s="658"/>
      <c r="BJ9" s="658"/>
      <c r="BK9" s="658"/>
      <c r="BL9" s="658"/>
      <c r="BM9" s="658"/>
      <c r="BN9" s="659"/>
      <c r="BO9" s="695">
        <v>31.6</v>
      </c>
      <c r="BP9" s="695"/>
      <c r="BQ9" s="695"/>
      <c r="BR9" s="695"/>
      <c r="BS9" s="696" t="s">
        <v>244</v>
      </c>
      <c r="BT9" s="696"/>
      <c r="BU9" s="696"/>
      <c r="BV9" s="696"/>
      <c r="BW9" s="696"/>
      <c r="BX9" s="696"/>
      <c r="BY9" s="696"/>
      <c r="BZ9" s="696"/>
      <c r="CA9" s="696"/>
      <c r="CB9" s="736"/>
      <c r="CD9" s="654" t="s">
        <v>245</v>
      </c>
      <c r="CE9" s="655"/>
      <c r="CF9" s="655"/>
      <c r="CG9" s="655"/>
      <c r="CH9" s="655"/>
      <c r="CI9" s="655"/>
      <c r="CJ9" s="655"/>
      <c r="CK9" s="655"/>
      <c r="CL9" s="655"/>
      <c r="CM9" s="655"/>
      <c r="CN9" s="655"/>
      <c r="CO9" s="655"/>
      <c r="CP9" s="655"/>
      <c r="CQ9" s="656"/>
      <c r="CR9" s="657">
        <v>3252516</v>
      </c>
      <c r="CS9" s="658"/>
      <c r="CT9" s="658"/>
      <c r="CU9" s="658"/>
      <c r="CV9" s="658"/>
      <c r="CW9" s="658"/>
      <c r="CX9" s="658"/>
      <c r="CY9" s="659"/>
      <c r="CZ9" s="695">
        <v>12</v>
      </c>
      <c r="DA9" s="695"/>
      <c r="DB9" s="695"/>
      <c r="DC9" s="695"/>
      <c r="DD9" s="663">
        <v>280416</v>
      </c>
      <c r="DE9" s="658"/>
      <c r="DF9" s="658"/>
      <c r="DG9" s="658"/>
      <c r="DH9" s="658"/>
      <c r="DI9" s="658"/>
      <c r="DJ9" s="658"/>
      <c r="DK9" s="658"/>
      <c r="DL9" s="658"/>
      <c r="DM9" s="658"/>
      <c r="DN9" s="658"/>
      <c r="DO9" s="658"/>
      <c r="DP9" s="659"/>
      <c r="DQ9" s="663">
        <v>2637788</v>
      </c>
      <c r="DR9" s="658"/>
      <c r="DS9" s="658"/>
      <c r="DT9" s="658"/>
      <c r="DU9" s="658"/>
      <c r="DV9" s="658"/>
      <c r="DW9" s="658"/>
      <c r="DX9" s="658"/>
      <c r="DY9" s="658"/>
      <c r="DZ9" s="658"/>
      <c r="EA9" s="658"/>
      <c r="EB9" s="658"/>
      <c r="EC9" s="694"/>
    </row>
    <row r="10" spans="2:143" ht="11.25" customHeight="1" x14ac:dyDescent="0.2">
      <c r="B10" s="654" t="s">
        <v>246</v>
      </c>
      <c r="C10" s="655"/>
      <c r="D10" s="655"/>
      <c r="E10" s="655"/>
      <c r="F10" s="655"/>
      <c r="G10" s="655"/>
      <c r="H10" s="655"/>
      <c r="I10" s="655"/>
      <c r="J10" s="655"/>
      <c r="K10" s="655"/>
      <c r="L10" s="655"/>
      <c r="M10" s="655"/>
      <c r="N10" s="655"/>
      <c r="O10" s="655"/>
      <c r="P10" s="655"/>
      <c r="Q10" s="656"/>
      <c r="R10" s="657" t="s">
        <v>130</v>
      </c>
      <c r="S10" s="658"/>
      <c r="T10" s="658"/>
      <c r="U10" s="658"/>
      <c r="V10" s="658"/>
      <c r="W10" s="658"/>
      <c r="X10" s="658"/>
      <c r="Y10" s="659"/>
      <c r="Z10" s="695" t="s">
        <v>138</v>
      </c>
      <c r="AA10" s="695"/>
      <c r="AB10" s="695"/>
      <c r="AC10" s="695"/>
      <c r="AD10" s="696" t="s">
        <v>130</v>
      </c>
      <c r="AE10" s="696"/>
      <c r="AF10" s="696"/>
      <c r="AG10" s="696"/>
      <c r="AH10" s="696"/>
      <c r="AI10" s="696"/>
      <c r="AJ10" s="696"/>
      <c r="AK10" s="696"/>
      <c r="AL10" s="660" t="s">
        <v>130</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248452</v>
      </c>
      <c r="BH10" s="658"/>
      <c r="BI10" s="658"/>
      <c r="BJ10" s="658"/>
      <c r="BK10" s="658"/>
      <c r="BL10" s="658"/>
      <c r="BM10" s="658"/>
      <c r="BN10" s="659"/>
      <c r="BO10" s="695">
        <v>2.7</v>
      </c>
      <c r="BP10" s="695"/>
      <c r="BQ10" s="695"/>
      <c r="BR10" s="695"/>
      <c r="BS10" s="696">
        <v>42261</v>
      </c>
      <c r="BT10" s="696"/>
      <c r="BU10" s="696"/>
      <c r="BV10" s="696"/>
      <c r="BW10" s="696"/>
      <c r="BX10" s="696"/>
      <c r="BY10" s="696"/>
      <c r="BZ10" s="696"/>
      <c r="CA10" s="696"/>
      <c r="CB10" s="736"/>
      <c r="CD10" s="654" t="s">
        <v>248</v>
      </c>
      <c r="CE10" s="655"/>
      <c r="CF10" s="655"/>
      <c r="CG10" s="655"/>
      <c r="CH10" s="655"/>
      <c r="CI10" s="655"/>
      <c r="CJ10" s="655"/>
      <c r="CK10" s="655"/>
      <c r="CL10" s="655"/>
      <c r="CM10" s="655"/>
      <c r="CN10" s="655"/>
      <c r="CO10" s="655"/>
      <c r="CP10" s="655"/>
      <c r="CQ10" s="656"/>
      <c r="CR10" s="657">
        <v>7251</v>
      </c>
      <c r="CS10" s="658"/>
      <c r="CT10" s="658"/>
      <c r="CU10" s="658"/>
      <c r="CV10" s="658"/>
      <c r="CW10" s="658"/>
      <c r="CX10" s="658"/>
      <c r="CY10" s="659"/>
      <c r="CZ10" s="695">
        <v>0</v>
      </c>
      <c r="DA10" s="695"/>
      <c r="DB10" s="695"/>
      <c r="DC10" s="695"/>
      <c r="DD10" s="663" t="s">
        <v>244</v>
      </c>
      <c r="DE10" s="658"/>
      <c r="DF10" s="658"/>
      <c r="DG10" s="658"/>
      <c r="DH10" s="658"/>
      <c r="DI10" s="658"/>
      <c r="DJ10" s="658"/>
      <c r="DK10" s="658"/>
      <c r="DL10" s="658"/>
      <c r="DM10" s="658"/>
      <c r="DN10" s="658"/>
      <c r="DO10" s="658"/>
      <c r="DP10" s="659"/>
      <c r="DQ10" s="663">
        <v>3532</v>
      </c>
      <c r="DR10" s="658"/>
      <c r="DS10" s="658"/>
      <c r="DT10" s="658"/>
      <c r="DU10" s="658"/>
      <c r="DV10" s="658"/>
      <c r="DW10" s="658"/>
      <c r="DX10" s="658"/>
      <c r="DY10" s="658"/>
      <c r="DZ10" s="658"/>
      <c r="EA10" s="658"/>
      <c r="EB10" s="658"/>
      <c r="EC10" s="694"/>
    </row>
    <row r="11" spans="2:143" ht="11.25" customHeight="1" x14ac:dyDescent="0.2">
      <c r="B11" s="654" t="s">
        <v>249</v>
      </c>
      <c r="C11" s="655"/>
      <c r="D11" s="655"/>
      <c r="E11" s="655"/>
      <c r="F11" s="655"/>
      <c r="G11" s="655"/>
      <c r="H11" s="655"/>
      <c r="I11" s="655"/>
      <c r="J11" s="655"/>
      <c r="K11" s="655"/>
      <c r="L11" s="655"/>
      <c r="M11" s="655"/>
      <c r="N11" s="655"/>
      <c r="O11" s="655"/>
      <c r="P11" s="655"/>
      <c r="Q11" s="656"/>
      <c r="R11" s="657">
        <v>1614460</v>
      </c>
      <c r="S11" s="658"/>
      <c r="T11" s="658"/>
      <c r="U11" s="658"/>
      <c r="V11" s="658"/>
      <c r="W11" s="658"/>
      <c r="X11" s="658"/>
      <c r="Y11" s="659"/>
      <c r="Z11" s="660">
        <v>5.8</v>
      </c>
      <c r="AA11" s="661"/>
      <c r="AB11" s="661"/>
      <c r="AC11" s="662"/>
      <c r="AD11" s="663">
        <v>1614460</v>
      </c>
      <c r="AE11" s="658"/>
      <c r="AF11" s="658"/>
      <c r="AG11" s="658"/>
      <c r="AH11" s="658"/>
      <c r="AI11" s="658"/>
      <c r="AJ11" s="658"/>
      <c r="AK11" s="659"/>
      <c r="AL11" s="660">
        <v>10.1</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471080</v>
      </c>
      <c r="BH11" s="658"/>
      <c r="BI11" s="658"/>
      <c r="BJ11" s="658"/>
      <c r="BK11" s="658"/>
      <c r="BL11" s="658"/>
      <c r="BM11" s="658"/>
      <c r="BN11" s="659"/>
      <c r="BO11" s="695">
        <v>5.0999999999999996</v>
      </c>
      <c r="BP11" s="695"/>
      <c r="BQ11" s="695"/>
      <c r="BR11" s="695"/>
      <c r="BS11" s="696">
        <v>134433</v>
      </c>
      <c r="BT11" s="696"/>
      <c r="BU11" s="696"/>
      <c r="BV11" s="696"/>
      <c r="BW11" s="696"/>
      <c r="BX11" s="696"/>
      <c r="BY11" s="696"/>
      <c r="BZ11" s="696"/>
      <c r="CA11" s="696"/>
      <c r="CB11" s="736"/>
      <c r="CD11" s="654" t="s">
        <v>251</v>
      </c>
      <c r="CE11" s="655"/>
      <c r="CF11" s="655"/>
      <c r="CG11" s="655"/>
      <c r="CH11" s="655"/>
      <c r="CI11" s="655"/>
      <c r="CJ11" s="655"/>
      <c r="CK11" s="655"/>
      <c r="CL11" s="655"/>
      <c r="CM11" s="655"/>
      <c r="CN11" s="655"/>
      <c r="CO11" s="655"/>
      <c r="CP11" s="655"/>
      <c r="CQ11" s="656"/>
      <c r="CR11" s="657">
        <v>611993</v>
      </c>
      <c r="CS11" s="658"/>
      <c r="CT11" s="658"/>
      <c r="CU11" s="658"/>
      <c r="CV11" s="658"/>
      <c r="CW11" s="658"/>
      <c r="CX11" s="658"/>
      <c r="CY11" s="659"/>
      <c r="CZ11" s="695">
        <v>2.2999999999999998</v>
      </c>
      <c r="DA11" s="695"/>
      <c r="DB11" s="695"/>
      <c r="DC11" s="695"/>
      <c r="DD11" s="663">
        <v>258032</v>
      </c>
      <c r="DE11" s="658"/>
      <c r="DF11" s="658"/>
      <c r="DG11" s="658"/>
      <c r="DH11" s="658"/>
      <c r="DI11" s="658"/>
      <c r="DJ11" s="658"/>
      <c r="DK11" s="658"/>
      <c r="DL11" s="658"/>
      <c r="DM11" s="658"/>
      <c r="DN11" s="658"/>
      <c r="DO11" s="658"/>
      <c r="DP11" s="659"/>
      <c r="DQ11" s="663">
        <v>408860</v>
      </c>
      <c r="DR11" s="658"/>
      <c r="DS11" s="658"/>
      <c r="DT11" s="658"/>
      <c r="DU11" s="658"/>
      <c r="DV11" s="658"/>
      <c r="DW11" s="658"/>
      <c r="DX11" s="658"/>
      <c r="DY11" s="658"/>
      <c r="DZ11" s="658"/>
      <c r="EA11" s="658"/>
      <c r="EB11" s="658"/>
      <c r="EC11" s="694"/>
    </row>
    <row r="12" spans="2:143" ht="11.25" customHeight="1" x14ac:dyDescent="0.2">
      <c r="B12" s="654" t="s">
        <v>252</v>
      </c>
      <c r="C12" s="655"/>
      <c r="D12" s="655"/>
      <c r="E12" s="655"/>
      <c r="F12" s="655"/>
      <c r="G12" s="655"/>
      <c r="H12" s="655"/>
      <c r="I12" s="655"/>
      <c r="J12" s="655"/>
      <c r="K12" s="655"/>
      <c r="L12" s="655"/>
      <c r="M12" s="655"/>
      <c r="N12" s="655"/>
      <c r="O12" s="655"/>
      <c r="P12" s="655"/>
      <c r="Q12" s="656"/>
      <c r="R12" s="657">
        <v>96406</v>
      </c>
      <c r="S12" s="658"/>
      <c r="T12" s="658"/>
      <c r="U12" s="658"/>
      <c r="V12" s="658"/>
      <c r="W12" s="658"/>
      <c r="X12" s="658"/>
      <c r="Y12" s="659"/>
      <c r="Z12" s="695">
        <v>0.3</v>
      </c>
      <c r="AA12" s="695"/>
      <c r="AB12" s="695"/>
      <c r="AC12" s="695"/>
      <c r="AD12" s="696">
        <v>96406</v>
      </c>
      <c r="AE12" s="696"/>
      <c r="AF12" s="696"/>
      <c r="AG12" s="696"/>
      <c r="AH12" s="696"/>
      <c r="AI12" s="696"/>
      <c r="AJ12" s="696"/>
      <c r="AK12" s="696"/>
      <c r="AL12" s="660">
        <v>0.6</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4473799</v>
      </c>
      <c r="BH12" s="658"/>
      <c r="BI12" s="658"/>
      <c r="BJ12" s="658"/>
      <c r="BK12" s="658"/>
      <c r="BL12" s="658"/>
      <c r="BM12" s="658"/>
      <c r="BN12" s="659"/>
      <c r="BO12" s="695">
        <v>48</v>
      </c>
      <c r="BP12" s="695"/>
      <c r="BQ12" s="695"/>
      <c r="BR12" s="695"/>
      <c r="BS12" s="696" t="s">
        <v>130</v>
      </c>
      <c r="BT12" s="696"/>
      <c r="BU12" s="696"/>
      <c r="BV12" s="696"/>
      <c r="BW12" s="696"/>
      <c r="BX12" s="696"/>
      <c r="BY12" s="696"/>
      <c r="BZ12" s="696"/>
      <c r="CA12" s="696"/>
      <c r="CB12" s="736"/>
      <c r="CD12" s="654" t="s">
        <v>254</v>
      </c>
      <c r="CE12" s="655"/>
      <c r="CF12" s="655"/>
      <c r="CG12" s="655"/>
      <c r="CH12" s="655"/>
      <c r="CI12" s="655"/>
      <c r="CJ12" s="655"/>
      <c r="CK12" s="655"/>
      <c r="CL12" s="655"/>
      <c r="CM12" s="655"/>
      <c r="CN12" s="655"/>
      <c r="CO12" s="655"/>
      <c r="CP12" s="655"/>
      <c r="CQ12" s="656"/>
      <c r="CR12" s="657">
        <v>764951</v>
      </c>
      <c r="CS12" s="658"/>
      <c r="CT12" s="658"/>
      <c r="CU12" s="658"/>
      <c r="CV12" s="658"/>
      <c r="CW12" s="658"/>
      <c r="CX12" s="658"/>
      <c r="CY12" s="659"/>
      <c r="CZ12" s="695">
        <v>2.8</v>
      </c>
      <c r="DA12" s="695"/>
      <c r="DB12" s="695"/>
      <c r="DC12" s="695"/>
      <c r="DD12" s="663">
        <v>15990</v>
      </c>
      <c r="DE12" s="658"/>
      <c r="DF12" s="658"/>
      <c r="DG12" s="658"/>
      <c r="DH12" s="658"/>
      <c r="DI12" s="658"/>
      <c r="DJ12" s="658"/>
      <c r="DK12" s="658"/>
      <c r="DL12" s="658"/>
      <c r="DM12" s="658"/>
      <c r="DN12" s="658"/>
      <c r="DO12" s="658"/>
      <c r="DP12" s="659"/>
      <c r="DQ12" s="663">
        <v>512825</v>
      </c>
      <c r="DR12" s="658"/>
      <c r="DS12" s="658"/>
      <c r="DT12" s="658"/>
      <c r="DU12" s="658"/>
      <c r="DV12" s="658"/>
      <c r="DW12" s="658"/>
      <c r="DX12" s="658"/>
      <c r="DY12" s="658"/>
      <c r="DZ12" s="658"/>
      <c r="EA12" s="658"/>
      <c r="EB12" s="658"/>
      <c r="EC12" s="694"/>
    </row>
    <row r="13" spans="2:143" ht="11.25" customHeight="1" x14ac:dyDescent="0.2">
      <c r="B13" s="654" t="s">
        <v>255</v>
      </c>
      <c r="C13" s="655"/>
      <c r="D13" s="655"/>
      <c r="E13" s="655"/>
      <c r="F13" s="655"/>
      <c r="G13" s="655"/>
      <c r="H13" s="655"/>
      <c r="I13" s="655"/>
      <c r="J13" s="655"/>
      <c r="K13" s="655"/>
      <c r="L13" s="655"/>
      <c r="M13" s="655"/>
      <c r="N13" s="655"/>
      <c r="O13" s="655"/>
      <c r="P13" s="655"/>
      <c r="Q13" s="656"/>
      <c r="R13" s="657" t="s">
        <v>256</v>
      </c>
      <c r="S13" s="658"/>
      <c r="T13" s="658"/>
      <c r="U13" s="658"/>
      <c r="V13" s="658"/>
      <c r="W13" s="658"/>
      <c r="X13" s="658"/>
      <c r="Y13" s="659"/>
      <c r="Z13" s="695" t="s">
        <v>130</v>
      </c>
      <c r="AA13" s="695"/>
      <c r="AB13" s="695"/>
      <c r="AC13" s="695"/>
      <c r="AD13" s="696" t="s">
        <v>130</v>
      </c>
      <c r="AE13" s="696"/>
      <c r="AF13" s="696"/>
      <c r="AG13" s="696"/>
      <c r="AH13" s="696"/>
      <c r="AI13" s="696"/>
      <c r="AJ13" s="696"/>
      <c r="AK13" s="696"/>
      <c r="AL13" s="660" t="s">
        <v>130</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4457933</v>
      </c>
      <c r="BH13" s="658"/>
      <c r="BI13" s="658"/>
      <c r="BJ13" s="658"/>
      <c r="BK13" s="658"/>
      <c r="BL13" s="658"/>
      <c r="BM13" s="658"/>
      <c r="BN13" s="659"/>
      <c r="BO13" s="695">
        <v>47.9</v>
      </c>
      <c r="BP13" s="695"/>
      <c r="BQ13" s="695"/>
      <c r="BR13" s="695"/>
      <c r="BS13" s="696" t="s">
        <v>256</v>
      </c>
      <c r="BT13" s="696"/>
      <c r="BU13" s="696"/>
      <c r="BV13" s="696"/>
      <c r="BW13" s="696"/>
      <c r="BX13" s="696"/>
      <c r="BY13" s="696"/>
      <c r="BZ13" s="696"/>
      <c r="CA13" s="696"/>
      <c r="CB13" s="736"/>
      <c r="CD13" s="654" t="s">
        <v>258</v>
      </c>
      <c r="CE13" s="655"/>
      <c r="CF13" s="655"/>
      <c r="CG13" s="655"/>
      <c r="CH13" s="655"/>
      <c r="CI13" s="655"/>
      <c r="CJ13" s="655"/>
      <c r="CK13" s="655"/>
      <c r="CL13" s="655"/>
      <c r="CM13" s="655"/>
      <c r="CN13" s="655"/>
      <c r="CO13" s="655"/>
      <c r="CP13" s="655"/>
      <c r="CQ13" s="656"/>
      <c r="CR13" s="657">
        <v>2610630</v>
      </c>
      <c r="CS13" s="658"/>
      <c r="CT13" s="658"/>
      <c r="CU13" s="658"/>
      <c r="CV13" s="658"/>
      <c r="CW13" s="658"/>
      <c r="CX13" s="658"/>
      <c r="CY13" s="659"/>
      <c r="CZ13" s="695">
        <v>9.6999999999999993</v>
      </c>
      <c r="DA13" s="695"/>
      <c r="DB13" s="695"/>
      <c r="DC13" s="695"/>
      <c r="DD13" s="663">
        <v>1636001</v>
      </c>
      <c r="DE13" s="658"/>
      <c r="DF13" s="658"/>
      <c r="DG13" s="658"/>
      <c r="DH13" s="658"/>
      <c r="DI13" s="658"/>
      <c r="DJ13" s="658"/>
      <c r="DK13" s="658"/>
      <c r="DL13" s="658"/>
      <c r="DM13" s="658"/>
      <c r="DN13" s="658"/>
      <c r="DO13" s="658"/>
      <c r="DP13" s="659"/>
      <c r="DQ13" s="663">
        <v>1613990</v>
      </c>
      <c r="DR13" s="658"/>
      <c r="DS13" s="658"/>
      <c r="DT13" s="658"/>
      <c r="DU13" s="658"/>
      <c r="DV13" s="658"/>
      <c r="DW13" s="658"/>
      <c r="DX13" s="658"/>
      <c r="DY13" s="658"/>
      <c r="DZ13" s="658"/>
      <c r="EA13" s="658"/>
      <c r="EB13" s="658"/>
      <c r="EC13" s="694"/>
    </row>
    <row r="14" spans="2:143" ht="11.25" customHeight="1" x14ac:dyDescent="0.2">
      <c r="B14" s="654" t="s">
        <v>259</v>
      </c>
      <c r="C14" s="655"/>
      <c r="D14" s="655"/>
      <c r="E14" s="655"/>
      <c r="F14" s="655"/>
      <c r="G14" s="655"/>
      <c r="H14" s="655"/>
      <c r="I14" s="655"/>
      <c r="J14" s="655"/>
      <c r="K14" s="655"/>
      <c r="L14" s="655"/>
      <c r="M14" s="655"/>
      <c r="N14" s="655"/>
      <c r="O14" s="655"/>
      <c r="P14" s="655"/>
      <c r="Q14" s="656"/>
      <c r="R14" s="657">
        <v>431</v>
      </c>
      <c r="S14" s="658"/>
      <c r="T14" s="658"/>
      <c r="U14" s="658"/>
      <c r="V14" s="658"/>
      <c r="W14" s="658"/>
      <c r="X14" s="658"/>
      <c r="Y14" s="659"/>
      <c r="Z14" s="695">
        <v>0</v>
      </c>
      <c r="AA14" s="695"/>
      <c r="AB14" s="695"/>
      <c r="AC14" s="695"/>
      <c r="AD14" s="696">
        <v>431</v>
      </c>
      <c r="AE14" s="696"/>
      <c r="AF14" s="696"/>
      <c r="AG14" s="696"/>
      <c r="AH14" s="696"/>
      <c r="AI14" s="696"/>
      <c r="AJ14" s="696"/>
      <c r="AK14" s="696"/>
      <c r="AL14" s="660">
        <v>0</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242828</v>
      </c>
      <c r="BH14" s="658"/>
      <c r="BI14" s="658"/>
      <c r="BJ14" s="658"/>
      <c r="BK14" s="658"/>
      <c r="BL14" s="658"/>
      <c r="BM14" s="658"/>
      <c r="BN14" s="659"/>
      <c r="BO14" s="695">
        <v>2.6</v>
      </c>
      <c r="BP14" s="695"/>
      <c r="BQ14" s="695"/>
      <c r="BR14" s="695"/>
      <c r="BS14" s="696" t="s">
        <v>130</v>
      </c>
      <c r="BT14" s="696"/>
      <c r="BU14" s="696"/>
      <c r="BV14" s="696"/>
      <c r="BW14" s="696"/>
      <c r="BX14" s="696"/>
      <c r="BY14" s="696"/>
      <c r="BZ14" s="696"/>
      <c r="CA14" s="696"/>
      <c r="CB14" s="736"/>
      <c r="CD14" s="654" t="s">
        <v>261</v>
      </c>
      <c r="CE14" s="655"/>
      <c r="CF14" s="655"/>
      <c r="CG14" s="655"/>
      <c r="CH14" s="655"/>
      <c r="CI14" s="655"/>
      <c r="CJ14" s="655"/>
      <c r="CK14" s="655"/>
      <c r="CL14" s="655"/>
      <c r="CM14" s="655"/>
      <c r="CN14" s="655"/>
      <c r="CO14" s="655"/>
      <c r="CP14" s="655"/>
      <c r="CQ14" s="656"/>
      <c r="CR14" s="657">
        <v>886177</v>
      </c>
      <c r="CS14" s="658"/>
      <c r="CT14" s="658"/>
      <c r="CU14" s="658"/>
      <c r="CV14" s="658"/>
      <c r="CW14" s="658"/>
      <c r="CX14" s="658"/>
      <c r="CY14" s="659"/>
      <c r="CZ14" s="695">
        <v>3.3</v>
      </c>
      <c r="DA14" s="695"/>
      <c r="DB14" s="695"/>
      <c r="DC14" s="695"/>
      <c r="DD14" s="663">
        <v>31947</v>
      </c>
      <c r="DE14" s="658"/>
      <c r="DF14" s="658"/>
      <c r="DG14" s="658"/>
      <c r="DH14" s="658"/>
      <c r="DI14" s="658"/>
      <c r="DJ14" s="658"/>
      <c r="DK14" s="658"/>
      <c r="DL14" s="658"/>
      <c r="DM14" s="658"/>
      <c r="DN14" s="658"/>
      <c r="DO14" s="658"/>
      <c r="DP14" s="659"/>
      <c r="DQ14" s="663">
        <v>860609</v>
      </c>
      <c r="DR14" s="658"/>
      <c r="DS14" s="658"/>
      <c r="DT14" s="658"/>
      <c r="DU14" s="658"/>
      <c r="DV14" s="658"/>
      <c r="DW14" s="658"/>
      <c r="DX14" s="658"/>
      <c r="DY14" s="658"/>
      <c r="DZ14" s="658"/>
      <c r="EA14" s="658"/>
      <c r="EB14" s="658"/>
      <c r="EC14" s="694"/>
    </row>
    <row r="15" spans="2:143" ht="11.25" customHeight="1" x14ac:dyDescent="0.2">
      <c r="B15" s="654" t="s">
        <v>262</v>
      </c>
      <c r="C15" s="655"/>
      <c r="D15" s="655"/>
      <c r="E15" s="655"/>
      <c r="F15" s="655"/>
      <c r="G15" s="655"/>
      <c r="H15" s="655"/>
      <c r="I15" s="655"/>
      <c r="J15" s="655"/>
      <c r="K15" s="655"/>
      <c r="L15" s="655"/>
      <c r="M15" s="655"/>
      <c r="N15" s="655"/>
      <c r="O15" s="655"/>
      <c r="P15" s="655"/>
      <c r="Q15" s="656"/>
      <c r="R15" s="657" t="s">
        <v>130</v>
      </c>
      <c r="S15" s="658"/>
      <c r="T15" s="658"/>
      <c r="U15" s="658"/>
      <c r="V15" s="658"/>
      <c r="W15" s="658"/>
      <c r="X15" s="658"/>
      <c r="Y15" s="659"/>
      <c r="Z15" s="695" t="s">
        <v>130</v>
      </c>
      <c r="AA15" s="695"/>
      <c r="AB15" s="695"/>
      <c r="AC15" s="695"/>
      <c r="AD15" s="696" t="s">
        <v>130</v>
      </c>
      <c r="AE15" s="696"/>
      <c r="AF15" s="696"/>
      <c r="AG15" s="696"/>
      <c r="AH15" s="696"/>
      <c r="AI15" s="696"/>
      <c r="AJ15" s="696"/>
      <c r="AK15" s="696"/>
      <c r="AL15" s="660" t="s">
        <v>130</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469466</v>
      </c>
      <c r="BH15" s="658"/>
      <c r="BI15" s="658"/>
      <c r="BJ15" s="658"/>
      <c r="BK15" s="658"/>
      <c r="BL15" s="658"/>
      <c r="BM15" s="658"/>
      <c r="BN15" s="659"/>
      <c r="BO15" s="695">
        <v>5</v>
      </c>
      <c r="BP15" s="695"/>
      <c r="BQ15" s="695"/>
      <c r="BR15" s="695"/>
      <c r="BS15" s="696" t="s">
        <v>130</v>
      </c>
      <c r="BT15" s="696"/>
      <c r="BU15" s="696"/>
      <c r="BV15" s="696"/>
      <c r="BW15" s="696"/>
      <c r="BX15" s="696"/>
      <c r="BY15" s="696"/>
      <c r="BZ15" s="696"/>
      <c r="CA15" s="696"/>
      <c r="CB15" s="736"/>
      <c r="CD15" s="654" t="s">
        <v>264</v>
      </c>
      <c r="CE15" s="655"/>
      <c r="CF15" s="655"/>
      <c r="CG15" s="655"/>
      <c r="CH15" s="655"/>
      <c r="CI15" s="655"/>
      <c r="CJ15" s="655"/>
      <c r="CK15" s="655"/>
      <c r="CL15" s="655"/>
      <c r="CM15" s="655"/>
      <c r="CN15" s="655"/>
      <c r="CO15" s="655"/>
      <c r="CP15" s="655"/>
      <c r="CQ15" s="656"/>
      <c r="CR15" s="657">
        <v>3252014</v>
      </c>
      <c r="CS15" s="658"/>
      <c r="CT15" s="658"/>
      <c r="CU15" s="658"/>
      <c r="CV15" s="658"/>
      <c r="CW15" s="658"/>
      <c r="CX15" s="658"/>
      <c r="CY15" s="659"/>
      <c r="CZ15" s="695">
        <v>12</v>
      </c>
      <c r="DA15" s="695"/>
      <c r="DB15" s="695"/>
      <c r="DC15" s="695"/>
      <c r="DD15" s="663">
        <v>851008</v>
      </c>
      <c r="DE15" s="658"/>
      <c r="DF15" s="658"/>
      <c r="DG15" s="658"/>
      <c r="DH15" s="658"/>
      <c r="DI15" s="658"/>
      <c r="DJ15" s="658"/>
      <c r="DK15" s="658"/>
      <c r="DL15" s="658"/>
      <c r="DM15" s="658"/>
      <c r="DN15" s="658"/>
      <c r="DO15" s="658"/>
      <c r="DP15" s="659"/>
      <c r="DQ15" s="663">
        <v>2020302</v>
      </c>
      <c r="DR15" s="658"/>
      <c r="DS15" s="658"/>
      <c r="DT15" s="658"/>
      <c r="DU15" s="658"/>
      <c r="DV15" s="658"/>
      <c r="DW15" s="658"/>
      <c r="DX15" s="658"/>
      <c r="DY15" s="658"/>
      <c r="DZ15" s="658"/>
      <c r="EA15" s="658"/>
      <c r="EB15" s="658"/>
      <c r="EC15" s="694"/>
    </row>
    <row r="16" spans="2:143" ht="11.25" customHeight="1" x14ac:dyDescent="0.2">
      <c r="B16" s="654" t="s">
        <v>265</v>
      </c>
      <c r="C16" s="655"/>
      <c r="D16" s="655"/>
      <c r="E16" s="655"/>
      <c r="F16" s="655"/>
      <c r="G16" s="655"/>
      <c r="H16" s="655"/>
      <c r="I16" s="655"/>
      <c r="J16" s="655"/>
      <c r="K16" s="655"/>
      <c r="L16" s="655"/>
      <c r="M16" s="655"/>
      <c r="N16" s="655"/>
      <c r="O16" s="655"/>
      <c r="P16" s="655"/>
      <c r="Q16" s="656"/>
      <c r="R16" s="657">
        <v>27755</v>
      </c>
      <c r="S16" s="658"/>
      <c r="T16" s="658"/>
      <c r="U16" s="658"/>
      <c r="V16" s="658"/>
      <c r="W16" s="658"/>
      <c r="X16" s="658"/>
      <c r="Y16" s="659"/>
      <c r="Z16" s="695">
        <v>0.1</v>
      </c>
      <c r="AA16" s="695"/>
      <c r="AB16" s="695"/>
      <c r="AC16" s="695"/>
      <c r="AD16" s="696">
        <v>27755</v>
      </c>
      <c r="AE16" s="696"/>
      <c r="AF16" s="696"/>
      <c r="AG16" s="696"/>
      <c r="AH16" s="696"/>
      <c r="AI16" s="696"/>
      <c r="AJ16" s="696"/>
      <c r="AK16" s="696"/>
      <c r="AL16" s="660">
        <v>0.2</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130</v>
      </c>
      <c r="BH16" s="658"/>
      <c r="BI16" s="658"/>
      <c r="BJ16" s="658"/>
      <c r="BK16" s="658"/>
      <c r="BL16" s="658"/>
      <c r="BM16" s="658"/>
      <c r="BN16" s="659"/>
      <c r="BO16" s="695" t="s">
        <v>130</v>
      </c>
      <c r="BP16" s="695"/>
      <c r="BQ16" s="695"/>
      <c r="BR16" s="695"/>
      <c r="BS16" s="696" t="s">
        <v>130</v>
      </c>
      <c r="BT16" s="696"/>
      <c r="BU16" s="696"/>
      <c r="BV16" s="696"/>
      <c r="BW16" s="696"/>
      <c r="BX16" s="696"/>
      <c r="BY16" s="696"/>
      <c r="BZ16" s="696"/>
      <c r="CA16" s="696"/>
      <c r="CB16" s="736"/>
      <c r="CD16" s="654" t="s">
        <v>267</v>
      </c>
      <c r="CE16" s="655"/>
      <c r="CF16" s="655"/>
      <c r="CG16" s="655"/>
      <c r="CH16" s="655"/>
      <c r="CI16" s="655"/>
      <c r="CJ16" s="655"/>
      <c r="CK16" s="655"/>
      <c r="CL16" s="655"/>
      <c r="CM16" s="655"/>
      <c r="CN16" s="655"/>
      <c r="CO16" s="655"/>
      <c r="CP16" s="655"/>
      <c r="CQ16" s="656"/>
      <c r="CR16" s="657">
        <v>30398</v>
      </c>
      <c r="CS16" s="658"/>
      <c r="CT16" s="658"/>
      <c r="CU16" s="658"/>
      <c r="CV16" s="658"/>
      <c r="CW16" s="658"/>
      <c r="CX16" s="658"/>
      <c r="CY16" s="659"/>
      <c r="CZ16" s="695">
        <v>0.1</v>
      </c>
      <c r="DA16" s="695"/>
      <c r="DB16" s="695"/>
      <c r="DC16" s="695"/>
      <c r="DD16" s="663" t="s">
        <v>130</v>
      </c>
      <c r="DE16" s="658"/>
      <c r="DF16" s="658"/>
      <c r="DG16" s="658"/>
      <c r="DH16" s="658"/>
      <c r="DI16" s="658"/>
      <c r="DJ16" s="658"/>
      <c r="DK16" s="658"/>
      <c r="DL16" s="658"/>
      <c r="DM16" s="658"/>
      <c r="DN16" s="658"/>
      <c r="DO16" s="658"/>
      <c r="DP16" s="659"/>
      <c r="DQ16" s="663">
        <v>22090</v>
      </c>
      <c r="DR16" s="658"/>
      <c r="DS16" s="658"/>
      <c r="DT16" s="658"/>
      <c r="DU16" s="658"/>
      <c r="DV16" s="658"/>
      <c r="DW16" s="658"/>
      <c r="DX16" s="658"/>
      <c r="DY16" s="658"/>
      <c r="DZ16" s="658"/>
      <c r="EA16" s="658"/>
      <c r="EB16" s="658"/>
      <c r="EC16" s="694"/>
    </row>
    <row r="17" spans="2:133" ht="11.25" customHeight="1" x14ac:dyDescent="0.2">
      <c r="B17" s="654" t="s">
        <v>268</v>
      </c>
      <c r="C17" s="655"/>
      <c r="D17" s="655"/>
      <c r="E17" s="655"/>
      <c r="F17" s="655"/>
      <c r="G17" s="655"/>
      <c r="H17" s="655"/>
      <c r="I17" s="655"/>
      <c r="J17" s="655"/>
      <c r="K17" s="655"/>
      <c r="L17" s="655"/>
      <c r="M17" s="655"/>
      <c r="N17" s="655"/>
      <c r="O17" s="655"/>
      <c r="P17" s="655"/>
      <c r="Q17" s="656"/>
      <c r="R17" s="657">
        <v>144046</v>
      </c>
      <c r="S17" s="658"/>
      <c r="T17" s="658"/>
      <c r="U17" s="658"/>
      <c r="V17" s="658"/>
      <c r="W17" s="658"/>
      <c r="X17" s="658"/>
      <c r="Y17" s="659"/>
      <c r="Z17" s="695">
        <v>0.5</v>
      </c>
      <c r="AA17" s="695"/>
      <c r="AB17" s="695"/>
      <c r="AC17" s="695"/>
      <c r="AD17" s="696">
        <v>144046</v>
      </c>
      <c r="AE17" s="696"/>
      <c r="AF17" s="696"/>
      <c r="AG17" s="696"/>
      <c r="AH17" s="696"/>
      <c r="AI17" s="696"/>
      <c r="AJ17" s="696"/>
      <c r="AK17" s="696"/>
      <c r="AL17" s="660">
        <v>0.9</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244</v>
      </c>
      <c r="BH17" s="658"/>
      <c r="BI17" s="658"/>
      <c r="BJ17" s="658"/>
      <c r="BK17" s="658"/>
      <c r="BL17" s="658"/>
      <c r="BM17" s="658"/>
      <c r="BN17" s="659"/>
      <c r="BO17" s="695" t="s">
        <v>256</v>
      </c>
      <c r="BP17" s="695"/>
      <c r="BQ17" s="695"/>
      <c r="BR17" s="695"/>
      <c r="BS17" s="696" t="s">
        <v>244</v>
      </c>
      <c r="BT17" s="696"/>
      <c r="BU17" s="696"/>
      <c r="BV17" s="696"/>
      <c r="BW17" s="696"/>
      <c r="BX17" s="696"/>
      <c r="BY17" s="696"/>
      <c r="BZ17" s="696"/>
      <c r="CA17" s="696"/>
      <c r="CB17" s="736"/>
      <c r="CD17" s="654" t="s">
        <v>270</v>
      </c>
      <c r="CE17" s="655"/>
      <c r="CF17" s="655"/>
      <c r="CG17" s="655"/>
      <c r="CH17" s="655"/>
      <c r="CI17" s="655"/>
      <c r="CJ17" s="655"/>
      <c r="CK17" s="655"/>
      <c r="CL17" s="655"/>
      <c r="CM17" s="655"/>
      <c r="CN17" s="655"/>
      <c r="CO17" s="655"/>
      <c r="CP17" s="655"/>
      <c r="CQ17" s="656"/>
      <c r="CR17" s="657">
        <v>2439117</v>
      </c>
      <c r="CS17" s="658"/>
      <c r="CT17" s="658"/>
      <c r="CU17" s="658"/>
      <c r="CV17" s="658"/>
      <c r="CW17" s="658"/>
      <c r="CX17" s="658"/>
      <c r="CY17" s="659"/>
      <c r="CZ17" s="695">
        <v>9</v>
      </c>
      <c r="DA17" s="695"/>
      <c r="DB17" s="695"/>
      <c r="DC17" s="695"/>
      <c r="DD17" s="663" t="s">
        <v>130</v>
      </c>
      <c r="DE17" s="658"/>
      <c r="DF17" s="658"/>
      <c r="DG17" s="658"/>
      <c r="DH17" s="658"/>
      <c r="DI17" s="658"/>
      <c r="DJ17" s="658"/>
      <c r="DK17" s="658"/>
      <c r="DL17" s="658"/>
      <c r="DM17" s="658"/>
      <c r="DN17" s="658"/>
      <c r="DO17" s="658"/>
      <c r="DP17" s="659"/>
      <c r="DQ17" s="663">
        <v>2428756</v>
      </c>
      <c r="DR17" s="658"/>
      <c r="DS17" s="658"/>
      <c r="DT17" s="658"/>
      <c r="DU17" s="658"/>
      <c r="DV17" s="658"/>
      <c r="DW17" s="658"/>
      <c r="DX17" s="658"/>
      <c r="DY17" s="658"/>
      <c r="DZ17" s="658"/>
      <c r="EA17" s="658"/>
      <c r="EB17" s="658"/>
      <c r="EC17" s="694"/>
    </row>
    <row r="18" spans="2:133" ht="11.25" customHeight="1" x14ac:dyDescent="0.2">
      <c r="B18" s="654" t="s">
        <v>271</v>
      </c>
      <c r="C18" s="655"/>
      <c r="D18" s="655"/>
      <c r="E18" s="655"/>
      <c r="F18" s="655"/>
      <c r="G18" s="655"/>
      <c r="H18" s="655"/>
      <c r="I18" s="655"/>
      <c r="J18" s="655"/>
      <c r="K18" s="655"/>
      <c r="L18" s="655"/>
      <c r="M18" s="655"/>
      <c r="N18" s="655"/>
      <c r="O18" s="655"/>
      <c r="P18" s="655"/>
      <c r="Q18" s="656"/>
      <c r="R18" s="657">
        <v>71503</v>
      </c>
      <c r="S18" s="658"/>
      <c r="T18" s="658"/>
      <c r="U18" s="658"/>
      <c r="V18" s="658"/>
      <c r="W18" s="658"/>
      <c r="X18" s="658"/>
      <c r="Y18" s="659"/>
      <c r="Z18" s="695">
        <v>0.3</v>
      </c>
      <c r="AA18" s="695"/>
      <c r="AB18" s="695"/>
      <c r="AC18" s="695"/>
      <c r="AD18" s="696">
        <v>71503</v>
      </c>
      <c r="AE18" s="696"/>
      <c r="AF18" s="696"/>
      <c r="AG18" s="696"/>
      <c r="AH18" s="696"/>
      <c r="AI18" s="696"/>
      <c r="AJ18" s="696"/>
      <c r="AK18" s="696"/>
      <c r="AL18" s="660">
        <v>0.4</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130</v>
      </c>
      <c r="BH18" s="658"/>
      <c r="BI18" s="658"/>
      <c r="BJ18" s="658"/>
      <c r="BK18" s="658"/>
      <c r="BL18" s="658"/>
      <c r="BM18" s="658"/>
      <c r="BN18" s="659"/>
      <c r="BO18" s="695" t="s">
        <v>130</v>
      </c>
      <c r="BP18" s="695"/>
      <c r="BQ18" s="695"/>
      <c r="BR18" s="695"/>
      <c r="BS18" s="696" t="s">
        <v>130</v>
      </c>
      <c r="BT18" s="696"/>
      <c r="BU18" s="696"/>
      <c r="BV18" s="696"/>
      <c r="BW18" s="696"/>
      <c r="BX18" s="696"/>
      <c r="BY18" s="696"/>
      <c r="BZ18" s="696"/>
      <c r="CA18" s="696"/>
      <c r="CB18" s="736"/>
      <c r="CD18" s="654" t="s">
        <v>273</v>
      </c>
      <c r="CE18" s="655"/>
      <c r="CF18" s="655"/>
      <c r="CG18" s="655"/>
      <c r="CH18" s="655"/>
      <c r="CI18" s="655"/>
      <c r="CJ18" s="655"/>
      <c r="CK18" s="655"/>
      <c r="CL18" s="655"/>
      <c r="CM18" s="655"/>
      <c r="CN18" s="655"/>
      <c r="CO18" s="655"/>
      <c r="CP18" s="655"/>
      <c r="CQ18" s="656"/>
      <c r="CR18" s="657" t="s">
        <v>130</v>
      </c>
      <c r="CS18" s="658"/>
      <c r="CT18" s="658"/>
      <c r="CU18" s="658"/>
      <c r="CV18" s="658"/>
      <c r="CW18" s="658"/>
      <c r="CX18" s="658"/>
      <c r="CY18" s="659"/>
      <c r="CZ18" s="695" t="s">
        <v>130</v>
      </c>
      <c r="DA18" s="695"/>
      <c r="DB18" s="695"/>
      <c r="DC18" s="695"/>
      <c r="DD18" s="663" t="s">
        <v>256</v>
      </c>
      <c r="DE18" s="658"/>
      <c r="DF18" s="658"/>
      <c r="DG18" s="658"/>
      <c r="DH18" s="658"/>
      <c r="DI18" s="658"/>
      <c r="DJ18" s="658"/>
      <c r="DK18" s="658"/>
      <c r="DL18" s="658"/>
      <c r="DM18" s="658"/>
      <c r="DN18" s="658"/>
      <c r="DO18" s="658"/>
      <c r="DP18" s="659"/>
      <c r="DQ18" s="663" t="s">
        <v>130</v>
      </c>
      <c r="DR18" s="658"/>
      <c r="DS18" s="658"/>
      <c r="DT18" s="658"/>
      <c r="DU18" s="658"/>
      <c r="DV18" s="658"/>
      <c r="DW18" s="658"/>
      <c r="DX18" s="658"/>
      <c r="DY18" s="658"/>
      <c r="DZ18" s="658"/>
      <c r="EA18" s="658"/>
      <c r="EB18" s="658"/>
      <c r="EC18" s="694"/>
    </row>
    <row r="19" spans="2:133" ht="11.25" customHeight="1" x14ac:dyDescent="0.2">
      <c r="B19" s="654" t="s">
        <v>274</v>
      </c>
      <c r="C19" s="655"/>
      <c r="D19" s="655"/>
      <c r="E19" s="655"/>
      <c r="F19" s="655"/>
      <c r="G19" s="655"/>
      <c r="H19" s="655"/>
      <c r="I19" s="655"/>
      <c r="J19" s="655"/>
      <c r="K19" s="655"/>
      <c r="L19" s="655"/>
      <c r="M19" s="655"/>
      <c r="N19" s="655"/>
      <c r="O19" s="655"/>
      <c r="P19" s="655"/>
      <c r="Q19" s="656"/>
      <c r="R19" s="657">
        <v>67386</v>
      </c>
      <c r="S19" s="658"/>
      <c r="T19" s="658"/>
      <c r="U19" s="658"/>
      <c r="V19" s="658"/>
      <c r="W19" s="658"/>
      <c r="X19" s="658"/>
      <c r="Y19" s="659"/>
      <c r="Z19" s="695">
        <v>0.2</v>
      </c>
      <c r="AA19" s="695"/>
      <c r="AB19" s="695"/>
      <c r="AC19" s="695"/>
      <c r="AD19" s="696">
        <v>67386</v>
      </c>
      <c r="AE19" s="696"/>
      <c r="AF19" s="696"/>
      <c r="AG19" s="696"/>
      <c r="AH19" s="696"/>
      <c r="AI19" s="696"/>
      <c r="AJ19" s="696"/>
      <c r="AK19" s="696"/>
      <c r="AL19" s="660">
        <v>0.4</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v>349479</v>
      </c>
      <c r="BH19" s="658"/>
      <c r="BI19" s="658"/>
      <c r="BJ19" s="658"/>
      <c r="BK19" s="658"/>
      <c r="BL19" s="658"/>
      <c r="BM19" s="658"/>
      <c r="BN19" s="659"/>
      <c r="BO19" s="695">
        <v>3.8</v>
      </c>
      <c r="BP19" s="695"/>
      <c r="BQ19" s="695"/>
      <c r="BR19" s="695"/>
      <c r="BS19" s="696" t="s">
        <v>130</v>
      </c>
      <c r="BT19" s="696"/>
      <c r="BU19" s="696"/>
      <c r="BV19" s="696"/>
      <c r="BW19" s="696"/>
      <c r="BX19" s="696"/>
      <c r="BY19" s="696"/>
      <c r="BZ19" s="696"/>
      <c r="CA19" s="696"/>
      <c r="CB19" s="736"/>
      <c r="CD19" s="654" t="s">
        <v>276</v>
      </c>
      <c r="CE19" s="655"/>
      <c r="CF19" s="655"/>
      <c r="CG19" s="655"/>
      <c r="CH19" s="655"/>
      <c r="CI19" s="655"/>
      <c r="CJ19" s="655"/>
      <c r="CK19" s="655"/>
      <c r="CL19" s="655"/>
      <c r="CM19" s="655"/>
      <c r="CN19" s="655"/>
      <c r="CO19" s="655"/>
      <c r="CP19" s="655"/>
      <c r="CQ19" s="656"/>
      <c r="CR19" s="657" t="s">
        <v>244</v>
      </c>
      <c r="CS19" s="658"/>
      <c r="CT19" s="658"/>
      <c r="CU19" s="658"/>
      <c r="CV19" s="658"/>
      <c r="CW19" s="658"/>
      <c r="CX19" s="658"/>
      <c r="CY19" s="659"/>
      <c r="CZ19" s="695" t="s">
        <v>130</v>
      </c>
      <c r="DA19" s="695"/>
      <c r="DB19" s="695"/>
      <c r="DC19" s="695"/>
      <c r="DD19" s="663" t="s">
        <v>130</v>
      </c>
      <c r="DE19" s="658"/>
      <c r="DF19" s="658"/>
      <c r="DG19" s="658"/>
      <c r="DH19" s="658"/>
      <c r="DI19" s="658"/>
      <c r="DJ19" s="658"/>
      <c r="DK19" s="658"/>
      <c r="DL19" s="658"/>
      <c r="DM19" s="658"/>
      <c r="DN19" s="658"/>
      <c r="DO19" s="658"/>
      <c r="DP19" s="659"/>
      <c r="DQ19" s="663" t="s">
        <v>244</v>
      </c>
      <c r="DR19" s="658"/>
      <c r="DS19" s="658"/>
      <c r="DT19" s="658"/>
      <c r="DU19" s="658"/>
      <c r="DV19" s="658"/>
      <c r="DW19" s="658"/>
      <c r="DX19" s="658"/>
      <c r="DY19" s="658"/>
      <c r="DZ19" s="658"/>
      <c r="EA19" s="658"/>
      <c r="EB19" s="658"/>
      <c r="EC19" s="694"/>
    </row>
    <row r="20" spans="2:133" ht="11.25" customHeight="1" x14ac:dyDescent="0.2">
      <c r="B20" s="724" t="s">
        <v>277</v>
      </c>
      <c r="C20" s="725"/>
      <c r="D20" s="725"/>
      <c r="E20" s="725"/>
      <c r="F20" s="725"/>
      <c r="G20" s="725"/>
      <c r="H20" s="725"/>
      <c r="I20" s="725"/>
      <c r="J20" s="725"/>
      <c r="K20" s="725"/>
      <c r="L20" s="725"/>
      <c r="M20" s="725"/>
      <c r="N20" s="725"/>
      <c r="O20" s="725"/>
      <c r="P20" s="725"/>
      <c r="Q20" s="726"/>
      <c r="R20" s="657">
        <v>4117</v>
      </c>
      <c r="S20" s="658"/>
      <c r="T20" s="658"/>
      <c r="U20" s="658"/>
      <c r="V20" s="658"/>
      <c r="W20" s="658"/>
      <c r="X20" s="658"/>
      <c r="Y20" s="659"/>
      <c r="Z20" s="695">
        <v>0</v>
      </c>
      <c r="AA20" s="695"/>
      <c r="AB20" s="695"/>
      <c r="AC20" s="695"/>
      <c r="AD20" s="696">
        <v>4117</v>
      </c>
      <c r="AE20" s="696"/>
      <c r="AF20" s="696"/>
      <c r="AG20" s="696"/>
      <c r="AH20" s="696"/>
      <c r="AI20" s="696"/>
      <c r="AJ20" s="696"/>
      <c r="AK20" s="696"/>
      <c r="AL20" s="660">
        <v>0</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v>349479</v>
      </c>
      <c r="BH20" s="658"/>
      <c r="BI20" s="658"/>
      <c r="BJ20" s="658"/>
      <c r="BK20" s="658"/>
      <c r="BL20" s="658"/>
      <c r="BM20" s="658"/>
      <c r="BN20" s="659"/>
      <c r="BO20" s="695">
        <v>3.8</v>
      </c>
      <c r="BP20" s="695"/>
      <c r="BQ20" s="695"/>
      <c r="BR20" s="695"/>
      <c r="BS20" s="696" t="s">
        <v>130</v>
      </c>
      <c r="BT20" s="696"/>
      <c r="BU20" s="696"/>
      <c r="BV20" s="696"/>
      <c r="BW20" s="696"/>
      <c r="BX20" s="696"/>
      <c r="BY20" s="696"/>
      <c r="BZ20" s="696"/>
      <c r="CA20" s="696"/>
      <c r="CB20" s="736"/>
      <c r="CD20" s="654" t="s">
        <v>279</v>
      </c>
      <c r="CE20" s="655"/>
      <c r="CF20" s="655"/>
      <c r="CG20" s="655"/>
      <c r="CH20" s="655"/>
      <c r="CI20" s="655"/>
      <c r="CJ20" s="655"/>
      <c r="CK20" s="655"/>
      <c r="CL20" s="655"/>
      <c r="CM20" s="655"/>
      <c r="CN20" s="655"/>
      <c r="CO20" s="655"/>
      <c r="CP20" s="655"/>
      <c r="CQ20" s="656"/>
      <c r="CR20" s="657">
        <v>27008254</v>
      </c>
      <c r="CS20" s="658"/>
      <c r="CT20" s="658"/>
      <c r="CU20" s="658"/>
      <c r="CV20" s="658"/>
      <c r="CW20" s="658"/>
      <c r="CX20" s="658"/>
      <c r="CY20" s="659"/>
      <c r="CZ20" s="695">
        <v>100</v>
      </c>
      <c r="DA20" s="695"/>
      <c r="DB20" s="695"/>
      <c r="DC20" s="695"/>
      <c r="DD20" s="663">
        <v>3585189</v>
      </c>
      <c r="DE20" s="658"/>
      <c r="DF20" s="658"/>
      <c r="DG20" s="658"/>
      <c r="DH20" s="658"/>
      <c r="DI20" s="658"/>
      <c r="DJ20" s="658"/>
      <c r="DK20" s="658"/>
      <c r="DL20" s="658"/>
      <c r="DM20" s="658"/>
      <c r="DN20" s="658"/>
      <c r="DO20" s="658"/>
      <c r="DP20" s="659"/>
      <c r="DQ20" s="663">
        <v>17691105</v>
      </c>
      <c r="DR20" s="658"/>
      <c r="DS20" s="658"/>
      <c r="DT20" s="658"/>
      <c r="DU20" s="658"/>
      <c r="DV20" s="658"/>
      <c r="DW20" s="658"/>
      <c r="DX20" s="658"/>
      <c r="DY20" s="658"/>
      <c r="DZ20" s="658"/>
      <c r="EA20" s="658"/>
      <c r="EB20" s="658"/>
      <c r="EC20" s="694"/>
    </row>
    <row r="21" spans="2:133" ht="11.25" customHeight="1" x14ac:dyDescent="0.2">
      <c r="B21" s="654" t="s">
        <v>280</v>
      </c>
      <c r="C21" s="655"/>
      <c r="D21" s="655"/>
      <c r="E21" s="655"/>
      <c r="F21" s="655"/>
      <c r="G21" s="655"/>
      <c r="H21" s="655"/>
      <c r="I21" s="655"/>
      <c r="J21" s="655"/>
      <c r="K21" s="655"/>
      <c r="L21" s="655"/>
      <c r="M21" s="655"/>
      <c r="N21" s="655"/>
      <c r="O21" s="655"/>
      <c r="P21" s="655"/>
      <c r="Q21" s="656"/>
      <c r="R21" s="657">
        <v>5616197</v>
      </c>
      <c r="S21" s="658"/>
      <c r="T21" s="658"/>
      <c r="U21" s="658"/>
      <c r="V21" s="658"/>
      <c r="W21" s="658"/>
      <c r="X21" s="658"/>
      <c r="Y21" s="659"/>
      <c r="Z21" s="695">
        <v>20</v>
      </c>
      <c r="AA21" s="695"/>
      <c r="AB21" s="695"/>
      <c r="AC21" s="695"/>
      <c r="AD21" s="696">
        <v>4737625</v>
      </c>
      <c r="AE21" s="696"/>
      <c r="AF21" s="696"/>
      <c r="AG21" s="696"/>
      <c r="AH21" s="696"/>
      <c r="AI21" s="696"/>
      <c r="AJ21" s="696"/>
      <c r="AK21" s="696"/>
      <c r="AL21" s="660">
        <v>29.5</v>
      </c>
      <c r="AM21" s="661"/>
      <c r="AN21" s="661"/>
      <c r="AO21" s="697"/>
      <c r="AP21" s="654" t="s">
        <v>281</v>
      </c>
      <c r="AQ21" s="734"/>
      <c r="AR21" s="734"/>
      <c r="AS21" s="734"/>
      <c r="AT21" s="734"/>
      <c r="AU21" s="734"/>
      <c r="AV21" s="734"/>
      <c r="AW21" s="734"/>
      <c r="AX21" s="734"/>
      <c r="AY21" s="734"/>
      <c r="AZ21" s="734"/>
      <c r="BA21" s="734"/>
      <c r="BB21" s="734"/>
      <c r="BC21" s="734"/>
      <c r="BD21" s="734"/>
      <c r="BE21" s="734"/>
      <c r="BF21" s="735"/>
      <c r="BG21" s="657">
        <v>1589</v>
      </c>
      <c r="BH21" s="658"/>
      <c r="BI21" s="658"/>
      <c r="BJ21" s="658"/>
      <c r="BK21" s="658"/>
      <c r="BL21" s="658"/>
      <c r="BM21" s="658"/>
      <c r="BN21" s="659"/>
      <c r="BO21" s="695">
        <v>0</v>
      </c>
      <c r="BP21" s="695"/>
      <c r="BQ21" s="695"/>
      <c r="BR21" s="695"/>
      <c r="BS21" s="696" t="s">
        <v>130</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282</v>
      </c>
      <c r="C22" s="655"/>
      <c r="D22" s="655"/>
      <c r="E22" s="655"/>
      <c r="F22" s="655"/>
      <c r="G22" s="655"/>
      <c r="H22" s="655"/>
      <c r="I22" s="655"/>
      <c r="J22" s="655"/>
      <c r="K22" s="655"/>
      <c r="L22" s="655"/>
      <c r="M22" s="655"/>
      <c r="N22" s="655"/>
      <c r="O22" s="655"/>
      <c r="P22" s="655"/>
      <c r="Q22" s="656"/>
      <c r="R22" s="657">
        <v>4737625</v>
      </c>
      <c r="S22" s="658"/>
      <c r="T22" s="658"/>
      <c r="U22" s="658"/>
      <c r="V22" s="658"/>
      <c r="W22" s="658"/>
      <c r="X22" s="658"/>
      <c r="Y22" s="659"/>
      <c r="Z22" s="695">
        <v>16.899999999999999</v>
      </c>
      <c r="AA22" s="695"/>
      <c r="AB22" s="695"/>
      <c r="AC22" s="695"/>
      <c r="AD22" s="696">
        <v>4737625</v>
      </c>
      <c r="AE22" s="696"/>
      <c r="AF22" s="696"/>
      <c r="AG22" s="696"/>
      <c r="AH22" s="696"/>
      <c r="AI22" s="696"/>
      <c r="AJ22" s="696"/>
      <c r="AK22" s="696"/>
      <c r="AL22" s="660">
        <v>29.5</v>
      </c>
      <c r="AM22" s="661"/>
      <c r="AN22" s="661"/>
      <c r="AO22" s="697"/>
      <c r="AP22" s="654" t="s">
        <v>283</v>
      </c>
      <c r="AQ22" s="734"/>
      <c r="AR22" s="734"/>
      <c r="AS22" s="734"/>
      <c r="AT22" s="734"/>
      <c r="AU22" s="734"/>
      <c r="AV22" s="734"/>
      <c r="AW22" s="734"/>
      <c r="AX22" s="734"/>
      <c r="AY22" s="734"/>
      <c r="AZ22" s="734"/>
      <c r="BA22" s="734"/>
      <c r="BB22" s="734"/>
      <c r="BC22" s="734"/>
      <c r="BD22" s="734"/>
      <c r="BE22" s="734"/>
      <c r="BF22" s="735"/>
      <c r="BG22" s="657" t="s">
        <v>130</v>
      </c>
      <c r="BH22" s="658"/>
      <c r="BI22" s="658"/>
      <c r="BJ22" s="658"/>
      <c r="BK22" s="658"/>
      <c r="BL22" s="658"/>
      <c r="BM22" s="658"/>
      <c r="BN22" s="659"/>
      <c r="BO22" s="695" t="s">
        <v>130</v>
      </c>
      <c r="BP22" s="695"/>
      <c r="BQ22" s="695"/>
      <c r="BR22" s="695"/>
      <c r="BS22" s="696" t="s">
        <v>130</v>
      </c>
      <c r="BT22" s="696"/>
      <c r="BU22" s="696"/>
      <c r="BV22" s="696"/>
      <c r="BW22" s="696"/>
      <c r="BX22" s="696"/>
      <c r="BY22" s="696"/>
      <c r="BZ22" s="696"/>
      <c r="CA22" s="696"/>
      <c r="CB22" s="736"/>
      <c r="CD22" s="709" t="s">
        <v>284</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285</v>
      </c>
      <c r="C23" s="655"/>
      <c r="D23" s="655"/>
      <c r="E23" s="655"/>
      <c r="F23" s="655"/>
      <c r="G23" s="655"/>
      <c r="H23" s="655"/>
      <c r="I23" s="655"/>
      <c r="J23" s="655"/>
      <c r="K23" s="655"/>
      <c r="L23" s="655"/>
      <c r="M23" s="655"/>
      <c r="N23" s="655"/>
      <c r="O23" s="655"/>
      <c r="P23" s="655"/>
      <c r="Q23" s="656"/>
      <c r="R23" s="657">
        <v>877890</v>
      </c>
      <c r="S23" s="658"/>
      <c r="T23" s="658"/>
      <c r="U23" s="658"/>
      <c r="V23" s="658"/>
      <c r="W23" s="658"/>
      <c r="X23" s="658"/>
      <c r="Y23" s="659"/>
      <c r="Z23" s="695">
        <v>3.1</v>
      </c>
      <c r="AA23" s="695"/>
      <c r="AB23" s="695"/>
      <c r="AC23" s="695"/>
      <c r="AD23" s="696" t="s">
        <v>244</v>
      </c>
      <c r="AE23" s="696"/>
      <c r="AF23" s="696"/>
      <c r="AG23" s="696"/>
      <c r="AH23" s="696"/>
      <c r="AI23" s="696"/>
      <c r="AJ23" s="696"/>
      <c r="AK23" s="696"/>
      <c r="AL23" s="660" t="s">
        <v>130</v>
      </c>
      <c r="AM23" s="661"/>
      <c r="AN23" s="661"/>
      <c r="AO23" s="697"/>
      <c r="AP23" s="654" t="s">
        <v>286</v>
      </c>
      <c r="AQ23" s="734"/>
      <c r="AR23" s="734"/>
      <c r="AS23" s="734"/>
      <c r="AT23" s="734"/>
      <c r="AU23" s="734"/>
      <c r="AV23" s="734"/>
      <c r="AW23" s="734"/>
      <c r="AX23" s="734"/>
      <c r="AY23" s="734"/>
      <c r="AZ23" s="734"/>
      <c r="BA23" s="734"/>
      <c r="BB23" s="734"/>
      <c r="BC23" s="734"/>
      <c r="BD23" s="734"/>
      <c r="BE23" s="734"/>
      <c r="BF23" s="735"/>
      <c r="BG23" s="657">
        <v>347890</v>
      </c>
      <c r="BH23" s="658"/>
      <c r="BI23" s="658"/>
      <c r="BJ23" s="658"/>
      <c r="BK23" s="658"/>
      <c r="BL23" s="658"/>
      <c r="BM23" s="658"/>
      <c r="BN23" s="659"/>
      <c r="BO23" s="695">
        <v>3.7</v>
      </c>
      <c r="BP23" s="695"/>
      <c r="BQ23" s="695"/>
      <c r="BR23" s="695"/>
      <c r="BS23" s="696" t="s">
        <v>130</v>
      </c>
      <c r="BT23" s="696"/>
      <c r="BU23" s="696"/>
      <c r="BV23" s="696"/>
      <c r="BW23" s="696"/>
      <c r="BX23" s="696"/>
      <c r="BY23" s="696"/>
      <c r="BZ23" s="696"/>
      <c r="CA23" s="696"/>
      <c r="CB23" s="736"/>
      <c r="CD23" s="709" t="s">
        <v>224</v>
      </c>
      <c r="CE23" s="710"/>
      <c r="CF23" s="710"/>
      <c r="CG23" s="710"/>
      <c r="CH23" s="710"/>
      <c r="CI23" s="710"/>
      <c r="CJ23" s="710"/>
      <c r="CK23" s="710"/>
      <c r="CL23" s="710"/>
      <c r="CM23" s="710"/>
      <c r="CN23" s="710"/>
      <c r="CO23" s="710"/>
      <c r="CP23" s="710"/>
      <c r="CQ23" s="711"/>
      <c r="CR23" s="709" t="s">
        <v>287</v>
      </c>
      <c r="CS23" s="710"/>
      <c r="CT23" s="710"/>
      <c r="CU23" s="710"/>
      <c r="CV23" s="710"/>
      <c r="CW23" s="710"/>
      <c r="CX23" s="710"/>
      <c r="CY23" s="711"/>
      <c r="CZ23" s="709" t="s">
        <v>288</v>
      </c>
      <c r="DA23" s="710"/>
      <c r="DB23" s="710"/>
      <c r="DC23" s="711"/>
      <c r="DD23" s="709" t="s">
        <v>289</v>
      </c>
      <c r="DE23" s="710"/>
      <c r="DF23" s="710"/>
      <c r="DG23" s="710"/>
      <c r="DH23" s="710"/>
      <c r="DI23" s="710"/>
      <c r="DJ23" s="710"/>
      <c r="DK23" s="711"/>
      <c r="DL23" s="747" t="s">
        <v>290</v>
      </c>
      <c r="DM23" s="748"/>
      <c r="DN23" s="748"/>
      <c r="DO23" s="748"/>
      <c r="DP23" s="748"/>
      <c r="DQ23" s="748"/>
      <c r="DR23" s="748"/>
      <c r="DS23" s="748"/>
      <c r="DT23" s="748"/>
      <c r="DU23" s="748"/>
      <c r="DV23" s="749"/>
      <c r="DW23" s="709" t="s">
        <v>291</v>
      </c>
      <c r="DX23" s="710"/>
      <c r="DY23" s="710"/>
      <c r="DZ23" s="710"/>
      <c r="EA23" s="710"/>
      <c r="EB23" s="710"/>
      <c r="EC23" s="711"/>
    </row>
    <row r="24" spans="2:133" ht="11.25" customHeight="1" x14ac:dyDescent="0.2">
      <c r="B24" s="654" t="s">
        <v>292</v>
      </c>
      <c r="C24" s="655"/>
      <c r="D24" s="655"/>
      <c r="E24" s="655"/>
      <c r="F24" s="655"/>
      <c r="G24" s="655"/>
      <c r="H24" s="655"/>
      <c r="I24" s="655"/>
      <c r="J24" s="655"/>
      <c r="K24" s="655"/>
      <c r="L24" s="655"/>
      <c r="M24" s="655"/>
      <c r="N24" s="655"/>
      <c r="O24" s="655"/>
      <c r="P24" s="655"/>
      <c r="Q24" s="656"/>
      <c r="R24" s="657">
        <v>682</v>
      </c>
      <c r="S24" s="658"/>
      <c r="T24" s="658"/>
      <c r="U24" s="658"/>
      <c r="V24" s="658"/>
      <c r="W24" s="658"/>
      <c r="X24" s="658"/>
      <c r="Y24" s="659"/>
      <c r="Z24" s="695">
        <v>0</v>
      </c>
      <c r="AA24" s="695"/>
      <c r="AB24" s="695"/>
      <c r="AC24" s="695"/>
      <c r="AD24" s="696" t="s">
        <v>256</v>
      </c>
      <c r="AE24" s="696"/>
      <c r="AF24" s="696"/>
      <c r="AG24" s="696"/>
      <c r="AH24" s="696"/>
      <c r="AI24" s="696"/>
      <c r="AJ24" s="696"/>
      <c r="AK24" s="696"/>
      <c r="AL24" s="660" t="s">
        <v>256</v>
      </c>
      <c r="AM24" s="661"/>
      <c r="AN24" s="661"/>
      <c r="AO24" s="697"/>
      <c r="AP24" s="654" t="s">
        <v>293</v>
      </c>
      <c r="AQ24" s="734"/>
      <c r="AR24" s="734"/>
      <c r="AS24" s="734"/>
      <c r="AT24" s="734"/>
      <c r="AU24" s="734"/>
      <c r="AV24" s="734"/>
      <c r="AW24" s="734"/>
      <c r="AX24" s="734"/>
      <c r="AY24" s="734"/>
      <c r="AZ24" s="734"/>
      <c r="BA24" s="734"/>
      <c r="BB24" s="734"/>
      <c r="BC24" s="734"/>
      <c r="BD24" s="734"/>
      <c r="BE24" s="734"/>
      <c r="BF24" s="735"/>
      <c r="BG24" s="657" t="s">
        <v>130</v>
      </c>
      <c r="BH24" s="658"/>
      <c r="BI24" s="658"/>
      <c r="BJ24" s="658"/>
      <c r="BK24" s="658"/>
      <c r="BL24" s="658"/>
      <c r="BM24" s="658"/>
      <c r="BN24" s="659"/>
      <c r="BO24" s="695" t="s">
        <v>130</v>
      </c>
      <c r="BP24" s="695"/>
      <c r="BQ24" s="695"/>
      <c r="BR24" s="695"/>
      <c r="BS24" s="696" t="s">
        <v>130</v>
      </c>
      <c r="BT24" s="696"/>
      <c r="BU24" s="696"/>
      <c r="BV24" s="696"/>
      <c r="BW24" s="696"/>
      <c r="BX24" s="696"/>
      <c r="BY24" s="696"/>
      <c r="BZ24" s="696"/>
      <c r="CA24" s="696"/>
      <c r="CB24" s="736"/>
      <c r="CD24" s="715" t="s">
        <v>294</v>
      </c>
      <c r="CE24" s="716"/>
      <c r="CF24" s="716"/>
      <c r="CG24" s="716"/>
      <c r="CH24" s="716"/>
      <c r="CI24" s="716"/>
      <c r="CJ24" s="716"/>
      <c r="CK24" s="716"/>
      <c r="CL24" s="716"/>
      <c r="CM24" s="716"/>
      <c r="CN24" s="716"/>
      <c r="CO24" s="716"/>
      <c r="CP24" s="716"/>
      <c r="CQ24" s="717"/>
      <c r="CR24" s="712">
        <v>12475884</v>
      </c>
      <c r="CS24" s="713"/>
      <c r="CT24" s="713"/>
      <c r="CU24" s="713"/>
      <c r="CV24" s="713"/>
      <c r="CW24" s="713"/>
      <c r="CX24" s="713"/>
      <c r="CY24" s="738"/>
      <c r="CZ24" s="739">
        <v>46.2</v>
      </c>
      <c r="DA24" s="721"/>
      <c r="DB24" s="721"/>
      <c r="DC24" s="741"/>
      <c r="DD24" s="737">
        <v>7545163</v>
      </c>
      <c r="DE24" s="713"/>
      <c r="DF24" s="713"/>
      <c r="DG24" s="713"/>
      <c r="DH24" s="713"/>
      <c r="DI24" s="713"/>
      <c r="DJ24" s="713"/>
      <c r="DK24" s="738"/>
      <c r="DL24" s="737">
        <v>7421123</v>
      </c>
      <c r="DM24" s="713"/>
      <c r="DN24" s="713"/>
      <c r="DO24" s="713"/>
      <c r="DP24" s="713"/>
      <c r="DQ24" s="713"/>
      <c r="DR24" s="713"/>
      <c r="DS24" s="713"/>
      <c r="DT24" s="713"/>
      <c r="DU24" s="713"/>
      <c r="DV24" s="738"/>
      <c r="DW24" s="739">
        <v>45.3</v>
      </c>
      <c r="DX24" s="721"/>
      <c r="DY24" s="721"/>
      <c r="DZ24" s="721"/>
      <c r="EA24" s="721"/>
      <c r="EB24" s="721"/>
      <c r="EC24" s="740"/>
    </row>
    <row r="25" spans="2:133" ht="11.25" customHeight="1" x14ac:dyDescent="0.2">
      <c r="B25" s="654" t="s">
        <v>295</v>
      </c>
      <c r="C25" s="655"/>
      <c r="D25" s="655"/>
      <c r="E25" s="655"/>
      <c r="F25" s="655"/>
      <c r="G25" s="655"/>
      <c r="H25" s="655"/>
      <c r="I25" s="655"/>
      <c r="J25" s="655"/>
      <c r="K25" s="655"/>
      <c r="L25" s="655"/>
      <c r="M25" s="655"/>
      <c r="N25" s="655"/>
      <c r="O25" s="655"/>
      <c r="P25" s="655"/>
      <c r="Q25" s="656"/>
      <c r="R25" s="657">
        <v>17226087</v>
      </c>
      <c r="S25" s="658"/>
      <c r="T25" s="658"/>
      <c r="U25" s="658"/>
      <c r="V25" s="658"/>
      <c r="W25" s="658"/>
      <c r="X25" s="658"/>
      <c r="Y25" s="659"/>
      <c r="Z25" s="695">
        <v>61.4</v>
      </c>
      <c r="AA25" s="695"/>
      <c r="AB25" s="695"/>
      <c r="AC25" s="695"/>
      <c r="AD25" s="696">
        <v>15999625</v>
      </c>
      <c r="AE25" s="696"/>
      <c r="AF25" s="696"/>
      <c r="AG25" s="696"/>
      <c r="AH25" s="696"/>
      <c r="AI25" s="696"/>
      <c r="AJ25" s="696"/>
      <c r="AK25" s="696"/>
      <c r="AL25" s="660">
        <v>99.7</v>
      </c>
      <c r="AM25" s="661"/>
      <c r="AN25" s="661"/>
      <c r="AO25" s="697"/>
      <c r="AP25" s="654" t="s">
        <v>296</v>
      </c>
      <c r="AQ25" s="734"/>
      <c r="AR25" s="734"/>
      <c r="AS25" s="734"/>
      <c r="AT25" s="734"/>
      <c r="AU25" s="734"/>
      <c r="AV25" s="734"/>
      <c r="AW25" s="734"/>
      <c r="AX25" s="734"/>
      <c r="AY25" s="734"/>
      <c r="AZ25" s="734"/>
      <c r="BA25" s="734"/>
      <c r="BB25" s="734"/>
      <c r="BC25" s="734"/>
      <c r="BD25" s="734"/>
      <c r="BE25" s="734"/>
      <c r="BF25" s="735"/>
      <c r="BG25" s="657" t="s">
        <v>130</v>
      </c>
      <c r="BH25" s="658"/>
      <c r="BI25" s="658"/>
      <c r="BJ25" s="658"/>
      <c r="BK25" s="658"/>
      <c r="BL25" s="658"/>
      <c r="BM25" s="658"/>
      <c r="BN25" s="659"/>
      <c r="BO25" s="695" t="s">
        <v>138</v>
      </c>
      <c r="BP25" s="695"/>
      <c r="BQ25" s="695"/>
      <c r="BR25" s="695"/>
      <c r="BS25" s="696" t="s">
        <v>130</v>
      </c>
      <c r="BT25" s="696"/>
      <c r="BU25" s="696"/>
      <c r="BV25" s="696"/>
      <c r="BW25" s="696"/>
      <c r="BX25" s="696"/>
      <c r="BY25" s="696"/>
      <c r="BZ25" s="696"/>
      <c r="CA25" s="696"/>
      <c r="CB25" s="736"/>
      <c r="CD25" s="654" t="s">
        <v>297</v>
      </c>
      <c r="CE25" s="655"/>
      <c r="CF25" s="655"/>
      <c r="CG25" s="655"/>
      <c r="CH25" s="655"/>
      <c r="CI25" s="655"/>
      <c r="CJ25" s="655"/>
      <c r="CK25" s="655"/>
      <c r="CL25" s="655"/>
      <c r="CM25" s="655"/>
      <c r="CN25" s="655"/>
      <c r="CO25" s="655"/>
      <c r="CP25" s="655"/>
      <c r="CQ25" s="656"/>
      <c r="CR25" s="657">
        <v>3327008</v>
      </c>
      <c r="CS25" s="670"/>
      <c r="CT25" s="670"/>
      <c r="CU25" s="670"/>
      <c r="CV25" s="670"/>
      <c r="CW25" s="670"/>
      <c r="CX25" s="670"/>
      <c r="CY25" s="671"/>
      <c r="CZ25" s="660">
        <v>12.3</v>
      </c>
      <c r="DA25" s="672"/>
      <c r="DB25" s="672"/>
      <c r="DC25" s="673"/>
      <c r="DD25" s="663">
        <v>3123648</v>
      </c>
      <c r="DE25" s="670"/>
      <c r="DF25" s="670"/>
      <c r="DG25" s="670"/>
      <c r="DH25" s="670"/>
      <c r="DI25" s="670"/>
      <c r="DJ25" s="670"/>
      <c r="DK25" s="671"/>
      <c r="DL25" s="663">
        <v>3028000</v>
      </c>
      <c r="DM25" s="670"/>
      <c r="DN25" s="670"/>
      <c r="DO25" s="670"/>
      <c r="DP25" s="670"/>
      <c r="DQ25" s="670"/>
      <c r="DR25" s="670"/>
      <c r="DS25" s="670"/>
      <c r="DT25" s="670"/>
      <c r="DU25" s="670"/>
      <c r="DV25" s="671"/>
      <c r="DW25" s="660">
        <v>18.5</v>
      </c>
      <c r="DX25" s="672"/>
      <c r="DY25" s="672"/>
      <c r="DZ25" s="672"/>
      <c r="EA25" s="672"/>
      <c r="EB25" s="672"/>
      <c r="EC25" s="684"/>
    </row>
    <row r="26" spans="2:133" ht="11.25" customHeight="1" x14ac:dyDescent="0.2">
      <c r="B26" s="654" t="s">
        <v>298</v>
      </c>
      <c r="C26" s="655"/>
      <c r="D26" s="655"/>
      <c r="E26" s="655"/>
      <c r="F26" s="655"/>
      <c r="G26" s="655"/>
      <c r="H26" s="655"/>
      <c r="I26" s="655"/>
      <c r="J26" s="655"/>
      <c r="K26" s="655"/>
      <c r="L26" s="655"/>
      <c r="M26" s="655"/>
      <c r="N26" s="655"/>
      <c r="O26" s="655"/>
      <c r="P26" s="655"/>
      <c r="Q26" s="656"/>
      <c r="R26" s="657">
        <v>9080</v>
      </c>
      <c r="S26" s="658"/>
      <c r="T26" s="658"/>
      <c r="U26" s="658"/>
      <c r="V26" s="658"/>
      <c r="W26" s="658"/>
      <c r="X26" s="658"/>
      <c r="Y26" s="659"/>
      <c r="Z26" s="695">
        <v>0</v>
      </c>
      <c r="AA26" s="695"/>
      <c r="AB26" s="695"/>
      <c r="AC26" s="695"/>
      <c r="AD26" s="696">
        <v>9080</v>
      </c>
      <c r="AE26" s="696"/>
      <c r="AF26" s="696"/>
      <c r="AG26" s="696"/>
      <c r="AH26" s="696"/>
      <c r="AI26" s="696"/>
      <c r="AJ26" s="696"/>
      <c r="AK26" s="696"/>
      <c r="AL26" s="660">
        <v>0.1</v>
      </c>
      <c r="AM26" s="661"/>
      <c r="AN26" s="661"/>
      <c r="AO26" s="697"/>
      <c r="AP26" s="654" t="s">
        <v>299</v>
      </c>
      <c r="AQ26" s="734"/>
      <c r="AR26" s="734"/>
      <c r="AS26" s="734"/>
      <c r="AT26" s="734"/>
      <c r="AU26" s="734"/>
      <c r="AV26" s="734"/>
      <c r="AW26" s="734"/>
      <c r="AX26" s="734"/>
      <c r="AY26" s="734"/>
      <c r="AZ26" s="734"/>
      <c r="BA26" s="734"/>
      <c r="BB26" s="734"/>
      <c r="BC26" s="734"/>
      <c r="BD26" s="734"/>
      <c r="BE26" s="734"/>
      <c r="BF26" s="735"/>
      <c r="BG26" s="657" t="s">
        <v>244</v>
      </c>
      <c r="BH26" s="658"/>
      <c r="BI26" s="658"/>
      <c r="BJ26" s="658"/>
      <c r="BK26" s="658"/>
      <c r="BL26" s="658"/>
      <c r="BM26" s="658"/>
      <c r="BN26" s="659"/>
      <c r="BO26" s="695" t="s">
        <v>130</v>
      </c>
      <c r="BP26" s="695"/>
      <c r="BQ26" s="695"/>
      <c r="BR26" s="695"/>
      <c r="BS26" s="696" t="s">
        <v>130</v>
      </c>
      <c r="BT26" s="696"/>
      <c r="BU26" s="696"/>
      <c r="BV26" s="696"/>
      <c r="BW26" s="696"/>
      <c r="BX26" s="696"/>
      <c r="BY26" s="696"/>
      <c r="BZ26" s="696"/>
      <c r="CA26" s="696"/>
      <c r="CB26" s="736"/>
      <c r="CD26" s="654" t="s">
        <v>300</v>
      </c>
      <c r="CE26" s="655"/>
      <c r="CF26" s="655"/>
      <c r="CG26" s="655"/>
      <c r="CH26" s="655"/>
      <c r="CI26" s="655"/>
      <c r="CJ26" s="655"/>
      <c r="CK26" s="655"/>
      <c r="CL26" s="655"/>
      <c r="CM26" s="655"/>
      <c r="CN26" s="655"/>
      <c r="CO26" s="655"/>
      <c r="CP26" s="655"/>
      <c r="CQ26" s="656"/>
      <c r="CR26" s="657">
        <v>2064120</v>
      </c>
      <c r="CS26" s="658"/>
      <c r="CT26" s="658"/>
      <c r="CU26" s="658"/>
      <c r="CV26" s="658"/>
      <c r="CW26" s="658"/>
      <c r="CX26" s="658"/>
      <c r="CY26" s="659"/>
      <c r="CZ26" s="660">
        <v>7.6</v>
      </c>
      <c r="DA26" s="672"/>
      <c r="DB26" s="672"/>
      <c r="DC26" s="673"/>
      <c r="DD26" s="663">
        <v>1898568</v>
      </c>
      <c r="DE26" s="658"/>
      <c r="DF26" s="658"/>
      <c r="DG26" s="658"/>
      <c r="DH26" s="658"/>
      <c r="DI26" s="658"/>
      <c r="DJ26" s="658"/>
      <c r="DK26" s="659"/>
      <c r="DL26" s="663" t="s">
        <v>130</v>
      </c>
      <c r="DM26" s="658"/>
      <c r="DN26" s="658"/>
      <c r="DO26" s="658"/>
      <c r="DP26" s="658"/>
      <c r="DQ26" s="658"/>
      <c r="DR26" s="658"/>
      <c r="DS26" s="658"/>
      <c r="DT26" s="658"/>
      <c r="DU26" s="658"/>
      <c r="DV26" s="659"/>
      <c r="DW26" s="660" t="s">
        <v>244</v>
      </c>
      <c r="DX26" s="672"/>
      <c r="DY26" s="672"/>
      <c r="DZ26" s="672"/>
      <c r="EA26" s="672"/>
      <c r="EB26" s="672"/>
      <c r="EC26" s="684"/>
    </row>
    <row r="27" spans="2:133" ht="11.25" customHeight="1" x14ac:dyDescent="0.2">
      <c r="B27" s="654" t="s">
        <v>301</v>
      </c>
      <c r="C27" s="655"/>
      <c r="D27" s="655"/>
      <c r="E27" s="655"/>
      <c r="F27" s="655"/>
      <c r="G27" s="655"/>
      <c r="H27" s="655"/>
      <c r="I27" s="655"/>
      <c r="J27" s="655"/>
      <c r="K27" s="655"/>
      <c r="L27" s="655"/>
      <c r="M27" s="655"/>
      <c r="N27" s="655"/>
      <c r="O27" s="655"/>
      <c r="P27" s="655"/>
      <c r="Q27" s="656"/>
      <c r="R27" s="657">
        <v>139102</v>
      </c>
      <c r="S27" s="658"/>
      <c r="T27" s="658"/>
      <c r="U27" s="658"/>
      <c r="V27" s="658"/>
      <c r="W27" s="658"/>
      <c r="X27" s="658"/>
      <c r="Y27" s="659"/>
      <c r="Z27" s="695">
        <v>0.5</v>
      </c>
      <c r="AA27" s="695"/>
      <c r="AB27" s="695"/>
      <c r="AC27" s="695"/>
      <c r="AD27" s="696" t="s">
        <v>244</v>
      </c>
      <c r="AE27" s="696"/>
      <c r="AF27" s="696"/>
      <c r="AG27" s="696"/>
      <c r="AH27" s="696"/>
      <c r="AI27" s="696"/>
      <c r="AJ27" s="696"/>
      <c r="AK27" s="696"/>
      <c r="AL27" s="660" t="s">
        <v>130</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9316219</v>
      </c>
      <c r="BH27" s="658"/>
      <c r="BI27" s="658"/>
      <c r="BJ27" s="658"/>
      <c r="BK27" s="658"/>
      <c r="BL27" s="658"/>
      <c r="BM27" s="658"/>
      <c r="BN27" s="659"/>
      <c r="BO27" s="695">
        <v>100</v>
      </c>
      <c r="BP27" s="695"/>
      <c r="BQ27" s="695"/>
      <c r="BR27" s="695"/>
      <c r="BS27" s="696">
        <v>176694</v>
      </c>
      <c r="BT27" s="696"/>
      <c r="BU27" s="696"/>
      <c r="BV27" s="696"/>
      <c r="BW27" s="696"/>
      <c r="BX27" s="696"/>
      <c r="BY27" s="696"/>
      <c r="BZ27" s="696"/>
      <c r="CA27" s="696"/>
      <c r="CB27" s="736"/>
      <c r="CD27" s="654" t="s">
        <v>303</v>
      </c>
      <c r="CE27" s="655"/>
      <c r="CF27" s="655"/>
      <c r="CG27" s="655"/>
      <c r="CH27" s="655"/>
      <c r="CI27" s="655"/>
      <c r="CJ27" s="655"/>
      <c r="CK27" s="655"/>
      <c r="CL27" s="655"/>
      <c r="CM27" s="655"/>
      <c r="CN27" s="655"/>
      <c r="CO27" s="655"/>
      <c r="CP27" s="655"/>
      <c r="CQ27" s="656"/>
      <c r="CR27" s="657">
        <v>6709759</v>
      </c>
      <c r="CS27" s="670"/>
      <c r="CT27" s="670"/>
      <c r="CU27" s="670"/>
      <c r="CV27" s="670"/>
      <c r="CW27" s="670"/>
      <c r="CX27" s="670"/>
      <c r="CY27" s="671"/>
      <c r="CZ27" s="660">
        <v>24.8</v>
      </c>
      <c r="DA27" s="672"/>
      <c r="DB27" s="672"/>
      <c r="DC27" s="673"/>
      <c r="DD27" s="663">
        <v>1992759</v>
      </c>
      <c r="DE27" s="670"/>
      <c r="DF27" s="670"/>
      <c r="DG27" s="670"/>
      <c r="DH27" s="670"/>
      <c r="DI27" s="670"/>
      <c r="DJ27" s="670"/>
      <c r="DK27" s="671"/>
      <c r="DL27" s="663">
        <v>1964367</v>
      </c>
      <c r="DM27" s="670"/>
      <c r="DN27" s="670"/>
      <c r="DO27" s="670"/>
      <c r="DP27" s="670"/>
      <c r="DQ27" s="670"/>
      <c r="DR27" s="670"/>
      <c r="DS27" s="670"/>
      <c r="DT27" s="670"/>
      <c r="DU27" s="670"/>
      <c r="DV27" s="671"/>
      <c r="DW27" s="660">
        <v>12</v>
      </c>
      <c r="DX27" s="672"/>
      <c r="DY27" s="672"/>
      <c r="DZ27" s="672"/>
      <c r="EA27" s="672"/>
      <c r="EB27" s="672"/>
      <c r="EC27" s="684"/>
    </row>
    <row r="28" spans="2:133" ht="11.25" customHeight="1" x14ac:dyDescent="0.2">
      <c r="B28" s="654" t="s">
        <v>304</v>
      </c>
      <c r="C28" s="655"/>
      <c r="D28" s="655"/>
      <c r="E28" s="655"/>
      <c r="F28" s="655"/>
      <c r="G28" s="655"/>
      <c r="H28" s="655"/>
      <c r="I28" s="655"/>
      <c r="J28" s="655"/>
      <c r="K28" s="655"/>
      <c r="L28" s="655"/>
      <c r="M28" s="655"/>
      <c r="N28" s="655"/>
      <c r="O28" s="655"/>
      <c r="P28" s="655"/>
      <c r="Q28" s="656"/>
      <c r="R28" s="657">
        <v>141810</v>
      </c>
      <c r="S28" s="658"/>
      <c r="T28" s="658"/>
      <c r="U28" s="658"/>
      <c r="V28" s="658"/>
      <c r="W28" s="658"/>
      <c r="X28" s="658"/>
      <c r="Y28" s="659"/>
      <c r="Z28" s="695">
        <v>0.5</v>
      </c>
      <c r="AA28" s="695"/>
      <c r="AB28" s="695"/>
      <c r="AC28" s="695"/>
      <c r="AD28" s="696">
        <v>20911</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2439117</v>
      </c>
      <c r="CS28" s="658"/>
      <c r="CT28" s="658"/>
      <c r="CU28" s="658"/>
      <c r="CV28" s="658"/>
      <c r="CW28" s="658"/>
      <c r="CX28" s="658"/>
      <c r="CY28" s="659"/>
      <c r="CZ28" s="660">
        <v>9</v>
      </c>
      <c r="DA28" s="672"/>
      <c r="DB28" s="672"/>
      <c r="DC28" s="673"/>
      <c r="DD28" s="663">
        <v>2428756</v>
      </c>
      <c r="DE28" s="658"/>
      <c r="DF28" s="658"/>
      <c r="DG28" s="658"/>
      <c r="DH28" s="658"/>
      <c r="DI28" s="658"/>
      <c r="DJ28" s="658"/>
      <c r="DK28" s="659"/>
      <c r="DL28" s="663">
        <v>2428756</v>
      </c>
      <c r="DM28" s="658"/>
      <c r="DN28" s="658"/>
      <c r="DO28" s="658"/>
      <c r="DP28" s="658"/>
      <c r="DQ28" s="658"/>
      <c r="DR28" s="658"/>
      <c r="DS28" s="658"/>
      <c r="DT28" s="658"/>
      <c r="DU28" s="658"/>
      <c r="DV28" s="659"/>
      <c r="DW28" s="660">
        <v>14.8</v>
      </c>
      <c r="DX28" s="672"/>
      <c r="DY28" s="672"/>
      <c r="DZ28" s="672"/>
      <c r="EA28" s="672"/>
      <c r="EB28" s="672"/>
      <c r="EC28" s="684"/>
    </row>
    <row r="29" spans="2:133" ht="11.25" customHeight="1" x14ac:dyDescent="0.2">
      <c r="B29" s="654" t="s">
        <v>306</v>
      </c>
      <c r="C29" s="655"/>
      <c r="D29" s="655"/>
      <c r="E29" s="655"/>
      <c r="F29" s="655"/>
      <c r="G29" s="655"/>
      <c r="H29" s="655"/>
      <c r="I29" s="655"/>
      <c r="J29" s="655"/>
      <c r="K29" s="655"/>
      <c r="L29" s="655"/>
      <c r="M29" s="655"/>
      <c r="N29" s="655"/>
      <c r="O29" s="655"/>
      <c r="P29" s="655"/>
      <c r="Q29" s="656"/>
      <c r="R29" s="657">
        <v>167281</v>
      </c>
      <c r="S29" s="658"/>
      <c r="T29" s="658"/>
      <c r="U29" s="658"/>
      <c r="V29" s="658"/>
      <c r="W29" s="658"/>
      <c r="X29" s="658"/>
      <c r="Y29" s="659"/>
      <c r="Z29" s="695">
        <v>0.6</v>
      </c>
      <c r="AA29" s="695"/>
      <c r="AB29" s="695"/>
      <c r="AC29" s="695"/>
      <c r="AD29" s="696" t="s">
        <v>130</v>
      </c>
      <c r="AE29" s="696"/>
      <c r="AF29" s="696"/>
      <c r="AG29" s="696"/>
      <c r="AH29" s="696"/>
      <c r="AI29" s="696"/>
      <c r="AJ29" s="696"/>
      <c r="AK29" s="696"/>
      <c r="AL29" s="660" t="s">
        <v>130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307</v>
      </c>
      <c r="CE29" s="677"/>
      <c r="CF29" s="654" t="s">
        <v>308</v>
      </c>
      <c r="CG29" s="655"/>
      <c r="CH29" s="655"/>
      <c r="CI29" s="655"/>
      <c r="CJ29" s="655"/>
      <c r="CK29" s="655"/>
      <c r="CL29" s="655"/>
      <c r="CM29" s="655"/>
      <c r="CN29" s="655"/>
      <c r="CO29" s="655"/>
      <c r="CP29" s="655"/>
      <c r="CQ29" s="656"/>
      <c r="CR29" s="657">
        <v>2439037</v>
      </c>
      <c r="CS29" s="670"/>
      <c r="CT29" s="670"/>
      <c r="CU29" s="670"/>
      <c r="CV29" s="670"/>
      <c r="CW29" s="670"/>
      <c r="CX29" s="670"/>
      <c r="CY29" s="671"/>
      <c r="CZ29" s="660">
        <v>9</v>
      </c>
      <c r="DA29" s="672"/>
      <c r="DB29" s="672"/>
      <c r="DC29" s="673"/>
      <c r="DD29" s="663">
        <v>2428676</v>
      </c>
      <c r="DE29" s="670"/>
      <c r="DF29" s="670"/>
      <c r="DG29" s="670"/>
      <c r="DH29" s="670"/>
      <c r="DI29" s="670"/>
      <c r="DJ29" s="670"/>
      <c r="DK29" s="671"/>
      <c r="DL29" s="663">
        <v>2428676</v>
      </c>
      <c r="DM29" s="670"/>
      <c r="DN29" s="670"/>
      <c r="DO29" s="670"/>
      <c r="DP29" s="670"/>
      <c r="DQ29" s="670"/>
      <c r="DR29" s="670"/>
      <c r="DS29" s="670"/>
      <c r="DT29" s="670"/>
      <c r="DU29" s="670"/>
      <c r="DV29" s="671"/>
      <c r="DW29" s="660">
        <v>14.8</v>
      </c>
      <c r="DX29" s="672"/>
      <c r="DY29" s="672"/>
      <c r="DZ29" s="672"/>
      <c r="EA29" s="672"/>
      <c r="EB29" s="672"/>
      <c r="EC29" s="684"/>
    </row>
    <row r="30" spans="2:133" ht="11.25" customHeight="1" x14ac:dyDescent="0.2">
      <c r="B30" s="654" t="s">
        <v>309</v>
      </c>
      <c r="C30" s="655"/>
      <c r="D30" s="655"/>
      <c r="E30" s="655"/>
      <c r="F30" s="655"/>
      <c r="G30" s="655"/>
      <c r="H30" s="655"/>
      <c r="I30" s="655"/>
      <c r="J30" s="655"/>
      <c r="K30" s="655"/>
      <c r="L30" s="655"/>
      <c r="M30" s="655"/>
      <c r="N30" s="655"/>
      <c r="O30" s="655"/>
      <c r="P30" s="655"/>
      <c r="Q30" s="656"/>
      <c r="R30" s="657">
        <v>5658930</v>
      </c>
      <c r="S30" s="658"/>
      <c r="T30" s="658"/>
      <c r="U30" s="658"/>
      <c r="V30" s="658"/>
      <c r="W30" s="658"/>
      <c r="X30" s="658"/>
      <c r="Y30" s="659"/>
      <c r="Z30" s="695">
        <v>20.2</v>
      </c>
      <c r="AA30" s="695"/>
      <c r="AB30" s="695"/>
      <c r="AC30" s="695"/>
      <c r="AD30" s="696" t="s">
        <v>130</v>
      </c>
      <c r="AE30" s="696"/>
      <c r="AF30" s="696"/>
      <c r="AG30" s="696"/>
      <c r="AH30" s="696"/>
      <c r="AI30" s="696"/>
      <c r="AJ30" s="696"/>
      <c r="AK30" s="696"/>
      <c r="AL30" s="660" t="s">
        <v>130</v>
      </c>
      <c r="AM30" s="661"/>
      <c r="AN30" s="661"/>
      <c r="AO30" s="697"/>
      <c r="AP30" s="709" t="s">
        <v>224</v>
      </c>
      <c r="AQ30" s="710"/>
      <c r="AR30" s="710"/>
      <c r="AS30" s="710"/>
      <c r="AT30" s="710"/>
      <c r="AU30" s="710"/>
      <c r="AV30" s="710"/>
      <c r="AW30" s="710"/>
      <c r="AX30" s="710"/>
      <c r="AY30" s="710"/>
      <c r="AZ30" s="710"/>
      <c r="BA30" s="710"/>
      <c r="BB30" s="710"/>
      <c r="BC30" s="710"/>
      <c r="BD30" s="710"/>
      <c r="BE30" s="710"/>
      <c r="BF30" s="711"/>
      <c r="BG30" s="709" t="s">
        <v>310</v>
      </c>
      <c r="BH30" s="727"/>
      <c r="BI30" s="727"/>
      <c r="BJ30" s="727"/>
      <c r="BK30" s="727"/>
      <c r="BL30" s="727"/>
      <c r="BM30" s="727"/>
      <c r="BN30" s="727"/>
      <c r="BO30" s="727"/>
      <c r="BP30" s="727"/>
      <c r="BQ30" s="728"/>
      <c r="BR30" s="709" t="s">
        <v>311</v>
      </c>
      <c r="BS30" s="727"/>
      <c r="BT30" s="727"/>
      <c r="BU30" s="727"/>
      <c r="BV30" s="727"/>
      <c r="BW30" s="727"/>
      <c r="BX30" s="727"/>
      <c r="BY30" s="727"/>
      <c r="BZ30" s="727"/>
      <c r="CA30" s="727"/>
      <c r="CB30" s="728"/>
      <c r="CD30" s="678"/>
      <c r="CE30" s="679"/>
      <c r="CF30" s="654" t="s">
        <v>312</v>
      </c>
      <c r="CG30" s="655"/>
      <c r="CH30" s="655"/>
      <c r="CI30" s="655"/>
      <c r="CJ30" s="655"/>
      <c r="CK30" s="655"/>
      <c r="CL30" s="655"/>
      <c r="CM30" s="655"/>
      <c r="CN30" s="655"/>
      <c r="CO30" s="655"/>
      <c r="CP30" s="655"/>
      <c r="CQ30" s="656"/>
      <c r="CR30" s="657">
        <v>2379895</v>
      </c>
      <c r="CS30" s="658"/>
      <c r="CT30" s="658"/>
      <c r="CU30" s="658"/>
      <c r="CV30" s="658"/>
      <c r="CW30" s="658"/>
      <c r="CX30" s="658"/>
      <c r="CY30" s="659"/>
      <c r="CZ30" s="660">
        <v>8.8000000000000007</v>
      </c>
      <c r="DA30" s="672"/>
      <c r="DB30" s="672"/>
      <c r="DC30" s="673"/>
      <c r="DD30" s="663">
        <v>2369778</v>
      </c>
      <c r="DE30" s="658"/>
      <c r="DF30" s="658"/>
      <c r="DG30" s="658"/>
      <c r="DH30" s="658"/>
      <c r="DI30" s="658"/>
      <c r="DJ30" s="658"/>
      <c r="DK30" s="659"/>
      <c r="DL30" s="663">
        <v>2369778</v>
      </c>
      <c r="DM30" s="658"/>
      <c r="DN30" s="658"/>
      <c r="DO30" s="658"/>
      <c r="DP30" s="658"/>
      <c r="DQ30" s="658"/>
      <c r="DR30" s="658"/>
      <c r="DS30" s="658"/>
      <c r="DT30" s="658"/>
      <c r="DU30" s="658"/>
      <c r="DV30" s="659"/>
      <c r="DW30" s="660">
        <v>14.5</v>
      </c>
      <c r="DX30" s="672"/>
      <c r="DY30" s="672"/>
      <c r="DZ30" s="672"/>
      <c r="EA30" s="672"/>
      <c r="EB30" s="672"/>
      <c r="EC30" s="684"/>
    </row>
    <row r="31" spans="2:133" ht="11.25" customHeight="1" x14ac:dyDescent="0.2">
      <c r="B31" s="724" t="s">
        <v>313</v>
      </c>
      <c r="C31" s="725"/>
      <c r="D31" s="725"/>
      <c r="E31" s="725"/>
      <c r="F31" s="725"/>
      <c r="G31" s="725"/>
      <c r="H31" s="725"/>
      <c r="I31" s="725"/>
      <c r="J31" s="725"/>
      <c r="K31" s="725"/>
      <c r="L31" s="725"/>
      <c r="M31" s="725"/>
      <c r="N31" s="725"/>
      <c r="O31" s="725"/>
      <c r="P31" s="725"/>
      <c r="Q31" s="726"/>
      <c r="R31" s="657" t="s">
        <v>130</v>
      </c>
      <c r="S31" s="658"/>
      <c r="T31" s="658"/>
      <c r="U31" s="658"/>
      <c r="V31" s="658"/>
      <c r="W31" s="658"/>
      <c r="X31" s="658"/>
      <c r="Y31" s="659"/>
      <c r="Z31" s="695" t="s">
        <v>130</v>
      </c>
      <c r="AA31" s="695"/>
      <c r="AB31" s="695"/>
      <c r="AC31" s="695"/>
      <c r="AD31" s="696" t="s">
        <v>130</v>
      </c>
      <c r="AE31" s="696"/>
      <c r="AF31" s="696"/>
      <c r="AG31" s="696"/>
      <c r="AH31" s="696"/>
      <c r="AI31" s="696"/>
      <c r="AJ31" s="696"/>
      <c r="AK31" s="696"/>
      <c r="AL31" s="660" t="s">
        <v>130</v>
      </c>
      <c r="AM31" s="661"/>
      <c r="AN31" s="661"/>
      <c r="AO31" s="697"/>
      <c r="AP31" s="729" t="s">
        <v>314</v>
      </c>
      <c r="AQ31" s="730"/>
      <c r="AR31" s="730"/>
      <c r="AS31" s="730"/>
      <c r="AT31" s="731" t="s">
        <v>315</v>
      </c>
      <c r="AU31" s="218"/>
      <c r="AV31" s="218"/>
      <c r="AW31" s="218"/>
      <c r="AX31" s="715" t="s">
        <v>187</v>
      </c>
      <c r="AY31" s="716"/>
      <c r="AZ31" s="716"/>
      <c r="BA31" s="716"/>
      <c r="BB31" s="716"/>
      <c r="BC31" s="716"/>
      <c r="BD31" s="716"/>
      <c r="BE31" s="716"/>
      <c r="BF31" s="717"/>
      <c r="BG31" s="719">
        <v>99.3</v>
      </c>
      <c r="BH31" s="720"/>
      <c r="BI31" s="720"/>
      <c r="BJ31" s="720"/>
      <c r="BK31" s="720"/>
      <c r="BL31" s="720"/>
      <c r="BM31" s="721">
        <v>97.7</v>
      </c>
      <c r="BN31" s="720"/>
      <c r="BO31" s="720"/>
      <c r="BP31" s="720"/>
      <c r="BQ31" s="722"/>
      <c r="BR31" s="719">
        <v>99.2</v>
      </c>
      <c r="BS31" s="720"/>
      <c r="BT31" s="720"/>
      <c r="BU31" s="720"/>
      <c r="BV31" s="720"/>
      <c r="BW31" s="720"/>
      <c r="BX31" s="721">
        <v>97.3</v>
      </c>
      <c r="BY31" s="720"/>
      <c r="BZ31" s="720"/>
      <c r="CA31" s="720"/>
      <c r="CB31" s="722"/>
      <c r="CD31" s="678"/>
      <c r="CE31" s="679"/>
      <c r="CF31" s="654" t="s">
        <v>316</v>
      </c>
      <c r="CG31" s="655"/>
      <c r="CH31" s="655"/>
      <c r="CI31" s="655"/>
      <c r="CJ31" s="655"/>
      <c r="CK31" s="655"/>
      <c r="CL31" s="655"/>
      <c r="CM31" s="655"/>
      <c r="CN31" s="655"/>
      <c r="CO31" s="655"/>
      <c r="CP31" s="655"/>
      <c r="CQ31" s="656"/>
      <c r="CR31" s="657">
        <v>59142</v>
      </c>
      <c r="CS31" s="670"/>
      <c r="CT31" s="670"/>
      <c r="CU31" s="670"/>
      <c r="CV31" s="670"/>
      <c r="CW31" s="670"/>
      <c r="CX31" s="670"/>
      <c r="CY31" s="671"/>
      <c r="CZ31" s="660">
        <v>0.2</v>
      </c>
      <c r="DA31" s="672"/>
      <c r="DB31" s="672"/>
      <c r="DC31" s="673"/>
      <c r="DD31" s="663">
        <v>58898</v>
      </c>
      <c r="DE31" s="670"/>
      <c r="DF31" s="670"/>
      <c r="DG31" s="670"/>
      <c r="DH31" s="670"/>
      <c r="DI31" s="670"/>
      <c r="DJ31" s="670"/>
      <c r="DK31" s="671"/>
      <c r="DL31" s="663">
        <v>58898</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2">
      <c r="B32" s="654" t="s">
        <v>317</v>
      </c>
      <c r="C32" s="655"/>
      <c r="D32" s="655"/>
      <c r="E32" s="655"/>
      <c r="F32" s="655"/>
      <c r="G32" s="655"/>
      <c r="H32" s="655"/>
      <c r="I32" s="655"/>
      <c r="J32" s="655"/>
      <c r="K32" s="655"/>
      <c r="L32" s="655"/>
      <c r="M32" s="655"/>
      <c r="N32" s="655"/>
      <c r="O32" s="655"/>
      <c r="P32" s="655"/>
      <c r="Q32" s="656"/>
      <c r="R32" s="657">
        <v>2195669</v>
      </c>
      <c r="S32" s="658"/>
      <c r="T32" s="658"/>
      <c r="U32" s="658"/>
      <c r="V32" s="658"/>
      <c r="W32" s="658"/>
      <c r="X32" s="658"/>
      <c r="Y32" s="659"/>
      <c r="Z32" s="695">
        <v>7.8</v>
      </c>
      <c r="AA32" s="695"/>
      <c r="AB32" s="695"/>
      <c r="AC32" s="695"/>
      <c r="AD32" s="696" t="s">
        <v>256</v>
      </c>
      <c r="AE32" s="696"/>
      <c r="AF32" s="696"/>
      <c r="AG32" s="696"/>
      <c r="AH32" s="696"/>
      <c r="AI32" s="696"/>
      <c r="AJ32" s="696"/>
      <c r="AK32" s="696"/>
      <c r="AL32" s="660" t="s">
        <v>130</v>
      </c>
      <c r="AM32" s="661"/>
      <c r="AN32" s="661"/>
      <c r="AO32" s="697"/>
      <c r="AP32" s="698"/>
      <c r="AQ32" s="699"/>
      <c r="AR32" s="699"/>
      <c r="AS32" s="699"/>
      <c r="AT32" s="732"/>
      <c r="AU32" s="214" t="s">
        <v>318</v>
      </c>
      <c r="AX32" s="654" t="s">
        <v>319</v>
      </c>
      <c r="AY32" s="655"/>
      <c r="AZ32" s="655"/>
      <c r="BA32" s="655"/>
      <c r="BB32" s="655"/>
      <c r="BC32" s="655"/>
      <c r="BD32" s="655"/>
      <c r="BE32" s="655"/>
      <c r="BF32" s="656"/>
      <c r="BG32" s="723">
        <v>99.2</v>
      </c>
      <c r="BH32" s="670"/>
      <c r="BI32" s="670"/>
      <c r="BJ32" s="670"/>
      <c r="BK32" s="670"/>
      <c r="BL32" s="670"/>
      <c r="BM32" s="661">
        <v>97.7</v>
      </c>
      <c r="BN32" s="670"/>
      <c r="BO32" s="670"/>
      <c r="BP32" s="670"/>
      <c r="BQ32" s="693"/>
      <c r="BR32" s="723">
        <v>99.2</v>
      </c>
      <c r="BS32" s="670"/>
      <c r="BT32" s="670"/>
      <c r="BU32" s="670"/>
      <c r="BV32" s="670"/>
      <c r="BW32" s="670"/>
      <c r="BX32" s="661">
        <v>97.5</v>
      </c>
      <c r="BY32" s="670"/>
      <c r="BZ32" s="670"/>
      <c r="CA32" s="670"/>
      <c r="CB32" s="693"/>
      <c r="CD32" s="680"/>
      <c r="CE32" s="681"/>
      <c r="CF32" s="654" t="s">
        <v>320</v>
      </c>
      <c r="CG32" s="655"/>
      <c r="CH32" s="655"/>
      <c r="CI32" s="655"/>
      <c r="CJ32" s="655"/>
      <c r="CK32" s="655"/>
      <c r="CL32" s="655"/>
      <c r="CM32" s="655"/>
      <c r="CN32" s="655"/>
      <c r="CO32" s="655"/>
      <c r="CP32" s="655"/>
      <c r="CQ32" s="656"/>
      <c r="CR32" s="657">
        <v>80</v>
      </c>
      <c r="CS32" s="658"/>
      <c r="CT32" s="658"/>
      <c r="CU32" s="658"/>
      <c r="CV32" s="658"/>
      <c r="CW32" s="658"/>
      <c r="CX32" s="658"/>
      <c r="CY32" s="659"/>
      <c r="CZ32" s="660">
        <v>0</v>
      </c>
      <c r="DA32" s="672"/>
      <c r="DB32" s="672"/>
      <c r="DC32" s="673"/>
      <c r="DD32" s="663">
        <v>80</v>
      </c>
      <c r="DE32" s="658"/>
      <c r="DF32" s="658"/>
      <c r="DG32" s="658"/>
      <c r="DH32" s="658"/>
      <c r="DI32" s="658"/>
      <c r="DJ32" s="658"/>
      <c r="DK32" s="659"/>
      <c r="DL32" s="663">
        <v>80</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321</v>
      </c>
      <c r="C33" s="655"/>
      <c r="D33" s="655"/>
      <c r="E33" s="655"/>
      <c r="F33" s="655"/>
      <c r="G33" s="655"/>
      <c r="H33" s="655"/>
      <c r="I33" s="655"/>
      <c r="J33" s="655"/>
      <c r="K33" s="655"/>
      <c r="L33" s="655"/>
      <c r="M33" s="655"/>
      <c r="N33" s="655"/>
      <c r="O33" s="655"/>
      <c r="P33" s="655"/>
      <c r="Q33" s="656"/>
      <c r="R33" s="657">
        <v>41674</v>
      </c>
      <c r="S33" s="658"/>
      <c r="T33" s="658"/>
      <c r="U33" s="658"/>
      <c r="V33" s="658"/>
      <c r="W33" s="658"/>
      <c r="X33" s="658"/>
      <c r="Y33" s="659"/>
      <c r="Z33" s="695">
        <v>0.1</v>
      </c>
      <c r="AA33" s="695"/>
      <c r="AB33" s="695"/>
      <c r="AC33" s="695"/>
      <c r="AD33" s="696">
        <v>23296</v>
      </c>
      <c r="AE33" s="696"/>
      <c r="AF33" s="696"/>
      <c r="AG33" s="696"/>
      <c r="AH33" s="696"/>
      <c r="AI33" s="696"/>
      <c r="AJ33" s="696"/>
      <c r="AK33" s="696"/>
      <c r="AL33" s="660">
        <v>0.1</v>
      </c>
      <c r="AM33" s="661"/>
      <c r="AN33" s="661"/>
      <c r="AO33" s="697"/>
      <c r="AP33" s="700"/>
      <c r="AQ33" s="701"/>
      <c r="AR33" s="701"/>
      <c r="AS33" s="701"/>
      <c r="AT33" s="733"/>
      <c r="AU33" s="219"/>
      <c r="AV33" s="219"/>
      <c r="AW33" s="219"/>
      <c r="AX33" s="638" t="s">
        <v>322</v>
      </c>
      <c r="AY33" s="639"/>
      <c r="AZ33" s="639"/>
      <c r="BA33" s="639"/>
      <c r="BB33" s="639"/>
      <c r="BC33" s="639"/>
      <c r="BD33" s="639"/>
      <c r="BE33" s="639"/>
      <c r="BF33" s="640"/>
      <c r="BG33" s="718">
        <v>99.3</v>
      </c>
      <c r="BH33" s="642"/>
      <c r="BI33" s="642"/>
      <c r="BJ33" s="642"/>
      <c r="BK33" s="642"/>
      <c r="BL33" s="642"/>
      <c r="BM33" s="688">
        <v>97.4</v>
      </c>
      <c r="BN33" s="642"/>
      <c r="BO33" s="642"/>
      <c r="BP33" s="642"/>
      <c r="BQ33" s="705"/>
      <c r="BR33" s="718">
        <v>99.2</v>
      </c>
      <c r="BS33" s="642"/>
      <c r="BT33" s="642"/>
      <c r="BU33" s="642"/>
      <c r="BV33" s="642"/>
      <c r="BW33" s="642"/>
      <c r="BX33" s="688">
        <v>96.9</v>
      </c>
      <c r="BY33" s="642"/>
      <c r="BZ33" s="642"/>
      <c r="CA33" s="642"/>
      <c r="CB33" s="705"/>
      <c r="CD33" s="654" t="s">
        <v>323</v>
      </c>
      <c r="CE33" s="655"/>
      <c r="CF33" s="655"/>
      <c r="CG33" s="655"/>
      <c r="CH33" s="655"/>
      <c r="CI33" s="655"/>
      <c r="CJ33" s="655"/>
      <c r="CK33" s="655"/>
      <c r="CL33" s="655"/>
      <c r="CM33" s="655"/>
      <c r="CN33" s="655"/>
      <c r="CO33" s="655"/>
      <c r="CP33" s="655"/>
      <c r="CQ33" s="656"/>
      <c r="CR33" s="657">
        <v>10916783</v>
      </c>
      <c r="CS33" s="670"/>
      <c r="CT33" s="670"/>
      <c r="CU33" s="670"/>
      <c r="CV33" s="670"/>
      <c r="CW33" s="670"/>
      <c r="CX33" s="670"/>
      <c r="CY33" s="671"/>
      <c r="CZ33" s="660">
        <v>40.4</v>
      </c>
      <c r="DA33" s="672"/>
      <c r="DB33" s="672"/>
      <c r="DC33" s="673"/>
      <c r="DD33" s="663">
        <v>8770517</v>
      </c>
      <c r="DE33" s="670"/>
      <c r="DF33" s="670"/>
      <c r="DG33" s="670"/>
      <c r="DH33" s="670"/>
      <c r="DI33" s="670"/>
      <c r="DJ33" s="670"/>
      <c r="DK33" s="671"/>
      <c r="DL33" s="663">
        <v>7395826</v>
      </c>
      <c r="DM33" s="670"/>
      <c r="DN33" s="670"/>
      <c r="DO33" s="670"/>
      <c r="DP33" s="670"/>
      <c r="DQ33" s="670"/>
      <c r="DR33" s="670"/>
      <c r="DS33" s="670"/>
      <c r="DT33" s="670"/>
      <c r="DU33" s="670"/>
      <c r="DV33" s="671"/>
      <c r="DW33" s="660">
        <v>45.2</v>
      </c>
      <c r="DX33" s="672"/>
      <c r="DY33" s="672"/>
      <c r="DZ33" s="672"/>
      <c r="EA33" s="672"/>
      <c r="EB33" s="672"/>
      <c r="EC33" s="684"/>
    </row>
    <row r="34" spans="2:133" ht="11.25" customHeight="1" x14ac:dyDescent="0.2">
      <c r="B34" s="654" t="s">
        <v>324</v>
      </c>
      <c r="C34" s="655"/>
      <c r="D34" s="655"/>
      <c r="E34" s="655"/>
      <c r="F34" s="655"/>
      <c r="G34" s="655"/>
      <c r="H34" s="655"/>
      <c r="I34" s="655"/>
      <c r="J34" s="655"/>
      <c r="K34" s="655"/>
      <c r="L34" s="655"/>
      <c r="M34" s="655"/>
      <c r="N34" s="655"/>
      <c r="O34" s="655"/>
      <c r="P34" s="655"/>
      <c r="Q34" s="656"/>
      <c r="R34" s="657">
        <v>30207</v>
      </c>
      <c r="S34" s="658"/>
      <c r="T34" s="658"/>
      <c r="U34" s="658"/>
      <c r="V34" s="658"/>
      <c r="W34" s="658"/>
      <c r="X34" s="658"/>
      <c r="Y34" s="659"/>
      <c r="Z34" s="695">
        <v>0.1</v>
      </c>
      <c r="AA34" s="695"/>
      <c r="AB34" s="695"/>
      <c r="AC34" s="695"/>
      <c r="AD34" s="696" t="s">
        <v>130</v>
      </c>
      <c r="AE34" s="696"/>
      <c r="AF34" s="696"/>
      <c r="AG34" s="696"/>
      <c r="AH34" s="696"/>
      <c r="AI34" s="696"/>
      <c r="AJ34" s="696"/>
      <c r="AK34" s="696"/>
      <c r="AL34" s="660" t="s">
        <v>130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325</v>
      </c>
      <c r="CE34" s="655"/>
      <c r="CF34" s="655"/>
      <c r="CG34" s="655"/>
      <c r="CH34" s="655"/>
      <c r="CI34" s="655"/>
      <c r="CJ34" s="655"/>
      <c r="CK34" s="655"/>
      <c r="CL34" s="655"/>
      <c r="CM34" s="655"/>
      <c r="CN34" s="655"/>
      <c r="CO34" s="655"/>
      <c r="CP34" s="655"/>
      <c r="CQ34" s="656"/>
      <c r="CR34" s="657">
        <v>4113659</v>
      </c>
      <c r="CS34" s="658"/>
      <c r="CT34" s="658"/>
      <c r="CU34" s="658"/>
      <c r="CV34" s="658"/>
      <c r="CW34" s="658"/>
      <c r="CX34" s="658"/>
      <c r="CY34" s="659"/>
      <c r="CZ34" s="660">
        <v>15.2</v>
      </c>
      <c r="DA34" s="672"/>
      <c r="DB34" s="672"/>
      <c r="DC34" s="673"/>
      <c r="DD34" s="663">
        <v>3044776</v>
      </c>
      <c r="DE34" s="658"/>
      <c r="DF34" s="658"/>
      <c r="DG34" s="658"/>
      <c r="DH34" s="658"/>
      <c r="DI34" s="658"/>
      <c r="DJ34" s="658"/>
      <c r="DK34" s="659"/>
      <c r="DL34" s="663">
        <v>2832701</v>
      </c>
      <c r="DM34" s="658"/>
      <c r="DN34" s="658"/>
      <c r="DO34" s="658"/>
      <c r="DP34" s="658"/>
      <c r="DQ34" s="658"/>
      <c r="DR34" s="658"/>
      <c r="DS34" s="658"/>
      <c r="DT34" s="658"/>
      <c r="DU34" s="658"/>
      <c r="DV34" s="659"/>
      <c r="DW34" s="660">
        <v>17.3</v>
      </c>
      <c r="DX34" s="672"/>
      <c r="DY34" s="672"/>
      <c r="DZ34" s="672"/>
      <c r="EA34" s="672"/>
      <c r="EB34" s="672"/>
      <c r="EC34" s="684"/>
    </row>
    <row r="35" spans="2:133" ht="11.25" customHeight="1" x14ac:dyDescent="0.2">
      <c r="B35" s="654" t="s">
        <v>326</v>
      </c>
      <c r="C35" s="655"/>
      <c r="D35" s="655"/>
      <c r="E35" s="655"/>
      <c r="F35" s="655"/>
      <c r="G35" s="655"/>
      <c r="H35" s="655"/>
      <c r="I35" s="655"/>
      <c r="J35" s="655"/>
      <c r="K35" s="655"/>
      <c r="L35" s="655"/>
      <c r="M35" s="655"/>
      <c r="N35" s="655"/>
      <c r="O35" s="655"/>
      <c r="P35" s="655"/>
      <c r="Q35" s="656"/>
      <c r="R35" s="657">
        <v>73144</v>
      </c>
      <c r="S35" s="658"/>
      <c r="T35" s="658"/>
      <c r="U35" s="658"/>
      <c r="V35" s="658"/>
      <c r="W35" s="658"/>
      <c r="X35" s="658"/>
      <c r="Y35" s="659"/>
      <c r="Z35" s="695">
        <v>0.3</v>
      </c>
      <c r="AA35" s="695"/>
      <c r="AB35" s="695"/>
      <c r="AC35" s="695"/>
      <c r="AD35" s="696" t="s">
        <v>130</v>
      </c>
      <c r="AE35" s="696"/>
      <c r="AF35" s="696"/>
      <c r="AG35" s="696"/>
      <c r="AH35" s="696"/>
      <c r="AI35" s="696"/>
      <c r="AJ35" s="696"/>
      <c r="AK35" s="696"/>
      <c r="AL35" s="660" t="s">
        <v>256</v>
      </c>
      <c r="AM35" s="661"/>
      <c r="AN35" s="661"/>
      <c r="AO35" s="697"/>
      <c r="AP35" s="222"/>
      <c r="AQ35" s="709" t="s">
        <v>327</v>
      </c>
      <c r="AR35" s="710"/>
      <c r="AS35" s="710"/>
      <c r="AT35" s="710"/>
      <c r="AU35" s="710"/>
      <c r="AV35" s="710"/>
      <c r="AW35" s="710"/>
      <c r="AX35" s="710"/>
      <c r="AY35" s="710"/>
      <c r="AZ35" s="710"/>
      <c r="BA35" s="710"/>
      <c r="BB35" s="710"/>
      <c r="BC35" s="710"/>
      <c r="BD35" s="710"/>
      <c r="BE35" s="710"/>
      <c r="BF35" s="711"/>
      <c r="BG35" s="709" t="s">
        <v>328</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329</v>
      </c>
      <c r="CE35" s="655"/>
      <c r="CF35" s="655"/>
      <c r="CG35" s="655"/>
      <c r="CH35" s="655"/>
      <c r="CI35" s="655"/>
      <c r="CJ35" s="655"/>
      <c r="CK35" s="655"/>
      <c r="CL35" s="655"/>
      <c r="CM35" s="655"/>
      <c r="CN35" s="655"/>
      <c r="CO35" s="655"/>
      <c r="CP35" s="655"/>
      <c r="CQ35" s="656"/>
      <c r="CR35" s="657">
        <v>228650</v>
      </c>
      <c r="CS35" s="670"/>
      <c r="CT35" s="670"/>
      <c r="CU35" s="670"/>
      <c r="CV35" s="670"/>
      <c r="CW35" s="670"/>
      <c r="CX35" s="670"/>
      <c r="CY35" s="671"/>
      <c r="CZ35" s="660">
        <v>0.8</v>
      </c>
      <c r="DA35" s="672"/>
      <c r="DB35" s="672"/>
      <c r="DC35" s="673"/>
      <c r="DD35" s="663">
        <v>204028</v>
      </c>
      <c r="DE35" s="670"/>
      <c r="DF35" s="670"/>
      <c r="DG35" s="670"/>
      <c r="DH35" s="670"/>
      <c r="DI35" s="670"/>
      <c r="DJ35" s="670"/>
      <c r="DK35" s="671"/>
      <c r="DL35" s="663">
        <v>199568</v>
      </c>
      <c r="DM35" s="670"/>
      <c r="DN35" s="670"/>
      <c r="DO35" s="670"/>
      <c r="DP35" s="670"/>
      <c r="DQ35" s="670"/>
      <c r="DR35" s="670"/>
      <c r="DS35" s="670"/>
      <c r="DT35" s="670"/>
      <c r="DU35" s="670"/>
      <c r="DV35" s="671"/>
      <c r="DW35" s="660">
        <v>1.2</v>
      </c>
      <c r="DX35" s="672"/>
      <c r="DY35" s="672"/>
      <c r="DZ35" s="672"/>
      <c r="EA35" s="672"/>
      <c r="EB35" s="672"/>
      <c r="EC35" s="684"/>
    </row>
    <row r="36" spans="2:133" ht="11.25" customHeight="1" x14ac:dyDescent="0.2">
      <c r="B36" s="654" t="s">
        <v>330</v>
      </c>
      <c r="C36" s="655"/>
      <c r="D36" s="655"/>
      <c r="E36" s="655"/>
      <c r="F36" s="655"/>
      <c r="G36" s="655"/>
      <c r="H36" s="655"/>
      <c r="I36" s="655"/>
      <c r="J36" s="655"/>
      <c r="K36" s="655"/>
      <c r="L36" s="655"/>
      <c r="M36" s="655"/>
      <c r="N36" s="655"/>
      <c r="O36" s="655"/>
      <c r="P36" s="655"/>
      <c r="Q36" s="656"/>
      <c r="R36" s="657">
        <v>353227</v>
      </c>
      <c r="S36" s="658"/>
      <c r="T36" s="658"/>
      <c r="U36" s="658"/>
      <c r="V36" s="658"/>
      <c r="W36" s="658"/>
      <c r="X36" s="658"/>
      <c r="Y36" s="659"/>
      <c r="Z36" s="695">
        <v>1.3</v>
      </c>
      <c r="AA36" s="695"/>
      <c r="AB36" s="695"/>
      <c r="AC36" s="695"/>
      <c r="AD36" s="696" t="s">
        <v>130</v>
      </c>
      <c r="AE36" s="696"/>
      <c r="AF36" s="696"/>
      <c r="AG36" s="696"/>
      <c r="AH36" s="696"/>
      <c r="AI36" s="696"/>
      <c r="AJ36" s="696"/>
      <c r="AK36" s="696"/>
      <c r="AL36" s="660" t="s">
        <v>138</v>
      </c>
      <c r="AM36" s="661"/>
      <c r="AN36" s="661"/>
      <c r="AO36" s="697"/>
      <c r="AP36" s="222"/>
      <c r="AQ36" s="706" t="s">
        <v>331</v>
      </c>
      <c r="AR36" s="707"/>
      <c r="AS36" s="707"/>
      <c r="AT36" s="707"/>
      <c r="AU36" s="707"/>
      <c r="AV36" s="707"/>
      <c r="AW36" s="707"/>
      <c r="AX36" s="707"/>
      <c r="AY36" s="708"/>
      <c r="AZ36" s="712">
        <v>3836661</v>
      </c>
      <c r="BA36" s="713"/>
      <c r="BB36" s="713"/>
      <c r="BC36" s="713"/>
      <c r="BD36" s="713"/>
      <c r="BE36" s="713"/>
      <c r="BF36" s="714"/>
      <c r="BG36" s="715" t="s">
        <v>332</v>
      </c>
      <c r="BH36" s="716"/>
      <c r="BI36" s="716"/>
      <c r="BJ36" s="716"/>
      <c r="BK36" s="716"/>
      <c r="BL36" s="716"/>
      <c r="BM36" s="716"/>
      <c r="BN36" s="716"/>
      <c r="BO36" s="716"/>
      <c r="BP36" s="716"/>
      <c r="BQ36" s="716"/>
      <c r="BR36" s="716"/>
      <c r="BS36" s="716"/>
      <c r="BT36" s="716"/>
      <c r="BU36" s="717"/>
      <c r="BV36" s="712">
        <v>36609</v>
      </c>
      <c r="BW36" s="713"/>
      <c r="BX36" s="713"/>
      <c r="BY36" s="713"/>
      <c r="BZ36" s="713"/>
      <c r="CA36" s="713"/>
      <c r="CB36" s="714"/>
      <c r="CD36" s="654" t="s">
        <v>333</v>
      </c>
      <c r="CE36" s="655"/>
      <c r="CF36" s="655"/>
      <c r="CG36" s="655"/>
      <c r="CH36" s="655"/>
      <c r="CI36" s="655"/>
      <c r="CJ36" s="655"/>
      <c r="CK36" s="655"/>
      <c r="CL36" s="655"/>
      <c r="CM36" s="655"/>
      <c r="CN36" s="655"/>
      <c r="CO36" s="655"/>
      <c r="CP36" s="655"/>
      <c r="CQ36" s="656"/>
      <c r="CR36" s="657">
        <v>3806014</v>
      </c>
      <c r="CS36" s="658"/>
      <c r="CT36" s="658"/>
      <c r="CU36" s="658"/>
      <c r="CV36" s="658"/>
      <c r="CW36" s="658"/>
      <c r="CX36" s="658"/>
      <c r="CY36" s="659"/>
      <c r="CZ36" s="660">
        <v>14.1</v>
      </c>
      <c r="DA36" s="672"/>
      <c r="DB36" s="672"/>
      <c r="DC36" s="673"/>
      <c r="DD36" s="663">
        <v>3348832</v>
      </c>
      <c r="DE36" s="658"/>
      <c r="DF36" s="658"/>
      <c r="DG36" s="658"/>
      <c r="DH36" s="658"/>
      <c r="DI36" s="658"/>
      <c r="DJ36" s="658"/>
      <c r="DK36" s="659"/>
      <c r="DL36" s="663">
        <v>2406884</v>
      </c>
      <c r="DM36" s="658"/>
      <c r="DN36" s="658"/>
      <c r="DO36" s="658"/>
      <c r="DP36" s="658"/>
      <c r="DQ36" s="658"/>
      <c r="DR36" s="658"/>
      <c r="DS36" s="658"/>
      <c r="DT36" s="658"/>
      <c r="DU36" s="658"/>
      <c r="DV36" s="659"/>
      <c r="DW36" s="660">
        <v>14.7</v>
      </c>
      <c r="DX36" s="672"/>
      <c r="DY36" s="672"/>
      <c r="DZ36" s="672"/>
      <c r="EA36" s="672"/>
      <c r="EB36" s="672"/>
      <c r="EC36" s="684"/>
    </row>
    <row r="37" spans="2:133" ht="11.25" customHeight="1" x14ac:dyDescent="0.2">
      <c r="B37" s="654" t="s">
        <v>334</v>
      </c>
      <c r="C37" s="655"/>
      <c r="D37" s="655"/>
      <c r="E37" s="655"/>
      <c r="F37" s="655"/>
      <c r="G37" s="655"/>
      <c r="H37" s="655"/>
      <c r="I37" s="655"/>
      <c r="J37" s="655"/>
      <c r="K37" s="655"/>
      <c r="L37" s="655"/>
      <c r="M37" s="655"/>
      <c r="N37" s="655"/>
      <c r="O37" s="655"/>
      <c r="P37" s="655"/>
      <c r="Q37" s="656"/>
      <c r="R37" s="657">
        <v>574641</v>
      </c>
      <c r="S37" s="658"/>
      <c r="T37" s="658"/>
      <c r="U37" s="658"/>
      <c r="V37" s="658"/>
      <c r="W37" s="658"/>
      <c r="X37" s="658"/>
      <c r="Y37" s="659"/>
      <c r="Z37" s="695">
        <v>2</v>
      </c>
      <c r="AA37" s="695"/>
      <c r="AB37" s="695"/>
      <c r="AC37" s="695"/>
      <c r="AD37" s="696">
        <v>78</v>
      </c>
      <c r="AE37" s="696"/>
      <c r="AF37" s="696"/>
      <c r="AG37" s="696"/>
      <c r="AH37" s="696"/>
      <c r="AI37" s="696"/>
      <c r="AJ37" s="696"/>
      <c r="AK37" s="696"/>
      <c r="AL37" s="660">
        <v>0</v>
      </c>
      <c r="AM37" s="661"/>
      <c r="AN37" s="661"/>
      <c r="AO37" s="697"/>
      <c r="AQ37" s="690" t="s">
        <v>335</v>
      </c>
      <c r="AR37" s="691"/>
      <c r="AS37" s="691"/>
      <c r="AT37" s="691"/>
      <c r="AU37" s="691"/>
      <c r="AV37" s="691"/>
      <c r="AW37" s="691"/>
      <c r="AX37" s="691"/>
      <c r="AY37" s="692"/>
      <c r="AZ37" s="657">
        <v>905297</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-45764</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1014374</v>
      </c>
      <c r="CS37" s="670"/>
      <c r="CT37" s="670"/>
      <c r="CU37" s="670"/>
      <c r="CV37" s="670"/>
      <c r="CW37" s="670"/>
      <c r="CX37" s="670"/>
      <c r="CY37" s="671"/>
      <c r="CZ37" s="660">
        <v>3.8</v>
      </c>
      <c r="DA37" s="672"/>
      <c r="DB37" s="672"/>
      <c r="DC37" s="673"/>
      <c r="DD37" s="663">
        <v>1014374</v>
      </c>
      <c r="DE37" s="670"/>
      <c r="DF37" s="670"/>
      <c r="DG37" s="670"/>
      <c r="DH37" s="670"/>
      <c r="DI37" s="670"/>
      <c r="DJ37" s="670"/>
      <c r="DK37" s="671"/>
      <c r="DL37" s="663">
        <v>970104</v>
      </c>
      <c r="DM37" s="670"/>
      <c r="DN37" s="670"/>
      <c r="DO37" s="670"/>
      <c r="DP37" s="670"/>
      <c r="DQ37" s="670"/>
      <c r="DR37" s="670"/>
      <c r="DS37" s="670"/>
      <c r="DT37" s="670"/>
      <c r="DU37" s="670"/>
      <c r="DV37" s="671"/>
      <c r="DW37" s="660">
        <v>5.9</v>
      </c>
      <c r="DX37" s="672"/>
      <c r="DY37" s="672"/>
      <c r="DZ37" s="672"/>
      <c r="EA37" s="672"/>
      <c r="EB37" s="672"/>
      <c r="EC37" s="684"/>
    </row>
    <row r="38" spans="2:133" ht="11.25" customHeight="1" x14ac:dyDescent="0.2">
      <c r="B38" s="654" t="s">
        <v>338</v>
      </c>
      <c r="C38" s="655"/>
      <c r="D38" s="655"/>
      <c r="E38" s="655"/>
      <c r="F38" s="655"/>
      <c r="G38" s="655"/>
      <c r="H38" s="655"/>
      <c r="I38" s="655"/>
      <c r="J38" s="655"/>
      <c r="K38" s="655"/>
      <c r="L38" s="655"/>
      <c r="M38" s="655"/>
      <c r="N38" s="655"/>
      <c r="O38" s="655"/>
      <c r="P38" s="655"/>
      <c r="Q38" s="656"/>
      <c r="R38" s="657">
        <v>1453753</v>
      </c>
      <c r="S38" s="658"/>
      <c r="T38" s="658"/>
      <c r="U38" s="658"/>
      <c r="V38" s="658"/>
      <c r="W38" s="658"/>
      <c r="X38" s="658"/>
      <c r="Y38" s="659"/>
      <c r="Z38" s="695">
        <v>5.2</v>
      </c>
      <c r="AA38" s="695"/>
      <c r="AB38" s="695"/>
      <c r="AC38" s="695"/>
      <c r="AD38" s="696" t="s">
        <v>130</v>
      </c>
      <c r="AE38" s="696"/>
      <c r="AF38" s="696"/>
      <c r="AG38" s="696"/>
      <c r="AH38" s="696"/>
      <c r="AI38" s="696"/>
      <c r="AJ38" s="696"/>
      <c r="AK38" s="696"/>
      <c r="AL38" s="660" t="s">
        <v>130</v>
      </c>
      <c r="AM38" s="661"/>
      <c r="AN38" s="661"/>
      <c r="AO38" s="697"/>
      <c r="AQ38" s="690" t="s">
        <v>339</v>
      </c>
      <c r="AR38" s="691"/>
      <c r="AS38" s="691"/>
      <c r="AT38" s="691"/>
      <c r="AU38" s="691"/>
      <c r="AV38" s="691"/>
      <c r="AW38" s="691"/>
      <c r="AX38" s="691"/>
      <c r="AY38" s="692"/>
      <c r="AZ38" s="657">
        <v>405391</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8973</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2509392</v>
      </c>
      <c r="CS38" s="658"/>
      <c r="CT38" s="658"/>
      <c r="CU38" s="658"/>
      <c r="CV38" s="658"/>
      <c r="CW38" s="658"/>
      <c r="CX38" s="658"/>
      <c r="CY38" s="659"/>
      <c r="CZ38" s="660">
        <v>9.3000000000000007</v>
      </c>
      <c r="DA38" s="672"/>
      <c r="DB38" s="672"/>
      <c r="DC38" s="673"/>
      <c r="DD38" s="663">
        <v>2025716</v>
      </c>
      <c r="DE38" s="658"/>
      <c r="DF38" s="658"/>
      <c r="DG38" s="658"/>
      <c r="DH38" s="658"/>
      <c r="DI38" s="658"/>
      <c r="DJ38" s="658"/>
      <c r="DK38" s="659"/>
      <c r="DL38" s="663">
        <v>1956673</v>
      </c>
      <c r="DM38" s="658"/>
      <c r="DN38" s="658"/>
      <c r="DO38" s="658"/>
      <c r="DP38" s="658"/>
      <c r="DQ38" s="658"/>
      <c r="DR38" s="658"/>
      <c r="DS38" s="658"/>
      <c r="DT38" s="658"/>
      <c r="DU38" s="658"/>
      <c r="DV38" s="659"/>
      <c r="DW38" s="660">
        <v>12</v>
      </c>
      <c r="DX38" s="672"/>
      <c r="DY38" s="672"/>
      <c r="DZ38" s="672"/>
      <c r="EA38" s="672"/>
      <c r="EB38" s="672"/>
      <c r="EC38" s="684"/>
    </row>
    <row r="39" spans="2:133" ht="11.25" customHeight="1" x14ac:dyDescent="0.2">
      <c r="B39" s="654" t="s">
        <v>342</v>
      </c>
      <c r="C39" s="655"/>
      <c r="D39" s="655"/>
      <c r="E39" s="655"/>
      <c r="F39" s="655"/>
      <c r="G39" s="655"/>
      <c r="H39" s="655"/>
      <c r="I39" s="655"/>
      <c r="J39" s="655"/>
      <c r="K39" s="655"/>
      <c r="L39" s="655"/>
      <c r="M39" s="655"/>
      <c r="N39" s="655"/>
      <c r="O39" s="655"/>
      <c r="P39" s="655"/>
      <c r="Q39" s="656"/>
      <c r="R39" s="657" t="s">
        <v>130</v>
      </c>
      <c r="S39" s="658"/>
      <c r="T39" s="658"/>
      <c r="U39" s="658"/>
      <c r="V39" s="658"/>
      <c r="W39" s="658"/>
      <c r="X39" s="658"/>
      <c r="Y39" s="659"/>
      <c r="Z39" s="695" t="s">
        <v>130</v>
      </c>
      <c r="AA39" s="695"/>
      <c r="AB39" s="695"/>
      <c r="AC39" s="695"/>
      <c r="AD39" s="696" t="s">
        <v>244</v>
      </c>
      <c r="AE39" s="696"/>
      <c r="AF39" s="696"/>
      <c r="AG39" s="696"/>
      <c r="AH39" s="696"/>
      <c r="AI39" s="696"/>
      <c r="AJ39" s="696"/>
      <c r="AK39" s="696"/>
      <c r="AL39" s="660" t="s">
        <v>130</v>
      </c>
      <c r="AM39" s="661"/>
      <c r="AN39" s="661"/>
      <c r="AO39" s="697"/>
      <c r="AQ39" s="690" t="s">
        <v>343</v>
      </c>
      <c r="AR39" s="691"/>
      <c r="AS39" s="691"/>
      <c r="AT39" s="691"/>
      <c r="AU39" s="691"/>
      <c r="AV39" s="691"/>
      <c r="AW39" s="691"/>
      <c r="AX39" s="691"/>
      <c r="AY39" s="692"/>
      <c r="AZ39" s="657">
        <v>21557</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13870</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147249</v>
      </c>
      <c r="CS39" s="670"/>
      <c r="CT39" s="670"/>
      <c r="CU39" s="670"/>
      <c r="CV39" s="670"/>
      <c r="CW39" s="670"/>
      <c r="CX39" s="670"/>
      <c r="CY39" s="671"/>
      <c r="CZ39" s="660">
        <v>0.5</v>
      </c>
      <c r="DA39" s="672"/>
      <c r="DB39" s="672"/>
      <c r="DC39" s="673"/>
      <c r="DD39" s="663">
        <v>147165</v>
      </c>
      <c r="DE39" s="670"/>
      <c r="DF39" s="670"/>
      <c r="DG39" s="670"/>
      <c r="DH39" s="670"/>
      <c r="DI39" s="670"/>
      <c r="DJ39" s="670"/>
      <c r="DK39" s="671"/>
      <c r="DL39" s="663" t="s">
        <v>244</v>
      </c>
      <c r="DM39" s="670"/>
      <c r="DN39" s="670"/>
      <c r="DO39" s="670"/>
      <c r="DP39" s="670"/>
      <c r="DQ39" s="670"/>
      <c r="DR39" s="670"/>
      <c r="DS39" s="670"/>
      <c r="DT39" s="670"/>
      <c r="DU39" s="670"/>
      <c r="DV39" s="671"/>
      <c r="DW39" s="660" t="s">
        <v>244</v>
      </c>
      <c r="DX39" s="672"/>
      <c r="DY39" s="672"/>
      <c r="DZ39" s="672"/>
      <c r="EA39" s="672"/>
      <c r="EB39" s="672"/>
      <c r="EC39" s="684"/>
    </row>
    <row r="40" spans="2:133" ht="11.25" customHeight="1" x14ac:dyDescent="0.2">
      <c r="B40" s="654" t="s">
        <v>346</v>
      </c>
      <c r="C40" s="655"/>
      <c r="D40" s="655"/>
      <c r="E40" s="655"/>
      <c r="F40" s="655"/>
      <c r="G40" s="655"/>
      <c r="H40" s="655"/>
      <c r="I40" s="655"/>
      <c r="J40" s="655"/>
      <c r="K40" s="655"/>
      <c r="L40" s="655"/>
      <c r="M40" s="655"/>
      <c r="N40" s="655"/>
      <c r="O40" s="655"/>
      <c r="P40" s="655"/>
      <c r="Q40" s="656"/>
      <c r="R40" s="657">
        <v>312853</v>
      </c>
      <c r="S40" s="658"/>
      <c r="T40" s="658"/>
      <c r="U40" s="658"/>
      <c r="V40" s="658"/>
      <c r="W40" s="658"/>
      <c r="X40" s="658"/>
      <c r="Y40" s="659"/>
      <c r="Z40" s="695">
        <v>1.1000000000000001</v>
      </c>
      <c r="AA40" s="695"/>
      <c r="AB40" s="695"/>
      <c r="AC40" s="695"/>
      <c r="AD40" s="696" t="s">
        <v>138</v>
      </c>
      <c r="AE40" s="696"/>
      <c r="AF40" s="696"/>
      <c r="AG40" s="696"/>
      <c r="AH40" s="696"/>
      <c r="AI40" s="696"/>
      <c r="AJ40" s="696"/>
      <c r="AK40" s="696"/>
      <c r="AL40" s="660" t="s">
        <v>130</v>
      </c>
      <c r="AM40" s="661"/>
      <c r="AN40" s="661"/>
      <c r="AO40" s="697"/>
      <c r="AQ40" s="690" t="s">
        <v>347</v>
      </c>
      <c r="AR40" s="691"/>
      <c r="AS40" s="691"/>
      <c r="AT40" s="691"/>
      <c r="AU40" s="691"/>
      <c r="AV40" s="691"/>
      <c r="AW40" s="691"/>
      <c r="AX40" s="691"/>
      <c r="AY40" s="692"/>
      <c r="AZ40" s="657">
        <v>17078</v>
      </c>
      <c r="BA40" s="658"/>
      <c r="BB40" s="658"/>
      <c r="BC40" s="658"/>
      <c r="BD40" s="670"/>
      <c r="BE40" s="670"/>
      <c r="BF40" s="693"/>
      <c r="BG40" s="698" t="s">
        <v>348</v>
      </c>
      <c r="BH40" s="699"/>
      <c r="BI40" s="699"/>
      <c r="BJ40" s="699"/>
      <c r="BK40" s="699"/>
      <c r="BL40" s="223"/>
      <c r="BM40" s="655" t="s">
        <v>349</v>
      </c>
      <c r="BN40" s="655"/>
      <c r="BO40" s="655"/>
      <c r="BP40" s="655"/>
      <c r="BQ40" s="655"/>
      <c r="BR40" s="655"/>
      <c r="BS40" s="655"/>
      <c r="BT40" s="655"/>
      <c r="BU40" s="656"/>
      <c r="BV40" s="657">
        <v>97</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v>111819</v>
      </c>
      <c r="CS40" s="658"/>
      <c r="CT40" s="658"/>
      <c r="CU40" s="658"/>
      <c r="CV40" s="658"/>
      <c r="CW40" s="658"/>
      <c r="CX40" s="658"/>
      <c r="CY40" s="659"/>
      <c r="CZ40" s="660">
        <v>0.4</v>
      </c>
      <c r="DA40" s="672"/>
      <c r="DB40" s="672"/>
      <c r="DC40" s="673"/>
      <c r="DD40" s="663" t="s">
        <v>138</v>
      </c>
      <c r="DE40" s="658"/>
      <c r="DF40" s="658"/>
      <c r="DG40" s="658"/>
      <c r="DH40" s="658"/>
      <c r="DI40" s="658"/>
      <c r="DJ40" s="658"/>
      <c r="DK40" s="659"/>
      <c r="DL40" s="663" t="s">
        <v>130</v>
      </c>
      <c r="DM40" s="658"/>
      <c r="DN40" s="658"/>
      <c r="DO40" s="658"/>
      <c r="DP40" s="658"/>
      <c r="DQ40" s="658"/>
      <c r="DR40" s="658"/>
      <c r="DS40" s="658"/>
      <c r="DT40" s="658"/>
      <c r="DU40" s="658"/>
      <c r="DV40" s="659"/>
      <c r="DW40" s="660" t="s">
        <v>244</v>
      </c>
      <c r="DX40" s="672"/>
      <c r="DY40" s="672"/>
      <c r="DZ40" s="672"/>
      <c r="EA40" s="672"/>
      <c r="EB40" s="672"/>
      <c r="EC40" s="684"/>
    </row>
    <row r="41" spans="2:133" ht="11.25" customHeight="1" x14ac:dyDescent="0.2">
      <c r="B41" s="638" t="s">
        <v>351</v>
      </c>
      <c r="C41" s="639"/>
      <c r="D41" s="639"/>
      <c r="E41" s="639"/>
      <c r="F41" s="639"/>
      <c r="G41" s="639"/>
      <c r="H41" s="639"/>
      <c r="I41" s="639"/>
      <c r="J41" s="639"/>
      <c r="K41" s="639"/>
      <c r="L41" s="639"/>
      <c r="M41" s="639"/>
      <c r="N41" s="639"/>
      <c r="O41" s="639"/>
      <c r="P41" s="639"/>
      <c r="Q41" s="640"/>
      <c r="R41" s="641">
        <v>28064605</v>
      </c>
      <c r="S41" s="682"/>
      <c r="T41" s="682"/>
      <c r="U41" s="682"/>
      <c r="V41" s="682"/>
      <c r="W41" s="682"/>
      <c r="X41" s="682"/>
      <c r="Y41" s="685"/>
      <c r="Z41" s="686">
        <v>100</v>
      </c>
      <c r="AA41" s="686"/>
      <c r="AB41" s="686"/>
      <c r="AC41" s="686"/>
      <c r="AD41" s="687">
        <v>16052990</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517446</v>
      </c>
      <c r="BA41" s="658"/>
      <c r="BB41" s="658"/>
      <c r="BC41" s="658"/>
      <c r="BD41" s="670"/>
      <c r="BE41" s="670"/>
      <c r="BF41" s="693"/>
      <c r="BG41" s="698"/>
      <c r="BH41" s="699"/>
      <c r="BI41" s="699"/>
      <c r="BJ41" s="699"/>
      <c r="BK41" s="699"/>
      <c r="BL41" s="223"/>
      <c r="BM41" s="655" t="s">
        <v>353</v>
      </c>
      <c r="BN41" s="655"/>
      <c r="BO41" s="655"/>
      <c r="BP41" s="655"/>
      <c r="BQ41" s="655"/>
      <c r="BR41" s="655"/>
      <c r="BS41" s="655"/>
      <c r="BT41" s="655"/>
      <c r="BU41" s="656"/>
      <c r="BV41" s="657" t="s">
        <v>130</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138</v>
      </c>
      <c r="CS41" s="670"/>
      <c r="CT41" s="670"/>
      <c r="CU41" s="670"/>
      <c r="CV41" s="670"/>
      <c r="CW41" s="670"/>
      <c r="CX41" s="670"/>
      <c r="CY41" s="671"/>
      <c r="CZ41" s="660" t="s">
        <v>138</v>
      </c>
      <c r="DA41" s="672"/>
      <c r="DB41" s="672"/>
      <c r="DC41" s="673"/>
      <c r="DD41" s="663" t="s">
        <v>138</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355</v>
      </c>
      <c r="AR42" s="703"/>
      <c r="AS42" s="703"/>
      <c r="AT42" s="703"/>
      <c r="AU42" s="703"/>
      <c r="AV42" s="703"/>
      <c r="AW42" s="703"/>
      <c r="AX42" s="703"/>
      <c r="AY42" s="704"/>
      <c r="AZ42" s="641">
        <v>1969892</v>
      </c>
      <c r="BA42" s="682"/>
      <c r="BB42" s="682"/>
      <c r="BC42" s="682"/>
      <c r="BD42" s="642"/>
      <c r="BE42" s="642"/>
      <c r="BF42" s="705"/>
      <c r="BG42" s="700"/>
      <c r="BH42" s="701"/>
      <c r="BI42" s="701"/>
      <c r="BJ42" s="701"/>
      <c r="BK42" s="701"/>
      <c r="BL42" s="224"/>
      <c r="BM42" s="639" t="s">
        <v>356</v>
      </c>
      <c r="BN42" s="639"/>
      <c r="BO42" s="639"/>
      <c r="BP42" s="639"/>
      <c r="BQ42" s="639"/>
      <c r="BR42" s="639"/>
      <c r="BS42" s="639"/>
      <c r="BT42" s="639"/>
      <c r="BU42" s="640"/>
      <c r="BV42" s="641">
        <v>373</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3615587</v>
      </c>
      <c r="CS42" s="670"/>
      <c r="CT42" s="670"/>
      <c r="CU42" s="670"/>
      <c r="CV42" s="670"/>
      <c r="CW42" s="670"/>
      <c r="CX42" s="670"/>
      <c r="CY42" s="671"/>
      <c r="CZ42" s="660">
        <v>13.4</v>
      </c>
      <c r="DA42" s="672"/>
      <c r="DB42" s="672"/>
      <c r="DC42" s="673"/>
      <c r="DD42" s="663">
        <v>1375425</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358</v>
      </c>
      <c r="CD43" s="654" t="s">
        <v>359</v>
      </c>
      <c r="CE43" s="655"/>
      <c r="CF43" s="655"/>
      <c r="CG43" s="655"/>
      <c r="CH43" s="655"/>
      <c r="CI43" s="655"/>
      <c r="CJ43" s="655"/>
      <c r="CK43" s="655"/>
      <c r="CL43" s="655"/>
      <c r="CM43" s="655"/>
      <c r="CN43" s="655"/>
      <c r="CO43" s="655"/>
      <c r="CP43" s="655"/>
      <c r="CQ43" s="656"/>
      <c r="CR43" s="657">
        <v>208460</v>
      </c>
      <c r="CS43" s="670"/>
      <c r="CT43" s="670"/>
      <c r="CU43" s="670"/>
      <c r="CV43" s="670"/>
      <c r="CW43" s="670"/>
      <c r="CX43" s="670"/>
      <c r="CY43" s="671"/>
      <c r="CZ43" s="660">
        <v>0.8</v>
      </c>
      <c r="DA43" s="672"/>
      <c r="DB43" s="672"/>
      <c r="DC43" s="673"/>
      <c r="DD43" s="663">
        <v>196774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361</v>
      </c>
      <c r="CG44" s="655"/>
      <c r="CH44" s="655"/>
      <c r="CI44" s="655"/>
      <c r="CJ44" s="655"/>
      <c r="CK44" s="655"/>
      <c r="CL44" s="655"/>
      <c r="CM44" s="655"/>
      <c r="CN44" s="655"/>
      <c r="CO44" s="655"/>
      <c r="CP44" s="655"/>
      <c r="CQ44" s="656"/>
      <c r="CR44" s="657">
        <v>3585189</v>
      </c>
      <c r="CS44" s="658"/>
      <c r="CT44" s="658"/>
      <c r="CU44" s="658"/>
      <c r="CV44" s="658"/>
      <c r="CW44" s="658"/>
      <c r="CX44" s="658"/>
      <c r="CY44" s="659"/>
      <c r="CZ44" s="660">
        <v>13.3</v>
      </c>
      <c r="DA44" s="661"/>
      <c r="DB44" s="661"/>
      <c r="DC44" s="662"/>
      <c r="DD44" s="663">
        <v>1353335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1950582</v>
      </c>
      <c r="CS45" s="670"/>
      <c r="CT45" s="670"/>
      <c r="CU45" s="670"/>
      <c r="CV45" s="670"/>
      <c r="CW45" s="670"/>
      <c r="CX45" s="670"/>
      <c r="CY45" s="671"/>
      <c r="CZ45" s="660">
        <v>7.2</v>
      </c>
      <c r="DA45" s="672"/>
      <c r="DB45" s="672"/>
      <c r="DC45" s="673"/>
      <c r="DD45" s="663">
        <v>260599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364</v>
      </c>
      <c r="CG46" s="655"/>
      <c r="CH46" s="655"/>
      <c r="CI46" s="655"/>
      <c r="CJ46" s="655"/>
      <c r="CK46" s="655"/>
      <c r="CL46" s="655"/>
      <c r="CM46" s="655"/>
      <c r="CN46" s="655"/>
      <c r="CO46" s="655"/>
      <c r="CP46" s="655"/>
      <c r="CQ46" s="656"/>
      <c r="CR46" s="657">
        <v>1582065</v>
      </c>
      <c r="CS46" s="658"/>
      <c r="CT46" s="658"/>
      <c r="CU46" s="658"/>
      <c r="CV46" s="658"/>
      <c r="CW46" s="658"/>
      <c r="CX46" s="658"/>
      <c r="CY46" s="659"/>
      <c r="CZ46" s="660">
        <v>5.9</v>
      </c>
      <c r="DA46" s="661"/>
      <c r="DB46" s="661"/>
      <c r="DC46" s="662"/>
      <c r="DD46" s="663">
        <v>1088294</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365</v>
      </c>
      <c r="CG47" s="655"/>
      <c r="CH47" s="655"/>
      <c r="CI47" s="655"/>
      <c r="CJ47" s="655"/>
      <c r="CK47" s="655"/>
      <c r="CL47" s="655"/>
      <c r="CM47" s="655"/>
      <c r="CN47" s="655"/>
      <c r="CO47" s="655"/>
      <c r="CP47" s="655"/>
      <c r="CQ47" s="656"/>
      <c r="CR47" s="657">
        <v>30398</v>
      </c>
      <c r="CS47" s="670"/>
      <c r="CT47" s="670"/>
      <c r="CU47" s="670"/>
      <c r="CV47" s="670"/>
      <c r="CW47" s="670"/>
      <c r="CX47" s="670"/>
      <c r="CY47" s="671"/>
      <c r="CZ47" s="660">
        <v>0.1</v>
      </c>
      <c r="DA47" s="672"/>
      <c r="DB47" s="672"/>
      <c r="DC47" s="673"/>
      <c r="DD47" s="663">
        <v>22090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366</v>
      </c>
      <c r="CG48" s="655"/>
      <c r="CH48" s="655"/>
      <c r="CI48" s="655"/>
      <c r="CJ48" s="655"/>
      <c r="CK48" s="655"/>
      <c r="CL48" s="655"/>
      <c r="CM48" s="655"/>
      <c r="CN48" s="655"/>
      <c r="CO48" s="655"/>
      <c r="CP48" s="655"/>
      <c r="CQ48" s="656"/>
      <c r="CR48" s="657" t="s">
        <v>138</v>
      </c>
      <c r="CS48" s="658"/>
      <c r="CT48" s="658"/>
      <c r="CU48" s="658"/>
      <c r="CV48" s="658"/>
      <c r="CW48" s="658"/>
      <c r="CX48" s="658"/>
      <c r="CY48" s="659"/>
      <c r="CZ48" s="660" t="s">
        <v>138</v>
      </c>
      <c r="DA48" s="661"/>
      <c r="DB48" s="661"/>
      <c r="DC48" s="662"/>
      <c r="DD48" s="663" t="s">
        <v>138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367</v>
      </c>
      <c r="CE49" s="639"/>
      <c r="CF49" s="639"/>
      <c r="CG49" s="639"/>
      <c r="CH49" s="639"/>
      <c r="CI49" s="639"/>
      <c r="CJ49" s="639"/>
      <c r="CK49" s="639"/>
      <c r="CL49" s="639"/>
      <c r="CM49" s="639"/>
      <c r="CN49" s="639"/>
      <c r="CO49" s="639"/>
      <c r="CP49" s="639"/>
      <c r="CQ49" s="640"/>
      <c r="CR49" s="641">
        <v>27008254</v>
      </c>
      <c r="CS49" s="642"/>
      <c r="CT49" s="642"/>
      <c r="CU49" s="642"/>
      <c r="CV49" s="642"/>
      <c r="CW49" s="642"/>
      <c r="CX49" s="642"/>
      <c r="CY49" s="643"/>
      <c r="CZ49" s="644">
        <v>100</v>
      </c>
      <c r="DA49" s="645"/>
      <c r="DB49" s="645"/>
      <c r="DC49" s="646"/>
      <c r="DD49" s="647">
        <v>17691105</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ZcciWM3eIHMDeKptJdfdtS4xGXsXoZ5l1tTRRhKIAZMJKnr1tsNp7sw1YqRo+IVQvWzHnha835qRfrCcRYSX8Q==" saltValue="j9pXVCz2S8oSKVBV5Jelm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368</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369</v>
      </c>
      <c r="DK2" s="1128"/>
      <c r="DL2" s="1128"/>
      <c r="DM2" s="1128"/>
      <c r="DN2" s="1128"/>
      <c r="DO2" s="1129"/>
      <c r="DP2" s="228"/>
      <c r="DQ2" s="1127" t="s">
        <v>370</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30"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32"/>
      <c r="BA5" s="232"/>
      <c r="BB5" s="232"/>
      <c r="BC5" s="232"/>
      <c r="BD5" s="232"/>
      <c r="BE5" s="233"/>
      <c r="BF5" s="233"/>
      <c r="BG5" s="233"/>
      <c r="BH5" s="233"/>
      <c r="BI5" s="233"/>
      <c r="BJ5" s="233"/>
      <c r="BK5" s="233"/>
      <c r="BL5" s="233"/>
      <c r="BM5" s="233"/>
      <c r="BN5" s="233"/>
      <c r="BO5" s="233"/>
      <c r="BP5" s="233"/>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20" t="s">
        <v>387</v>
      </c>
      <c r="DH5" s="1121"/>
      <c r="DI5" s="1121"/>
      <c r="DJ5" s="1121"/>
      <c r="DK5" s="1122"/>
      <c r="DL5" s="1120" t="s">
        <v>388</v>
      </c>
      <c r="DM5" s="1121"/>
      <c r="DN5" s="1121"/>
      <c r="DO5" s="1121"/>
      <c r="DP5" s="1122"/>
      <c r="DQ5" s="1037" t="s">
        <v>389</v>
      </c>
      <c r="DR5" s="1038"/>
      <c r="DS5" s="1038"/>
      <c r="DT5" s="1038"/>
      <c r="DU5" s="1039"/>
      <c r="DV5" s="1037" t="s">
        <v>380</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390</v>
      </c>
      <c r="C7" s="1084"/>
      <c r="D7" s="1084"/>
      <c r="E7" s="1084"/>
      <c r="F7" s="1084"/>
      <c r="G7" s="1084"/>
      <c r="H7" s="1084"/>
      <c r="I7" s="1084"/>
      <c r="J7" s="1084"/>
      <c r="K7" s="1084"/>
      <c r="L7" s="1084"/>
      <c r="M7" s="1084"/>
      <c r="N7" s="1084"/>
      <c r="O7" s="1084"/>
      <c r="P7" s="1085"/>
      <c r="Q7" s="1138">
        <v>27893</v>
      </c>
      <c r="R7" s="1139"/>
      <c r="S7" s="1139"/>
      <c r="T7" s="1139"/>
      <c r="U7" s="1139"/>
      <c r="V7" s="1139">
        <v>26845</v>
      </c>
      <c r="W7" s="1139"/>
      <c r="X7" s="1139"/>
      <c r="Y7" s="1139"/>
      <c r="Z7" s="1139"/>
      <c r="AA7" s="1139">
        <v>1049</v>
      </c>
      <c r="AB7" s="1139"/>
      <c r="AC7" s="1139"/>
      <c r="AD7" s="1139"/>
      <c r="AE7" s="1140"/>
      <c r="AF7" s="1141">
        <v>891</v>
      </c>
      <c r="AG7" s="1142"/>
      <c r="AH7" s="1142"/>
      <c r="AI7" s="1142"/>
      <c r="AJ7" s="1143"/>
      <c r="AK7" s="1144">
        <v>73</v>
      </c>
      <c r="AL7" s="1145"/>
      <c r="AM7" s="1145"/>
      <c r="AN7" s="1145"/>
      <c r="AO7" s="1145"/>
      <c r="AP7" s="1145">
        <v>22455</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t="s">
        <v>598</v>
      </c>
      <c r="BS7" s="1135" t="s">
        <v>587</v>
      </c>
      <c r="BT7" s="1136"/>
      <c r="BU7" s="1136"/>
      <c r="BV7" s="1136"/>
      <c r="BW7" s="1136"/>
      <c r="BX7" s="1136"/>
      <c r="BY7" s="1136"/>
      <c r="BZ7" s="1136"/>
      <c r="CA7" s="1136"/>
      <c r="CB7" s="1136"/>
      <c r="CC7" s="1136"/>
      <c r="CD7" s="1136"/>
      <c r="CE7" s="1136"/>
      <c r="CF7" s="1136"/>
      <c r="CG7" s="1148"/>
      <c r="CH7" s="1132">
        <v>-16</v>
      </c>
      <c r="CI7" s="1133"/>
      <c r="CJ7" s="1133"/>
      <c r="CK7" s="1133"/>
      <c r="CL7" s="1134"/>
      <c r="CM7" s="1132">
        <v>516</v>
      </c>
      <c r="CN7" s="1133"/>
      <c r="CO7" s="1133"/>
      <c r="CP7" s="1133"/>
      <c r="CQ7" s="1134"/>
      <c r="CR7" s="1132">
        <v>5</v>
      </c>
      <c r="CS7" s="1133"/>
      <c r="CT7" s="1133"/>
      <c r="CU7" s="1133"/>
      <c r="CV7" s="1134"/>
      <c r="CW7" s="1132" t="s">
        <v>597</v>
      </c>
      <c r="CX7" s="1133"/>
      <c r="CY7" s="1133"/>
      <c r="CZ7" s="1133"/>
      <c r="DA7" s="1134"/>
      <c r="DB7" s="1132" t="s">
        <v>597</v>
      </c>
      <c r="DC7" s="1133"/>
      <c r="DD7" s="1133"/>
      <c r="DE7" s="1133"/>
      <c r="DF7" s="1134"/>
      <c r="DG7" s="1132">
        <v>659</v>
      </c>
      <c r="DH7" s="1133"/>
      <c r="DI7" s="1133"/>
      <c r="DJ7" s="1133"/>
      <c r="DK7" s="1134"/>
      <c r="DL7" s="1132" t="s">
        <v>597</v>
      </c>
      <c r="DM7" s="1133"/>
      <c r="DN7" s="1133"/>
      <c r="DO7" s="1133"/>
      <c r="DP7" s="1134"/>
      <c r="DQ7" s="1132">
        <v>6</v>
      </c>
      <c r="DR7" s="1133"/>
      <c r="DS7" s="1133"/>
      <c r="DT7" s="1133"/>
      <c r="DU7" s="1134"/>
      <c r="DV7" s="1135"/>
      <c r="DW7" s="1136"/>
      <c r="DX7" s="1136"/>
      <c r="DY7" s="1136"/>
      <c r="DZ7" s="1137"/>
      <c r="EA7" s="234"/>
    </row>
    <row r="8" spans="1:131" s="235" customFormat="1" ht="26.25" customHeight="1" x14ac:dyDescent="0.2">
      <c r="A8" s="238">
        <v>2</v>
      </c>
      <c r="B8" s="1066" t="s">
        <v>391</v>
      </c>
      <c r="C8" s="1067"/>
      <c r="D8" s="1067"/>
      <c r="E8" s="1067"/>
      <c r="F8" s="1067"/>
      <c r="G8" s="1067"/>
      <c r="H8" s="1067"/>
      <c r="I8" s="1067"/>
      <c r="J8" s="1067"/>
      <c r="K8" s="1067"/>
      <c r="L8" s="1067"/>
      <c r="M8" s="1067"/>
      <c r="N8" s="1067"/>
      <c r="O8" s="1067"/>
      <c r="P8" s="1068"/>
      <c r="Q8" s="1074">
        <v>525</v>
      </c>
      <c r="R8" s="1075"/>
      <c r="S8" s="1075"/>
      <c r="T8" s="1075"/>
      <c r="U8" s="1075"/>
      <c r="V8" s="1075">
        <v>517</v>
      </c>
      <c r="W8" s="1075"/>
      <c r="X8" s="1075"/>
      <c r="Y8" s="1075"/>
      <c r="Z8" s="1075"/>
      <c r="AA8" s="1075">
        <v>8</v>
      </c>
      <c r="AB8" s="1075"/>
      <c r="AC8" s="1075"/>
      <c r="AD8" s="1075"/>
      <c r="AE8" s="1076"/>
      <c r="AF8" s="1071">
        <v>8</v>
      </c>
      <c r="AG8" s="1072"/>
      <c r="AH8" s="1072"/>
      <c r="AI8" s="1072"/>
      <c r="AJ8" s="1073"/>
      <c r="AK8" s="1116">
        <v>288</v>
      </c>
      <c r="AL8" s="1117"/>
      <c r="AM8" s="1117"/>
      <c r="AN8" s="1117"/>
      <c r="AO8" s="1117"/>
      <c r="AP8" s="1117" t="s">
        <v>597</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588</v>
      </c>
      <c r="BT8" s="1029"/>
      <c r="BU8" s="1029"/>
      <c r="BV8" s="1029"/>
      <c r="BW8" s="1029"/>
      <c r="BX8" s="1029"/>
      <c r="BY8" s="1029"/>
      <c r="BZ8" s="1029"/>
      <c r="CA8" s="1029"/>
      <c r="CB8" s="1029"/>
      <c r="CC8" s="1029"/>
      <c r="CD8" s="1029"/>
      <c r="CE8" s="1029"/>
      <c r="CF8" s="1029"/>
      <c r="CG8" s="1050"/>
      <c r="CH8" s="1025">
        <v>-2</v>
      </c>
      <c r="CI8" s="1026"/>
      <c r="CJ8" s="1026"/>
      <c r="CK8" s="1026"/>
      <c r="CL8" s="1027"/>
      <c r="CM8" s="1025">
        <v>204</v>
      </c>
      <c r="CN8" s="1026"/>
      <c r="CO8" s="1026"/>
      <c r="CP8" s="1026"/>
      <c r="CQ8" s="1027"/>
      <c r="CR8" s="1025">
        <v>200</v>
      </c>
      <c r="CS8" s="1026"/>
      <c r="CT8" s="1026"/>
      <c r="CU8" s="1026"/>
      <c r="CV8" s="1027"/>
      <c r="CW8" s="1025" t="s">
        <v>597</v>
      </c>
      <c r="CX8" s="1026"/>
      <c r="CY8" s="1026"/>
      <c r="CZ8" s="1026"/>
      <c r="DA8" s="1027"/>
      <c r="DB8" s="1025" t="s">
        <v>597</v>
      </c>
      <c r="DC8" s="1026"/>
      <c r="DD8" s="1026"/>
      <c r="DE8" s="1026"/>
      <c r="DF8" s="1027"/>
      <c r="DG8" s="1025" t="s">
        <v>597</v>
      </c>
      <c r="DH8" s="1026"/>
      <c r="DI8" s="1026"/>
      <c r="DJ8" s="1026"/>
      <c r="DK8" s="1027"/>
      <c r="DL8" s="1025" t="s">
        <v>597</v>
      </c>
      <c r="DM8" s="1026"/>
      <c r="DN8" s="1026"/>
      <c r="DO8" s="1026"/>
      <c r="DP8" s="1027"/>
      <c r="DQ8" s="1025" t="s">
        <v>597</v>
      </c>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589</v>
      </c>
      <c r="BT9" s="1029"/>
      <c r="BU9" s="1029"/>
      <c r="BV9" s="1029"/>
      <c r="BW9" s="1029"/>
      <c r="BX9" s="1029"/>
      <c r="BY9" s="1029"/>
      <c r="BZ9" s="1029"/>
      <c r="CA9" s="1029"/>
      <c r="CB9" s="1029"/>
      <c r="CC9" s="1029"/>
      <c r="CD9" s="1029"/>
      <c r="CE9" s="1029"/>
      <c r="CF9" s="1029"/>
      <c r="CG9" s="1050"/>
      <c r="CH9" s="1025">
        <v>26</v>
      </c>
      <c r="CI9" s="1026"/>
      <c r="CJ9" s="1026"/>
      <c r="CK9" s="1026"/>
      <c r="CL9" s="1027"/>
      <c r="CM9" s="1025">
        <v>306</v>
      </c>
      <c r="CN9" s="1026"/>
      <c r="CO9" s="1026"/>
      <c r="CP9" s="1026"/>
      <c r="CQ9" s="1027"/>
      <c r="CR9" s="1025">
        <v>62</v>
      </c>
      <c r="CS9" s="1026"/>
      <c r="CT9" s="1026"/>
      <c r="CU9" s="1026"/>
      <c r="CV9" s="1027"/>
      <c r="CW9" s="1025">
        <v>6</v>
      </c>
      <c r="CX9" s="1026"/>
      <c r="CY9" s="1026"/>
      <c r="CZ9" s="1026"/>
      <c r="DA9" s="1027"/>
      <c r="DB9" s="1025" t="s">
        <v>597</v>
      </c>
      <c r="DC9" s="1026"/>
      <c r="DD9" s="1026"/>
      <c r="DE9" s="1026"/>
      <c r="DF9" s="1027"/>
      <c r="DG9" s="1025" t="s">
        <v>597</v>
      </c>
      <c r="DH9" s="1026"/>
      <c r="DI9" s="1026"/>
      <c r="DJ9" s="1026"/>
      <c r="DK9" s="1027"/>
      <c r="DL9" s="1025" t="s">
        <v>597</v>
      </c>
      <c r="DM9" s="1026"/>
      <c r="DN9" s="1026"/>
      <c r="DO9" s="1026"/>
      <c r="DP9" s="1027"/>
      <c r="DQ9" s="1025" t="s">
        <v>597</v>
      </c>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393</v>
      </c>
      <c r="B23" s="973" t="s">
        <v>394</v>
      </c>
      <c r="C23" s="974"/>
      <c r="D23" s="974"/>
      <c r="E23" s="974"/>
      <c r="F23" s="974"/>
      <c r="G23" s="974"/>
      <c r="H23" s="974"/>
      <c r="I23" s="974"/>
      <c r="J23" s="974"/>
      <c r="K23" s="974"/>
      <c r="L23" s="974"/>
      <c r="M23" s="974"/>
      <c r="N23" s="974"/>
      <c r="O23" s="974"/>
      <c r="P23" s="984"/>
      <c r="Q23" s="1103">
        <v>28130</v>
      </c>
      <c r="R23" s="1097"/>
      <c r="S23" s="1097"/>
      <c r="T23" s="1097"/>
      <c r="U23" s="1097"/>
      <c r="V23" s="1097">
        <v>27074</v>
      </c>
      <c r="W23" s="1097"/>
      <c r="X23" s="1097"/>
      <c r="Y23" s="1097"/>
      <c r="Z23" s="1097"/>
      <c r="AA23" s="1097">
        <v>1056</v>
      </c>
      <c r="AB23" s="1097"/>
      <c r="AC23" s="1097"/>
      <c r="AD23" s="1097"/>
      <c r="AE23" s="1104"/>
      <c r="AF23" s="1105">
        <v>898</v>
      </c>
      <c r="AG23" s="1097"/>
      <c r="AH23" s="1097"/>
      <c r="AI23" s="1097"/>
      <c r="AJ23" s="1106"/>
      <c r="AK23" s="1107"/>
      <c r="AL23" s="1108"/>
      <c r="AM23" s="1108"/>
      <c r="AN23" s="1108"/>
      <c r="AO23" s="1108"/>
      <c r="AP23" s="1097">
        <v>22455</v>
      </c>
      <c r="AQ23" s="1097"/>
      <c r="AR23" s="1097"/>
      <c r="AS23" s="1097"/>
      <c r="AT23" s="1097"/>
      <c r="AU23" s="1098"/>
      <c r="AV23" s="1098"/>
      <c r="AW23" s="1098"/>
      <c r="AX23" s="1098"/>
      <c r="AY23" s="1099"/>
      <c r="AZ23" s="1100" t="s">
        <v>130</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373</v>
      </c>
      <c r="B26" s="1032"/>
      <c r="C26" s="1032"/>
      <c r="D26" s="1032"/>
      <c r="E26" s="1032"/>
      <c r="F26" s="1032"/>
      <c r="G26" s="1032"/>
      <c r="H26" s="1032"/>
      <c r="I26" s="1032"/>
      <c r="J26" s="1032"/>
      <c r="K26" s="1032"/>
      <c r="L26" s="1032"/>
      <c r="M26" s="1032"/>
      <c r="N26" s="1032"/>
      <c r="O26" s="1032"/>
      <c r="P26" s="1033"/>
      <c r="Q26" s="1037" t="s">
        <v>397</v>
      </c>
      <c r="R26" s="1038"/>
      <c r="S26" s="1038"/>
      <c r="T26" s="1038"/>
      <c r="U26" s="1039"/>
      <c r="V26" s="1037" t="s">
        <v>398</v>
      </c>
      <c r="W26" s="1038"/>
      <c r="X26" s="1038"/>
      <c r="Y26" s="1038"/>
      <c r="Z26" s="1039"/>
      <c r="AA26" s="1037" t="s">
        <v>399</v>
      </c>
      <c r="AB26" s="1038"/>
      <c r="AC26" s="1038"/>
      <c r="AD26" s="1038"/>
      <c r="AE26" s="1038"/>
      <c r="AF26" s="1091" t="s">
        <v>400</v>
      </c>
      <c r="AG26" s="1044"/>
      <c r="AH26" s="1044"/>
      <c r="AI26" s="1044"/>
      <c r="AJ26" s="1092"/>
      <c r="AK26" s="1038" t="s">
        <v>401</v>
      </c>
      <c r="AL26" s="1038"/>
      <c r="AM26" s="1038"/>
      <c r="AN26" s="1038"/>
      <c r="AO26" s="1039"/>
      <c r="AP26" s="1037" t="s">
        <v>402</v>
      </c>
      <c r="AQ26" s="1038"/>
      <c r="AR26" s="1038"/>
      <c r="AS26" s="1038"/>
      <c r="AT26" s="1039"/>
      <c r="AU26" s="1037" t="s">
        <v>403</v>
      </c>
      <c r="AV26" s="1038"/>
      <c r="AW26" s="1038"/>
      <c r="AX26" s="1038"/>
      <c r="AY26" s="1039"/>
      <c r="AZ26" s="1037" t="s">
        <v>404</v>
      </c>
      <c r="BA26" s="1038"/>
      <c r="BB26" s="1038"/>
      <c r="BC26" s="1038"/>
      <c r="BD26" s="1039"/>
      <c r="BE26" s="1037" t="s">
        <v>380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405</v>
      </c>
      <c r="C28" s="1084"/>
      <c r="D28" s="1084"/>
      <c r="E28" s="1084"/>
      <c r="F28" s="1084"/>
      <c r="G28" s="1084"/>
      <c r="H28" s="1084"/>
      <c r="I28" s="1084"/>
      <c r="J28" s="1084"/>
      <c r="K28" s="1084"/>
      <c r="L28" s="1084"/>
      <c r="M28" s="1084"/>
      <c r="N28" s="1084"/>
      <c r="O28" s="1084"/>
      <c r="P28" s="1085"/>
      <c r="Q28" s="1086">
        <v>7242</v>
      </c>
      <c r="R28" s="1087"/>
      <c r="S28" s="1087"/>
      <c r="T28" s="1087"/>
      <c r="U28" s="1087"/>
      <c r="V28" s="1087">
        <v>7206</v>
      </c>
      <c r="W28" s="1087"/>
      <c r="X28" s="1087"/>
      <c r="Y28" s="1087"/>
      <c r="Z28" s="1087"/>
      <c r="AA28" s="1087">
        <v>37</v>
      </c>
      <c r="AB28" s="1087"/>
      <c r="AC28" s="1087"/>
      <c r="AD28" s="1087"/>
      <c r="AE28" s="1088"/>
      <c r="AF28" s="1089">
        <v>37</v>
      </c>
      <c r="AG28" s="1087"/>
      <c r="AH28" s="1087"/>
      <c r="AI28" s="1087"/>
      <c r="AJ28" s="1090"/>
      <c r="AK28" s="1078">
        <v>570</v>
      </c>
      <c r="AL28" s="1079"/>
      <c r="AM28" s="1079"/>
      <c r="AN28" s="1079"/>
      <c r="AO28" s="1079"/>
      <c r="AP28" s="1079" t="s">
        <v>597</v>
      </c>
      <c r="AQ28" s="1079"/>
      <c r="AR28" s="1079"/>
      <c r="AS28" s="1079"/>
      <c r="AT28" s="1079"/>
      <c r="AU28" s="1079" t="s">
        <v>597</v>
      </c>
      <c r="AV28" s="1079"/>
      <c r="AW28" s="1079"/>
      <c r="AX28" s="1079"/>
      <c r="AY28" s="1079"/>
      <c r="AZ28" s="1080" t="s">
        <v>597</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406</v>
      </c>
      <c r="C29" s="1067"/>
      <c r="D29" s="1067"/>
      <c r="E29" s="1067"/>
      <c r="F29" s="1067"/>
      <c r="G29" s="1067"/>
      <c r="H29" s="1067"/>
      <c r="I29" s="1067"/>
      <c r="J29" s="1067"/>
      <c r="K29" s="1067"/>
      <c r="L29" s="1067"/>
      <c r="M29" s="1067"/>
      <c r="N29" s="1067"/>
      <c r="O29" s="1067"/>
      <c r="P29" s="1068"/>
      <c r="Q29" s="1074">
        <v>894</v>
      </c>
      <c r="R29" s="1075"/>
      <c r="S29" s="1075"/>
      <c r="T29" s="1075"/>
      <c r="U29" s="1075"/>
      <c r="V29" s="1075">
        <v>872</v>
      </c>
      <c r="W29" s="1075"/>
      <c r="X29" s="1075"/>
      <c r="Y29" s="1075"/>
      <c r="Z29" s="1075"/>
      <c r="AA29" s="1075">
        <v>22</v>
      </c>
      <c r="AB29" s="1075"/>
      <c r="AC29" s="1075"/>
      <c r="AD29" s="1075"/>
      <c r="AE29" s="1076"/>
      <c r="AF29" s="1071">
        <v>22</v>
      </c>
      <c r="AG29" s="1072"/>
      <c r="AH29" s="1072"/>
      <c r="AI29" s="1072"/>
      <c r="AJ29" s="1073"/>
      <c r="AK29" s="1016">
        <v>202</v>
      </c>
      <c r="AL29" s="1007"/>
      <c r="AM29" s="1007"/>
      <c r="AN29" s="1007"/>
      <c r="AO29" s="1007"/>
      <c r="AP29" s="1007" t="s">
        <v>597</v>
      </c>
      <c r="AQ29" s="1007"/>
      <c r="AR29" s="1007"/>
      <c r="AS29" s="1007"/>
      <c r="AT29" s="1007"/>
      <c r="AU29" s="1007" t="s">
        <v>597</v>
      </c>
      <c r="AV29" s="1007"/>
      <c r="AW29" s="1007"/>
      <c r="AX29" s="1007"/>
      <c r="AY29" s="1007"/>
      <c r="AZ29" s="1077" t="s">
        <v>597</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407</v>
      </c>
      <c r="C30" s="1067"/>
      <c r="D30" s="1067"/>
      <c r="E30" s="1067"/>
      <c r="F30" s="1067"/>
      <c r="G30" s="1067"/>
      <c r="H30" s="1067"/>
      <c r="I30" s="1067"/>
      <c r="J30" s="1067"/>
      <c r="K30" s="1067"/>
      <c r="L30" s="1067"/>
      <c r="M30" s="1067"/>
      <c r="N30" s="1067"/>
      <c r="O30" s="1067"/>
      <c r="P30" s="1068"/>
      <c r="Q30" s="1074">
        <v>6358</v>
      </c>
      <c r="R30" s="1075"/>
      <c r="S30" s="1075"/>
      <c r="T30" s="1075"/>
      <c r="U30" s="1075"/>
      <c r="V30" s="1075">
        <v>6178</v>
      </c>
      <c r="W30" s="1075"/>
      <c r="X30" s="1075"/>
      <c r="Y30" s="1075"/>
      <c r="Z30" s="1075"/>
      <c r="AA30" s="1075">
        <v>180</v>
      </c>
      <c r="AB30" s="1075"/>
      <c r="AC30" s="1075"/>
      <c r="AD30" s="1075"/>
      <c r="AE30" s="1076"/>
      <c r="AF30" s="1071">
        <v>180</v>
      </c>
      <c r="AG30" s="1072"/>
      <c r="AH30" s="1072"/>
      <c r="AI30" s="1072"/>
      <c r="AJ30" s="1073"/>
      <c r="AK30" s="1016">
        <v>1016</v>
      </c>
      <c r="AL30" s="1007"/>
      <c r="AM30" s="1007"/>
      <c r="AN30" s="1007"/>
      <c r="AO30" s="1007"/>
      <c r="AP30" s="1007" t="s">
        <v>597</v>
      </c>
      <c r="AQ30" s="1007"/>
      <c r="AR30" s="1007"/>
      <c r="AS30" s="1007"/>
      <c r="AT30" s="1007"/>
      <c r="AU30" s="1007" t="s">
        <v>597</v>
      </c>
      <c r="AV30" s="1007"/>
      <c r="AW30" s="1007"/>
      <c r="AX30" s="1007"/>
      <c r="AY30" s="1007"/>
      <c r="AZ30" s="1077" t="s">
        <v>597</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408</v>
      </c>
      <c r="C31" s="1067"/>
      <c r="D31" s="1067"/>
      <c r="E31" s="1067"/>
      <c r="F31" s="1067"/>
      <c r="G31" s="1067"/>
      <c r="H31" s="1067"/>
      <c r="I31" s="1067"/>
      <c r="J31" s="1067"/>
      <c r="K31" s="1067"/>
      <c r="L31" s="1067"/>
      <c r="M31" s="1067"/>
      <c r="N31" s="1067"/>
      <c r="O31" s="1067"/>
      <c r="P31" s="1068"/>
      <c r="Q31" s="1074">
        <v>274</v>
      </c>
      <c r="R31" s="1075"/>
      <c r="S31" s="1075"/>
      <c r="T31" s="1075"/>
      <c r="U31" s="1075"/>
      <c r="V31" s="1075">
        <v>273</v>
      </c>
      <c r="W31" s="1075"/>
      <c r="X31" s="1075"/>
      <c r="Y31" s="1075"/>
      <c r="Z31" s="1075"/>
      <c r="AA31" s="1075">
        <v>1</v>
      </c>
      <c r="AB31" s="1075"/>
      <c r="AC31" s="1075"/>
      <c r="AD31" s="1075"/>
      <c r="AE31" s="1076"/>
      <c r="AF31" s="1071">
        <v>1</v>
      </c>
      <c r="AG31" s="1072"/>
      <c r="AH31" s="1072"/>
      <c r="AI31" s="1072"/>
      <c r="AJ31" s="1073"/>
      <c r="AK31" s="1016">
        <v>16</v>
      </c>
      <c r="AL31" s="1007"/>
      <c r="AM31" s="1007"/>
      <c r="AN31" s="1007"/>
      <c r="AO31" s="1007"/>
      <c r="AP31" s="1007">
        <v>138</v>
      </c>
      <c r="AQ31" s="1007"/>
      <c r="AR31" s="1007"/>
      <c r="AS31" s="1007"/>
      <c r="AT31" s="1007"/>
      <c r="AU31" s="1007">
        <v>5</v>
      </c>
      <c r="AV31" s="1007"/>
      <c r="AW31" s="1007"/>
      <c r="AX31" s="1007"/>
      <c r="AY31" s="1007"/>
      <c r="AZ31" s="1077" t="s">
        <v>597</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409</v>
      </c>
      <c r="C32" s="1067"/>
      <c r="D32" s="1067"/>
      <c r="E32" s="1067"/>
      <c r="F32" s="1067"/>
      <c r="G32" s="1067"/>
      <c r="H32" s="1067"/>
      <c r="I32" s="1067"/>
      <c r="J32" s="1067"/>
      <c r="K32" s="1067"/>
      <c r="L32" s="1067"/>
      <c r="M32" s="1067"/>
      <c r="N32" s="1067"/>
      <c r="O32" s="1067"/>
      <c r="P32" s="1068"/>
      <c r="Q32" s="1074">
        <v>1405</v>
      </c>
      <c r="R32" s="1075"/>
      <c r="S32" s="1075"/>
      <c r="T32" s="1075"/>
      <c r="U32" s="1075"/>
      <c r="V32" s="1075">
        <v>1214</v>
      </c>
      <c r="W32" s="1075"/>
      <c r="X32" s="1075"/>
      <c r="Y32" s="1075"/>
      <c r="Z32" s="1075"/>
      <c r="AA32" s="1075">
        <v>190</v>
      </c>
      <c r="AB32" s="1075"/>
      <c r="AC32" s="1075"/>
      <c r="AD32" s="1075"/>
      <c r="AE32" s="1076"/>
      <c r="AF32" s="1071">
        <v>1766</v>
      </c>
      <c r="AG32" s="1072"/>
      <c r="AH32" s="1072"/>
      <c r="AI32" s="1072"/>
      <c r="AJ32" s="1073"/>
      <c r="AK32" s="1016">
        <v>22</v>
      </c>
      <c r="AL32" s="1007"/>
      <c r="AM32" s="1007"/>
      <c r="AN32" s="1007"/>
      <c r="AO32" s="1007"/>
      <c r="AP32" s="1007">
        <v>4620</v>
      </c>
      <c r="AQ32" s="1007"/>
      <c r="AR32" s="1007"/>
      <c r="AS32" s="1007"/>
      <c r="AT32" s="1007"/>
      <c r="AU32" s="1007">
        <v>69</v>
      </c>
      <c r="AV32" s="1007"/>
      <c r="AW32" s="1007"/>
      <c r="AX32" s="1007"/>
      <c r="AY32" s="1007"/>
      <c r="AZ32" s="1077" t="s">
        <v>597</v>
      </c>
      <c r="BA32" s="1077"/>
      <c r="BB32" s="1077"/>
      <c r="BC32" s="1077"/>
      <c r="BD32" s="1077"/>
      <c r="BE32" s="1008" t="s">
        <v>410</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411</v>
      </c>
      <c r="C33" s="1067"/>
      <c r="D33" s="1067"/>
      <c r="E33" s="1067"/>
      <c r="F33" s="1067"/>
      <c r="G33" s="1067"/>
      <c r="H33" s="1067"/>
      <c r="I33" s="1067"/>
      <c r="J33" s="1067"/>
      <c r="K33" s="1067"/>
      <c r="L33" s="1067"/>
      <c r="M33" s="1067"/>
      <c r="N33" s="1067"/>
      <c r="O33" s="1067"/>
      <c r="P33" s="1068"/>
      <c r="Q33" s="1074">
        <v>639</v>
      </c>
      <c r="R33" s="1075"/>
      <c r="S33" s="1075"/>
      <c r="T33" s="1075"/>
      <c r="U33" s="1075"/>
      <c r="V33" s="1075">
        <v>594</v>
      </c>
      <c r="W33" s="1075"/>
      <c r="X33" s="1075"/>
      <c r="Y33" s="1075"/>
      <c r="Z33" s="1075"/>
      <c r="AA33" s="1075">
        <v>46</v>
      </c>
      <c r="AB33" s="1075"/>
      <c r="AC33" s="1075"/>
      <c r="AD33" s="1075"/>
      <c r="AE33" s="1076"/>
      <c r="AF33" s="1071">
        <v>101</v>
      </c>
      <c r="AG33" s="1072"/>
      <c r="AH33" s="1072"/>
      <c r="AI33" s="1072"/>
      <c r="AJ33" s="1073"/>
      <c r="AK33" s="1016">
        <v>400</v>
      </c>
      <c r="AL33" s="1007"/>
      <c r="AM33" s="1007"/>
      <c r="AN33" s="1007"/>
      <c r="AO33" s="1007"/>
      <c r="AP33" s="1007">
        <v>4850</v>
      </c>
      <c r="AQ33" s="1007"/>
      <c r="AR33" s="1007"/>
      <c r="AS33" s="1007"/>
      <c r="AT33" s="1007"/>
      <c r="AU33" s="1007">
        <v>3929</v>
      </c>
      <c r="AV33" s="1007"/>
      <c r="AW33" s="1007"/>
      <c r="AX33" s="1007"/>
      <c r="AY33" s="1007"/>
      <c r="AZ33" s="1077" t="s">
        <v>597</v>
      </c>
      <c r="BA33" s="1077"/>
      <c r="BB33" s="1077"/>
      <c r="BC33" s="1077"/>
      <c r="BD33" s="1077"/>
      <c r="BE33" s="1008" t="s">
        <v>412</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413</v>
      </c>
      <c r="C34" s="1067"/>
      <c r="D34" s="1067"/>
      <c r="E34" s="1067"/>
      <c r="F34" s="1067"/>
      <c r="G34" s="1067"/>
      <c r="H34" s="1067"/>
      <c r="I34" s="1067"/>
      <c r="J34" s="1067"/>
      <c r="K34" s="1067"/>
      <c r="L34" s="1067"/>
      <c r="M34" s="1067"/>
      <c r="N34" s="1067"/>
      <c r="O34" s="1067"/>
      <c r="P34" s="1068"/>
      <c r="Q34" s="1074">
        <v>1303</v>
      </c>
      <c r="R34" s="1075"/>
      <c r="S34" s="1075"/>
      <c r="T34" s="1075"/>
      <c r="U34" s="1075"/>
      <c r="V34" s="1075">
        <v>1280</v>
      </c>
      <c r="W34" s="1075"/>
      <c r="X34" s="1075"/>
      <c r="Y34" s="1075"/>
      <c r="Z34" s="1075"/>
      <c r="AA34" s="1075">
        <v>23</v>
      </c>
      <c r="AB34" s="1075"/>
      <c r="AC34" s="1075"/>
      <c r="AD34" s="1075"/>
      <c r="AE34" s="1076"/>
      <c r="AF34" s="1071">
        <v>460</v>
      </c>
      <c r="AG34" s="1072"/>
      <c r="AH34" s="1072"/>
      <c r="AI34" s="1072"/>
      <c r="AJ34" s="1073"/>
      <c r="AK34" s="1016">
        <v>171</v>
      </c>
      <c r="AL34" s="1007"/>
      <c r="AM34" s="1007"/>
      <c r="AN34" s="1007"/>
      <c r="AO34" s="1007"/>
      <c r="AP34" s="1007">
        <v>376</v>
      </c>
      <c r="AQ34" s="1007"/>
      <c r="AR34" s="1007"/>
      <c r="AS34" s="1007"/>
      <c r="AT34" s="1007"/>
      <c r="AU34" s="1007">
        <v>244</v>
      </c>
      <c r="AV34" s="1007"/>
      <c r="AW34" s="1007"/>
      <c r="AX34" s="1007"/>
      <c r="AY34" s="1007"/>
      <c r="AZ34" s="1077" t="s">
        <v>597</v>
      </c>
      <c r="BA34" s="1077"/>
      <c r="BB34" s="1077"/>
      <c r="BC34" s="1077"/>
      <c r="BD34" s="1077"/>
      <c r="BE34" s="1008" t="s">
        <v>412</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t="s">
        <v>414</v>
      </c>
      <c r="C35" s="1067"/>
      <c r="D35" s="1067"/>
      <c r="E35" s="1067"/>
      <c r="F35" s="1067"/>
      <c r="G35" s="1067"/>
      <c r="H35" s="1067"/>
      <c r="I35" s="1067"/>
      <c r="J35" s="1067"/>
      <c r="K35" s="1067"/>
      <c r="L35" s="1067"/>
      <c r="M35" s="1067"/>
      <c r="N35" s="1067"/>
      <c r="O35" s="1067"/>
      <c r="P35" s="1068"/>
      <c r="Q35" s="1074">
        <v>18</v>
      </c>
      <c r="R35" s="1075"/>
      <c r="S35" s="1075"/>
      <c r="T35" s="1075"/>
      <c r="U35" s="1075"/>
      <c r="V35" s="1075">
        <v>17</v>
      </c>
      <c r="W35" s="1075"/>
      <c r="X35" s="1075"/>
      <c r="Y35" s="1075"/>
      <c r="Z35" s="1075"/>
      <c r="AA35" s="1075">
        <v>2</v>
      </c>
      <c r="AB35" s="1075"/>
      <c r="AC35" s="1075"/>
      <c r="AD35" s="1075"/>
      <c r="AE35" s="1076"/>
      <c r="AF35" s="1071">
        <v>2</v>
      </c>
      <c r="AG35" s="1072"/>
      <c r="AH35" s="1072"/>
      <c r="AI35" s="1072"/>
      <c r="AJ35" s="1073"/>
      <c r="AK35" s="1016">
        <v>5</v>
      </c>
      <c r="AL35" s="1007"/>
      <c r="AM35" s="1007"/>
      <c r="AN35" s="1007"/>
      <c r="AO35" s="1007"/>
      <c r="AP35" s="1007">
        <v>45</v>
      </c>
      <c r="AQ35" s="1007"/>
      <c r="AR35" s="1007"/>
      <c r="AS35" s="1007"/>
      <c r="AT35" s="1007"/>
      <c r="AU35" s="1007">
        <v>15</v>
      </c>
      <c r="AV35" s="1007"/>
      <c r="AW35" s="1007"/>
      <c r="AX35" s="1007"/>
      <c r="AY35" s="1007"/>
      <c r="AZ35" s="1077" t="s">
        <v>597</v>
      </c>
      <c r="BA35" s="1077"/>
      <c r="BB35" s="1077"/>
      <c r="BC35" s="1077"/>
      <c r="BD35" s="1077"/>
      <c r="BE35" s="1008" t="s">
        <v>415</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393</v>
      </c>
      <c r="B63" s="973" t="s">
        <v>417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2568</v>
      </c>
      <c r="AG63" s="995"/>
      <c r="AH63" s="995"/>
      <c r="AI63" s="995"/>
      <c r="AJ63" s="1058"/>
      <c r="AK63" s="1059"/>
      <c r="AL63" s="999"/>
      <c r="AM63" s="999"/>
      <c r="AN63" s="999"/>
      <c r="AO63" s="999"/>
      <c r="AP63" s="995">
        <v>10029</v>
      </c>
      <c r="AQ63" s="995"/>
      <c r="AR63" s="995"/>
      <c r="AS63" s="995"/>
      <c r="AT63" s="995"/>
      <c r="AU63" s="995">
        <v>4261</v>
      </c>
      <c r="AV63" s="995"/>
      <c r="AW63" s="995"/>
      <c r="AX63" s="995"/>
      <c r="AY63" s="995"/>
      <c r="AZ63" s="1053"/>
      <c r="BA63" s="1053"/>
      <c r="BB63" s="1053"/>
      <c r="BC63" s="1053"/>
      <c r="BD63" s="1053"/>
      <c r="BE63" s="996"/>
      <c r="BF63" s="996"/>
      <c r="BG63" s="996"/>
      <c r="BH63" s="996"/>
      <c r="BI63" s="997"/>
      <c r="BJ63" s="1054" t="s">
        <v>418</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420</v>
      </c>
      <c r="B66" s="1032"/>
      <c r="C66" s="1032"/>
      <c r="D66" s="1032"/>
      <c r="E66" s="1032"/>
      <c r="F66" s="1032"/>
      <c r="G66" s="1032"/>
      <c r="H66" s="1032"/>
      <c r="I66" s="1032"/>
      <c r="J66" s="1032"/>
      <c r="K66" s="1032"/>
      <c r="L66" s="1032"/>
      <c r="M66" s="1032"/>
      <c r="N66" s="1032"/>
      <c r="O66" s="1032"/>
      <c r="P66" s="1033"/>
      <c r="Q66" s="1037" t="s">
        <v>421</v>
      </c>
      <c r="R66" s="1038"/>
      <c r="S66" s="1038"/>
      <c r="T66" s="1038"/>
      <c r="U66" s="1039"/>
      <c r="V66" s="1037" t="s">
        <v>398</v>
      </c>
      <c r="W66" s="1038"/>
      <c r="X66" s="1038"/>
      <c r="Y66" s="1038"/>
      <c r="Z66" s="1039"/>
      <c r="AA66" s="1037" t="s">
        <v>399</v>
      </c>
      <c r="AB66" s="1038"/>
      <c r="AC66" s="1038"/>
      <c r="AD66" s="1038"/>
      <c r="AE66" s="1039"/>
      <c r="AF66" s="1043" t="s">
        <v>422</v>
      </c>
      <c r="AG66" s="1044"/>
      <c r="AH66" s="1044"/>
      <c r="AI66" s="1044"/>
      <c r="AJ66" s="1045"/>
      <c r="AK66" s="1037" t="s">
        <v>423</v>
      </c>
      <c r="AL66" s="1032"/>
      <c r="AM66" s="1032"/>
      <c r="AN66" s="1032"/>
      <c r="AO66" s="1033"/>
      <c r="AP66" s="1037" t="s">
        <v>402</v>
      </c>
      <c r="AQ66" s="1038"/>
      <c r="AR66" s="1038"/>
      <c r="AS66" s="1038"/>
      <c r="AT66" s="1039"/>
      <c r="AU66" s="1037" t="s">
        <v>424</v>
      </c>
      <c r="AV66" s="1038"/>
      <c r="AW66" s="1038"/>
      <c r="AX66" s="1038"/>
      <c r="AY66" s="1039"/>
      <c r="AZ66" s="1037" t="s">
        <v>380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590</v>
      </c>
      <c r="C68" s="1022"/>
      <c r="D68" s="1022"/>
      <c r="E68" s="1022"/>
      <c r="F68" s="1022"/>
      <c r="G68" s="1022"/>
      <c r="H68" s="1022"/>
      <c r="I68" s="1022"/>
      <c r="J68" s="1022"/>
      <c r="K68" s="1022"/>
      <c r="L68" s="1022"/>
      <c r="M68" s="1022"/>
      <c r="N68" s="1022"/>
      <c r="O68" s="1022"/>
      <c r="P68" s="1023"/>
      <c r="Q68" s="1024">
        <v>2063</v>
      </c>
      <c r="R68" s="1018"/>
      <c r="S68" s="1018"/>
      <c r="T68" s="1018"/>
      <c r="U68" s="1018"/>
      <c r="V68" s="1018">
        <v>2033</v>
      </c>
      <c r="W68" s="1018"/>
      <c r="X68" s="1018"/>
      <c r="Y68" s="1018"/>
      <c r="Z68" s="1018"/>
      <c r="AA68" s="1018">
        <v>30</v>
      </c>
      <c r="AB68" s="1018"/>
      <c r="AC68" s="1018"/>
      <c r="AD68" s="1018"/>
      <c r="AE68" s="1018"/>
      <c r="AF68" s="1018">
        <v>30</v>
      </c>
      <c r="AG68" s="1018"/>
      <c r="AH68" s="1018"/>
      <c r="AI68" s="1018"/>
      <c r="AJ68" s="1018"/>
      <c r="AK68" s="1018">
        <v>45</v>
      </c>
      <c r="AL68" s="1018"/>
      <c r="AM68" s="1018"/>
      <c r="AN68" s="1018"/>
      <c r="AO68" s="1018"/>
      <c r="AP68" s="1018">
        <v>502</v>
      </c>
      <c r="AQ68" s="1018"/>
      <c r="AR68" s="1018"/>
      <c r="AS68" s="1018"/>
      <c r="AT68" s="1018"/>
      <c r="AU68" s="1018">
        <v>338</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591</v>
      </c>
      <c r="C69" s="1011"/>
      <c r="D69" s="1011"/>
      <c r="E69" s="1011"/>
      <c r="F69" s="1011"/>
      <c r="G69" s="1011"/>
      <c r="H69" s="1011"/>
      <c r="I69" s="1011"/>
      <c r="J69" s="1011"/>
      <c r="K69" s="1011"/>
      <c r="L69" s="1011"/>
      <c r="M69" s="1011"/>
      <c r="N69" s="1011"/>
      <c r="O69" s="1011"/>
      <c r="P69" s="1012"/>
      <c r="Q69" s="1013">
        <v>13812</v>
      </c>
      <c r="R69" s="1007"/>
      <c r="S69" s="1007"/>
      <c r="T69" s="1007"/>
      <c r="U69" s="1007"/>
      <c r="V69" s="1007">
        <v>16236</v>
      </c>
      <c r="W69" s="1007"/>
      <c r="X69" s="1007"/>
      <c r="Y69" s="1007"/>
      <c r="Z69" s="1007"/>
      <c r="AA69" s="1007">
        <v>-2423</v>
      </c>
      <c r="AB69" s="1007"/>
      <c r="AC69" s="1007"/>
      <c r="AD69" s="1007"/>
      <c r="AE69" s="1007"/>
      <c r="AF69" s="1007">
        <v>5236</v>
      </c>
      <c r="AG69" s="1007"/>
      <c r="AH69" s="1007"/>
      <c r="AI69" s="1007"/>
      <c r="AJ69" s="1007"/>
      <c r="AK69" s="1007" t="s">
        <v>597</v>
      </c>
      <c r="AL69" s="1007"/>
      <c r="AM69" s="1007"/>
      <c r="AN69" s="1007"/>
      <c r="AO69" s="1007"/>
      <c r="AP69" s="1007">
        <v>14901</v>
      </c>
      <c r="AQ69" s="1007"/>
      <c r="AR69" s="1007"/>
      <c r="AS69" s="1007"/>
      <c r="AT69" s="1007"/>
      <c r="AU69" s="1007">
        <v>6138</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592</v>
      </c>
      <c r="C70" s="1011"/>
      <c r="D70" s="1011"/>
      <c r="E70" s="1011"/>
      <c r="F70" s="1011"/>
      <c r="G70" s="1011"/>
      <c r="H70" s="1011"/>
      <c r="I70" s="1011"/>
      <c r="J70" s="1011"/>
      <c r="K70" s="1011"/>
      <c r="L70" s="1011"/>
      <c r="M70" s="1011"/>
      <c r="N70" s="1011"/>
      <c r="O70" s="1011"/>
      <c r="P70" s="1012"/>
      <c r="Q70" s="1013">
        <v>439</v>
      </c>
      <c r="R70" s="1007"/>
      <c r="S70" s="1007"/>
      <c r="T70" s="1007"/>
      <c r="U70" s="1007"/>
      <c r="V70" s="1007">
        <v>511</v>
      </c>
      <c r="W70" s="1007"/>
      <c r="X70" s="1007"/>
      <c r="Y70" s="1007"/>
      <c r="Z70" s="1007"/>
      <c r="AA70" s="1007">
        <v>-72</v>
      </c>
      <c r="AB70" s="1007"/>
      <c r="AC70" s="1007"/>
      <c r="AD70" s="1007"/>
      <c r="AE70" s="1007"/>
      <c r="AF70" s="1007">
        <v>213</v>
      </c>
      <c r="AG70" s="1007"/>
      <c r="AH70" s="1007"/>
      <c r="AI70" s="1007"/>
      <c r="AJ70" s="1007"/>
      <c r="AK70" s="1007" t="s">
        <v>597</v>
      </c>
      <c r="AL70" s="1007"/>
      <c r="AM70" s="1007"/>
      <c r="AN70" s="1007"/>
      <c r="AO70" s="1007"/>
      <c r="AP70" s="1007" t="s">
        <v>597</v>
      </c>
      <c r="AQ70" s="1007"/>
      <c r="AR70" s="1007"/>
      <c r="AS70" s="1007"/>
      <c r="AT70" s="1007"/>
      <c r="AU70" s="1007" t="s">
        <v>597</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593</v>
      </c>
      <c r="C71" s="1011"/>
      <c r="D71" s="1011"/>
      <c r="E71" s="1011"/>
      <c r="F71" s="1011"/>
      <c r="G71" s="1011"/>
      <c r="H71" s="1011"/>
      <c r="I71" s="1011"/>
      <c r="J71" s="1011"/>
      <c r="K71" s="1011"/>
      <c r="L71" s="1011"/>
      <c r="M71" s="1011"/>
      <c r="N71" s="1011"/>
      <c r="O71" s="1011"/>
      <c r="P71" s="1012"/>
      <c r="Q71" s="1013">
        <v>159</v>
      </c>
      <c r="R71" s="1007"/>
      <c r="S71" s="1007"/>
      <c r="T71" s="1007"/>
      <c r="U71" s="1007"/>
      <c r="V71" s="1007">
        <v>134</v>
      </c>
      <c r="W71" s="1007"/>
      <c r="X71" s="1007"/>
      <c r="Y71" s="1007"/>
      <c r="Z71" s="1007"/>
      <c r="AA71" s="1007">
        <v>24</v>
      </c>
      <c r="AB71" s="1007"/>
      <c r="AC71" s="1007"/>
      <c r="AD71" s="1007"/>
      <c r="AE71" s="1007"/>
      <c r="AF71" s="1007">
        <v>24</v>
      </c>
      <c r="AG71" s="1007"/>
      <c r="AH71" s="1007"/>
      <c r="AI71" s="1007"/>
      <c r="AJ71" s="1007"/>
      <c r="AK71" s="1007">
        <v>9</v>
      </c>
      <c r="AL71" s="1007"/>
      <c r="AM71" s="1007"/>
      <c r="AN71" s="1007"/>
      <c r="AO71" s="1007"/>
      <c r="AP71" s="1007" t="s">
        <v>597</v>
      </c>
      <c r="AQ71" s="1007"/>
      <c r="AR71" s="1007"/>
      <c r="AS71" s="1007"/>
      <c r="AT71" s="1007"/>
      <c r="AU71" s="1007" t="s">
        <v>597</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594</v>
      </c>
      <c r="C72" s="1011"/>
      <c r="D72" s="1011"/>
      <c r="E72" s="1011"/>
      <c r="F72" s="1011"/>
      <c r="G72" s="1011"/>
      <c r="H72" s="1011"/>
      <c r="I72" s="1011"/>
      <c r="J72" s="1011"/>
      <c r="K72" s="1011"/>
      <c r="L72" s="1011"/>
      <c r="M72" s="1011"/>
      <c r="N72" s="1011"/>
      <c r="O72" s="1011"/>
      <c r="P72" s="1012"/>
      <c r="Q72" s="1013">
        <v>4300</v>
      </c>
      <c r="R72" s="1007"/>
      <c r="S72" s="1007"/>
      <c r="T72" s="1007"/>
      <c r="U72" s="1007"/>
      <c r="V72" s="1007">
        <v>3691</v>
      </c>
      <c r="W72" s="1007"/>
      <c r="X72" s="1007"/>
      <c r="Y72" s="1007"/>
      <c r="Z72" s="1007"/>
      <c r="AA72" s="1007">
        <v>609</v>
      </c>
      <c r="AB72" s="1007"/>
      <c r="AC72" s="1007"/>
      <c r="AD72" s="1007"/>
      <c r="AE72" s="1007"/>
      <c r="AF72" s="1007">
        <v>607</v>
      </c>
      <c r="AG72" s="1007"/>
      <c r="AH72" s="1007"/>
      <c r="AI72" s="1007"/>
      <c r="AJ72" s="1007"/>
      <c r="AK72" s="1007">
        <v>5</v>
      </c>
      <c r="AL72" s="1007"/>
      <c r="AM72" s="1007"/>
      <c r="AN72" s="1007"/>
      <c r="AO72" s="1007"/>
      <c r="AP72" s="1007" t="s">
        <v>597</v>
      </c>
      <c r="AQ72" s="1007"/>
      <c r="AR72" s="1007"/>
      <c r="AS72" s="1007"/>
      <c r="AT72" s="1007"/>
      <c r="AU72" s="1007" t="s">
        <v>597</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595</v>
      </c>
      <c r="C73" s="1011"/>
      <c r="D73" s="1011"/>
      <c r="E73" s="1011"/>
      <c r="F73" s="1011"/>
      <c r="G73" s="1011"/>
      <c r="H73" s="1011"/>
      <c r="I73" s="1011"/>
      <c r="J73" s="1011"/>
      <c r="K73" s="1011"/>
      <c r="L73" s="1011"/>
      <c r="M73" s="1011"/>
      <c r="N73" s="1011"/>
      <c r="O73" s="1011"/>
      <c r="P73" s="1012"/>
      <c r="Q73" s="1013">
        <v>91</v>
      </c>
      <c r="R73" s="1007"/>
      <c r="S73" s="1007"/>
      <c r="T73" s="1007"/>
      <c r="U73" s="1007"/>
      <c r="V73" s="1007">
        <v>85</v>
      </c>
      <c r="W73" s="1007"/>
      <c r="X73" s="1007"/>
      <c r="Y73" s="1007"/>
      <c r="Z73" s="1007"/>
      <c r="AA73" s="1007">
        <v>5</v>
      </c>
      <c r="AB73" s="1007"/>
      <c r="AC73" s="1007"/>
      <c r="AD73" s="1007"/>
      <c r="AE73" s="1007"/>
      <c r="AF73" s="1007">
        <v>5</v>
      </c>
      <c r="AG73" s="1007"/>
      <c r="AH73" s="1007"/>
      <c r="AI73" s="1007"/>
      <c r="AJ73" s="1007"/>
      <c r="AK73" s="1007">
        <v>5</v>
      </c>
      <c r="AL73" s="1007"/>
      <c r="AM73" s="1007"/>
      <c r="AN73" s="1007"/>
      <c r="AO73" s="1007"/>
      <c r="AP73" s="1007" t="s">
        <v>597</v>
      </c>
      <c r="AQ73" s="1007"/>
      <c r="AR73" s="1007"/>
      <c r="AS73" s="1007"/>
      <c r="AT73" s="1007"/>
      <c r="AU73" s="1007" t="s">
        <v>597</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596</v>
      </c>
      <c r="C74" s="1011"/>
      <c r="D74" s="1011"/>
      <c r="E74" s="1011"/>
      <c r="F74" s="1011"/>
      <c r="G74" s="1011"/>
      <c r="H74" s="1011"/>
      <c r="I74" s="1011"/>
      <c r="J74" s="1011"/>
      <c r="K74" s="1011"/>
      <c r="L74" s="1011"/>
      <c r="M74" s="1011"/>
      <c r="N74" s="1011"/>
      <c r="O74" s="1011"/>
      <c r="P74" s="1012"/>
      <c r="Q74" s="1013">
        <v>258426</v>
      </c>
      <c r="R74" s="1007"/>
      <c r="S74" s="1007"/>
      <c r="T74" s="1007"/>
      <c r="U74" s="1007"/>
      <c r="V74" s="1007">
        <v>253681</v>
      </c>
      <c r="W74" s="1007"/>
      <c r="X74" s="1007"/>
      <c r="Y74" s="1007"/>
      <c r="Z74" s="1007"/>
      <c r="AA74" s="1007">
        <v>4745</v>
      </c>
      <c r="AB74" s="1007"/>
      <c r="AC74" s="1007"/>
      <c r="AD74" s="1007"/>
      <c r="AE74" s="1007"/>
      <c r="AF74" s="1007">
        <v>4745</v>
      </c>
      <c r="AG74" s="1007"/>
      <c r="AH74" s="1007"/>
      <c r="AI74" s="1007"/>
      <c r="AJ74" s="1007"/>
      <c r="AK74" s="1007">
        <v>1906</v>
      </c>
      <c r="AL74" s="1007"/>
      <c r="AM74" s="1007"/>
      <c r="AN74" s="1007"/>
      <c r="AO74" s="1007"/>
      <c r="AP74" s="1007" t="s">
        <v>597</v>
      </c>
      <c r="AQ74" s="1007"/>
      <c r="AR74" s="1007"/>
      <c r="AS74" s="1007"/>
      <c r="AT74" s="1007"/>
      <c r="AU74" s="1007" t="s">
        <v>597</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393</v>
      </c>
      <c r="B88" s="973" t="s">
        <v>425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10861</v>
      </c>
      <c r="AG88" s="995"/>
      <c r="AH88" s="995"/>
      <c r="AI88" s="995"/>
      <c r="AJ88" s="995"/>
      <c r="AK88" s="999"/>
      <c r="AL88" s="999"/>
      <c r="AM88" s="999"/>
      <c r="AN88" s="999"/>
      <c r="AO88" s="999"/>
      <c r="AP88" s="995">
        <v>15404</v>
      </c>
      <c r="AQ88" s="995"/>
      <c r="AR88" s="995"/>
      <c r="AS88" s="995"/>
      <c r="AT88" s="995"/>
      <c r="AU88" s="995">
        <v>6475</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599</v>
      </c>
      <c r="BR102" s="973" t="s">
        <v>426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267</v>
      </c>
      <c r="CS102" s="989"/>
      <c r="CT102" s="989"/>
      <c r="CU102" s="989"/>
      <c r="CV102" s="990"/>
      <c r="CW102" s="988">
        <v>6</v>
      </c>
      <c r="CX102" s="989"/>
      <c r="CY102" s="989"/>
      <c r="CZ102" s="989"/>
      <c r="DA102" s="990"/>
      <c r="DB102" s="988" t="s">
        <v>600</v>
      </c>
      <c r="DC102" s="989"/>
      <c r="DD102" s="989"/>
      <c r="DE102" s="989"/>
      <c r="DF102" s="990"/>
      <c r="DG102" s="988">
        <v>659</v>
      </c>
      <c r="DH102" s="989"/>
      <c r="DI102" s="989"/>
      <c r="DJ102" s="989"/>
      <c r="DK102" s="990"/>
      <c r="DL102" s="988" t="s">
        <v>600</v>
      </c>
      <c r="DM102" s="989"/>
      <c r="DN102" s="989"/>
      <c r="DO102" s="989"/>
      <c r="DP102" s="990"/>
      <c r="DQ102" s="988">
        <v>6</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434</v>
      </c>
      <c r="AB109" s="932"/>
      <c r="AC109" s="932"/>
      <c r="AD109" s="932"/>
      <c r="AE109" s="933"/>
      <c r="AF109" s="934" t="s">
        <v>435</v>
      </c>
      <c r="AG109" s="932"/>
      <c r="AH109" s="932"/>
      <c r="AI109" s="932"/>
      <c r="AJ109" s="933"/>
      <c r="AK109" s="934" t="s">
        <v>310</v>
      </c>
      <c r="AL109" s="932"/>
      <c r="AM109" s="932"/>
      <c r="AN109" s="932"/>
      <c r="AO109" s="933"/>
      <c r="AP109" s="934" t="s">
        <v>436</v>
      </c>
      <c r="AQ109" s="932"/>
      <c r="AR109" s="932"/>
      <c r="AS109" s="932"/>
      <c r="AT109" s="965"/>
      <c r="AU109" s="931" t="s">
        <v>433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434</v>
      </c>
      <c r="BR109" s="932"/>
      <c r="BS109" s="932"/>
      <c r="BT109" s="932"/>
      <c r="BU109" s="933"/>
      <c r="BV109" s="934" t="s">
        <v>435</v>
      </c>
      <c r="BW109" s="932"/>
      <c r="BX109" s="932"/>
      <c r="BY109" s="932"/>
      <c r="BZ109" s="933"/>
      <c r="CA109" s="934" t="s">
        <v>310</v>
      </c>
      <c r="CB109" s="932"/>
      <c r="CC109" s="932"/>
      <c r="CD109" s="932"/>
      <c r="CE109" s="933"/>
      <c r="CF109" s="972" t="s">
        <v>436</v>
      </c>
      <c r="CG109" s="972"/>
      <c r="CH109" s="972"/>
      <c r="CI109" s="972"/>
      <c r="CJ109" s="972"/>
      <c r="CK109" s="934" t="s">
        <v>437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434</v>
      </c>
      <c r="DH109" s="932"/>
      <c r="DI109" s="932"/>
      <c r="DJ109" s="932"/>
      <c r="DK109" s="933"/>
      <c r="DL109" s="934" t="s">
        <v>435</v>
      </c>
      <c r="DM109" s="932"/>
      <c r="DN109" s="932"/>
      <c r="DO109" s="932"/>
      <c r="DP109" s="933"/>
      <c r="DQ109" s="934" t="s">
        <v>310</v>
      </c>
      <c r="DR109" s="932"/>
      <c r="DS109" s="932"/>
      <c r="DT109" s="932"/>
      <c r="DU109" s="933"/>
      <c r="DV109" s="934" t="s">
        <v>436</v>
      </c>
      <c r="DW109" s="932"/>
      <c r="DX109" s="932"/>
      <c r="DY109" s="932"/>
      <c r="DZ109" s="965"/>
    </row>
    <row r="110" spans="1:131" s="230" customFormat="1" ht="26.25" customHeight="1" x14ac:dyDescent="0.2">
      <c r="A110" s="843" t="s">
        <v>438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2469743</v>
      </c>
      <c r="AB110" s="925"/>
      <c r="AC110" s="925"/>
      <c r="AD110" s="925"/>
      <c r="AE110" s="926"/>
      <c r="AF110" s="927">
        <v>2392743</v>
      </c>
      <c r="AG110" s="925"/>
      <c r="AH110" s="925"/>
      <c r="AI110" s="925"/>
      <c r="AJ110" s="926"/>
      <c r="AK110" s="927">
        <v>2463843</v>
      </c>
      <c r="AL110" s="925"/>
      <c r="AM110" s="925"/>
      <c r="AN110" s="925"/>
      <c r="AO110" s="926"/>
      <c r="AP110" s="928">
        <v>18.2</v>
      </c>
      <c r="AQ110" s="929"/>
      <c r="AR110" s="929"/>
      <c r="AS110" s="929"/>
      <c r="AT110" s="930"/>
      <c r="AU110" s="966" t="s">
        <v>75</v>
      </c>
      <c r="AV110" s="967"/>
      <c r="AW110" s="967"/>
      <c r="AX110" s="967"/>
      <c r="AY110" s="967"/>
      <c r="AZ110" s="896" t="s">
        <v>439</v>
      </c>
      <c r="BA110" s="844"/>
      <c r="BB110" s="844"/>
      <c r="BC110" s="844"/>
      <c r="BD110" s="844"/>
      <c r="BE110" s="844"/>
      <c r="BF110" s="844"/>
      <c r="BG110" s="844"/>
      <c r="BH110" s="844"/>
      <c r="BI110" s="844"/>
      <c r="BJ110" s="844"/>
      <c r="BK110" s="844"/>
      <c r="BL110" s="844"/>
      <c r="BM110" s="844"/>
      <c r="BN110" s="844"/>
      <c r="BO110" s="844"/>
      <c r="BP110" s="845"/>
      <c r="BQ110" s="897">
        <v>21615512</v>
      </c>
      <c r="BR110" s="878"/>
      <c r="BS110" s="878"/>
      <c r="BT110" s="878"/>
      <c r="BU110" s="878"/>
      <c r="BV110" s="878">
        <v>23403134</v>
      </c>
      <c r="BW110" s="878"/>
      <c r="BX110" s="878"/>
      <c r="BY110" s="878"/>
      <c r="BZ110" s="878"/>
      <c r="CA110" s="878">
        <v>22454865</v>
      </c>
      <c r="CB110" s="878"/>
      <c r="CC110" s="878"/>
      <c r="CD110" s="878"/>
      <c r="CE110" s="878"/>
      <c r="CF110" s="902">
        <v>166.1</v>
      </c>
      <c r="CG110" s="903"/>
      <c r="CH110" s="903"/>
      <c r="CI110" s="903"/>
      <c r="CJ110" s="903"/>
      <c r="CK110" s="962" t="s">
        <v>440</v>
      </c>
      <c r="CL110" s="855"/>
      <c r="CM110" s="896" t="s">
        <v>441</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442</v>
      </c>
      <c r="DH110" s="878"/>
      <c r="DI110" s="878"/>
      <c r="DJ110" s="878"/>
      <c r="DK110" s="878"/>
      <c r="DL110" s="878" t="s">
        <v>442</v>
      </c>
      <c r="DM110" s="878"/>
      <c r="DN110" s="878"/>
      <c r="DO110" s="878"/>
      <c r="DP110" s="878"/>
      <c r="DQ110" s="878" t="s">
        <v>442</v>
      </c>
      <c r="DR110" s="878"/>
      <c r="DS110" s="878"/>
      <c r="DT110" s="878"/>
      <c r="DU110" s="878"/>
      <c r="DV110" s="879" t="s">
        <v>130</v>
      </c>
      <c r="DW110" s="879"/>
      <c r="DX110" s="879"/>
      <c r="DY110" s="879"/>
      <c r="DZ110" s="880"/>
    </row>
    <row r="111" spans="1:131" s="230" customFormat="1" ht="26.25" customHeight="1" x14ac:dyDescent="0.2">
      <c r="A111" s="810" t="s">
        <v>443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130</v>
      </c>
      <c r="AB111" s="955"/>
      <c r="AC111" s="955"/>
      <c r="AD111" s="955"/>
      <c r="AE111" s="956"/>
      <c r="AF111" s="957" t="s">
        <v>130</v>
      </c>
      <c r="AG111" s="955"/>
      <c r="AH111" s="955"/>
      <c r="AI111" s="955"/>
      <c r="AJ111" s="956"/>
      <c r="AK111" s="957" t="s">
        <v>442</v>
      </c>
      <c r="AL111" s="955"/>
      <c r="AM111" s="955"/>
      <c r="AN111" s="955"/>
      <c r="AO111" s="956"/>
      <c r="AP111" s="958" t="s">
        <v>130</v>
      </c>
      <c r="AQ111" s="959"/>
      <c r="AR111" s="959"/>
      <c r="AS111" s="959"/>
      <c r="AT111" s="960"/>
      <c r="AU111" s="968"/>
      <c r="AV111" s="969"/>
      <c r="AW111" s="969"/>
      <c r="AX111" s="969"/>
      <c r="AY111" s="969"/>
      <c r="AZ111" s="851" t="s">
        <v>444</v>
      </c>
      <c r="BA111" s="788"/>
      <c r="BB111" s="788"/>
      <c r="BC111" s="788"/>
      <c r="BD111" s="788"/>
      <c r="BE111" s="788"/>
      <c r="BF111" s="788"/>
      <c r="BG111" s="788"/>
      <c r="BH111" s="788"/>
      <c r="BI111" s="788"/>
      <c r="BJ111" s="788"/>
      <c r="BK111" s="788"/>
      <c r="BL111" s="788"/>
      <c r="BM111" s="788"/>
      <c r="BN111" s="788"/>
      <c r="BO111" s="788"/>
      <c r="BP111" s="789"/>
      <c r="BQ111" s="852" t="s">
        <v>130</v>
      </c>
      <c r="BR111" s="853"/>
      <c r="BS111" s="853"/>
      <c r="BT111" s="853"/>
      <c r="BU111" s="853"/>
      <c r="BV111" s="853" t="s">
        <v>130</v>
      </c>
      <c r="BW111" s="853"/>
      <c r="BX111" s="853"/>
      <c r="BY111" s="853"/>
      <c r="BZ111" s="853"/>
      <c r="CA111" s="853" t="s">
        <v>130</v>
      </c>
      <c r="CB111" s="853"/>
      <c r="CC111" s="853"/>
      <c r="CD111" s="853"/>
      <c r="CE111" s="853"/>
      <c r="CF111" s="911" t="s">
        <v>442</v>
      </c>
      <c r="CG111" s="912"/>
      <c r="CH111" s="912"/>
      <c r="CI111" s="912"/>
      <c r="CJ111" s="912"/>
      <c r="CK111" s="963"/>
      <c r="CL111" s="857"/>
      <c r="CM111" s="851" t="s">
        <v>445</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130</v>
      </c>
      <c r="DH111" s="853"/>
      <c r="DI111" s="853"/>
      <c r="DJ111" s="853"/>
      <c r="DK111" s="853"/>
      <c r="DL111" s="853" t="s">
        <v>130</v>
      </c>
      <c r="DM111" s="853"/>
      <c r="DN111" s="853"/>
      <c r="DO111" s="853"/>
      <c r="DP111" s="853"/>
      <c r="DQ111" s="853" t="s">
        <v>130</v>
      </c>
      <c r="DR111" s="853"/>
      <c r="DS111" s="853"/>
      <c r="DT111" s="853"/>
      <c r="DU111" s="853"/>
      <c r="DV111" s="830" t="s">
        <v>130</v>
      </c>
      <c r="DW111" s="830"/>
      <c r="DX111" s="830"/>
      <c r="DY111" s="830"/>
      <c r="DZ111" s="831"/>
    </row>
    <row r="112" spans="1:131" s="230" customFormat="1" ht="26.25" customHeight="1" x14ac:dyDescent="0.2">
      <c r="A112" s="948" t="s">
        <v>446</v>
      </c>
      <c r="B112" s="949"/>
      <c r="C112" s="788" t="s">
        <v>447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130</v>
      </c>
      <c r="AB112" s="816"/>
      <c r="AC112" s="816"/>
      <c r="AD112" s="816"/>
      <c r="AE112" s="817"/>
      <c r="AF112" s="818" t="s">
        <v>130</v>
      </c>
      <c r="AG112" s="816"/>
      <c r="AH112" s="816"/>
      <c r="AI112" s="816"/>
      <c r="AJ112" s="817"/>
      <c r="AK112" s="818" t="s">
        <v>442</v>
      </c>
      <c r="AL112" s="816"/>
      <c r="AM112" s="816"/>
      <c r="AN112" s="816"/>
      <c r="AO112" s="817"/>
      <c r="AP112" s="860" t="s">
        <v>418</v>
      </c>
      <c r="AQ112" s="861"/>
      <c r="AR112" s="861"/>
      <c r="AS112" s="861"/>
      <c r="AT112" s="862"/>
      <c r="AU112" s="968"/>
      <c r="AV112" s="969"/>
      <c r="AW112" s="969"/>
      <c r="AX112" s="969"/>
      <c r="AY112" s="969"/>
      <c r="AZ112" s="851" t="s">
        <v>448</v>
      </c>
      <c r="BA112" s="788"/>
      <c r="BB112" s="788"/>
      <c r="BC112" s="788"/>
      <c r="BD112" s="788"/>
      <c r="BE112" s="788"/>
      <c r="BF112" s="788"/>
      <c r="BG112" s="788"/>
      <c r="BH112" s="788"/>
      <c r="BI112" s="788"/>
      <c r="BJ112" s="788"/>
      <c r="BK112" s="788"/>
      <c r="BL112" s="788"/>
      <c r="BM112" s="788"/>
      <c r="BN112" s="788"/>
      <c r="BO112" s="788"/>
      <c r="BP112" s="789"/>
      <c r="BQ112" s="852">
        <v>4718390</v>
      </c>
      <c r="BR112" s="853"/>
      <c r="BS112" s="853"/>
      <c r="BT112" s="853"/>
      <c r="BU112" s="853"/>
      <c r="BV112" s="853">
        <v>4466097</v>
      </c>
      <c r="BW112" s="853"/>
      <c r="BX112" s="853"/>
      <c r="BY112" s="853"/>
      <c r="BZ112" s="853"/>
      <c r="CA112" s="853">
        <v>4260915</v>
      </c>
      <c r="CB112" s="853"/>
      <c r="CC112" s="853"/>
      <c r="CD112" s="853"/>
      <c r="CE112" s="853"/>
      <c r="CF112" s="911">
        <v>31.5</v>
      </c>
      <c r="CG112" s="912"/>
      <c r="CH112" s="912"/>
      <c r="CI112" s="912"/>
      <c r="CJ112" s="912"/>
      <c r="CK112" s="963"/>
      <c r="CL112" s="857"/>
      <c r="CM112" s="851" t="s">
        <v>449</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442</v>
      </c>
      <c r="DH112" s="853"/>
      <c r="DI112" s="853"/>
      <c r="DJ112" s="853"/>
      <c r="DK112" s="853"/>
      <c r="DL112" s="853" t="s">
        <v>130</v>
      </c>
      <c r="DM112" s="853"/>
      <c r="DN112" s="853"/>
      <c r="DO112" s="853"/>
      <c r="DP112" s="853"/>
      <c r="DQ112" s="853" t="s">
        <v>442</v>
      </c>
      <c r="DR112" s="853"/>
      <c r="DS112" s="853"/>
      <c r="DT112" s="853"/>
      <c r="DU112" s="853"/>
      <c r="DV112" s="830" t="s">
        <v>442</v>
      </c>
      <c r="DW112" s="830"/>
      <c r="DX112" s="830"/>
      <c r="DY112" s="830"/>
      <c r="DZ112" s="831"/>
    </row>
    <row r="113" spans="1:130" s="230" customFormat="1" ht="26.25" customHeight="1" x14ac:dyDescent="0.2">
      <c r="A113" s="950"/>
      <c r="B113" s="951"/>
      <c r="C113" s="788" t="s">
        <v>450</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431891</v>
      </c>
      <c r="AB113" s="955"/>
      <c r="AC113" s="955"/>
      <c r="AD113" s="955"/>
      <c r="AE113" s="956"/>
      <c r="AF113" s="957">
        <v>387938</v>
      </c>
      <c r="AG113" s="955"/>
      <c r="AH113" s="955"/>
      <c r="AI113" s="955"/>
      <c r="AJ113" s="956"/>
      <c r="AK113" s="957">
        <v>400603</v>
      </c>
      <c r="AL113" s="955"/>
      <c r="AM113" s="955"/>
      <c r="AN113" s="955"/>
      <c r="AO113" s="956"/>
      <c r="AP113" s="958">
        <v>3</v>
      </c>
      <c r="AQ113" s="959"/>
      <c r="AR113" s="959"/>
      <c r="AS113" s="959"/>
      <c r="AT113" s="960"/>
      <c r="AU113" s="968"/>
      <c r="AV113" s="969"/>
      <c r="AW113" s="969"/>
      <c r="AX113" s="969"/>
      <c r="AY113" s="969"/>
      <c r="AZ113" s="851" t="s">
        <v>451</v>
      </c>
      <c r="BA113" s="788"/>
      <c r="BB113" s="788"/>
      <c r="BC113" s="788"/>
      <c r="BD113" s="788"/>
      <c r="BE113" s="788"/>
      <c r="BF113" s="788"/>
      <c r="BG113" s="788"/>
      <c r="BH113" s="788"/>
      <c r="BI113" s="788"/>
      <c r="BJ113" s="788"/>
      <c r="BK113" s="788"/>
      <c r="BL113" s="788"/>
      <c r="BM113" s="788"/>
      <c r="BN113" s="788"/>
      <c r="BO113" s="788"/>
      <c r="BP113" s="789"/>
      <c r="BQ113" s="852">
        <v>7186985</v>
      </c>
      <c r="BR113" s="853"/>
      <c r="BS113" s="853"/>
      <c r="BT113" s="853"/>
      <c r="BU113" s="853"/>
      <c r="BV113" s="853">
        <v>6761841</v>
      </c>
      <c r="BW113" s="853"/>
      <c r="BX113" s="853"/>
      <c r="BY113" s="853"/>
      <c r="BZ113" s="853"/>
      <c r="CA113" s="853">
        <v>6475435</v>
      </c>
      <c r="CB113" s="853"/>
      <c r="CC113" s="853"/>
      <c r="CD113" s="853"/>
      <c r="CE113" s="853"/>
      <c r="CF113" s="911">
        <v>47.9</v>
      </c>
      <c r="CG113" s="912"/>
      <c r="CH113" s="912"/>
      <c r="CI113" s="912"/>
      <c r="CJ113" s="912"/>
      <c r="CK113" s="963"/>
      <c r="CL113" s="857"/>
      <c r="CM113" s="851" t="s">
        <v>452</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442</v>
      </c>
      <c r="DH113" s="816"/>
      <c r="DI113" s="816"/>
      <c r="DJ113" s="816"/>
      <c r="DK113" s="817"/>
      <c r="DL113" s="818" t="s">
        <v>130</v>
      </c>
      <c r="DM113" s="816"/>
      <c r="DN113" s="816"/>
      <c r="DO113" s="816"/>
      <c r="DP113" s="817"/>
      <c r="DQ113" s="818" t="s">
        <v>130</v>
      </c>
      <c r="DR113" s="816"/>
      <c r="DS113" s="816"/>
      <c r="DT113" s="816"/>
      <c r="DU113" s="817"/>
      <c r="DV113" s="860" t="s">
        <v>130</v>
      </c>
      <c r="DW113" s="861"/>
      <c r="DX113" s="861"/>
      <c r="DY113" s="861"/>
      <c r="DZ113" s="862"/>
    </row>
    <row r="114" spans="1:130" s="230" customFormat="1" ht="26.25" customHeight="1" x14ac:dyDescent="0.2">
      <c r="A114" s="950"/>
      <c r="B114" s="951"/>
      <c r="C114" s="788" t="s">
        <v>453</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630720</v>
      </c>
      <c r="AB114" s="816"/>
      <c r="AC114" s="816"/>
      <c r="AD114" s="816"/>
      <c r="AE114" s="817"/>
      <c r="AF114" s="818">
        <v>603013</v>
      </c>
      <c r="AG114" s="816"/>
      <c r="AH114" s="816"/>
      <c r="AI114" s="816"/>
      <c r="AJ114" s="817"/>
      <c r="AK114" s="818">
        <v>629842</v>
      </c>
      <c r="AL114" s="816"/>
      <c r="AM114" s="816"/>
      <c r="AN114" s="816"/>
      <c r="AO114" s="817"/>
      <c r="AP114" s="860">
        <v>4.7</v>
      </c>
      <c r="AQ114" s="861"/>
      <c r="AR114" s="861"/>
      <c r="AS114" s="861"/>
      <c r="AT114" s="862"/>
      <c r="AU114" s="968"/>
      <c r="AV114" s="969"/>
      <c r="AW114" s="969"/>
      <c r="AX114" s="969"/>
      <c r="AY114" s="969"/>
      <c r="AZ114" s="851" t="s">
        <v>454</v>
      </c>
      <c r="BA114" s="788"/>
      <c r="BB114" s="788"/>
      <c r="BC114" s="788"/>
      <c r="BD114" s="788"/>
      <c r="BE114" s="788"/>
      <c r="BF114" s="788"/>
      <c r="BG114" s="788"/>
      <c r="BH114" s="788"/>
      <c r="BI114" s="788"/>
      <c r="BJ114" s="788"/>
      <c r="BK114" s="788"/>
      <c r="BL114" s="788"/>
      <c r="BM114" s="788"/>
      <c r="BN114" s="788"/>
      <c r="BO114" s="788"/>
      <c r="BP114" s="789"/>
      <c r="BQ114" s="852">
        <v>2930432</v>
      </c>
      <c r="BR114" s="853"/>
      <c r="BS114" s="853"/>
      <c r="BT114" s="853"/>
      <c r="BU114" s="853"/>
      <c r="BV114" s="853">
        <v>2935719</v>
      </c>
      <c r="BW114" s="853"/>
      <c r="BX114" s="853"/>
      <c r="BY114" s="853"/>
      <c r="BZ114" s="853"/>
      <c r="CA114" s="853">
        <v>2954693</v>
      </c>
      <c r="CB114" s="853"/>
      <c r="CC114" s="853"/>
      <c r="CD114" s="853"/>
      <c r="CE114" s="853"/>
      <c r="CF114" s="911">
        <v>21.9</v>
      </c>
      <c r="CG114" s="912"/>
      <c r="CH114" s="912"/>
      <c r="CI114" s="912"/>
      <c r="CJ114" s="912"/>
      <c r="CK114" s="963"/>
      <c r="CL114" s="857"/>
      <c r="CM114" s="851" t="s">
        <v>455</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418</v>
      </c>
      <c r="DH114" s="816"/>
      <c r="DI114" s="816"/>
      <c r="DJ114" s="816"/>
      <c r="DK114" s="817"/>
      <c r="DL114" s="818" t="s">
        <v>418</v>
      </c>
      <c r="DM114" s="816"/>
      <c r="DN114" s="816"/>
      <c r="DO114" s="816"/>
      <c r="DP114" s="817"/>
      <c r="DQ114" s="818" t="s">
        <v>130</v>
      </c>
      <c r="DR114" s="816"/>
      <c r="DS114" s="816"/>
      <c r="DT114" s="816"/>
      <c r="DU114" s="817"/>
      <c r="DV114" s="860" t="s">
        <v>442</v>
      </c>
      <c r="DW114" s="861"/>
      <c r="DX114" s="861"/>
      <c r="DY114" s="861"/>
      <c r="DZ114" s="862"/>
    </row>
    <row r="115" spans="1:130" s="230" customFormat="1" ht="26.25" customHeight="1" x14ac:dyDescent="0.2">
      <c r="A115" s="950"/>
      <c r="B115" s="951"/>
      <c r="C115" s="788" t="s">
        <v>456</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130</v>
      </c>
      <c r="AB115" s="955"/>
      <c r="AC115" s="955"/>
      <c r="AD115" s="955"/>
      <c r="AE115" s="956"/>
      <c r="AF115" s="957" t="s">
        <v>130</v>
      </c>
      <c r="AG115" s="955"/>
      <c r="AH115" s="955"/>
      <c r="AI115" s="955"/>
      <c r="AJ115" s="956"/>
      <c r="AK115" s="957" t="s">
        <v>442</v>
      </c>
      <c r="AL115" s="955"/>
      <c r="AM115" s="955"/>
      <c r="AN115" s="955"/>
      <c r="AO115" s="956"/>
      <c r="AP115" s="958" t="s">
        <v>130</v>
      </c>
      <c r="AQ115" s="959"/>
      <c r="AR115" s="959"/>
      <c r="AS115" s="959"/>
      <c r="AT115" s="960"/>
      <c r="AU115" s="968"/>
      <c r="AV115" s="969"/>
      <c r="AW115" s="969"/>
      <c r="AX115" s="969"/>
      <c r="AY115" s="969"/>
      <c r="AZ115" s="851" t="s">
        <v>457</v>
      </c>
      <c r="BA115" s="788"/>
      <c r="BB115" s="788"/>
      <c r="BC115" s="788"/>
      <c r="BD115" s="788"/>
      <c r="BE115" s="788"/>
      <c r="BF115" s="788"/>
      <c r="BG115" s="788"/>
      <c r="BH115" s="788"/>
      <c r="BI115" s="788"/>
      <c r="BJ115" s="788"/>
      <c r="BK115" s="788"/>
      <c r="BL115" s="788"/>
      <c r="BM115" s="788"/>
      <c r="BN115" s="788"/>
      <c r="BO115" s="788"/>
      <c r="BP115" s="789"/>
      <c r="BQ115" s="852">
        <v>13049</v>
      </c>
      <c r="BR115" s="853"/>
      <c r="BS115" s="853"/>
      <c r="BT115" s="853"/>
      <c r="BU115" s="853"/>
      <c r="BV115" s="853" t="s">
        <v>442</v>
      </c>
      <c r="BW115" s="853"/>
      <c r="BX115" s="853"/>
      <c r="BY115" s="853"/>
      <c r="BZ115" s="853"/>
      <c r="CA115" s="853">
        <v>6446</v>
      </c>
      <c r="CB115" s="853"/>
      <c r="CC115" s="853"/>
      <c r="CD115" s="853"/>
      <c r="CE115" s="853"/>
      <c r="CF115" s="911">
        <v>0</v>
      </c>
      <c r="CG115" s="912"/>
      <c r="CH115" s="912"/>
      <c r="CI115" s="912"/>
      <c r="CJ115" s="912"/>
      <c r="CK115" s="963"/>
      <c r="CL115" s="857"/>
      <c r="CM115" s="851" t="s">
        <v>458</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442</v>
      </c>
      <c r="DH115" s="816"/>
      <c r="DI115" s="816"/>
      <c r="DJ115" s="816"/>
      <c r="DK115" s="817"/>
      <c r="DL115" s="818" t="s">
        <v>442</v>
      </c>
      <c r="DM115" s="816"/>
      <c r="DN115" s="816"/>
      <c r="DO115" s="816"/>
      <c r="DP115" s="817"/>
      <c r="DQ115" s="818" t="s">
        <v>442</v>
      </c>
      <c r="DR115" s="816"/>
      <c r="DS115" s="816"/>
      <c r="DT115" s="816"/>
      <c r="DU115" s="817"/>
      <c r="DV115" s="860" t="s">
        <v>130</v>
      </c>
      <c r="DW115" s="861"/>
      <c r="DX115" s="861"/>
      <c r="DY115" s="861"/>
      <c r="DZ115" s="862"/>
    </row>
    <row r="116" spans="1:130" s="230" customFormat="1" ht="26.25" customHeight="1" x14ac:dyDescent="0.2">
      <c r="A116" s="952"/>
      <c r="B116" s="953"/>
      <c r="C116" s="875" t="s">
        <v>459</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296</v>
      </c>
      <c r="AB116" s="816"/>
      <c r="AC116" s="816"/>
      <c r="AD116" s="816"/>
      <c r="AE116" s="817"/>
      <c r="AF116" s="818">
        <v>212</v>
      </c>
      <c r="AG116" s="816"/>
      <c r="AH116" s="816"/>
      <c r="AI116" s="816"/>
      <c r="AJ116" s="817"/>
      <c r="AK116" s="818">
        <v>181</v>
      </c>
      <c r="AL116" s="816"/>
      <c r="AM116" s="816"/>
      <c r="AN116" s="816"/>
      <c r="AO116" s="817"/>
      <c r="AP116" s="860">
        <v>0</v>
      </c>
      <c r="AQ116" s="861"/>
      <c r="AR116" s="861"/>
      <c r="AS116" s="861"/>
      <c r="AT116" s="862"/>
      <c r="AU116" s="968"/>
      <c r="AV116" s="969"/>
      <c r="AW116" s="969"/>
      <c r="AX116" s="969"/>
      <c r="AY116" s="969"/>
      <c r="AZ116" s="945" t="s">
        <v>460</v>
      </c>
      <c r="BA116" s="946"/>
      <c r="BB116" s="946"/>
      <c r="BC116" s="946"/>
      <c r="BD116" s="946"/>
      <c r="BE116" s="946"/>
      <c r="BF116" s="946"/>
      <c r="BG116" s="946"/>
      <c r="BH116" s="946"/>
      <c r="BI116" s="946"/>
      <c r="BJ116" s="946"/>
      <c r="BK116" s="946"/>
      <c r="BL116" s="946"/>
      <c r="BM116" s="946"/>
      <c r="BN116" s="946"/>
      <c r="BO116" s="946"/>
      <c r="BP116" s="947"/>
      <c r="BQ116" s="852" t="s">
        <v>130</v>
      </c>
      <c r="BR116" s="853"/>
      <c r="BS116" s="853"/>
      <c r="BT116" s="853"/>
      <c r="BU116" s="853"/>
      <c r="BV116" s="853" t="s">
        <v>442</v>
      </c>
      <c r="BW116" s="853"/>
      <c r="BX116" s="853"/>
      <c r="BY116" s="853"/>
      <c r="BZ116" s="853"/>
      <c r="CA116" s="853" t="s">
        <v>130</v>
      </c>
      <c r="CB116" s="853"/>
      <c r="CC116" s="853"/>
      <c r="CD116" s="853"/>
      <c r="CE116" s="853"/>
      <c r="CF116" s="911" t="s">
        <v>442</v>
      </c>
      <c r="CG116" s="912"/>
      <c r="CH116" s="912"/>
      <c r="CI116" s="912"/>
      <c r="CJ116" s="912"/>
      <c r="CK116" s="963"/>
      <c r="CL116" s="857"/>
      <c r="CM116" s="851" t="s">
        <v>461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130</v>
      </c>
      <c r="DH116" s="816"/>
      <c r="DI116" s="816"/>
      <c r="DJ116" s="816"/>
      <c r="DK116" s="817"/>
      <c r="DL116" s="818" t="s">
        <v>418</v>
      </c>
      <c r="DM116" s="816"/>
      <c r="DN116" s="816"/>
      <c r="DO116" s="816"/>
      <c r="DP116" s="817"/>
      <c r="DQ116" s="818" t="s">
        <v>442</v>
      </c>
      <c r="DR116" s="816"/>
      <c r="DS116" s="816"/>
      <c r="DT116" s="816"/>
      <c r="DU116" s="817"/>
      <c r="DV116" s="860" t="s">
        <v>130</v>
      </c>
      <c r="DW116" s="861"/>
      <c r="DX116" s="861"/>
      <c r="DY116" s="861"/>
      <c r="DZ116" s="862"/>
    </row>
    <row r="117" spans="1:130" s="230" customFormat="1" ht="26.25" customHeight="1" x14ac:dyDescent="0.2">
      <c r="A117" s="931" t="s">
        <v>187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462</v>
      </c>
      <c r="Z117" s="933"/>
      <c r="AA117" s="938">
        <v>3532650</v>
      </c>
      <c r="AB117" s="939"/>
      <c r="AC117" s="939"/>
      <c r="AD117" s="939"/>
      <c r="AE117" s="940"/>
      <c r="AF117" s="941">
        <v>3383906</v>
      </c>
      <c r="AG117" s="939"/>
      <c r="AH117" s="939"/>
      <c r="AI117" s="939"/>
      <c r="AJ117" s="940"/>
      <c r="AK117" s="941">
        <v>3494469</v>
      </c>
      <c r="AL117" s="939"/>
      <c r="AM117" s="939"/>
      <c r="AN117" s="939"/>
      <c r="AO117" s="940"/>
      <c r="AP117" s="942"/>
      <c r="AQ117" s="943"/>
      <c r="AR117" s="943"/>
      <c r="AS117" s="943"/>
      <c r="AT117" s="944"/>
      <c r="AU117" s="968"/>
      <c r="AV117" s="969"/>
      <c r="AW117" s="969"/>
      <c r="AX117" s="969"/>
      <c r="AY117" s="969"/>
      <c r="AZ117" s="899" t="s">
        <v>463</v>
      </c>
      <c r="BA117" s="900"/>
      <c r="BB117" s="900"/>
      <c r="BC117" s="900"/>
      <c r="BD117" s="900"/>
      <c r="BE117" s="900"/>
      <c r="BF117" s="900"/>
      <c r="BG117" s="900"/>
      <c r="BH117" s="900"/>
      <c r="BI117" s="900"/>
      <c r="BJ117" s="900"/>
      <c r="BK117" s="900"/>
      <c r="BL117" s="900"/>
      <c r="BM117" s="900"/>
      <c r="BN117" s="900"/>
      <c r="BO117" s="900"/>
      <c r="BP117" s="901"/>
      <c r="BQ117" s="852" t="s">
        <v>418</v>
      </c>
      <c r="BR117" s="853"/>
      <c r="BS117" s="853"/>
      <c r="BT117" s="853"/>
      <c r="BU117" s="853"/>
      <c r="BV117" s="853" t="s">
        <v>464</v>
      </c>
      <c r="BW117" s="853"/>
      <c r="BX117" s="853"/>
      <c r="BY117" s="853"/>
      <c r="BZ117" s="853"/>
      <c r="CA117" s="853" t="s">
        <v>418</v>
      </c>
      <c r="CB117" s="853"/>
      <c r="CC117" s="853"/>
      <c r="CD117" s="853"/>
      <c r="CE117" s="853"/>
      <c r="CF117" s="911" t="s">
        <v>130</v>
      </c>
      <c r="CG117" s="912"/>
      <c r="CH117" s="912"/>
      <c r="CI117" s="912"/>
      <c r="CJ117" s="912"/>
      <c r="CK117" s="963"/>
      <c r="CL117" s="857"/>
      <c r="CM117" s="851" t="s">
        <v>465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130</v>
      </c>
      <c r="DH117" s="816"/>
      <c r="DI117" s="816"/>
      <c r="DJ117" s="816"/>
      <c r="DK117" s="817"/>
      <c r="DL117" s="818" t="s">
        <v>464</v>
      </c>
      <c r="DM117" s="816"/>
      <c r="DN117" s="816"/>
      <c r="DO117" s="816"/>
      <c r="DP117" s="817"/>
      <c r="DQ117" s="818" t="s">
        <v>418</v>
      </c>
      <c r="DR117" s="816"/>
      <c r="DS117" s="816"/>
      <c r="DT117" s="816"/>
      <c r="DU117" s="817"/>
      <c r="DV117" s="860" t="s">
        <v>130</v>
      </c>
      <c r="DW117" s="861"/>
      <c r="DX117" s="861"/>
      <c r="DY117" s="861"/>
      <c r="DZ117" s="862"/>
    </row>
    <row r="118" spans="1:130" s="230" customFormat="1" ht="26.25" customHeight="1" x14ac:dyDescent="0.2">
      <c r="A118" s="931" t="s">
        <v>437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434</v>
      </c>
      <c r="AB118" s="932"/>
      <c r="AC118" s="932"/>
      <c r="AD118" s="932"/>
      <c r="AE118" s="933"/>
      <c r="AF118" s="934" t="s">
        <v>435</v>
      </c>
      <c r="AG118" s="932"/>
      <c r="AH118" s="932"/>
      <c r="AI118" s="932"/>
      <c r="AJ118" s="933"/>
      <c r="AK118" s="934" t="s">
        <v>310</v>
      </c>
      <c r="AL118" s="932"/>
      <c r="AM118" s="932"/>
      <c r="AN118" s="932"/>
      <c r="AO118" s="933"/>
      <c r="AP118" s="935" t="s">
        <v>436</v>
      </c>
      <c r="AQ118" s="936"/>
      <c r="AR118" s="936"/>
      <c r="AS118" s="936"/>
      <c r="AT118" s="937"/>
      <c r="AU118" s="968"/>
      <c r="AV118" s="969"/>
      <c r="AW118" s="969"/>
      <c r="AX118" s="969"/>
      <c r="AY118" s="969"/>
      <c r="AZ118" s="874" t="s">
        <v>466</v>
      </c>
      <c r="BA118" s="875"/>
      <c r="BB118" s="875"/>
      <c r="BC118" s="875"/>
      <c r="BD118" s="875"/>
      <c r="BE118" s="875"/>
      <c r="BF118" s="875"/>
      <c r="BG118" s="875"/>
      <c r="BH118" s="875"/>
      <c r="BI118" s="875"/>
      <c r="BJ118" s="875"/>
      <c r="BK118" s="875"/>
      <c r="BL118" s="875"/>
      <c r="BM118" s="875"/>
      <c r="BN118" s="875"/>
      <c r="BO118" s="875"/>
      <c r="BP118" s="876"/>
      <c r="BQ118" s="915" t="s">
        <v>464</v>
      </c>
      <c r="BR118" s="881"/>
      <c r="BS118" s="881"/>
      <c r="BT118" s="881"/>
      <c r="BU118" s="881"/>
      <c r="BV118" s="881" t="s">
        <v>130</v>
      </c>
      <c r="BW118" s="881"/>
      <c r="BX118" s="881"/>
      <c r="BY118" s="881"/>
      <c r="BZ118" s="881"/>
      <c r="CA118" s="881" t="s">
        <v>130</v>
      </c>
      <c r="CB118" s="881"/>
      <c r="CC118" s="881"/>
      <c r="CD118" s="881"/>
      <c r="CE118" s="881"/>
      <c r="CF118" s="911" t="s">
        <v>130</v>
      </c>
      <c r="CG118" s="912"/>
      <c r="CH118" s="912"/>
      <c r="CI118" s="912"/>
      <c r="CJ118" s="912"/>
      <c r="CK118" s="963"/>
      <c r="CL118" s="857"/>
      <c r="CM118" s="851" t="s">
        <v>467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130</v>
      </c>
      <c r="DH118" s="816"/>
      <c r="DI118" s="816"/>
      <c r="DJ118" s="816"/>
      <c r="DK118" s="817"/>
      <c r="DL118" s="818" t="s">
        <v>464</v>
      </c>
      <c r="DM118" s="816"/>
      <c r="DN118" s="816"/>
      <c r="DO118" s="816"/>
      <c r="DP118" s="817"/>
      <c r="DQ118" s="818" t="s">
        <v>464</v>
      </c>
      <c r="DR118" s="816"/>
      <c r="DS118" s="816"/>
      <c r="DT118" s="816"/>
      <c r="DU118" s="817"/>
      <c r="DV118" s="860" t="s">
        <v>464</v>
      </c>
      <c r="DW118" s="861"/>
      <c r="DX118" s="861"/>
      <c r="DY118" s="861"/>
      <c r="DZ118" s="862"/>
    </row>
    <row r="119" spans="1:130" s="230" customFormat="1" ht="26.25" customHeight="1" x14ac:dyDescent="0.2">
      <c r="A119" s="854" t="s">
        <v>440</v>
      </c>
      <c r="B119" s="855"/>
      <c r="C119" s="896" t="s">
        <v>441</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418</v>
      </c>
      <c r="AB119" s="925"/>
      <c r="AC119" s="925"/>
      <c r="AD119" s="925"/>
      <c r="AE119" s="926"/>
      <c r="AF119" s="927" t="s">
        <v>464</v>
      </c>
      <c r="AG119" s="925"/>
      <c r="AH119" s="925"/>
      <c r="AI119" s="925"/>
      <c r="AJ119" s="926"/>
      <c r="AK119" s="927" t="s">
        <v>418</v>
      </c>
      <c r="AL119" s="925"/>
      <c r="AM119" s="925"/>
      <c r="AN119" s="925"/>
      <c r="AO119" s="926"/>
      <c r="AP119" s="928" t="s">
        <v>130</v>
      </c>
      <c r="AQ119" s="929"/>
      <c r="AR119" s="929"/>
      <c r="AS119" s="929"/>
      <c r="AT119" s="930"/>
      <c r="AU119" s="970"/>
      <c r="AV119" s="971"/>
      <c r="AW119" s="971"/>
      <c r="AX119" s="971"/>
      <c r="AY119" s="971"/>
      <c r="AZ119" s="251" t="s">
        <v>187</v>
      </c>
      <c r="BA119" s="251"/>
      <c r="BB119" s="251"/>
      <c r="BC119" s="251"/>
      <c r="BD119" s="251"/>
      <c r="BE119" s="251"/>
      <c r="BF119" s="251"/>
      <c r="BG119" s="251"/>
      <c r="BH119" s="251"/>
      <c r="BI119" s="251"/>
      <c r="BJ119" s="251"/>
      <c r="BK119" s="251"/>
      <c r="BL119" s="251"/>
      <c r="BM119" s="251"/>
      <c r="BN119" s="251"/>
      <c r="BO119" s="913" t="s">
        <v>468</v>
      </c>
      <c r="BP119" s="914"/>
      <c r="BQ119" s="915">
        <v>36464368</v>
      </c>
      <c r="BR119" s="881"/>
      <c r="BS119" s="881"/>
      <c r="BT119" s="881"/>
      <c r="BU119" s="881"/>
      <c r="BV119" s="881">
        <v>37566791</v>
      </c>
      <c r="BW119" s="881"/>
      <c r="BX119" s="881"/>
      <c r="BY119" s="881"/>
      <c r="BZ119" s="881"/>
      <c r="CA119" s="881">
        <v>36152354</v>
      </c>
      <c r="CB119" s="881"/>
      <c r="CC119" s="881"/>
      <c r="CD119" s="881"/>
      <c r="CE119" s="881"/>
      <c r="CF119" s="784"/>
      <c r="CG119" s="785"/>
      <c r="CH119" s="785"/>
      <c r="CI119" s="785"/>
      <c r="CJ119" s="870"/>
      <c r="CK119" s="964"/>
      <c r="CL119" s="859"/>
      <c r="CM119" s="874" t="s">
        <v>469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130</v>
      </c>
      <c r="DH119" s="800"/>
      <c r="DI119" s="800"/>
      <c r="DJ119" s="800"/>
      <c r="DK119" s="801"/>
      <c r="DL119" s="802" t="s">
        <v>130</v>
      </c>
      <c r="DM119" s="800"/>
      <c r="DN119" s="800"/>
      <c r="DO119" s="800"/>
      <c r="DP119" s="801"/>
      <c r="DQ119" s="802" t="s">
        <v>130</v>
      </c>
      <c r="DR119" s="800"/>
      <c r="DS119" s="800"/>
      <c r="DT119" s="800"/>
      <c r="DU119" s="801"/>
      <c r="DV119" s="884" t="s">
        <v>418</v>
      </c>
      <c r="DW119" s="885"/>
      <c r="DX119" s="885"/>
      <c r="DY119" s="885"/>
      <c r="DZ119" s="886"/>
    </row>
    <row r="120" spans="1:130" s="230" customFormat="1" ht="26.25" customHeight="1" x14ac:dyDescent="0.2">
      <c r="A120" s="856"/>
      <c r="B120" s="857"/>
      <c r="C120" s="851" t="s">
        <v>445</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464</v>
      </c>
      <c r="AB120" s="816"/>
      <c r="AC120" s="816"/>
      <c r="AD120" s="816"/>
      <c r="AE120" s="817"/>
      <c r="AF120" s="818" t="s">
        <v>130</v>
      </c>
      <c r="AG120" s="816"/>
      <c r="AH120" s="816"/>
      <c r="AI120" s="816"/>
      <c r="AJ120" s="817"/>
      <c r="AK120" s="818" t="s">
        <v>130</v>
      </c>
      <c r="AL120" s="816"/>
      <c r="AM120" s="816"/>
      <c r="AN120" s="816"/>
      <c r="AO120" s="817"/>
      <c r="AP120" s="860" t="s">
        <v>130</v>
      </c>
      <c r="AQ120" s="861"/>
      <c r="AR120" s="861"/>
      <c r="AS120" s="861"/>
      <c r="AT120" s="862"/>
      <c r="AU120" s="916" t="s">
        <v>470</v>
      </c>
      <c r="AV120" s="917"/>
      <c r="AW120" s="917"/>
      <c r="AX120" s="917"/>
      <c r="AY120" s="918"/>
      <c r="AZ120" s="896" t="s">
        <v>471</v>
      </c>
      <c r="BA120" s="844"/>
      <c r="BB120" s="844"/>
      <c r="BC120" s="844"/>
      <c r="BD120" s="844"/>
      <c r="BE120" s="844"/>
      <c r="BF120" s="844"/>
      <c r="BG120" s="844"/>
      <c r="BH120" s="844"/>
      <c r="BI120" s="844"/>
      <c r="BJ120" s="844"/>
      <c r="BK120" s="844"/>
      <c r="BL120" s="844"/>
      <c r="BM120" s="844"/>
      <c r="BN120" s="844"/>
      <c r="BO120" s="844"/>
      <c r="BP120" s="845"/>
      <c r="BQ120" s="897">
        <v>7143112</v>
      </c>
      <c r="BR120" s="878"/>
      <c r="BS120" s="878"/>
      <c r="BT120" s="878"/>
      <c r="BU120" s="878"/>
      <c r="BV120" s="878">
        <v>8283446</v>
      </c>
      <c r="BW120" s="878"/>
      <c r="BX120" s="878"/>
      <c r="BY120" s="878"/>
      <c r="BZ120" s="878"/>
      <c r="CA120" s="878">
        <v>9624749</v>
      </c>
      <c r="CB120" s="878"/>
      <c r="CC120" s="878"/>
      <c r="CD120" s="878"/>
      <c r="CE120" s="878"/>
      <c r="CF120" s="902">
        <v>71.2</v>
      </c>
      <c r="CG120" s="903"/>
      <c r="CH120" s="903"/>
      <c r="CI120" s="903"/>
      <c r="CJ120" s="903"/>
      <c r="CK120" s="904" t="s">
        <v>472</v>
      </c>
      <c r="CL120" s="888"/>
      <c r="CM120" s="888"/>
      <c r="CN120" s="888"/>
      <c r="CO120" s="889"/>
      <c r="CP120" s="908" t="s">
        <v>473</v>
      </c>
      <c r="CQ120" s="909"/>
      <c r="CR120" s="909"/>
      <c r="CS120" s="909"/>
      <c r="CT120" s="909"/>
      <c r="CU120" s="909"/>
      <c r="CV120" s="909"/>
      <c r="CW120" s="909"/>
      <c r="CX120" s="909"/>
      <c r="CY120" s="909"/>
      <c r="CZ120" s="909"/>
      <c r="DA120" s="909"/>
      <c r="DB120" s="909"/>
      <c r="DC120" s="909"/>
      <c r="DD120" s="909"/>
      <c r="DE120" s="909"/>
      <c r="DF120" s="910"/>
      <c r="DG120" s="897">
        <v>4400263</v>
      </c>
      <c r="DH120" s="878"/>
      <c r="DI120" s="878"/>
      <c r="DJ120" s="878"/>
      <c r="DK120" s="878"/>
      <c r="DL120" s="878">
        <v>4156238</v>
      </c>
      <c r="DM120" s="878"/>
      <c r="DN120" s="878"/>
      <c r="DO120" s="878"/>
      <c r="DP120" s="878"/>
      <c r="DQ120" s="878">
        <v>3928799</v>
      </c>
      <c r="DR120" s="878"/>
      <c r="DS120" s="878"/>
      <c r="DT120" s="878"/>
      <c r="DU120" s="878"/>
      <c r="DV120" s="879">
        <v>29.1</v>
      </c>
      <c r="DW120" s="879"/>
      <c r="DX120" s="879"/>
      <c r="DY120" s="879"/>
      <c r="DZ120" s="880"/>
    </row>
    <row r="121" spans="1:130" s="230" customFormat="1" ht="26.25" customHeight="1" x14ac:dyDescent="0.2">
      <c r="A121" s="856"/>
      <c r="B121" s="857"/>
      <c r="C121" s="899" t="s">
        <v>474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130</v>
      </c>
      <c r="AB121" s="816"/>
      <c r="AC121" s="816"/>
      <c r="AD121" s="816"/>
      <c r="AE121" s="817"/>
      <c r="AF121" s="818" t="s">
        <v>130</v>
      </c>
      <c r="AG121" s="816"/>
      <c r="AH121" s="816"/>
      <c r="AI121" s="816"/>
      <c r="AJ121" s="817"/>
      <c r="AK121" s="818" t="s">
        <v>130</v>
      </c>
      <c r="AL121" s="816"/>
      <c r="AM121" s="816"/>
      <c r="AN121" s="816"/>
      <c r="AO121" s="817"/>
      <c r="AP121" s="860" t="s">
        <v>418</v>
      </c>
      <c r="AQ121" s="861"/>
      <c r="AR121" s="861"/>
      <c r="AS121" s="861"/>
      <c r="AT121" s="862"/>
      <c r="AU121" s="919"/>
      <c r="AV121" s="920"/>
      <c r="AW121" s="920"/>
      <c r="AX121" s="920"/>
      <c r="AY121" s="921"/>
      <c r="AZ121" s="851" t="s">
        <v>475</v>
      </c>
      <c r="BA121" s="788"/>
      <c r="BB121" s="788"/>
      <c r="BC121" s="788"/>
      <c r="BD121" s="788"/>
      <c r="BE121" s="788"/>
      <c r="BF121" s="788"/>
      <c r="BG121" s="788"/>
      <c r="BH121" s="788"/>
      <c r="BI121" s="788"/>
      <c r="BJ121" s="788"/>
      <c r="BK121" s="788"/>
      <c r="BL121" s="788"/>
      <c r="BM121" s="788"/>
      <c r="BN121" s="788"/>
      <c r="BO121" s="788"/>
      <c r="BP121" s="789"/>
      <c r="BQ121" s="852">
        <v>2656902</v>
      </c>
      <c r="BR121" s="853"/>
      <c r="BS121" s="853"/>
      <c r="BT121" s="853"/>
      <c r="BU121" s="853"/>
      <c r="BV121" s="853">
        <v>2751264</v>
      </c>
      <c r="BW121" s="853"/>
      <c r="BX121" s="853"/>
      <c r="BY121" s="853"/>
      <c r="BZ121" s="853"/>
      <c r="CA121" s="853">
        <v>2680555</v>
      </c>
      <c r="CB121" s="853"/>
      <c r="CC121" s="853"/>
      <c r="CD121" s="853"/>
      <c r="CE121" s="853"/>
      <c r="CF121" s="911">
        <v>19.8</v>
      </c>
      <c r="CG121" s="912"/>
      <c r="CH121" s="912"/>
      <c r="CI121" s="912"/>
      <c r="CJ121" s="912"/>
      <c r="CK121" s="905"/>
      <c r="CL121" s="891"/>
      <c r="CM121" s="891"/>
      <c r="CN121" s="891"/>
      <c r="CO121" s="892"/>
      <c r="CP121" s="871" t="s">
        <v>413</v>
      </c>
      <c r="CQ121" s="872"/>
      <c r="CR121" s="872"/>
      <c r="CS121" s="872"/>
      <c r="CT121" s="872"/>
      <c r="CU121" s="872"/>
      <c r="CV121" s="872"/>
      <c r="CW121" s="872"/>
      <c r="CX121" s="872"/>
      <c r="CY121" s="872"/>
      <c r="CZ121" s="872"/>
      <c r="DA121" s="872"/>
      <c r="DB121" s="872"/>
      <c r="DC121" s="872"/>
      <c r="DD121" s="872"/>
      <c r="DE121" s="872"/>
      <c r="DF121" s="873"/>
      <c r="DG121" s="852">
        <v>276500</v>
      </c>
      <c r="DH121" s="853"/>
      <c r="DI121" s="853"/>
      <c r="DJ121" s="853"/>
      <c r="DK121" s="853"/>
      <c r="DL121" s="853">
        <v>248486</v>
      </c>
      <c r="DM121" s="853"/>
      <c r="DN121" s="853"/>
      <c r="DO121" s="853"/>
      <c r="DP121" s="853"/>
      <c r="DQ121" s="853">
        <v>243583</v>
      </c>
      <c r="DR121" s="853"/>
      <c r="DS121" s="853"/>
      <c r="DT121" s="853"/>
      <c r="DU121" s="853"/>
      <c r="DV121" s="830">
        <v>1.8</v>
      </c>
      <c r="DW121" s="830"/>
      <c r="DX121" s="830"/>
      <c r="DY121" s="830"/>
      <c r="DZ121" s="831"/>
    </row>
    <row r="122" spans="1:130" s="230" customFormat="1" ht="26.25" customHeight="1" x14ac:dyDescent="0.2">
      <c r="A122" s="856"/>
      <c r="B122" s="857"/>
      <c r="C122" s="851" t="s">
        <v>455</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130</v>
      </c>
      <c r="AB122" s="816"/>
      <c r="AC122" s="816"/>
      <c r="AD122" s="816"/>
      <c r="AE122" s="817"/>
      <c r="AF122" s="818" t="s">
        <v>418</v>
      </c>
      <c r="AG122" s="816"/>
      <c r="AH122" s="816"/>
      <c r="AI122" s="816"/>
      <c r="AJ122" s="817"/>
      <c r="AK122" s="818" t="s">
        <v>418</v>
      </c>
      <c r="AL122" s="816"/>
      <c r="AM122" s="816"/>
      <c r="AN122" s="816"/>
      <c r="AO122" s="817"/>
      <c r="AP122" s="860" t="s">
        <v>418</v>
      </c>
      <c r="AQ122" s="861"/>
      <c r="AR122" s="861"/>
      <c r="AS122" s="861"/>
      <c r="AT122" s="862"/>
      <c r="AU122" s="919"/>
      <c r="AV122" s="920"/>
      <c r="AW122" s="920"/>
      <c r="AX122" s="920"/>
      <c r="AY122" s="921"/>
      <c r="AZ122" s="874" t="s">
        <v>476</v>
      </c>
      <c r="BA122" s="875"/>
      <c r="BB122" s="875"/>
      <c r="BC122" s="875"/>
      <c r="BD122" s="875"/>
      <c r="BE122" s="875"/>
      <c r="BF122" s="875"/>
      <c r="BG122" s="875"/>
      <c r="BH122" s="875"/>
      <c r="BI122" s="875"/>
      <c r="BJ122" s="875"/>
      <c r="BK122" s="875"/>
      <c r="BL122" s="875"/>
      <c r="BM122" s="875"/>
      <c r="BN122" s="875"/>
      <c r="BO122" s="875"/>
      <c r="BP122" s="876"/>
      <c r="BQ122" s="915">
        <v>25980423</v>
      </c>
      <c r="BR122" s="881"/>
      <c r="BS122" s="881"/>
      <c r="BT122" s="881"/>
      <c r="BU122" s="881"/>
      <c r="BV122" s="881">
        <v>26554064</v>
      </c>
      <c r="BW122" s="881"/>
      <c r="BX122" s="881"/>
      <c r="BY122" s="881"/>
      <c r="BZ122" s="881"/>
      <c r="CA122" s="881">
        <v>25429515</v>
      </c>
      <c r="CB122" s="881"/>
      <c r="CC122" s="881"/>
      <c r="CD122" s="881"/>
      <c r="CE122" s="881"/>
      <c r="CF122" s="882">
        <v>188.1</v>
      </c>
      <c r="CG122" s="883"/>
      <c r="CH122" s="883"/>
      <c r="CI122" s="883"/>
      <c r="CJ122" s="883"/>
      <c r="CK122" s="905"/>
      <c r="CL122" s="891"/>
      <c r="CM122" s="891"/>
      <c r="CN122" s="891"/>
      <c r="CO122" s="892"/>
      <c r="CP122" s="871" t="s">
        <v>409</v>
      </c>
      <c r="CQ122" s="872"/>
      <c r="CR122" s="872"/>
      <c r="CS122" s="872"/>
      <c r="CT122" s="872"/>
      <c r="CU122" s="872"/>
      <c r="CV122" s="872"/>
      <c r="CW122" s="872"/>
      <c r="CX122" s="872"/>
      <c r="CY122" s="872"/>
      <c r="CZ122" s="872"/>
      <c r="DA122" s="872"/>
      <c r="DB122" s="872"/>
      <c r="DC122" s="872"/>
      <c r="DD122" s="872"/>
      <c r="DE122" s="872"/>
      <c r="DF122" s="873"/>
      <c r="DG122" s="852">
        <v>14865</v>
      </c>
      <c r="DH122" s="853"/>
      <c r="DI122" s="853"/>
      <c r="DJ122" s="853"/>
      <c r="DK122" s="853"/>
      <c r="DL122" s="853">
        <v>39406</v>
      </c>
      <c r="DM122" s="853"/>
      <c r="DN122" s="853"/>
      <c r="DO122" s="853"/>
      <c r="DP122" s="853"/>
      <c r="DQ122" s="853">
        <v>69295</v>
      </c>
      <c r="DR122" s="853"/>
      <c r="DS122" s="853"/>
      <c r="DT122" s="853"/>
      <c r="DU122" s="853"/>
      <c r="DV122" s="830">
        <v>0.5</v>
      </c>
      <c r="DW122" s="830"/>
      <c r="DX122" s="830"/>
      <c r="DY122" s="830"/>
      <c r="DZ122" s="831"/>
    </row>
    <row r="123" spans="1:130" s="230" customFormat="1" ht="26.25" customHeight="1" x14ac:dyDescent="0.2">
      <c r="A123" s="856"/>
      <c r="B123" s="857"/>
      <c r="C123" s="851" t="s">
        <v>461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130</v>
      </c>
      <c r="AB123" s="816"/>
      <c r="AC123" s="816"/>
      <c r="AD123" s="816"/>
      <c r="AE123" s="817"/>
      <c r="AF123" s="818" t="s">
        <v>464</v>
      </c>
      <c r="AG123" s="816"/>
      <c r="AH123" s="816"/>
      <c r="AI123" s="816"/>
      <c r="AJ123" s="817"/>
      <c r="AK123" s="818" t="s">
        <v>130</v>
      </c>
      <c r="AL123" s="816"/>
      <c r="AM123" s="816"/>
      <c r="AN123" s="816"/>
      <c r="AO123" s="817"/>
      <c r="AP123" s="860" t="s">
        <v>418</v>
      </c>
      <c r="AQ123" s="861"/>
      <c r="AR123" s="861"/>
      <c r="AS123" s="861"/>
      <c r="AT123" s="862"/>
      <c r="AU123" s="922"/>
      <c r="AV123" s="923"/>
      <c r="AW123" s="923"/>
      <c r="AX123" s="923"/>
      <c r="AY123" s="923"/>
      <c r="AZ123" s="251" t="s">
        <v>187</v>
      </c>
      <c r="BA123" s="251"/>
      <c r="BB123" s="251"/>
      <c r="BC123" s="251"/>
      <c r="BD123" s="251"/>
      <c r="BE123" s="251"/>
      <c r="BF123" s="251"/>
      <c r="BG123" s="251"/>
      <c r="BH123" s="251"/>
      <c r="BI123" s="251"/>
      <c r="BJ123" s="251"/>
      <c r="BK123" s="251"/>
      <c r="BL123" s="251"/>
      <c r="BM123" s="251"/>
      <c r="BN123" s="251"/>
      <c r="BO123" s="913" t="s">
        <v>477</v>
      </c>
      <c r="BP123" s="914"/>
      <c r="BQ123" s="868">
        <v>35780437</v>
      </c>
      <c r="BR123" s="869"/>
      <c r="BS123" s="869"/>
      <c r="BT123" s="869"/>
      <c r="BU123" s="869"/>
      <c r="BV123" s="869">
        <v>37588774</v>
      </c>
      <c r="BW123" s="869"/>
      <c r="BX123" s="869"/>
      <c r="BY123" s="869"/>
      <c r="BZ123" s="869"/>
      <c r="CA123" s="869">
        <v>37734819</v>
      </c>
      <c r="CB123" s="869"/>
      <c r="CC123" s="869"/>
      <c r="CD123" s="869"/>
      <c r="CE123" s="869"/>
      <c r="CF123" s="784"/>
      <c r="CG123" s="785"/>
      <c r="CH123" s="785"/>
      <c r="CI123" s="785"/>
      <c r="CJ123" s="870"/>
      <c r="CK123" s="905"/>
      <c r="CL123" s="891"/>
      <c r="CM123" s="891"/>
      <c r="CN123" s="891"/>
      <c r="CO123" s="892"/>
      <c r="CP123" s="871" t="s">
        <v>478</v>
      </c>
      <c r="CQ123" s="872"/>
      <c r="CR123" s="872"/>
      <c r="CS123" s="872"/>
      <c r="CT123" s="872"/>
      <c r="CU123" s="872"/>
      <c r="CV123" s="872"/>
      <c r="CW123" s="872"/>
      <c r="CX123" s="872"/>
      <c r="CY123" s="872"/>
      <c r="CZ123" s="872"/>
      <c r="DA123" s="872"/>
      <c r="DB123" s="872"/>
      <c r="DC123" s="872"/>
      <c r="DD123" s="872"/>
      <c r="DE123" s="872"/>
      <c r="DF123" s="873"/>
      <c r="DG123" s="815">
        <v>21925</v>
      </c>
      <c r="DH123" s="816"/>
      <c r="DI123" s="816"/>
      <c r="DJ123" s="816"/>
      <c r="DK123" s="817"/>
      <c r="DL123" s="818">
        <v>17505</v>
      </c>
      <c r="DM123" s="816"/>
      <c r="DN123" s="816"/>
      <c r="DO123" s="816"/>
      <c r="DP123" s="817"/>
      <c r="DQ123" s="818">
        <v>14580</v>
      </c>
      <c r="DR123" s="816"/>
      <c r="DS123" s="816"/>
      <c r="DT123" s="816"/>
      <c r="DU123" s="817"/>
      <c r="DV123" s="860">
        <v>0.1</v>
      </c>
      <c r="DW123" s="861"/>
      <c r="DX123" s="861"/>
      <c r="DY123" s="861"/>
      <c r="DZ123" s="862"/>
    </row>
    <row r="124" spans="1:130" s="230" customFormat="1" ht="26.25" customHeight="1" thickBot="1" x14ac:dyDescent="0.25">
      <c r="A124" s="856"/>
      <c r="B124" s="857"/>
      <c r="C124" s="851" t="s">
        <v>465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418</v>
      </c>
      <c r="AB124" s="816"/>
      <c r="AC124" s="816"/>
      <c r="AD124" s="816"/>
      <c r="AE124" s="817"/>
      <c r="AF124" s="818" t="s">
        <v>418</v>
      </c>
      <c r="AG124" s="816"/>
      <c r="AH124" s="816"/>
      <c r="AI124" s="816"/>
      <c r="AJ124" s="817"/>
      <c r="AK124" s="818" t="s">
        <v>418</v>
      </c>
      <c r="AL124" s="816"/>
      <c r="AM124" s="816"/>
      <c r="AN124" s="816"/>
      <c r="AO124" s="817"/>
      <c r="AP124" s="860" t="s">
        <v>130</v>
      </c>
      <c r="AQ124" s="861"/>
      <c r="AR124" s="861"/>
      <c r="AS124" s="861"/>
      <c r="AT124" s="862"/>
      <c r="AU124" s="863" t="s">
        <v>479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5.0999999999999996</v>
      </c>
      <c r="BR124" s="867"/>
      <c r="BS124" s="867"/>
      <c r="BT124" s="867"/>
      <c r="BU124" s="867"/>
      <c r="BV124" s="867" t="s">
        <v>418</v>
      </c>
      <c r="BW124" s="867"/>
      <c r="BX124" s="867"/>
      <c r="BY124" s="867"/>
      <c r="BZ124" s="867"/>
      <c r="CA124" s="867" t="s">
        <v>130</v>
      </c>
      <c r="CB124" s="867"/>
      <c r="CC124" s="867"/>
      <c r="CD124" s="867"/>
      <c r="CE124" s="867"/>
      <c r="CF124" s="762"/>
      <c r="CG124" s="763"/>
      <c r="CH124" s="763"/>
      <c r="CI124" s="763"/>
      <c r="CJ124" s="898"/>
      <c r="CK124" s="906"/>
      <c r="CL124" s="906"/>
      <c r="CM124" s="906"/>
      <c r="CN124" s="906"/>
      <c r="CO124" s="907"/>
      <c r="CP124" s="871" t="s">
        <v>480</v>
      </c>
      <c r="CQ124" s="872"/>
      <c r="CR124" s="872"/>
      <c r="CS124" s="872"/>
      <c r="CT124" s="872"/>
      <c r="CU124" s="872"/>
      <c r="CV124" s="872"/>
      <c r="CW124" s="872"/>
      <c r="CX124" s="872"/>
      <c r="CY124" s="872"/>
      <c r="CZ124" s="872"/>
      <c r="DA124" s="872"/>
      <c r="DB124" s="872"/>
      <c r="DC124" s="872"/>
      <c r="DD124" s="872"/>
      <c r="DE124" s="872"/>
      <c r="DF124" s="873"/>
      <c r="DG124" s="799">
        <v>4837</v>
      </c>
      <c r="DH124" s="800"/>
      <c r="DI124" s="800"/>
      <c r="DJ124" s="800"/>
      <c r="DK124" s="801"/>
      <c r="DL124" s="802">
        <v>4462</v>
      </c>
      <c r="DM124" s="800"/>
      <c r="DN124" s="800"/>
      <c r="DO124" s="800"/>
      <c r="DP124" s="801"/>
      <c r="DQ124" s="802">
        <v>4658</v>
      </c>
      <c r="DR124" s="800"/>
      <c r="DS124" s="800"/>
      <c r="DT124" s="800"/>
      <c r="DU124" s="801"/>
      <c r="DV124" s="884">
        <v>0</v>
      </c>
      <c r="DW124" s="885"/>
      <c r="DX124" s="885"/>
      <c r="DY124" s="885"/>
      <c r="DZ124" s="886"/>
    </row>
    <row r="125" spans="1:130" s="230" customFormat="1" ht="26.25" customHeight="1" x14ac:dyDescent="0.2">
      <c r="A125" s="856"/>
      <c r="B125" s="857"/>
      <c r="C125" s="851" t="s">
        <v>467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130</v>
      </c>
      <c r="AB125" s="816"/>
      <c r="AC125" s="816"/>
      <c r="AD125" s="816"/>
      <c r="AE125" s="817"/>
      <c r="AF125" s="818" t="s">
        <v>418</v>
      </c>
      <c r="AG125" s="816"/>
      <c r="AH125" s="816"/>
      <c r="AI125" s="816"/>
      <c r="AJ125" s="817"/>
      <c r="AK125" s="818" t="s">
        <v>418</v>
      </c>
      <c r="AL125" s="816"/>
      <c r="AM125" s="816"/>
      <c r="AN125" s="816"/>
      <c r="AO125" s="817"/>
      <c r="AP125" s="860" t="s">
        <v>130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481</v>
      </c>
      <c r="CL125" s="888"/>
      <c r="CM125" s="888"/>
      <c r="CN125" s="888"/>
      <c r="CO125" s="889"/>
      <c r="CP125" s="896" t="s">
        <v>482</v>
      </c>
      <c r="CQ125" s="844"/>
      <c r="CR125" s="844"/>
      <c r="CS125" s="844"/>
      <c r="CT125" s="844"/>
      <c r="CU125" s="844"/>
      <c r="CV125" s="844"/>
      <c r="CW125" s="844"/>
      <c r="CX125" s="844"/>
      <c r="CY125" s="844"/>
      <c r="CZ125" s="844"/>
      <c r="DA125" s="844"/>
      <c r="DB125" s="844"/>
      <c r="DC125" s="844"/>
      <c r="DD125" s="844"/>
      <c r="DE125" s="844"/>
      <c r="DF125" s="845"/>
      <c r="DG125" s="897" t="s">
        <v>418</v>
      </c>
      <c r="DH125" s="878"/>
      <c r="DI125" s="878"/>
      <c r="DJ125" s="878"/>
      <c r="DK125" s="878"/>
      <c r="DL125" s="878" t="s">
        <v>418</v>
      </c>
      <c r="DM125" s="878"/>
      <c r="DN125" s="878"/>
      <c r="DO125" s="878"/>
      <c r="DP125" s="878"/>
      <c r="DQ125" s="878" t="s">
        <v>130</v>
      </c>
      <c r="DR125" s="878"/>
      <c r="DS125" s="878"/>
      <c r="DT125" s="878"/>
      <c r="DU125" s="878"/>
      <c r="DV125" s="879" t="s">
        <v>418</v>
      </c>
      <c r="DW125" s="879"/>
      <c r="DX125" s="879"/>
      <c r="DY125" s="879"/>
      <c r="DZ125" s="880"/>
    </row>
    <row r="126" spans="1:130" s="230" customFormat="1" ht="26.25" customHeight="1" thickBot="1" x14ac:dyDescent="0.25">
      <c r="A126" s="856"/>
      <c r="B126" s="857"/>
      <c r="C126" s="851" t="s">
        <v>469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418</v>
      </c>
      <c r="AB126" s="816"/>
      <c r="AC126" s="816"/>
      <c r="AD126" s="816"/>
      <c r="AE126" s="817"/>
      <c r="AF126" s="818" t="s">
        <v>130</v>
      </c>
      <c r="AG126" s="816"/>
      <c r="AH126" s="816"/>
      <c r="AI126" s="816"/>
      <c r="AJ126" s="817"/>
      <c r="AK126" s="818" t="s">
        <v>418</v>
      </c>
      <c r="AL126" s="816"/>
      <c r="AM126" s="816"/>
      <c r="AN126" s="816"/>
      <c r="AO126" s="817"/>
      <c r="AP126" s="860" t="s">
        <v>130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483</v>
      </c>
      <c r="CQ126" s="788"/>
      <c r="CR126" s="788"/>
      <c r="CS126" s="788"/>
      <c r="CT126" s="788"/>
      <c r="CU126" s="788"/>
      <c r="CV126" s="788"/>
      <c r="CW126" s="788"/>
      <c r="CX126" s="788"/>
      <c r="CY126" s="788"/>
      <c r="CZ126" s="788"/>
      <c r="DA126" s="788"/>
      <c r="DB126" s="788"/>
      <c r="DC126" s="788"/>
      <c r="DD126" s="788"/>
      <c r="DE126" s="788"/>
      <c r="DF126" s="789"/>
      <c r="DG126" s="852" t="s">
        <v>418</v>
      </c>
      <c r="DH126" s="853"/>
      <c r="DI126" s="853"/>
      <c r="DJ126" s="853"/>
      <c r="DK126" s="853"/>
      <c r="DL126" s="853" t="s">
        <v>130</v>
      </c>
      <c r="DM126" s="853"/>
      <c r="DN126" s="853"/>
      <c r="DO126" s="853"/>
      <c r="DP126" s="853"/>
      <c r="DQ126" s="853">
        <v>6446</v>
      </c>
      <c r="DR126" s="853"/>
      <c r="DS126" s="853"/>
      <c r="DT126" s="853"/>
      <c r="DU126" s="853"/>
      <c r="DV126" s="830">
        <v>0</v>
      </c>
      <c r="DW126" s="830"/>
      <c r="DX126" s="830"/>
      <c r="DY126" s="830"/>
      <c r="DZ126" s="831"/>
    </row>
    <row r="127" spans="1:130" s="230" customFormat="1" ht="26.25" customHeight="1" x14ac:dyDescent="0.2">
      <c r="A127" s="858"/>
      <c r="B127" s="859"/>
      <c r="C127" s="874" t="s">
        <v>484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130</v>
      </c>
      <c r="AB127" s="816"/>
      <c r="AC127" s="816"/>
      <c r="AD127" s="816"/>
      <c r="AE127" s="817"/>
      <c r="AF127" s="818" t="s">
        <v>130</v>
      </c>
      <c r="AG127" s="816"/>
      <c r="AH127" s="816"/>
      <c r="AI127" s="816"/>
      <c r="AJ127" s="817"/>
      <c r="AK127" s="818" t="s">
        <v>130</v>
      </c>
      <c r="AL127" s="816"/>
      <c r="AM127" s="816"/>
      <c r="AN127" s="816"/>
      <c r="AO127" s="817"/>
      <c r="AP127" s="860" t="s">
        <v>418</v>
      </c>
      <c r="AQ127" s="861"/>
      <c r="AR127" s="861"/>
      <c r="AS127" s="861"/>
      <c r="AT127" s="862"/>
      <c r="AU127" s="232"/>
      <c r="AV127" s="232"/>
      <c r="AW127" s="232"/>
      <c r="AX127" s="877" t="s">
        <v>485</v>
      </c>
      <c r="AY127" s="848"/>
      <c r="AZ127" s="848"/>
      <c r="BA127" s="848"/>
      <c r="BB127" s="848"/>
      <c r="BC127" s="848"/>
      <c r="BD127" s="848"/>
      <c r="BE127" s="849"/>
      <c r="BF127" s="847" t="s">
        <v>486</v>
      </c>
      <c r="BG127" s="848"/>
      <c r="BH127" s="848"/>
      <c r="BI127" s="848"/>
      <c r="BJ127" s="848"/>
      <c r="BK127" s="848"/>
      <c r="BL127" s="849"/>
      <c r="BM127" s="847" t="s">
        <v>487</v>
      </c>
      <c r="BN127" s="848"/>
      <c r="BO127" s="848"/>
      <c r="BP127" s="848"/>
      <c r="BQ127" s="848"/>
      <c r="BR127" s="848"/>
      <c r="BS127" s="849"/>
      <c r="BT127" s="847" t="s">
        <v>488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489</v>
      </c>
      <c r="CQ127" s="788"/>
      <c r="CR127" s="788"/>
      <c r="CS127" s="788"/>
      <c r="CT127" s="788"/>
      <c r="CU127" s="788"/>
      <c r="CV127" s="788"/>
      <c r="CW127" s="788"/>
      <c r="CX127" s="788"/>
      <c r="CY127" s="788"/>
      <c r="CZ127" s="788"/>
      <c r="DA127" s="788"/>
      <c r="DB127" s="788"/>
      <c r="DC127" s="788"/>
      <c r="DD127" s="788"/>
      <c r="DE127" s="788"/>
      <c r="DF127" s="789"/>
      <c r="DG127" s="852" t="s">
        <v>418</v>
      </c>
      <c r="DH127" s="853"/>
      <c r="DI127" s="853"/>
      <c r="DJ127" s="853"/>
      <c r="DK127" s="853"/>
      <c r="DL127" s="853" t="s">
        <v>130</v>
      </c>
      <c r="DM127" s="853"/>
      <c r="DN127" s="853"/>
      <c r="DO127" s="853"/>
      <c r="DP127" s="853"/>
      <c r="DQ127" s="853" t="s">
        <v>418</v>
      </c>
      <c r="DR127" s="853"/>
      <c r="DS127" s="853"/>
      <c r="DT127" s="853"/>
      <c r="DU127" s="853"/>
      <c r="DV127" s="830" t="s">
        <v>418</v>
      </c>
      <c r="DW127" s="830"/>
      <c r="DX127" s="830"/>
      <c r="DY127" s="830"/>
      <c r="DZ127" s="831"/>
    </row>
    <row r="128" spans="1:130" s="230" customFormat="1" ht="26.25" customHeight="1" thickBot="1" x14ac:dyDescent="0.25">
      <c r="A128" s="832" t="s">
        <v>490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491</v>
      </c>
      <c r="X128" s="834"/>
      <c r="Y128" s="834"/>
      <c r="Z128" s="835"/>
      <c r="AA128" s="836">
        <v>290593</v>
      </c>
      <c r="AB128" s="837"/>
      <c r="AC128" s="837"/>
      <c r="AD128" s="837"/>
      <c r="AE128" s="838"/>
      <c r="AF128" s="839">
        <v>294329</v>
      </c>
      <c r="AG128" s="837"/>
      <c r="AH128" s="837"/>
      <c r="AI128" s="837"/>
      <c r="AJ128" s="838"/>
      <c r="AK128" s="839">
        <v>248744</v>
      </c>
      <c r="AL128" s="837"/>
      <c r="AM128" s="837"/>
      <c r="AN128" s="837"/>
      <c r="AO128" s="838"/>
      <c r="AP128" s="840"/>
      <c r="AQ128" s="841"/>
      <c r="AR128" s="841"/>
      <c r="AS128" s="841"/>
      <c r="AT128" s="842"/>
      <c r="AU128" s="232"/>
      <c r="AV128" s="232"/>
      <c r="AW128" s="232"/>
      <c r="AX128" s="843" t="s">
        <v>492</v>
      </c>
      <c r="AY128" s="844"/>
      <c r="AZ128" s="844"/>
      <c r="BA128" s="844"/>
      <c r="BB128" s="844"/>
      <c r="BC128" s="844"/>
      <c r="BD128" s="844"/>
      <c r="BE128" s="845"/>
      <c r="BF128" s="822" t="s">
        <v>418</v>
      </c>
      <c r="BG128" s="823"/>
      <c r="BH128" s="823"/>
      <c r="BI128" s="823"/>
      <c r="BJ128" s="823"/>
      <c r="BK128" s="823"/>
      <c r="BL128" s="846"/>
      <c r="BM128" s="822">
        <v>12.71</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493</v>
      </c>
      <c r="CQ128" s="766"/>
      <c r="CR128" s="766"/>
      <c r="CS128" s="766"/>
      <c r="CT128" s="766"/>
      <c r="CU128" s="766"/>
      <c r="CV128" s="766"/>
      <c r="CW128" s="766"/>
      <c r="CX128" s="766"/>
      <c r="CY128" s="766"/>
      <c r="CZ128" s="766"/>
      <c r="DA128" s="766"/>
      <c r="DB128" s="766"/>
      <c r="DC128" s="766"/>
      <c r="DD128" s="766"/>
      <c r="DE128" s="766"/>
      <c r="DF128" s="767"/>
      <c r="DG128" s="826">
        <v>13049</v>
      </c>
      <c r="DH128" s="827"/>
      <c r="DI128" s="827"/>
      <c r="DJ128" s="827"/>
      <c r="DK128" s="827"/>
      <c r="DL128" s="827" t="s">
        <v>418</v>
      </c>
      <c r="DM128" s="827"/>
      <c r="DN128" s="827"/>
      <c r="DO128" s="827"/>
      <c r="DP128" s="827"/>
      <c r="DQ128" s="827" t="s">
        <v>418</v>
      </c>
      <c r="DR128" s="827"/>
      <c r="DS128" s="827"/>
      <c r="DT128" s="827"/>
      <c r="DU128" s="827"/>
      <c r="DV128" s="828" t="s">
        <v>418</v>
      </c>
      <c r="DW128" s="828"/>
      <c r="DX128" s="828"/>
      <c r="DY128" s="828"/>
      <c r="DZ128" s="829"/>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494</v>
      </c>
      <c r="X129" s="813"/>
      <c r="Y129" s="813"/>
      <c r="Z129" s="814"/>
      <c r="AA129" s="815">
        <v>15613788</v>
      </c>
      <c r="AB129" s="816"/>
      <c r="AC129" s="816"/>
      <c r="AD129" s="816"/>
      <c r="AE129" s="817"/>
      <c r="AF129" s="818">
        <v>16179300</v>
      </c>
      <c r="AG129" s="816"/>
      <c r="AH129" s="816"/>
      <c r="AI129" s="816"/>
      <c r="AJ129" s="817"/>
      <c r="AK129" s="818">
        <v>15932554</v>
      </c>
      <c r="AL129" s="816"/>
      <c r="AM129" s="816"/>
      <c r="AN129" s="816"/>
      <c r="AO129" s="817"/>
      <c r="AP129" s="819"/>
      <c r="AQ129" s="820"/>
      <c r="AR129" s="820"/>
      <c r="AS129" s="820"/>
      <c r="AT129" s="821"/>
      <c r="AU129" s="233"/>
      <c r="AV129" s="233"/>
      <c r="AW129" s="233"/>
      <c r="AX129" s="787" t="s">
        <v>495</v>
      </c>
      <c r="AY129" s="788"/>
      <c r="AZ129" s="788"/>
      <c r="BA129" s="788"/>
      <c r="BB129" s="788"/>
      <c r="BC129" s="788"/>
      <c r="BD129" s="788"/>
      <c r="BE129" s="789"/>
      <c r="BF129" s="806" t="s">
        <v>130</v>
      </c>
      <c r="BG129" s="807"/>
      <c r="BH129" s="807"/>
      <c r="BI129" s="807"/>
      <c r="BJ129" s="807"/>
      <c r="BK129" s="807"/>
      <c r="BL129" s="808"/>
      <c r="BM129" s="806">
        <v>17.71</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497</v>
      </c>
      <c r="X130" s="813"/>
      <c r="Y130" s="813"/>
      <c r="Z130" s="814"/>
      <c r="AA130" s="815">
        <v>2322061</v>
      </c>
      <c r="AB130" s="816"/>
      <c r="AC130" s="816"/>
      <c r="AD130" s="816"/>
      <c r="AE130" s="817"/>
      <c r="AF130" s="818">
        <v>2344933</v>
      </c>
      <c r="AG130" s="816"/>
      <c r="AH130" s="816"/>
      <c r="AI130" s="816"/>
      <c r="AJ130" s="817"/>
      <c r="AK130" s="818">
        <v>2415812</v>
      </c>
      <c r="AL130" s="816"/>
      <c r="AM130" s="816"/>
      <c r="AN130" s="816"/>
      <c r="AO130" s="817"/>
      <c r="AP130" s="819"/>
      <c r="AQ130" s="820"/>
      <c r="AR130" s="820"/>
      <c r="AS130" s="820"/>
      <c r="AT130" s="821"/>
      <c r="AU130" s="233"/>
      <c r="AV130" s="233"/>
      <c r="AW130" s="233"/>
      <c r="AX130" s="787" t="s">
        <v>498</v>
      </c>
      <c r="AY130" s="788"/>
      <c r="AZ130" s="788"/>
      <c r="BA130" s="788"/>
      <c r="BB130" s="788"/>
      <c r="BC130" s="788"/>
      <c r="BD130" s="788"/>
      <c r="BE130" s="789"/>
      <c r="BF130" s="790">
        <v>6.1</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499</v>
      </c>
      <c r="X131" s="797"/>
      <c r="Y131" s="797"/>
      <c r="Z131" s="798"/>
      <c r="AA131" s="799">
        <v>13291727</v>
      </c>
      <c r="AB131" s="800"/>
      <c r="AC131" s="800"/>
      <c r="AD131" s="800"/>
      <c r="AE131" s="801"/>
      <c r="AF131" s="802">
        <v>13834367</v>
      </c>
      <c r="AG131" s="800"/>
      <c r="AH131" s="800"/>
      <c r="AI131" s="800"/>
      <c r="AJ131" s="801"/>
      <c r="AK131" s="802">
        <v>13516742</v>
      </c>
      <c r="AL131" s="800"/>
      <c r="AM131" s="800"/>
      <c r="AN131" s="800"/>
      <c r="AO131" s="801"/>
      <c r="AP131" s="803"/>
      <c r="AQ131" s="804"/>
      <c r="AR131" s="804"/>
      <c r="AS131" s="804"/>
      <c r="AT131" s="805"/>
      <c r="AU131" s="233"/>
      <c r="AV131" s="233"/>
      <c r="AW131" s="233"/>
      <c r="AX131" s="765" t="s">
        <v>500</v>
      </c>
      <c r="AY131" s="766"/>
      <c r="AZ131" s="766"/>
      <c r="BA131" s="766"/>
      <c r="BB131" s="766"/>
      <c r="BC131" s="766"/>
      <c r="BD131" s="766"/>
      <c r="BE131" s="767"/>
      <c r="BF131" s="768" t="s">
        <v>418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502</v>
      </c>
      <c r="W132" s="778"/>
      <c r="X132" s="778"/>
      <c r="Y132" s="778"/>
      <c r="Z132" s="779"/>
      <c r="AA132" s="780">
        <v>6.9215700030000002</v>
      </c>
      <c r="AB132" s="781"/>
      <c r="AC132" s="781"/>
      <c r="AD132" s="781"/>
      <c r="AE132" s="782"/>
      <c r="AF132" s="783">
        <v>5.382563856</v>
      </c>
      <c r="AG132" s="781"/>
      <c r="AH132" s="781"/>
      <c r="AI132" s="781"/>
      <c r="AJ132" s="782"/>
      <c r="AK132" s="783">
        <v>6.1398904200000004</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503</v>
      </c>
      <c r="W133" s="757"/>
      <c r="X133" s="757"/>
      <c r="Y133" s="757"/>
      <c r="Z133" s="758"/>
      <c r="AA133" s="759">
        <v>8.5</v>
      </c>
      <c r="AB133" s="760"/>
      <c r="AC133" s="760"/>
      <c r="AD133" s="760"/>
      <c r="AE133" s="761"/>
      <c r="AF133" s="759">
        <v>7</v>
      </c>
      <c r="AG133" s="760"/>
      <c r="AH133" s="760"/>
      <c r="AI133" s="760"/>
      <c r="AJ133" s="761"/>
      <c r="AK133" s="759">
        <v>6.1</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P5Am1ZfeT7bFKcNUZcJR9+2/e6CVKDs8Lg0KbHrtTw/H77I53OBgG8i87xWQ5jv4DCjj8t/K9AoU/y4xgk7IQ==" saltValue="SYsJMB2fbjY/WaM6qOt0l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59014-E60E-42BB-B42E-E88E2B1FD86F}">
  <sheetPr>
    <pageSetUpPr fitToPage="1"/>
  </sheetPr>
  <dimension ref="A1:DQ105"/>
  <sheetViews>
    <sheetView showGridLines="0" view="pageBreakPreview" zoomScale="53" zoomScaleNormal="85" zoomScaleSheetLayoutView="53"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uhPemnkWEKYtz70E22e9kIe3vlOowc9Mpqloj/b0vpsyTg+Lhlduvz+xbVX2f8h1Sts8Ak2nXZnyCNma+9cA==" saltValue="U0GgWO56Fg5aszTULM9uZ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63mfAV2zcmY5ectXFP0UEYh+jmhDmsUwL8zePRGw9SB/fGcF8sBKJk/VQnyj61y7PgbNRKgxf13rs57ZEYPiA==" saltValue="/W5bOd3JEgRwjxPlvFGqfQ==" spinCount="100000" sheet="1" objects="1" scenarios="1"/>
  <dataConsolidate link="1"/>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0" zoomScaleSheetLayoutView="4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507</v>
      </c>
      <c r="AP7" s="272"/>
      <c r="AQ7" s="273" t="s">
        <v>508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509</v>
      </c>
      <c r="AQ8" s="279" t="s">
        <v>510</v>
      </c>
      <c r="AR8" s="280" t="s">
        <v>511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512</v>
      </c>
      <c r="AL9" s="1167"/>
      <c r="AM9" s="1167"/>
      <c r="AN9" s="1168"/>
      <c r="AO9" s="281">
        <v>3327008</v>
      </c>
      <c r="AP9" s="281">
        <v>52907</v>
      </c>
      <c r="AQ9" s="282">
        <v>73449</v>
      </c>
      <c r="AR9" s="283">
        <v>-28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513</v>
      </c>
      <c r="AL10" s="1167"/>
      <c r="AM10" s="1167"/>
      <c r="AN10" s="1168"/>
      <c r="AO10" s="284">
        <v>660768</v>
      </c>
      <c r="AP10" s="284">
        <v>10508</v>
      </c>
      <c r="AQ10" s="285">
        <v>5917</v>
      </c>
      <c r="AR10" s="286">
        <v>77.599999999999994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514</v>
      </c>
      <c r="AL11" s="1167"/>
      <c r="AM11" s="1167"/>
      <c r="AN11" s="1168"/>
      <c r="AO11" s="284">
        <v>267253</v>
      </c>
      <c r="AP11" s="284">
        <v>4250</v>
      </c>
      <c r="AQ11" s="285">
        <v>1123</v>
      </c>
      <c r="AR11" s="286">
        <v>278.5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515</v>
      </c>
      <c r="AL12" s="1167"/>
      <c r="AM12" s="1167"/>
      <c r="AN12" s="1168"/>
      <c r="AO12" s="284" t="s">
        <v>516</v>
      </c>
      <c r="AP12" s="284" t="s">
        <v>516</v>
      </c>
      <c r="AQ12" s="285">
        <v>9</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517</v>
      </c>
      <c r="AL13" s="1167"/>
      <c r="AM13" s="1167"/>
      <c r="AN13" s="1168"/>
      <c r="AO13" s="284">
        <v>146689</v>
      </c>
      <c r="AP13" s="284">
        <v>2333</v>
      </c>
      <c r="AQ13" s="285">
        <v>2374</v>
      </c>
      <c r="AR13" s="286">
        <v>-1.7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518</v>
      </c>
      <c r="AL14" s="1167"/>
      <c r="AM14" s="1167"/>
      <c r="AN14" s="1168"/>
      <c r="AO14" s="284">
        <v>208460</v>
      </c>
      <c r="AP14" s="284">
        <v>3315</v>
      </c>
      <c r="AQ14" s="285">
        <v>1666</v>
      </c>
      <c r="AR14" s="286">
        <v>99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519</v>
      </c>
      <c r="AL15" s="1170"/>
      <c r="AM15" s="1170"/>
      <c r="AN15" s="1171"/>
      <c r="AO15" s="284">
        <v>-236261</v>
      </c>
      <c r="AP15" s="284">
        <v>-3757</v>
      </c>
      <c r="AQ15" s="285">
        <v>-4765</v>
      </c>
      <c r="AR15" s="286">
        <v>-21.2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187</v>
      </c>
      <c r="AL16" s="1170"/>
      <c r="AM16" s="1170"/>
      <c r="AN16" s="1171"/>
      <c r="AO16" s="284">
        <v>4373917</v>
      </c>
      <c r="AP16" s="284">
        <v>69555</v>
      </c>
      <c r="AQ16" s="285">
        <v>79774</v>
      </c>
      <c r="AR16" s="286">
        <v>-12.8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524</v>
      </c>
      <c r="AL21" s="1173"/>
      <c r="AM21" s="1173"/>
      <c r="AN21" s="1174"/>
      <c r="AO21" s="297">
        <v>6.47</v>
      </c>
      <c r="AP21" s="298">
        <v>7.58</v>
      </c>
      <c r="AQ21" s="299">
        <v>-1.1100000000000001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525</v>
      </c>
      <c r="AL22" s="1173"/>
      <c r="AM22" s="1173"/>
      <c r="AN22" s="1174"/>
      <c r="AO22" s="302">
        <v>99.8</v>
      </c>
      <c r="AP22" s="303">
        <v>98.4</v>
      </c>
      <c r="AQ22" s="304">
        <v>1.4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526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507</v>
      </c>
      <c r="AP30" s="272"/>
      <c r="AQ30" s="273" t="s">
        <v>508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509</v>
      </c>
      <c r="AQ31" s="279" t="s">
        <v>510</v>
      </c>
      <c r="AR31" s="280" t="s">
        <v>511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529</v>
      </c>
      <c r="AL32" s="1157"/>
      <c r="AM32" s="1157"/>
      <c r="AN32" s="1158"/>
      <c r="AO32" s="312">
        <v>2463843</v>
      </c>
      <c r="AP32" s="312">
        <v>39181</v>
      </c>
      <c r="AQ32" s="313">
        <v>42324</v>
      </c>
      <c r="AR32" s="314">
        <v>-7.4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530</v>
      </c>
      <c r="AL33" s="1157"/>
      <c r="AM33" s="1157"/>
      <c r="AN33" s="1158"/>
      <c r="AO33" s="312" t="s">
        <v>516</v>
      </c>
      <c r="AP33" s="312" t="s">
        <v>516</v>
      </c>
      <c r="AQ33" s="313" t="s">
        <v>516</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531</v>
      </c>
      <c r="AL34" s="1157"/>
      <c r="AM34" s="1157"/>
      <c r="AN34" s="1158"/>
      <c r="AO34" s="312" t="s">
        <v>516</v>
      </c>
      <c r="AP34" s="312" t="s">
        <v>516</v>
      </c>
      <c r="AQ34" s="313">
        <v>47</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532</v>
      </c>
      <c r="AL35" s="1157"/>
      <c r="AM35" s="1157"/>
      <c r="AN35" s="1158"/>
      <c r="AO35" s="312">
        <v>400603</v>
      </c>
      <c r="AP35" s="312">
        <v>6371</v>
      </c>
      <c r="AQ35" s="313">
        <v>12192</v>
      </c>
      <c r="AR35" s="314">
        <v>-47.7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533</v>
      </c>
      <c r="AL36" s="1157"/>
      <c r="AM36" s="1157"/>
      <c r="AN36" s="1158"/>
      <c r="AO36" s="312">
        <v>629842</v>
      </c>
      <c r="AP36" s="312">
        <v>10016</v>
      </c>
      <c r="AQ36" s="313">
        <v>2056</v>
      </c>
      <c r="AR36" s="314">
        <v>387.2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534</v>
      </c>
      <c r="AL37" s="1157"/>
      <c r="AM37" s="1157"/>
      <c r="AN37" s="1158"/>
      <c r="AO37" s="312" t="s">
        <v>516</v>
      </c>
      <c r="AP37" s="312" t="s">
        <v>516</v>
      </c>
      <c r="AQ37" s="313">
        <v>621</v>
      </c>
      <c r="AR37" s="314" t="s">
        <v>516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535</v>
      </c>
      <c r="AL38" s="1160"/>
      <c r="AM38" s="1160"/>
      <c r="AN38" s="1161"/>
      <c r="AO38" s="315">
        <v>181</v>
      </c>
      <c r="AP38" s="315">
        <v>3</v>
      </c>
      <c r="AQ38" s="316">
        <v>1</v>
      </c>
      <c r="AR38" s="304">
        <v>200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536</v>
      </c>
      <c r="AL39" s="1160"/>
      <c r="AM39" s="1160"/>
      <c r="AN39" s="1161"/>
      <c r="AO39" s="312">
        <v>-248744</v>
      </c>
      <c r="AP39" s="312">
        <v>-3956</v>
      </c>
      <c r="AQ39" s="313">
        <v>-5206</v>
      </c>
      <c r="AR39" s="314">
        <v>-24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537</v>
      </c>
      <c r="AL40" s="1157"/>
      <c r="AM40" s="1157"/>
      <c r="AN40" s="1158"/>
      <c r="AO40" s="312">
        <v>-2415812</v>
      </c>
      <c r="AP40" s="312">
        <v>-38417</v>
      </c>
      <c r="AQ40" s="313">
        <v>-36761</v>
      </c>
      <c r="AR40" s="314">
        <v>4.5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302</v>
      </c>
      <c r="AL41" s="1163"/>
      <c r="AM41" s="1163"/>
      <c r="AN41" s="1164"/>
      <c r="AO41" s="312">
        <v>829913</v>
      </c>
      <c r="AP41" s="312">
        <v>13198</v>
      </c>
      <c r="AQ41" s="313">
        <v>15273</v>
      </c>
      <c r="AR41" s="314">
        <v>-13.6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507</v>
      </c>
      <c r="AN49" s="1151" t="s">
        <v>541</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542</v>
      </c>
      <c r="AO50" s="329" t="s">
        <v>543</v>
      </c>
      <c r="AP50" s="330" t="s">
        <v>544</v>
      </c>
      <c r="AQ50" s="331" t="s">
        <v>545</v>
      </c>
      <c r="AR50" s="332" t="s">
        <v>546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3687283</v>
      </c>
      <c r="AN51" s="334">
        <v>56134</v>
      </c>
      <c r="AO51" s="335">
        <v>-0.2</v>
      </c>
      <c r="AP51" s="336">
        <v>54684</v>
      </c>
      <c r="AQ51" s="337">
        <v>1.1000000000000001</v>
      </c>
      <c r="AR51" s="338">
        <v>-1.3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1827578</v>
      </c>
      <c r="AN52" s="342">
        <v>27823</v>
      </c>
      <c r="AO52" s="343">
        <v>1.1000000000000001</v>
      </c>
      <c r="AP52" s="344">
        <v>32829</v>
      </c>
      <c r="AQ52" s="345">
        <v>7.2</v>
      </c>
      <c r="AR52" s="346">
        <v>-6.1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3322480</v>
      </c>
      <c r="AN53" s="334">
        <v>51023</v>
      </c>
      <c r="AO53" s="335">
        <v>-9.1</v>
      </c>
      <c r="AP53" s="336">
        <v>62383</v>
      </c>
      <c r="AQ53" s="337">
        <v>14.1</v>
      </c>
      <c r="AR53" s="338">
        <v>-23.2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1883338</v>
      </c>
      <c r="AN54" s="342">
        <v>28922</v>
      </c>
      <c r="AO54" s="343">
        <v>3.9</v>
      </c>
      <c r="AP54" s="344">
        <v>35325</v>
      </c>
      <c r="AQ54" s="345">
        <v>7.6</v>
      </c>
      <c r="AR54" s="346">
        <v>-3.7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3934924</v>
      </c>
      <c r="AN55" s="334">
        <v>61144</v>
      </c>
      <c r="AO55" s="335">
        <v>19.8</v>
      </c>
      <c r="AP55" s="336">
        <v>63812</v>
      </c>
      <c r="AQ55" s="337">
        <v>2.2999999999999998</v>
      </c>
      <c r="AR55" s="338">
        <v>17.5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2444992</v>
      </c>
      <c r="AN56" s="342">
        <v>37992</v>
      </c>
      <c r="AO56" s="343">
        <v>31.4</v>
      </c>
      <c r="AP56" s="344">
        <v>33848</v>
      </c>
      <c r="AQ56" s="345">
        <v>-4.2</v>
      </c>
      <c r="AR56" s="346">
        <v>35.6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3929842</v>
      </c>
      <c r="AN57" s="334">
        <v>61825</v>
      </c>
      <c r="AO57" s="335">
        <v>1.1000000000000001</v>
      </c>
      <c r="AP57" s="336">
        <v>54225</v>
      </c>
      <c r="AQ57" s="337">
        <v>-15</v>
      </c>
      <c r="AR57" s="338">
        <v>16.100000000000001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2471076</v>
      </c>
      <c r="AN58" s="342">
        <v>38875</v>
      </c>
      <c r="AO58" s="343">
        <v>2.2999999999999998</v>
      </c>
      <c r="AP58" s="344">
        <v>27337</v>
      </c>
      <c r="AQ58" s="345">
        <v>-19.2</v>
      </c>
      <c r="AR58" s="346">
        <v>21.5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3585189</v>
      </c>
      <c r="AN59" s="334">
        <v>57013</v>
      </c>
      <c r="AO59" s="335">
        <v>-7.8</v>
      </c>
      <c r="AP59" s="336">
        <v>54016</v>
      </c>
      <c r="AQ59" s="337">
        <v>-0.4</v>
      </c>
      <c r="AR59" s="338">
        <v>-7.4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1582065</v>
      </c>
      <c r="AN60" s="342">
        <v>25158</v>
      </c>
      <c r="AO60" s="343">
        <v>-35.299999999999997</v>
      </c>
      <c r="AP60" s="344">
        <v>28078</v>
      </c>
      <c r="AQ60" s="345">
        <v>2.7</v>
      </c>
      <c r="AR60" s="346">
        <v>-38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3691944</v>
      </c>
      <c r="AN61" s="349">
        <v>57428</v>
      </c>
      <c r="AO61" s="350">
        <v>0.8</v>
      </c>
      <c r="AP61" s="351">
        <v>57824</v>
      </c>
      <c r="AQ61" s="352">
        <v>0.4</v>
      </c>
      <c r="AR61" s="338">
        <v>0.4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2041810</v>
      </c>
      <c r="AN62" s="342">
        <v>31754</v>
      </c>
      <c r="AO62" s="343">
        <v>0.7</v>
      </c>
      <c r="AP62" s="344">
        <v>31483</v>
      </c>
      <c r="AQ62" s="345">
        <v>-1.2</v>
      </c>
      <c r="AR62" s="346">
        <v>1.9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9zRdnmqjFr/M7nqoA9FAJ5JoxjzmAfDN+/MCz05HS9ZHFWCq3YPYBH7nHGcVo7NldvzWROh8KDnHrX20dWzNHA==" saltValue="iV1y5/YwFZZzW9njb88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555</v>
      </c>
    </row>
    <row r="121" spans="125:125" ht="13.5" hidden="1" customHeight="1" x14ac:dyDescent="0.2">
      <c r="DU121" s="259"/>
    </row>
  </sheetData>
  <sheetProtection algorithmName="SHA-512" hashValue="eCrKCmFZhMJOIhzcl8k82JUswz6LK7ZIHNSEF5Kmd3T44j5S6k2pHxUSfpXEX0zcmeOJ4LvTidvz7bwgtwii5g==" saltValue="YXCTaWT2tDAa/1L+ZltoaQ==" spinCount="100000" sheet="1" objects="1" scenarios="1"/>
  <dataConsolidate link="1"/>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556</v>
      </c>
    </row>
  </sheetData>
  <sheetProtection algorithmName="SHA-512" hashValue="2+uf1TCw3ic3FgjyvEadPr7VoP9ez7qok+w6/584P+NNZrPzj8xjcSiewFRebCv5wEGz+hoFaOd3Vj36qS60tw==" saltValue="tH6ZPhW6edYtWEvquEhRKg==" spinCount="100000" sheet="1" objects="1" scenarios="1"/>
  <dataConsolidate link="1"/>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175" t="s">
        <v>3</v>
      </c>
      <c r="D47" s="1175"/>
      <c r="E47" s="1176"/>
      <c r="F47" s="11">
        <v>19.09</v>
      </c>
      <c r="G47" s="12">
        <v>19.78</v>
      </c>
      <c r="H47" s="12">
        <v>17.5</v>
      </c>
      <c r="I47" s="12">
        <v>20.76</v>
      </c>
      <c r="J47" s="13">
        <v>27.98</v>
      </c>
    </row>
    <row r="48" spans="2:10" ht="57.75" customHeight="1" x14ac:dyDescent="0.2">
      <c r="B48" s="14"/>
      <c r="C48" s="1177" t="s">
        <v>4</v>
      </c>
      <c r="D48" s="1177"/>
      <c r="E48" s="1178"/>
      <c r="F48" s="15">
        <v>5.07</v>
      </c>
      <c r="G48" s="16">
        <v>1.56</v>
      </c>
      <c r="H48" s="16">
        <v>1.37</v>
      </c>
      <c r="I48" s="16">
        <v>8.44</v>
      </c>
      <c r="J48" s="17">
        <v>5.64</v>
      </c>
    </row>
    <row r="49" spans="2:10" ht="57.75" customHeight="1" thickBot="1" x14ac:dyDescent="0.25">
      <c r="B49" s="18"/>
      <c r="C49" s="1179" t="s">
        <v>5</v>
      </c>
      <c r="D49" s="1179"/>
      <c r="E49" s="1180"/>
      <c r="F49" s="19" t="s">
        <v>562</v>
      </c>
      <c r="G49" s="20" t="s">
        <v>563</v>
      </c>
      <c r="H49" s="20" t="s">
        <v>564</v>
      </c>
      <c r="I49" s="20">
        <v>10.36</v>
      </c>
      <c r="J49" s="21" t="s">
        <v>565</v>
      </c>
    </row>
    <row r="50" spans="2:10" ht="13" x14ac:dyDescent="0.2"/>
  </sheetData>
  <sheetProtection algorithmName="SHA-512" hashValue="PrwsS/GsopZCSUPF6NcvcPpeytO3y33Ox2vxRVqVM+0rRrpyIMyE3vXF8C/UgTQmJ+ydl06IYzxVZ71leDZvyA==" saltValue="d4XOWu0Vl8+dX7GEqom6l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87" t="s">
        <v>566</v>
      </c>
      <c r="D34" s="1187"/>
      <c r="E34" s="1188"/>
      <c r="F34" s="32">
        <v>12.07</v>
      </c>
      <c r="G34" s="33">
        <v>12.6</v>
      </c>
      <c r="H34" s="33">
        <v>13.06</v>
      </c>
      <c r="I34" s="33">
        <v>10.93</v>
      </c>
      <c r="J34" s="34">
        <v>11.08</v>
      </c>
      <c r="K34" s="22"/>
      <c r="L34" s="22"/>
      <c r="M34" s="22"/>
      <c r="N34" s="22"/>
      <c r="O34" s="22"/>
      <c r="P34" s="22"/>
    </row>
    <row r="35" spans="1:16" ht="39" customHeight="1" x14ac:dyDescent="0.2">
      <c r="A35" s="22"/>
      <c r="B35" s="35"/>
      <c r="C35" s="1181" t="s">
        <v>567</v>
      </c>
      <c r="D35" s="1182"/>
      <c r="E35" s="1183"/>
      <c r="F35" s="36">
        <v>5.0199999999999996</v>
      </c>
      <c r="G35" s="37">
        <v>1.55</v>
      </c>
      <c r="H35" s="37">
        <v>1.35</v>
      </c>
      <c r="I35" s="37">
        <v>8.42</v>
      </c>
      <c r="J35" s="38">
        <v>5.59</v>
      </c>
      <c r="K35" s="22"/>
      <c r="L35" s="22"/>
      <c r="M35" s="22"/>
      <c r="N35" s="22"/>
      <c r="O35" s="22"/>
      <c r="P35" s="22"/>
    </row>
    <row r="36" spans="1:16" ht="39" customHeight="1" x14ac:dyDescent="0.2">
      <c r="A36" s="22"/>
      <c r="B36" s="35"/>
      <c r="C36" s="1181" t="s">
        <v>568</v>
      </c>
      <c r="D36" s="1182"/>
      <c r="E36" s="1183"/>
      <c r="F36" s="36">
        <v>2.76</v>
      </c>
      <c r="G36" s="37">
        <v>2.52</v>
      </c>
      <c r="H36" s="37">
        <v>2.56</v>
      </c>
      <c r="I36" s="37">
        <v>2.84</v>
      </c>
      <c r="J36" s="38">
        <v>2.88</v>
      </c>
      <c r="K36" s="22"/>
      <c r="L36" s="22"/>
      <c r="M36" s="22"/>
      <c r="N36" s="22"/>
      <c r="O36" s="22"/>
      <c r="P36" s="22"/>
    </row>
    <row r="37" spans="1:16" ht="39" customHeight="1" x14ac:dyDescent="0.2">
      <c r="A37" s="22"/>
      <c r="B37" s="35"/>
      <c r="C37" s="1181" t="s">
        <v>569</v>
      </c>
      <c r="D37" s="1182"/>
      <c r="E37" s="1183"/>
      <c r="F37" s="36">
        <v>0.7</v>
      </c>
      <c r="G37" s="37">
        <v>0.19</v>
      </c>
      <c r="H37" s="37">
        <v>0.53</v>
      </c>
      <c r="I37" s="37">
        <v>0.99</v>
      </c>
      <c r="J37" s="38">
        <v>1.1200000000000001</v>
      </c>
      <c r="K37" s="22"/>
      <c r="L37" s="22"/>
      <c r="M37" s="22"/>
      <c r="N37" s="22"/>
      <c r="O37" s="22"/>
      <c r="P37" s="22"/>
    </row>
    <row r="38" spans="1:16" ht="39" customHeight="1" x14ac:dyDescent="0.2">
      <c r="A38" s="22"/>
      <c r="B38" s="35"/>
      <c r="C38" s="1181" t="s">
        <v>570</v>
      </c>
      <c r="D38" s="1182"/>
      <c r="E38" s="1183"/>
      <c r="F38" s="36" t="s">
        <v>516</v>
      </c>
      <c r="G38" s="37" t="s">
        <v>516</v>
      </c>
      <c r="H38" s="37">
        <v>0.67</v>
      </c>
      <c r="I38" s="37">
        <v>0.8</v>
      </c>
      <c r="J38" s="38">
        <v>0.63</v>
      </c>
      <c r="K38" s="22"/>
      <c r="L38" s="22"/>
      <c r="M38" s="22"/>
      <c r="N38" s="22"/>
      <c r="O38" s="22"/>
      <c r="P38" s="22"/>
    </row>
    <row r="39" spans="1:16" ht="39" customHeight="1" x14ac:dyDescent="0.2">
      <c r="A39" s="22"/>
      <c r="B39" s="35"/>
      <c r="C39" s="1181" t="s">
        <v>571</v>
      </c>
      <c r="D39" s="1182"/>
      <c r="E39" s="1183"/>
      <c r="F39" s="36">
        <v>0.4</v>
      </c>
      <c r="G39" s="37">
        <v>0.56999999999999995</v>
      </c>
      <c r="H39" s="37">
        <v>0.55000000000000004</v>
      </c>
      <c r="I39" s="37">
        <v>0.33</v>
      </c>
      <c r="J39" s="38">
        <v>0.22</v>
      </c>
      <c r="K39" s="22"/>
      <c r="L39" s="22"/>
      <c r="M39" s="22"/>
      <c r="N39" s="22"/>
      <c r="O39" s="22"/>
      <c r="P39" s="22"/>
    </row>
    <row r="40" spans="1:16" ht="39" customHeight="1" x14ac:dyDescent="0.2">
      <c r="A40" s="22"/>
      <c r="B40" s="35"/>
      <c r="C40" s="1181" t="s">
        <v>572</v>
      </c>
      <c r="D40" s="1182"/>
      <c r="E40" s="1183"/>
      <c r="F40" s="36">
        <v>0.1</v>
      </c>
      <c r="G40" s="37">
        <v>0.12</v>
      </c>
      <c r="H40" s="37">
        <v>0.08</v>
      </c>
      <c r="I40" s="37">
        <v>0.09</v>
      </c>
      <c r="J40" s="38">
        <v>0.13</v>
      </c>
      <c r="K40" s="22"/>
      <c r="L40" s="22"/>
      <c r="M40" s="22"/>
      <c r="N40" s="22"/>
      <c r="O40" s="22"/>
      <c r="P40" s="22"/>
    </row>
    <row r="41" spans="1:16" ht="39" customHeight="1" x14ac:dyDescent="0.2">
      <c r="A41" s="22"/>
      <c r="B41" s="35"/>
      <c r="C41" s="1181" t="s">
        <v>573</v>
      </c>
      <c r="D41" s="1182"/>
      <c r="E41" s="1183"/>
      <c r="F41" s="36">
        <v>0.02</v>
      </c>
      <c r="G41" s="37">
        <v>0</v>
      </c>
      <c r="H41" s="37">
        <v>0</v>
      </c>
      <c r="I41" s="37">
        <v>0.01</v>
      </c>
      <c r="J41" s="38">
        <v>0.04</v>
      </c>
      <c r="K41" s="22"/>
      <c r="L41" s="22"/>
      <c r="M41" s="22"/>
      <c r="N41" s="22"/>
      <c r="O41" s="22"/>
      <c r="P41" s="22"/>
    </row>
    <row r="42" spans="1:16" ht="39" customHeight="1" x14ac:dyDescent="0.2">
      <c r="A42" s="22"/>
      <c r="B42" s="39"/>
      <c r="C42" s="1181" t="s">
        <v>574</v>
      </c>
      <c r="D42" s="1182"/>
      <c r="E42" s="1183"/>
      <c r="F42" s="36" t="s">
        <v>516</v>
      </c>
      <c r="G42" s="37" t="s">
        <v>516</v>
      </c>
      <c r="H42" s="37" t="s">
        <v>516</v>
      </c>
      <c r="I42" s="37" t="s">
        <v>516</v>
      </c>
      <c r="J42" s="38" t="s">
        <v>516</v>
      </c>
      <c r="K42" s="22"/>
      <c r="L42" s="22"/>
      <c r="M42" s="22"/>
      <c r="N42" s="22"/>
      <c r="O42" s="22"/>
      <c r="P42" s="22"/>
    </row>
    <row r="43" spans="1:16" ht="39" customHeight="1" thickBot="1" x14ac:dyDescent="0.25">
      <c r="A43" s="22"/>
      <c r="B43" s="40"/>
      <c r="C43" s="1184" t="s">
        <v>575</v>
      </c>
      <c r="D43" s="1185"/>
      <c r="E43" s="1186"/>
      <c r="F43" s="41">
        <v>0.09</v>
      </c>
      <c r="G43" s="42">
        <v>0.46</v>
      </c>
      <c r="H43" s="42">
        <v>0.03</v>
      </c>
      <c r="I43" s="42">
        <v>0.02</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pRWGeYBOWf46T4/+QdtHvhzVpvHp4feNnY64/pWTBRR6PJ8X8A+1BD2jSAWV9KzQvnhDJTmhuDBBBtM39+5MPw==" saltValue="2Zfo23pEq15CPGFDp9ht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2998</v>
      </c>
      <c r="L45" s="60">
        <v>2675</v>
      </c>
      <c r="M45" s="60">
        <v>2470</v>
      </c>
      <c r="N45" s="60">
        <v>2393</v>
      </c>
      <c r="O45" s="61">
        <v>2464</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516</v>
      </c>
      <c r="L46" s="64" t="s">
        <v>516</v>
      </c>
      <c r="M46" s="64" t="s">
        <v>516</v>
      </c>
      <c r="N46" s="64" t="s">
        <v>516</v>
      </c>
      <c r="O46" s="65" t="s">
        <v>516</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516</v>
      </c>
      <c r="L47" s="64" t="s">
        <v>516</v>
      </c>
      <c r="M47" s="64" t="s">
        <v>516</v>
      </c>
      <c r="N47" s="64" t="s">
        <v>516</v>
      </c>
      <c r="O47" s="65" t="s">
        <v>516</v>
      </c>
      <c r="P47" s="48"/>
      <c r="Q47" s="48"/>
      <c r="R47" s="48"/>
      <c r="S47" s="48"/>
      <c r="T47" s="48"/>
      <c r="U47" s="48"/>
    </row>
    <row r="48" spans="1:21" ht="30.75" customHeight="1" x14ac:dyDescent="0.2">
      <c r="A48" s="48"/>
      <c r="B48" s="1214"/>
      <c r="C48" s="1215"/>
      <c r="D48" s="62"/>
      <c r="E48" s="1191" t="s">
        <v>15</v>
      </c>
      <c r="F48" s="1191"/>
      <c r="G48" s="1191"/>
      <c r="H48" s="1191"/>
      <c r="I48" s="1191"/>
      <c r="J48" s="1192"/>
      <c r="K48" s="63">
        <v>488</v>
      </c>
      <c r="L48" s="64">
        <v>457</v>
      </c>
      <c r="M48" s="64">
        <v>432</v>
      </c>
      <c r="N48" s="64">
        <v>388</v>
      </c>
      <c r="O48" s="65">
        <v>401</v>
      </c>
      <c r="P48" s="48"/>
      <c r="Q48" s="48"/>
      <c r="R48" s="48"/>
      <c r="S48" s="48"/>
      <c r="T48" s="48"/>
      <c r="U48" s="48"/>
    </row>
    <row r="49" spans="1:21" ht="30.75" customHeight="1" x14ac:dyDescent="0.2">
      <c r="A49" s="48"/>
      <c r="B49" s="1214"/>
      <c r="C49" s="1215"/>
      <c r="D49" s="62"/>
      <c r="E49" s="1191" t="s">
        <v>16</v>
      </c>
      <c r="F49" s="1191"/>
      <c r="G49" s="1191"/>
      <c r="H49" s="1191"/>
      <c r="I49" s="1191"/>
      <c r="J49" s="1192"/>
      <c r="K49" s="63">
        <v>494</v>
      </c>
      <c r="L49" s="64">
        <v>675</v>
      </c>
      <c r="M49" s="64">
        <v>631</v>
      </c>
      <c r="N49" s="64">
        <v>603</v>
      </c>
      <c r="O49" s="65">
        <v>630</v>
      </c>
      <c r="P49" s="48"/>
      <c r="Q49" s="48"/>
      <c r="R49" s="48"/>
      <c r="S49" s="48"/>
      <c r="T49" s="48"/>
      <c r="U49" s="48"/>
    </row>
    <row r="50" spans="1:21" ht="30.75" customHeight="1" x14ac:dyDescent="0.2">
      <c r="A50" s="48"/>
      <c r="B50" s="1214"/>
      <c r="C50" s="1215"/>
      <c r="D50" s="62"/>
      <c r="E50" s="1191" t="s">
        <v>17</v>
      </c>
      <c r="F50" s="1191"/>
      <c r="G50" s="1191"/>
      <c r="H50" s="1191"/>
      <c r="I50" s="1191"/>
      <c r="J50" s="1192"/>
      <c r="K50" s="63" t="s">
        <v>516</v>
      </c>
      <c r="L50" s="64" t="s">
        <v>516</v>
      </c>
      <c r="M50" s="64" t="s">
        <v>516</v>
      </c>
      <c r="N50" s="64" t="s">
        <v>516</v>
      </c>
      <c r="O50" s="65" t="s">
        <v>516</v>
      </c>
      <c r="P50" s="48"/>
      <c r="Q50" s="48"/>
      <c r="R50" s="48"/>
      <c r="S50" s="48"/>
      <c r="T50" s="48"/>
      <c r="U50" s="48"/>
    </row>
    <row r="51" spans="1:21" ht="30.75" customHeight="1" x14ac:dyDescent="0.2">
      <c r="A51" s="48"/>
      <c r="B51" s="1216"/>
      <c r="C51" s="1217"/>
      <c r="D51" s="66"/>
      <c r="E51" s="1191" t="s">
        <v>18</v>
      </c>
      <c r="F51" s="1191"/>
      <c r="G51" s="1191"/>
      <c r="H51" s="1191"/>
      <c r="I51" s="1191"/>
      <c r="J51" s="1192"/>
      <c r="K51" s="63">
        <v>0</v>
      </c>
      <c r="L51" s="64">
        <v>0</v>
      </c>
      <c r="M51" s="64">
        <v>0</v>
      </c>
      <c r="N51" s="64">
        <v>0</v>
      </c>
      <c r="O51" s="65">
        <v>0</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2725</v>
      </c>
      <c r="L52" s="64">
        <v>2655</v>
      </c>
      <c r="M52" s="64">
        <v>2613</v>
      </c>
      <c r="N52" s="64">
        <v>2639</v>
      </c>
      <c r="O52" s="65">
        <v>2666</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1255</v>
      </c>
      <c r="L53" s="69">
        <v>1152</v>
      </c>
      <c r="M53" s="69">
        <v>920</v>
      </c>
      <c r="N53" s="69">
        <v>745</v>
      </c>
      <c r="O53" s="70">
        <v>829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3">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UtZaw6ZVnQZ82dbDogMjtPZN9cIYIN8XVf2/gBWM2r5iXOzvT3IdaY6bVnUf1P0DUee2j9kJG+k/njT8Nn+DQ==" saltValue="05q4ZRPLfkD/vKxc1nzF7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557</v>
      </c>
      <c r="J40" s="103" t="s">
        <v>558</v>
      </c>
      <c r="K40" s="103" t="s">
        <v>559</v>
      </c>
      <c r="L40" s="103" t="s">
        <v>560</v>
      </c>
      <c r="M40" s="104" t="s">
        <v>561</v>
      </c>
    </row>
    <row r="41" spans="2:13" ht="27.75" customHeight="1" x14ac:dyDescent="0.2">
      <c r="B41" s="1232" t="s">
        <v>32</v>
      </c>
      <c r="C41" s="1233"/>
      <c r="D41" s="105"/>
      <c r="E41" s="1234" t="s">
        <v>33</v>
      </c>
      <c r="F41" s="1234"/>
      <c r="G41" s="1234"/>
      <c r="H41" s="1235"/>
      <c r="I41" s="355">
        <v>21797</v>
      </c>
      <c r="J41" s="356">
        <v>21284</v>
      </c>
      <c r="K41" s="356">
        <v>21616</v>
      </c>
      <c r="L41" s="356">
        <v>23403</v>
      </c>
      <c r="M41" s="357">
        <v>22455</v>
      </c>
    </row>
    <row r="42" spans="2:13" ht="27.75" customHeight="1" x14ac:dyDescent="0.2">
      <c r="B42" s="1222"/>
      <c r="C42" s="1223"/>
      <c r="D42" s="106"/>
      <c r="E42" s="1226" t="s">
        <v>34</v>
      </c>
      <c r="F42" s="1226"/>
      <c r="G42" s="1226"/>
      <c r="H42" s="1227"/>
      <c r="I42" s="358" t="s">
        <v>516</v>
      </c>
      <c r="J42" s="359" t="s">
        <v>516</v>
      </c>
      <c r="K42" s="359" t="s">
        <v>516</v>
      </c>
      <c r="L42" s="359" t="s">
        <v>516</v>
      </c>
      <c r="M42" s="360" t="s">
        <v>516</v>
      </c>
    </row>
    <row r="43" spans="2:13" ht="27.75" customHeight="1" x14ac:dyDescent="0.2">
      <c r="B43" s="1222"/>
      <c r="C43" s="1223"/>
      <c r="D43" s="106"/>
      <c r="E43" s="1226" t="s">
        <v>35</v>
      </c>
      <c r="F43" s="1226"/>
      <c r="G43" s="1226"/>
      <c r="H43" s="1227"/>
      <c r="I43" s="358">
        <v>4981</v>
      </c>
      <c r="J43" s="359">
        <v>4760</v>
      </c>
      <c r="K43" s="359">
        <v>4718</v>
      </c>
      <c r="L43" s="359">
        <v>4466</v>
      </c>
      <c r="M43" s="360">
        <v>4261</v>
      </c>
    </row>
    <row r="44" spans="2:13" ht="27.75" customHeight="1" x14ac:dyDescent="0.2">
      <c r="B44" s="1222"/>
      <c r="C44" s="1223"/>
      <c r="D44" s="106"/>
      <c r="E44" s="1226" t="s">
        <v>36</v>
      </c>
      <c r="F44" s="1226"/>
      <c r="G44" s="1226"/>
      <c r="H44" s="1227"/>
      <c r="I44" s="358">
        <v>8174</v>
      </c>
      <c r="J44" s="359">
        <v>7687</v>
      </c>
      <c r="K44" s="359">
        <v>7187</v>
      </c>
      <c r="L44" s="359">
        <v>6762</v>
      </c>
      <c r="M44" s="360">
        <v>6475</v>
      </c>
    </row>
    <row r="45" spans="2:13" ht="27.75" customHeight="1" x14ac:dyDescent="0.2">
      <c r="B45" s="1222"/>
      <c r="C45" s="1223"/>
      <c r="D45" s="106"/>
      <c r="E45" s="1226" t="s">
        <v>37</v>
      </c>
      <c r="F45" s="1226"/>
      <c r="G45" s="1226"/>
      <c r="H45" s="1227"/>
      <c r="I45" s="358">
        <v>3042</v>
      </c>
      <c r="J45" s="359">
        <v>2963</v>
      </c>
      <c r="K45" s="359">
        <v>2930</v>
      </c>
      <c r="L45" s="359">
        <v>2936</v>
      </c>
      <c r="M45" s="360">
        <v>2955</v>
      </c>
    </row>
    <row r="46" spans="2:13" ht="27.75" customHeight="1" x14ac:dyDescent="0.2">
      <c r="B46" s="1222"/>
      <c r="C46" s="1223"/>
      <c r="D46" s="107"/>
      <c r="E46" s="1226" t="s">
        <v>38</v>
      </c>
      <c r="F46" s="1226"/>
      <c r="G46" s="1226"/>
      <c r="H46" s="1227"/>
      <c r="I46" s="358">
        <v>18</v>
      </c>
      <c r="J46" s="359">
        <v>6</v>
      </c>
      <c r="K46" s="359">
        <v>13</v>
      </c>
      <c r="L46" s="359" t="s">
        <v>516</v>
      </c>
      <c r="M46" s="360">
        <v>6</v>
      </c>
    </row>
    <row r="47" spans="2:13" ht="27.75" customHeight="1" x14ac:dyDescent="0.2">
      <c r="B47" s="1222"/>
      <c r="C47" s="1223"/>
      <c r="D47" s="108"/>
      <c r="E47" s="1236" t="s">
        <v>39</v>
      </c>
      <c r="F47" s="1237"/>
      <c r="G47" s="1237"/>
      <c r="H47" s="1238"/>
      <c r="I47" s="358" t="s">
        <v>516</v>
      </c>
      <c r="J47" s="359" t="s">
        <v>516</v>
      </c>
      <c r="K47" s="359" t="s">
        <v>516</v>
      </c>
      <c r="L47" s="359" t="s">
        <v>516</v>
      </c>
      <c r="M47" s="360" t="s">
        <v>516</v>
      </c>
    </row>
    <row r="48" spans="2:13" ht="27.75" customHeight="1" x14ac:dyDescent="0.2">
      <c r="B48" s="1222"/>
      <c r="C48" s="1223"/>
      <c r="D48" s="106"/>
      <c r="E48" s="1226" t="s">
        <v>40</v>
      </c>
      <c r="F48" s="1226"/>
      <c r="G48" s="1226"/>
      <c r="H48" s="1227"/>
      <c r="I48" s="358" t="s">
        <v>516</v>
      </c>
      <c r="J48" s="359" t="s">
        <v>516</v>
      </c>
      <c r="K48" s="359" t="s">
        <v>516</v>
      </c>
      <c r="L48" s="359" t="s">
        <v>516</v>
      </c>
      <c r="M48" s="360" t="s">
        <v>516</v>
      </c>
    </row>
    <row r="49" spans="2:13" ht="27.75" customHeight="1" x14ac:dyDescent="0.2">
      <c r="B49" s="1224"/>
      <c r="C49" s="1225"/>
      <c r="D49" s="106"/>
      <c r="E49" s="1226" t="s">
        <v>41</v>
      </c>
      <c r="F49" s="1226"/>
      <c r="G49" s="1226"/>
      <c r="H49" s="1227"/>
      <c r="I49" s="358" t="s">
        <v>516</v>
      </c>
      <c r="J49" s="359" t="s">
        <v>516</v>
      </c>
      <c r="K49" s="359" t="s">
        <v>516</v>
      </c>
      <c r="L49" s="359" t="s">
        <v>516</v>
      </c>
      <c r="M49" s="360" t="s">
        <v>516</v>
      </c>
    </row>
    <row r="50" spans="2:13" ht="27.75" customHeight="1" x14ac:dyDescent="0.2">
      <c r="B50" s="1220" t="s">
        <v>42</v>
      </c>
      <c r="C50" s="1221"/>
      <c r="D50" s="109"/>
      <c r="E50" s="1226" t="s">
        <v>43</v>
      </c>
      <c r="F50" s="1226"/>
      <c r="G50" s="1226"/>
      <c r="H50" s="1227"/>
      <c r="I50" s="358">
        <v>7234</v>
      </c>
      <c r="J50" s="359">
        <v>7154</v>
      </c>
      <c r="K50" s="359">
        <v>7143</v>
      </c>
      <c r="L50" s="359">
        <v>8283</v>
      </c>
      <c r="M50" s="360">
        <v>9625</v>
      </c>
    </row>
    <row r="51" spans="2:13" ht="27.75" customHeight="1" x14ac:dyDescent="0.2">
      <c r="B51" s="1222"/>
      <c r="C51" s="1223"/>
      <c r="D51" s="106"/>
      <c r="E51" s="1226" t="s">
        <v>44</v>
      </c>
      <c r="F51" s="1226"/>
      <c r="G51" s="1226"/>
      <c r="H51" s="1227"/>
      <c r="I51" s="358">
        <v>2688</v>
      </c>
      <c r="J51" s="359">
        <v>2681</v>
      </c>
      <c r="K51" s="359">
        <v>2657</v>
      </c>
      <c r="L51" s="359">
        <v>2751</v>
      </c>
      <c r="M51" s="360">
        <v>2681</v>
      </c>
    </row>
    <row r="52" spans="2:13" ht="27.75" customHeight="1" x14ac:dyDescent="0.2">
      <c r="B52" s="1224"/>
      <c r="C52" s="1225"/>
      <c r="D52" s="106"/>
      <c r="E52" s="1226" t="s">
        <v>45</v>
      </c>
      <c r="F52" s="1226"/>
      <c r="G52" s="1226"/>
      <c r="H52" s="1227"/>
      <c r="I52" s="358">
        <v>26873</v>
      </c>
      <c r="J52" s="359">
        <v>26227</v>
      </c>
      <c r="K52" s="359">
        <v>25980</v>
      </c>
      <c r="L52" s="359">
        <v>26554</v>
      </c>
      <c r="M52" s="360">
        <v>25430</v>
      </c>
    </row>
    <row r="53" spans="2:13" ht="27.75" customHeight="1" thickBot="1" x14ac:dyDescent="0.25">
      <c r="B53" s="1228" t="s">
        <v>46</v>
      </c>
      <c r="C53" s="1229"/>
      <c r="D53" s="110"/>
      <c r="E53" s="1230" t="s">
        <v>47</v>
      </c>
      <c r="F53" s="1230"/>
      <c r="G53" s="1230"/>
      <c r="H53" s="1231"/>
      <c r="I53" s="361">
        <v>1216</v>
      </c>
      <c r="J53" s="362">
        <v>637</v>
      </c>
      <c r="K53" s="362">
        <v>684</v>
      </c>
      <c r="L53" s="362">
        <v>-22</v>
      </c>
      <c r="M53" s="363">
        <v>-1582</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aFyX6tGT0kKrQBDOU4Q1nE2f2kulDtcvK2WF7adIy3aoy+yapXZgaY4nbq9hzzECH/VMso1OlHshfkhzVadhFw==" saltValue="tDtflExWuaLoR4g8QDkK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559</v>
      </c>
      <c r="G54" s="119" t="s">
        <v>560</v>
      </c>
      <c r="H54" s="120" t="s">
        <v>561</v>
      </c>
    </row>
    <row r="55" spans="2:8" ht="52.5" customHeight="1" x14ac:dyDescent="0.2">
      <c r="B55" s="121"/>
      <c r="C55" s="1247" t="s">
        <v>50</v>
      </c>
      <c r="D55" s="1247"/>
      <c r="E55" s="1248"/>
      <c r="F55" s="122">
        <v>2733</v>
      </c>
      <c r="G55" s="122">
        <v>3358</v>
      </c>
      <c r="H55" s="123">
        <v>4458</v>
      </c>
    </row>
    <row r="56" spans="2:8" ht="52.5" customHeight="1" x14ac:dyDescent="0.2">
      <c r="B56" s="124"/>
      <c r="C56" s="1249" t="s">
        <v>51</v>
      </c>
      <c r="D56" s="1249"/>
      <c r="E56" s="1250"/>
      <c r="F56" s="125">
        <v>522</v>
      </c>
      <c r="G56" s="125">
        <v>832</v>
      </c>
      <c r="H56" s="126">
        <v>832</v>
      </c>
    </row>
    <row r="57" spans="2:8" ht="53.25" customHeight="1" x14ac:dyDescent="0.2">
      <c r="B57" s="124"/>
      <c r="C57" s="1251" t="s">
        <v>52</v>
      </c>
      <c r="D57" s="1251"/>
      <c r="E57" s="1252"/>
      <c r="F57" s="127">
        <v>1877</v>
      </c>
      <c r="G57" s="127">
        <v>3538</v>
      </c>
      <c r="H57" s="128">
        <v>3758</v>
      </c>
    </row>
    <row r="58" spans="2:8" ht="45.75" customHeight="1" x14ac:dyDescent="0.2">
      <c r="B58" s="129"/>
      <c r="C58" s="1239" t="s">
        <v>582</v>
      </c>
      <c r="D58" s="1240"/>
      <c r="E58" s="1241"/>
      <c r="F58" s="130" t="s">
        <v>516</v>
      </c>
      <c r="G58" s="130">
        <v>1536</v>
      </c>
      <c r="H58" s="131">
        <v>1536</v>
      </c>
    </row>
    <row r="59" spans="2:8" ht="45.75" customHeight="1" x14ac:dyDescent="0.2">
      <c r="B59" s="129"/>
      <c r="C59" s="1239" t="s">
        <v>583</v>
      </c>
      <c r="D59" s="1240"/>
      <c r="E59" s="1241"/>
      <c r="F59" s="130">
        <v>600</v>
      </c>
      <c r="G59" s="130">
        <v>700</v>
      </c>
      <c r="H59" s="131">
        <v>850</v>
      </c>
    </row>
    <row r="60" spans="2:8" ht="45.75" customHeight="1" x14ac:dyDescent="0.2">
      <c r="B60" s="129"/>
      <c r="C60" s="1239" t="s">
        <v>584</v>
      </c>
      <c r="D60" s="1240"/>
      <c r="E60" s="1241"/>
      <c r="F60" s="130">
        <v>577</v>
      </c>
      <c r="G60" s="130">
        <v>577</v>
      </c>
      <c r="H60" s="131">
        <v>577</v>
      </c>
    </row>
    <row r="61" spans="2:8" ht="45.75" customHeight="1" x14ac:dyDescent="0.2">
      <c r="B61" s="129"/>
      <c r="C61" s="1239" t="s">
        <v>585</v>
      </c>
      <c r="D61" s="1240"/>
      <c r="E61" s="1241"/>
      <c r="F61" s="130">
        <v>295</v>
      </c>
      <c r="G61" s="130">
        <v>295</v>
      </c>
      <c r="H61" s="131">
        <v>295</v>
      </c>
    </row>
    <row r="62" spans="2:8" ht="45.75" customHeight="1" thickBot="1" x14ac:dyDescent="0.25">
      <c r="B62" s="132"/>
      <c r="C62" s="1242" t="s">
        <v>586</v>
      </c>
      <c r="D62" s="1243"/>
      <c r="E62" s="1244"/>
      <c r="F62" s="133">
        <v>149</v>
      </c>
      <c r="G62" s="133">
        <v>172</v>
      </c>
      <c r="H62" s="134">
        <v>188</v>
      </c>
    </row>
    <row r="63" spans="2:8" ht="52.5" customHeight="1" thickBot="1" x14ac:dyDescent="0.25">
      <c r="B63" s="135"/>
      <c r="C63" s="1245" t="s">
        <v>53</v>
      </c>
      <c r="D63" s="1245"/>
      <c r="E63" s="1246"/>
      <c r="F63" s="136">
        <v>5132</v>
      </c>
      <c r="G63" s="136">
        <v>7728</v>
      </c>
      <c r="H63" s="137">
        <v>9048</v>
      </c>
    </row>
    <row r="64" spans="2:8" ht="13" x14ac:dyDescent="0.2"/>
  </sheetData>
  <sheetProtection algorithmName="SHA-512" hashValue="h1CrvwpiDiOT8TT4eSocZ0tBDe0rMDGtOT+paovHzAEukrZjIyvPGPTp6icAQ5G3wKEO7yY9QAV/5zG7dwvFAQ==" saltValue="qGd1HJc/N3KQjTVDU01j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BD51A-7674-48DB-8D16-E49B6C18CBF9}">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601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602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611</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603</v>
      </c>
    </row>
    <row r="50" spans="1:109" ht="13"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557</v>
      </c>
      <c r="BQ50" s="1259"/>
      <c r="BR50" s="1259"/>
      <c r="BS50" s="1259"/>
      <c r="BT50" s="1259"/>
      <c r="BU50" s="1259"/>
      <c r="BV50" s="1259"/>
      <c r="BW50" s="1259"/>
      <c r="BX50" s="1259" t="s">
        <v>558</v>
      </c>
      <c r="BY50" s="1259"/>
      <c r="BZ50" s="1259"/>
      <c r="CA50" s="1259"/>
      <c r="CB50" s="1259"/>
      <c r="CC50" s="1259"/>
      <c r="CD50" s="1259"/>
      <c r="CE50" s="1259"/>
      <c r="CF50" s="1259" t="s">
        <v>559</v>
      </c>
      <c r="CG50" s="1259"/>
      <c r="CH50" s="1259"/>
      <c r="CI50" s="1259"/>
      <c r="CJ50" s="1259"/>
      <c r="CK50" s="1259"/>
      <c r="CL50" s="1259"/>
      <c r="CM50" s="1259"/>
      <c r="CN50" s="1259" t="s">
        <v>560</v>
      </c>
      <c r="CO50" s="1259"/>
      <c r="CP50" s="1259"/>
      <c r="CQ50" s="1259"/>
      <c r="CR50" s="1259"/>
      <c r="CS50" s="1259"/>
      <c r="CT50" s="1259"/>
      <c r="CU50" s="1259"/>
      <c r="CV50" s="1259" t="s">
        <v>561</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604</v>
      </c>
      <c r="AO51" s="1258"/>
      <c r="AP51" s="1258"/>
      <c r="AQ51" s="1258"/>
      <c r="AR51" s="1258"/>
      <c r="AS51" s="1258"/>
      <c r="AT51" s="1258"/>
      <c r="AU51" s="1258"/>
      <c r="AV51" s="1258"/>
      <c r="AW51" s="1258"/>
      <c r="AX51" s="1258"/>
      <c r="AY51" s="1258"/>
      <c r="AZ51" s="1258"/>
      <c r="BA51" s="1258"/>
      <c r="BB51" s="1258" t="s">
        <v>605</v>
      </c>
      <c r="BC51" s="1258"/>
      <c r="BD51" s="1258"/>
      <c r="BE51" s="1258"/>
      <c r="BF51" s="1258"/>
      <c r="BG51" s="1258"/>
      <c r="BH51" s="1258"/>
      <c r="BI51" s="1258"/>
      <c r="BJ51" s="1258"/>
      <c r="BK51" s="1258"/>
      <c r="BL51" s="1258"/>
      <c r="BM51" s="1258"/>
      <c r="BN51" s="1258"/>
      <c r="BO51" s="1258"/>
      <c r="BP51" s="1255">
        <v>9.4</v>
      </c>
      <c r="BQ51" s="1255"/>
      <c r="BR51" s="1255"/>
      <c r="BS51" s="1255"/>
      <c r="BT51" s="1255"/>
      <c r="BU51" s="1255"/>
      <c r="BV51" s="1255"/>
      <c r="BW51" s="1255"/>
      <c r="BX51" s="1255">
        <v>4.9000000000000004</v>
      </c>
      <c r="BY51" s="1255"/>
      <c r="BZ51" s="1255"/>
      <c r="CA51" s="1255"/>
      <c r="CB51" s="1255"/>
      <c r="CC51" s="1255"/>
      <c r="CD51" s="1255"/>
      <c r="CE51" s="1255"/>
      <c r="CF51" s="1255">
        <v>5.0999999999999996</v>
      </c>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606</v>
      </c>
      <c r="BC53" s="1258"/>
      <c r="BD53" s="1258"/>
      <c r="BE53" s="1258"/>
      <c r="BF53" s="1258"/>
      <c r="BG53" s="1258"/>
      <c r="BH53" s="1258"/>
      <c r="BI53" s="1258"/>
      <c r="BJ53" s="1258"/>
      <c r="BK53" s="1258"/>
      <c r="BL53" s="1258"/>
      <c r="BM53" s="1258"/>
      <c r="BN53" s="1258"/>
      <c r="BO53" s="1258"/>
      <c r="BP53" s="1255">
        <v>61.4</v>
      </c>
      <c r="BQ53" s="1255"/>
      <c r="BR53" s="1255"/>
      <c r="BS53" s="1255"/>
      <c r="BT53" s="1255"/>
      <c r="BU53" s="1255"/>
      <c r="BV53" s="1255"/>
      <c r="BW53" s="1255"/>
      <c r="BX53" s="1255">
        <v>62.4</v>
      </c>
      <c r="BY53" s="1255"/>
      <c r="BZ53" s="1255"/>
      <c r="CA53" s="1255"/>
      <c r="CB53" s="1255"/>
      <c r="CC53" s="1255"/>
      <c r="CD53" s="1255"/>
      <c r="CE53" s="1255"/>
      <c r="CF53" s="1255">
        <v>63.7</v>
      </c>
      <c r="CG53" s="1255"/>
      <c r="CH53" s="1255"/>
      <c r="CI53" s="1255"/>
      <c r="CJ53" s="1255"/>
      <c r="CK53" s="1255"/>
      <c r="CL53" s="1255"/>
      <c r="CM53" s="1255"/>
      <c r="CN53" s="1255">
        <v>65.2</v>
      </c>
      <c r="CO53" s="1255"/>
      <c r="CP53" s="1255"/>
      <c r="CQ53" s="1255"/>
      <c r="CR53" s="1255"/>
      <c r="CS53" s="1255"/>
      <c r="CT53" s="1255"/>
      <c r="CU53" s="1255"/>
      <c r="CV53" s="1255">
        <v>65.400000000000006</v>
      </c>
      <c r="CW53" s="1255"/>
      <c r="CX53" s="1255"/>
      <c r="CY53" s="1255"/>
      <c r="CZ53" s="1255"/>
      <c r="DA53" s="1255"/>
      <c r="DB53" s="1255"/>
      <c r="DC53" s="1255"/>
    </row>
    <row r="54" spans="1:109" ht="13"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380"/>
      <c r="B55" s="372"/>
      <c r="G55" s="1253"/>
      <c r="H55" s="1253"/>
      <c r="I55" s="1253"/>
      <c r="J55" s="1253"/>
      <c r="K55" s="1260"/>
      <c r="L55" s="1260"/>
      <c r="M55" s="1260"/>
      <c r="N55" s="1260"/>
      <c r="AN55" s="1259" t="s">
        <v>607</v>
      </c>
      <c r="AO55" s="1259"/>
      <c r="AP55" s="1259"/>
      <c r="AQ55" s="1259"/>
      <c r="AR55" s="1259"/>
      <c r="AS55" s="1259"/>
      <c r="AT55" s="1259"/>
      <c r="AU55" s="1259"/>
      <c r="AV55" s="1259"/>
      <c r="AW55" s="1259"/>
      <c r="AX55" s="1259"/>
      <c r="AY55" s="1259"/>
      <c r="AZ55" s="1259"/>
      <c r="BA55" s="1259"/>
      <c r="BB55" s="1258" t="s">
        <v>605</v>
      </c>
      <c r="BC55" s="1258"/>
      <c r="BD55" s="1258"/>
      <c r="BE55" s="1258"/>
      <c r="BF55" s="1258"/>
      <c r="BG55" s="1258"/>
      <c r="BH55" s="1258"/>
      <c r="BI55" s="1258"/>
      <c r="BJ55" s="1258"/>
      <c r="BK55" s="1258"/>
      <c r="BL55" s="1258"/>
      <c r="BM55" s="1258"/>
      <c r="BN55" s="1258"/>
      <c r="BO55" s="1258"/>
      <c r="BP55" s="1255">
        <v>25.3</v>
      </c>
      <c r="BQ55" s="1255"/>
      <c r="BR55" s="1255"/>
      <c r="BS55" s="1255"/>
      <c r="BT55" s="1255"/>
      <c r="BU55" s="1255"/>
      <c r="BV55" s="1255"/>
      <c r="BW55" s="1255"/>
      <c r="BX55" s="1255">
        <v>25.5</v>
      </c>
      <c r="BY55" s="1255"/>
      <c r="BZ55" s="1255"/>
      <c r="CA55" s="1255"/>
      <c r="CB55" s="1255"/>
      <c r="CC55" s="1255"/>
      <c r="CD55" s="1255"/>
      <c r="CE55" s="1255"/>
      <c r="CF55" s="1255">
        <v>25.1</v>
      </c>
      <c r="CG55" s="1255"/>
      <c r="CH55" s="1255"/>
      <c r="CI55" s="1255"/>
      <c r="CJ55" s="1255"/>
      <c r="CK55" s="1255"/>
      <c r="CL55" s="1255"/>
      <c r="CM55" s="1255"/>
      <c r="CN55" s="1255">
        <v>18</v>
      </c>
      <c r="CO55" s="1255"/>
      <c r="CP55" s="1255"/>
      <c r="CQ55" s="1255"/>
      <c r="CR55" s="1255"/>
      <c r="CS55" s="1255"/>
      <c r="CT55" s="1255"/>
      <c r="CU55" s="1255"/>
      <c r="CV55" s="1255">
        <v>12.7</v>
      </c>
      <c r="CW55" s="1255"/>
      <c r="CX55" s="1255"/>
      <c r="CY55" s="1255"/>
      <c r="CZ55" s="1255"/>
      <c r="DA55" s="1255"/>
      <c r="DB55" s="1255"/>
      <c r="DC55" s="1255"/>
    </row>
    <row r="56" spans="1:109" ht="13"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606</v>
      </c>
      <c r="BC57" s="1258"/>
      <c r="BD57" s="1258"/>
      <c r="BE57" s="1258"/>
      <c r="BF57" s="1258"/>
      <c r="BG57" s="1258"/>
      <c r="BH57" s="1258"/>
      <c r="BI57" s="1258"/>
      <c r="BJ57" s="1258"/>
      <c r="BK57" s="1258"/>
      <c r="BL57" s="1258"/>
      <c r="BM57" s="1258"/>
      <c r="BN57" s="1258"/>
      <c r="BO57" s="1258"/>
      <c r="BP57" s="1255">
        <v>59.7</v>
      </c>
      <c r="BQ57" s="1255"/>
      <c r="BR57" s="1255"/>
      <c r="BS57" s="1255"/>
      <c r="BT57" s="1255"/>
      <c r="BU57" s="1255"/>
      <c r="BV57" s="1255"/>
      <c r="BW57" s="1255"/>
      <c r="BX57" s="1255">
        <v>60.9</v>
      </c>
      <c r="BY57" s="1255"/>
      <c r="BZ57" s="1255"/>
      <c r="CA57" s="1255"/>
      <c r="CB57" s="1255"/>
      <c r="CC57" s="1255"/>
      <c r="CD57" s="1255"/>
      <c r="CE57" s="1255"/>
      <c r="CF57" s="1255">
        <v>61</v>
      </c>
      <c r="CG57" s="1255"/>
      <c r="CH57" s="1255"/>
      <c r="CI57" s="1255"/>
      <c r="CJ57" s="1255"/>
      <c r="CK57" s="1255"/>
      <c r="CL57" s="1255"/>
      <c r="CM57" s="1255"/>
      <c r="CN57" s="1255">
        <v>62.1</v>
      </c>
      <c r="CO57" s="1255"/>
      <c r="CP57" s="1255"/>
      <c r="CQ57" s="1255"/>
      <c r="CR57" s="1255"/>
      <c r="CS57" s="1255"/>
      <c r="CT57" s="1255"/>
      <c r="CU57" s="1255"/>
      <c r="CV57" s="1255">
        <v>63.1</v>
      </c>
      <c r="CW57" s="1255"/>
      <c r="CX57" s="1255"/>
      <c r="CY57" s="1255"/>
      <c r="CZ57" s="1255"/>
      <c r="DA57" s="1255"/>
      <c r="DB57" s="1255"/>
      <c r="DC57" s="1255"/>
      <c r="DD57" s="385"/>
      <c r="DE57" s="384"/>
    </row>
    <row r="58" spans="1:109" s="380" customFormat="1" ht="13"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608</v>
      </c>
    </row>
    <row r="64" spans="1:109" ht="13" x14ac:dyDescent="0.2">
      <c r="B64" s="372"/>
      <c r="G64" s="379"/>
      <c r="I64" s="392"/>
      <c r="J64" s="392"/>
      <c r="K64" s="392"/>
      <c r="L64" s="392"/>
      <c r="M64" s="392"/>
      <c r="N64" s="393"/>
      <c r="AM64" s="379"/>
      <c r="AN64" s="379" t="s">
        <v>602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1" t="s">
        <v>610</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603</v>
      </c>
    </row>
    <row r="72" spans="2:107" ht="13"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557</v>
      </c>
      <c r="BQ72" s="1259"/>
      <c r="BR72" s="1259"/>
      <c r="BS72" s="1259"/>
      <c r="BT72" s="1259"/>
      <c r="BU72" s="1259"/>
      <c r="BV72" s="1259"/>
      <c r="BW72" s="1259"/>
      <c r="BX72" s="1259" t="s">
        <v>558</v>
      </c>
      <c r="BY72" s="1259"/>
      <c r="BZ72" s="1259"/>
      <c r="CA72" s="1259"/>
      <c r="CB72" s="1259"/>
      <c r="CC72" s="1259"/>
      <c r="CD72" s="1259"/>
      <c r="CE72" s="1259"/>
      <c r="CF72" s="1259" t="s">
        <v>559</v>
      </c>
      <c r="CG72" s="1259"/>
      <c r="CH72" s="1259"/>
      <c r="CI72" s="1259"/>
      <c r="CJ72" s="1259"/>
      <c r="CK72" s="1259"/>
      <c r="CL72" s="1259"/>
      <c r="CM72" s="1259"/>
      <c r="CN72" s="1259" t="s">
        <v>560</v>
      </c>
      <c r="CO72" s="1259"/>
      <c r="CP72" s="1259"/>
      <c r="CQ72" s="1259"/>
      <c r="CR72" s="1259"/>
      <c r="CS72" s="1259"/>
      <c r="CT72" s="1259"/>
      <c r="CU72" s="1259"/>
      <c r="CV72" s="1259" t="s">
        <v>561</v>
      </c>
      <c r="CW72" s="1259"/>
      <c r="CX72" s="1259"/>
      <c r="CY72" s="1259"/>
      <c r="CZ72" s="1259"/>
      <c r="DA72" s="1259"/>
      <c r="DB72" s="1259"/>
      <c r="DC72" s="1259"/>
    </row>
    <row r="73" spans="2:107" ht="13" x14ac:dyDescent="0.2">
      <c r="B73" s="372"/>
      <c r="G73" s="1270"/>
      <c r="H73" s="1270"/>
      <c r="I73" s="1270"/>
      <c r="J73" s="1270"/>
      <c r="K73" s="1254"/>
      <c r="L73" s="1254"/>
      <c r="M73" s="1254"/>
      <c r="N73" s="1254"/>
      <c r="AM73" s="381"/>
      <c r="AN73" s="1258" t="s">
        <v>604</v>
      </c>
      <c r="AO73" s="1258"/>
      <c r="AP73" s="1258"/>
      <c r="AQ73" s="1258"/>
      <c r="AR73" s="1258"/>
      <c r="AS73" s="1258"/>
      <c r="AT73" s="1258"/>
      <c r="AU73" s="1258"/>
      <c r="AV73" s="1258"/>
      <c r="AW73" s="1258"/>
      <c r="AX73" s="1258"/>
      <c r="AY73" s="1258"/>
      <c r="AZ73" s="1258"/>
      <c r="BA73" s="1258"/>
      <c r="BB73" s="1258" t="s">
        <v>605</v>
      </c>
      <c r="BC73" s="1258"/>
      <c r="BD73" s="1258"/>
      <c r="BE73" s="1258"/>
      <c r="BF73" s="1258"/>
      <c r="BG73" s="1258"/>
      <c r="BH73" s="1258"/>
      <c r="BI73" s="1258"/>
      <c r="BJ73" s="1258"/>
      <c r="BK73" s="1258"/>
      <c r="BL73" s="1258"/>
      <c r="BM73" s="1258"/>
      <c r="BN73" s="1258"/>
      <c r="BO73" s="1258"/>
      <c r="BP73" s="1255">
        <v>9.4</v>
      </c>
      <c r="BQ73" s="1255"/>
      <c r="BR73" s="1255"/>
      <c r="BS73" s="1255"/>
      <c r="BT73" s="1255"/>
      <c r="BU73" s="1255"/>
      <c r="BV73" s="1255"/>
      <c r="BW73" s="1255"/>
      <c r="BX73" s="1255">
        <v>4.9000000000000004</v>
      </c>
      <c r="BY73" s="1255"/>
      <c r="BZ73" s="1255"/>
      <c r="CA73" s="1255"/>
      <c r="CB73" s="1255"/>
      <c r="CC73" s="1255"/>
      <c r="CD73" s="1255"/>
      <c r="CE73" s="1255"/>
      <c r="CF73" s="1255">
        <v>5.0999999999999996</v>
      </c>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609</v>
      </c>
      <c r="BC75" s="1258"/>
      <c r="BD75" s="1258"/>
      <c r="BE75" s="1258"/>
      <c r="BF75" s="1258"/>
      <c r="BG75" s="1258"/>
      <c r="BH75" s="1258"/>
      <c r="BI75" s="1258"/>
      <c r="BJ75" s="1258"/>
      <c r="BK75" s="1258"/>
      <c r="BL75" s="1258"/>
      <c r="BM75" s="1258"/>
      <c r="BN75" s="1258"/>
      <c r="BO75" s="1258"/>
      <c r="BP75" s="1255">
        <v>10.5</v>
      </c>
      <c r="BQ75" s="1255"/>
      <c r="BR75" s="1255"/>
      <c r="BS75" s="1255"/>
      <c r="BT75" s="1255"/>
      <c r="BU75" s="1255"/>
      <c r="BV75" s="1255"/>
      <c r="BW75" s="1255"/>
      <c r="BX75" s="1255">
        <v>9.6999999999999993</v>
      </c>
      <c r="BY75" s="1255"/>
      <c r="BZ75" s="1255"/>
      <c r="CA75" s="1255"/>
      <c r="CB75" s="1255"/>
      <c r="CC75" s="1255"/>
      <c r="CD75" s="1255"/>
      <c r="CE75" s="1255"/>
      <c r="CF75" s="1255">
        <v>8.5</v>
      </c>
      <c r="CG75" s="1255"/>
      <c r="CH75" s="1255"/>
      <c r="CI75" s="1255"/>
      <c r="CJ75" s="1255"/>
      <c r="CK75" s="1255"/>
      <c r="CL75" s="1255"/>
      <c r="CM75" s="1255"/>
      <c r="CN75" s="1255">
        <v>7</v>
      </c>
      <c r="CO75" s="1255"/>
      <c r="CP75" s="1255"/>
      <c r="CQ75" s="1255"/>
      <c r="CR75" s="1255"/>
      <c r="CS75" s="1255"/>
      <c r="CT75" s="1255"/>
      <c r="CU75" s="1255"/>
      <c r="CV75" s="1255">
        <v>6.1</v>
      </c>
      <c r="CW75" s="1255"/>
      <c r="CX75" s="1255"/>
      <c r="CY75" s="1255"/>
      <c r="CZ75" s="1255"/>
      <c r="DA75" s="1255"/>
      <c r="DB75" s="1255"/>
      <c r="DC75" s="1255"/>
    </row>
    <row r="76" spans="2:107" ht="13"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372"/>
      <c r="G77" s="1253"/>
      <c r="H77" s="1253"/>
      <c r="I77" s="1253"/>
      <c r="J77" s="1253"/>
      <c r="K77" s="1254"/>
      <c r="L77" s="1254"/>
      <c r="M77" s="1254"/>
      <c r="N77" s="1254"/>
      <c r="AN77" s="1259" t="s">
        <v>607</v>
      </c>
      <c r="AO77" s="1259"/>
      <c r="AP77" s="1259"/>
      <c r="AQ77" s="1259"/>
      <c r="AR77" s="1259"/>
      <c r="AS77" s="1259"/>
      <c r="AT77" s="1259"/>
      <c r="AU77" s="1259"/>
      <c r="AV77" s="1259"/>
      <c r="AW77" s="1259"/>
      <c r="AX77" s="1259"/>
      <c r="AY77" s="1259"/>
      <c r="AZ77" s="1259"/>
      <c r="BA77" s="1259"/>
      <c r="BB77" s="1258" t="s">
        <v>605</v>
      </c>
      <c r="BC77" s="1258"/>
      <c r="BD77" s="1258"/>
      <c r="BE77" s="1258"/>
      <c r="BF77" s="1258"/>
      <c r="BG77" s="1258"/>
      <c r="BH77" s="1258"/>
      <c r="BI77" s="1258"/>
      <c r="BJ77" s="1258"/>
      <c r="BK77" s="1258"/>
      <c r="BL77" s="1258"/>
      <c r="BM77" s="1258"/>
      <c r="BN77" s="1258"/>
      <c r="BO77" s="1258"/>
      <c r="BP77" s="1255">
        <v>25.3</v>
      </c>
      <c r="BQ77" s="1255"/>
      <c r="BR77" s="1255"/>
      <c r="BS77" s="1255"/>
      <c r="BT77" s="1255"/>
      <c r="BU77" s="1255"/>
      <c r="BV77" s="1255"/>
      <c r="BW77" s="1255"/>
      <c r="BX77" s="1255">
        <v>25.5</v>
      </c>
      <c r="BY77" s="1255"/>
      <c r="BZ77" s="1255"/>
      <c r="CA77" s="1255"/>
      <c r="CB77" s="1255"/>
      <c r="CC77" s="1255"/>
      <c r="CD77" s="1255"/>
      <c r="CE77" s="1255"/>
      <c r="CF77" s="1255">
        <v>25.1</v>
      </c>
      <c r="CG77" s="1255"/>
      <c r="CH77" s="1255"/>
      <c r="CI77" s="1255"/>
      <c r="CJ77" s="1255"/>
      <c r="CK77" s="1255"/>
      <c r="CL77" s="1255"/>
      <c r="CM77" s="1255"/>
      <c r="CN77" s="1255">
        <v>18</v>
      </c>
      <c r="CO77" s="1255"/>
      <c r="CP77" s="1255"/>
      <c r="CQ77" s="1255"/>
      <c r="CR77" s="1255"/>
      <c r="CS77" s="1255"/>
      <c r="CT77" s="1255"/>
      <c r="CU77" s="1255"/>
      <c r="CV77" s="1255">
        <v>12.7</v>
      </c>
      <c r="CW77" s="1255"/>
      <c r="CX77" s="1255"/>
      <c r="CY77" s="1255"/>
      <c r="CZ77" s="1255"/>
      <c r="DA77" s="1255"/>
      <c r="DB77" s="1255"/>
      <c r="DC77" s="1255"/>
    </row>
    <row r="78" spans="2:107" ht="13"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609</v>
      </c>
      <c r="BC79" s="1258"/>
      <c r="BD79" s="1258"/>
      <c r="BE79" s="1258"/>
      <c r="BF79" s="1258"/>
      <c r="BG79" s="1258"/>
      <c r="BH79" s="1258"/>
      <c r="BI79" s="1258"/>
      <c r="BJ79" s="1258"/>
      <c r="BK79" s="1258"/>
      <c r="BL79" s="1258"/>
      <c r="BM79" s="1258"/>
      <c r="BN79" s="1258"/>
      <c r="BO79" s="1258"/>
      <c r="BP79" s="1255">
        <v>6.9</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6.6</v>
      </c>
      <c r="CO79" s="1255"/>
      <c r="CP79" s="1255"/>
      <c r="CQ79" s="1255"/>
      <c r="CR79" s="1255"/>
      <c r="CS79" s="1255"/>
      <c r="CT79" s="1255"/>
      <c r="CU79" s="1255"/>
      <c r="CV79" s="1255">
        <v>6.6</v>
      </c>
      <c r="CW79" s="1255"/>
      <c r="CX79" s="1255"/>
      <c r="CY79" s="1255"/>
      <c r="CZ79" s="1255"/>
      <c r="DA79" s="1255"/>
      <c r="DB79" s="1255"/>
      <c r="DC79" s="1255"/>
    </row>
    <row r="80" spans="2:107" ht="13"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f2XMQhk9E8tfqZm3YqFtwsvqYhJezRDGbdCQ5ffcKSMB/4Q/zobU/jDoy2m+gY3zjbOJCUlNxeHF9GXcXRo4Kw==" saltValue="A+qKsZfahlXmf8X+XEguO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26E82-6329-47EA-9A56-C2920B69D29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eV2+q9sIqxj8PF4WciJCdKOSH4lNYuTKR+VRQS8erf89n07W+XVzWowNdw8Ww2XXOiRFc0Vln/vifG/ulySTNg==" saltValue="3lo/m41sWpYLOhNnaTPN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2DEED-8A94-4A47-831C-8CFF285F34C5}">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kU3q83ERpOy+MAPNjvc/R8L6bJZ4SKHWnrCzdR23rra5MXOSzD5nJnEZMdONBgtjx6Y3gz1qZuNcVoAcCX+9Bw==" saltValue="byVkCI0B+Hk5qiqlSoE2A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554</v>
      </c>
      <c r="G2" s="151"/>
      <c r="H2" s="152"/>
    </row>
    <row r="3" spans="1:8" x14ac:dyDescent="0.2">
      <c r="A3" s="148" t="s">
        <v>547</v>
      </c>
      <c r="B3" s="153"/>
      <c r="C3" s="154"/>
      <c r="D3" s="155">
        <v>56134</v>
      </c>
      <c r="E3" s="156"/>
      <c r="F3" s="157">
        <v>54684</v>
      </c>
      <c r="G3" s="158"/>
      <c r="H3" s="159"/>
    </row>
    <row r="4" spans="1:8" x14ac:dyDescent="0.2">
      <c r="A4" s="160"/>
      <c r="B4" s="161"/>
      <c r="C4" s="162"/>
      <c r="D4" s="163">
        <v>27823</v>
      </c>
      <c r="E4" s="164"/>
      <c r="F4" s="165">
        <v>32829</v>
      </c>
      <c r="G4" s="166"/>
      <c r="H4" s="167"/>
    </row>
    <row r="5" spans="1:8" x14ac:dyDescent="0.2">
      <c r="A5" s="148" t="s">
        <v>549</v>
      </c>
      <c r="B5" s="153"/>
      <c r="C5" s="154"/>
      <c r="D5" s="155">
        <v>51023</v>
      </c>
      <c r="E5" s="156"/>
      <c r="F5" s="157">
        <v>62383</v>
      </c>
      <c r="G5" s="158"/>
      <c r="H5" s="159"/>
    </row>
    <row r="6" spans="1:8" x14ac:dyDescent="0.2">
      <c r="A6" s="160"/>
      <c r="B6" s="161"/>
      <c r="C6" s="162"/>
      <c r="D6" s="163">
        <v>28922</v>
      </c>
      <c r="E6" s="164"/>
      <c r="F6" s="165">
        <v>35325</v>
      </c>
      <c r="G6" s="166"/>
      <c r="H6" s="167"/>
    </row>
    <row r="7" spans="1:8" x14ac:dyDescent="0.2">
      <c r="A7" s="148" t="s">
        <v>550</v>
      </c>
      <c r="B7" s="153"/>
      <c r="C7" s="154"/>
      <c r="D7" s="155">
        <v>61144</v>
      </c>
      <c r="E7" s="156"/>
      <c r="F7" s="157">
        <v>63812</v>
      </c>
      <c r="G7" s="158"/>
      <c r="H7" s="159"/>
    </row>
    <row r="8" spans="1:8" x14ac:dyDescent="0.2">
      <c r="A8" s="160"/>
      <c r="B8" s="161"/>
      <c r="C8" s="162"/>
      <c r="D8" s="163">
        <v>37992</v>
      </c>
      <c r="E8" s="164"/>
      <c r="F8" s="165">
        <v>33848</v>
      </c>
      <c r="G8" s="166"/>
      <c r="H8" s="167"/>
    </row>
    <row r="9" spans="1:8" x14ac:dyDescent="0.2">
      <c r="A9" s="148" t="s">
        <v>551</v>
      </c>
      <c r="B9" s="153"/>
      <c r="C9" s="154"/>
      <c r="D9" s="155">
        <v>61825</v>
      </c>
      <c r="E9" s="156"/>
      <c r="F9" s="157">
        <v>54225</v>
      </c>
      <c r="G9" s="158"/>
      <c r="H9" s="159"/>
    </row>
    <row r="10" spans="1:8" x14ac:dyDescent="0.2">
      <c r="A10" s="160"/>
      <c r="B10" s="161"/>
      <c r="C10" s="162"/>
      <c r="D10" s="163">
        <v>38875</v>
      </c>
      <c r="E10" s="164"/>
      <c r="F10" s="165">
        <v>27337</v>
      </c>
      <c r="G10" s="166"/>
      <c r="H10" s="167"/>
    </row>
    <row r="11" spans="1:8" x14ac:dyDescent="0.2">
      <c r="A11" s="148" t="s">
        <v>552</v>
      </c>
      <c r="B11" s="153"/>
      <c r="C11" s="154"/>
      <c r="D11" s="155">
        <v>57013</v>
      </c>
      <c r="E11" s="156"/>
      <c r="F11" s="157">
        <v>54016</v>
      </c>
      <c r="G11" s="158"/>
      <c r="H11" s="159"/>
    </row>
    <row r="12" spans="1:8" x14ac:dyDescent="0.2">
      <c r="A12" s="160"/>
      <c r="B12" s="161"/>
      <c r="C12" s="168"/>
      <c r="D12" s="163">
        <v>25158</v>
      </c>
      <c r="E12" s="164"/>
      <c r="F12" s="165">
        <v>28078</v>
      </c>
      <c r="G12" s="166"/>
      <c r="H12" s="167"/>
    </row>
    <row r="13" spans="1:8" x14ac:dyDescent="0.2">
      <c r="A13" s="148"/>
      <c r="B13" s="153"/>
      <c r="C13" s="169"/>
      <c r="D13" s="170">
        <v>57428</v>
      </c>
      <c r="E13" s="171"/>
      <c r="F13" s="172">
        <v>57824</v>
      </c>
      <c r="G13" s="173"/>
      <c r="H13" s="159"/>
    </row>
    <row r="14" spans="1:8" x14ac:dyDescent="0.2">
      <c r="A14" s="160"/>
      <c r="B14" s="161"/>
      <c r="C14" s="162"/>
      <c r="D14" s="163">
        <v>31754</v>
      </c>
      <c r="E14" s="164"/>
      <c r="F14" s="165">
        <v>31483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5.07</v>
      </c>
      <c r="C19" s="174">
        <f>ROUND(VALUE(SUBSTITUTE(実質収支比率等に係る経年分析!G$48,"▲","-")),2)</f>
        <v>1.56</v>
      </c>
      <c r="D19" s="174">
        <f>ROUND(VALUE(SUBSTITUTE(実質収支比率等に係る経年分析!H$48,"▲","-")),2)</f>
        <v>1.37</v>
      </c>
      <c r="E19" s="174">
        <f>ROUND(VALUE(SUBSTITUTE(実質収支比率等に係る経年分析!I$48,"▲","-")),2)</f>
        <v>8.44</v>
      </c>
      <c r="F19" s="174">
        <f>ROUND(VALUE(SUBSTITUTE(実質収支比率等に係る経年分析!J$48,"▲","-")),2)</f>
        <v>5.64</v>
      </c>
    </row>
    <row r="20" spans="1:11" x14ac:dyDescent="0.2">
      <c r="A20" s="174" t="s">
        <v>57</v>
      </c>
      <c r="B20" s="174">
        <f>ROUND(VALUE(SUBSTITUTE(実質収支比率等に係る経年分析!F$47,"▲","-")),2)</f>
        <v>19.09</v>
      </c>
      <c r="C20" s="174">
        <f>ROUND(VALUE(SUBSTITUTE(実質収支比率等に係る経年分析!G$47,"▲","-")),2)</f>
        <v>19.78</v>
      </c>
      <c r="D20" s="174">
        <f>ROUND(VALUE(SUBSTITUTE(実質収支比率等に係る経年分析!H$47,"▲","-")),2)</f>
        <v>17.5</v>
      </c>
      <c r="E20" s="174">
        <f>ROUND(VALUE(SUBSTITUTE(実質収支比率等に係る経年分析!I$47,"▲","-")),2)</f>
        <v>20.76</v>
      </c>
      <c r="F20" s="174">
        <f>ROUND(VALUE(SUBSTITUTE(実質収支比率等に係る経年分析!J$47,"▲","-")),2)</f>
        <v>27.98</v>
      </c>
    </row>
    <row r="21" spans="1:11" x14ac:dyDescent="0.2">
      <c r="A21" s="174" t="s">
        <v>58</v>
      </c>
      <c r="B21" s="174">
        <f>IF(ISNUMBER(VALUE(SUBSTITUTE(実質収支比率等に係る経年分析!F$49,"▲","-"))),ROUND(VALUE(SUBSTITUTE(実質収支比率等に係る経年分析!F$49,"▲","-")),2),NA())</f>
        <v>-2.2400000000000002</v>
      </c>
      <c r="C21" s="174">
        <f>IF(ISNUMBER(VALUE(SUBSTITUTE(実質収支比率等に係る経年分析!G$49,"▲","-"))),ROUND(VALUE(SUBSTITUTE(実質収支比率等に係る経年分析!G$49,"▲","-")),2),NA())</f>
        <v>-5.44</v>
      </c>
      <c r="D21" s="174">
        <f>IF(ISNUMBER(VALUE(SUBSTITUTE(実質収支比率等に係る経年分析!H$49,"▲","-"))),ROUND(VALUE(SUBSTITUTE(実質収支比率等に係る経年分析!H$49,"▲","-")),2),NA())</f>
        <v>-2.73</v>
      </c>
      <c r="E21" s="174">
        <f>IF(ISNUMBER(VALUE(SUBSTITUTE(実質収支比率等に係る経年分析!I$49,"▲","-"))),ROUND(VALUE(SUBSTITUTE(実質収支比率等に係る経年分析!I$49,"▲","-")),2),NA())</f>
        <v>10.36</v>
      </c>
      <c r="F21" s="174">
        <f>IF(ISNUMBER(VALUE(SUBSTITUTE(実質収支比率等に係る経年分析!J$49,"▲","-"))),ROUND(VALUE(SUBSTITUTE(実質収支比率等に係る経年分析!J$49,"▲","-")),2),NA())</f>
        <v>-2.93</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学校給食センター事業特別会計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2">
      <c r="A31" s="175" t="str">
        <f>IF(連結実質赤字比率に係る赤字・黒字の構成分析!C$39="",NA(),連結実質赤字比率に係る赤字・黒字の構成分析!C$39)</f>
        <v>国民健康保険事業勘定特別会計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0.56999999999999995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0.55000000000000004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0.22</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0.63</v>
      </c>
    </row>
    <row r="33" spans="1:16" x14ac:dyDescent="0.2">
      <c r="A33" s="175" t="str">
        <f>IF(連結実質赤字比率に係る赤字・黒字の構成分析!C$37="",NA(),連結実質赤字比率に係る赤字・黒字の構成分析!C$37)</f>
        <v>介護保険事業勘定特別会計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1.1200000000000001</v>
      </c>
    </row>
    <row r="34" spans="1:16" x14ac:dyDescent="0.2">
      <c r="A34" s="175" t="str">
        <f>IF(連結実質赤字比率に係る赤字・黒字の構成分析!C$36="",NA(),連結実質赤字比率に係る赤字・黒字の構成分析!C$36)</f>
        <v>国民健康保険鬼石病院事業会計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2.76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5.0199999999999996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11.08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2725</v>
      </c>
      <c r="E42" s="176"/>
      <c r="F42" s="176"/>
      <c r="G42" s="176">
        <f>'実質公債費比率（分子）の構造'!L$52</f>
        <v>2655</v>
      </c>
      <c r="H42" s="176"/>
      <c r="I42" s="176"/>
      <c r="J42" s="176">
        <f>'実質公債費比率（分子）の構造'!M$52</f>
        <v>2613</v>
      </c>
      <c r="K42" s="176"/>
      <c r="L42" s="176"/>
      <c r="M42" s="176">
        <f>'実質公債費比率（分子）の構造'!N$52</f>
        <v>2639</v>
      </c>
      <c r="N42" s="176"/>
      <c r="O42" s="176"/>
      <c r="P42" s="176">
        <f>'実質公債費比率（分子）の構造'!O$52</f>
        <v>2666</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494</v>
      </c>
      <c r="C45" s="176"/>
      <c r="D45" s="176"/>
      <c r="E45" s="176">
        <f>'実質公債費比率（分子）の構造'!L$49</f>
        <v>675</v>
      </c>
      <c r="F45" s="176"/>
      <c r="G45" s="176"/>
      <c r="H45" s="176">
        <f>'実質公債費比率（分子）の構造'!M$49</f>
        <v>631</v>
      </c>
      <c r="I45" s="176"/>
      <c r="J45" s="176"/>
      <c r="K45" s="176">
        <f>'実質公債費比率（分子）の構造'!N$49</f>
        <v>603</v>
      </c>
      <c r="L45" s="176"/>
      <c r="M45" s="176"/>
      <c r="N45" s="176">
        <f>'実質公債費比率（分子）の構造'!O$49</f>
        <v>630</v>
      </c>
      <c r="O45" s="176"/>
      <c r="P45" s="176"/>
    </row>
    <row r="46" spans="1:16" x14ac:dyDescent="0.2">
      <c r="A46" s="176" t="s">
        <v>69</v>
      </c>
      <c r="B46" s="176">
        <f>'実質公債費比率（分子）の構造'!K$48</f>
        <v>488</v>
      </c>
      <c r="C46" s="176"/>
      <c r="D46" s="176"/>
      <c r="E46" s="176">
        <f>'実質公債費比率（分子）の構造'!L$48</f>
        <v>457</v>
      </c>
      <c r="F46" s="176"/>
      <c r="G46" s="176"/>
      <c r="H46" s="176">
        <f>'実質公債費比率（分子）の構造'!M$48</f>
        <v>432</v>
      </c>
      <c r="I46" s="176"/>
      <c r="J46" s="176"/>
      <c r="K46" s="176">
        <f>'実質公債費比率（分子）の構造'!N$48</f>
        <v>388</v>
      </c>
      <c r="L46" s="176"/>
      <c r="M46" s="176"/>
      <c r="N46" s="176">
        <f>'実質公債費比率（分子）の構造'!O$48</f>
        <v>401</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2998</v>
      </c>
      <c r="C49" s="176"/>
      <c r="D49" s="176"/>
      <c r="E49" s="176">
        <f>'実質公債費比率（分子）の構造'!L$45</f>
        <v>2675</v>
      </c>
      <c r="F49" s="176"/>
      <c r="G49" s="176"/>
      <c r="H49" s="176">
        <f>'実質公債費比率（分子）の構造'!M$45</f>
        <v>2470</v>
      </c>
      <c r="I49" s="176"/>
      <c r="J49" s="176"/>
      <c r="K49" s="176">
        <f>'実質公債費比率（分子）の構造'!N$45</f>
        <v>2393</v>
      </c>
      <c r="L49" s="176"/>
      <c r="M49" s="176"/>
      <c r="N49" s="176">
        <f>'実質公債費比率（分子）の構造'!O$45</f>
        <v>2464</v>
      </c>
      <c r="O49" s="176"/>
      <c r="P49" s="176"/>
    </row>
    <row r="50" spans="1:16" x14ac:dyDescent="0.2">
      <c r="A50" s="176" t="s">
        <v>73</v>
      </c>
      <c r="B50" s="176" t="e">
        <f>NA()</f>
        <v>#N/A</v>
      </c>
      <c r="C50" s="176">
        <f>IF(ISNUMBER('実質公債費比率（分子）の構造'!K$53),'実質公債費比率（分子）の構造'!K$53,NA())</f>
        <v>1255</v>
      </c>
      <c r="D50" s="176" t="e">
        <f>NA()</f>
        <v>#N/A</v>
      </c>
      <c r="E50" s="176" t="e">
        <f>NA()</f>
        <v>#N/A</v>
      </c>
      <c r="F50" s="176">
        <f>IF(ISNUMBER('実質公債費比率（分子）の構造'!L$53),'実質公債費比率（分子）の構造'!L$53,NA())</f>
        <v>1152</v>
      </c>
      <c r="G50" s="176" t="e">
        <f>NA()</f>
        <v>#N/A</v>
      </c>
      <c r="H50" s="176" t="e">
        <f>NA()</f>
        <v>#N/A</v>
      </c>
      <c r="I50" s="176">
        <f>IF(ISNUMBER('実質公債費比率（分子）の構造'!M$53),'実質公債費比率（分子）の構造'!M$53,NA())</f>
        <v>920</v>
      </c>
      <c r="J50" s="176" t="e">
        <f>NA()</f>
        <v>#N/A</v>
      </c>
      <c r="K50" s="176" t="e">
        <f>NA()</f>
        <v>#N/A</v>
      </c>
      <c r="L50" s="176">
        <f>IF(ISNUMBER('実質公債費比率（分子）の構造'!N$53),'実質公債費比率（分子）の構造'!N$53,NA())</f>
        <v>745</v>
      </c>
      <c r="M50" s="176" t="e">
        <f>NA()</f>
        <v>#N/A</v>
      </c>
      <c r="N50" s="176" t="e">
        <f>NA()</f>
        <v>#N/A</v>
      </c>
      <c r="O50" s="176">
        <f>IF(ISNUMBER('実質公債費比率（分子）の構造'!O$53),'実質公債費比率（分子）の構造'!O$53,NA())</f>
        <v>829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26873</v>
      </c>
      <c r="E56" s="175"/>
      <c r="F56" s="175"/>
      <c r="G56" s="175">
        <f>'将来負担比率（分子）の構造'!J$52</f>
        <v>26227</v>
      </c>
      <c r="H56" s="175"/>
      <c r="I56" s="175"/>
      <c r="J56" s="175">
        <f>'将来負担比率（分子）の構造'!K$52</f>
        <v>25980</v>
      </c>
      <c r="K56" s="175"/>
      <c r="L56" s="175"/>
      <c r="M56" s="175">
        <f>'将来負担比率（分子）の構造'!L$52</f>
        <v>26554</v>
      </c>
      <c r="N56" s="175"/>
      <c r="O56" s="175"/>
      <c r="P56" s="175">
        <f>'将来負担比率（分子）の構造'!M$52</f>
        <v>25430</v>
      </c>
    </row>
    <row r="57" spans="1:16" x14ac:dyDescent="0.2">
      <c r="A57" s="175" t="s">
        <v>44</v>
      </c>
      <c r="B57" s="175"/>
      <c r="C57" s="175"/>
      <c r="D57" s="175">
        <f>'将来負担比率（分子）の構造'!I$51</f>
        <v>2688</v>
      </c>
      <c r="E57" s="175"/>
      <c r="F57" s="175"/>
      <c r="G57" s="175">
        <f>'将来負担比率（分子）の構造'!J$51</f>
        <v>2681</v>
      </c>
      <c r="H57" s="175"/>
      <c r="I57" s="175"/>
      <c r="J57" s="175">
        <f>'将来負担比率（分子）の構造'!K$51</f>
        <v>2657</v>
      </c>
      <c r="K57" s="175"/>
      <c r="L57" s="175"/>
      <c r="M57" s="175">
        <f>'将来負担比率（分子）の構造'!L$51</f>
        <v>2751</v>
      </c>
      <c r="N57" s="175"/>
      <c r="O57" s="175"/>
      <c r="P57" s="175">
        <f>'将来負担比率（分子）の構造'!M$51</f>
        <v>2681</v>
      </c>
    </row>
    <row r="58" spans="1:16" x14ac:dyDescent="0.2">
      <c r="A58" s="175" t="s">
        <v>43</v>
      </c>
      <c r="B58" s="175"/>
      <c r="C58" s="175"/>
      <c r="D58" s="175">
        <f>'将来負担比率（分子）の構造'!I$50</f>
        <v>7234</v>
      </c>
      <c r="E58" s="175"/>
      <c r="F58" s="175"/>
      <c r="G58" s="175">
        <f>'将来負担比率（分子）の構造'!J$50</f>
        <v>7154</v>
      </c>
      <c r="H58" s="175"/>
      <c r="I58" s="175"/>
      <c r="J58" s="175">
        <f>'将来負担比率（分子）の構造'!K$50</f>
        <v>7143</v>
      </c>
      <c r="K58" s="175"/>
      <c r="L58" s="175"/>
      <c r="M58" s="175">
        <f>'将来負担比率（分子）の構造'!L$50</f>
        <v>8283</v>
      </c>
      <c r="N58" s="175"/>
      <c r="O58" s="175"/>
      <c r="P58" s="175">
        <f>'将来負担比率（分子）の構造'!M$50</f>
        <v>9625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18</v>
      </c>
      <c r="C61" s="175"/>
      <c r="D61" s="175"/>
      <c r="E61" s="175">
        <f>'将来負担比率（分子）の構造'!J$46</f>
        <v>6</v>
      </c>
      <c r="F61" s="175"/>
      <c r="G61" s="175"/>
      <c r="H61" s="175">
        <f>'将来負担比率（分子）の構造'!K$46</f>
        <v>13</v>
      </c>
      <c r="I61" s="175"/>
      <c r="J61" s="175"/>
      <c r="K61" s="175" t="str">
        <f>'将来負担比率（分子）の構造'!L$46</f>
        <v>-</v>
      </c>
      <c r="L61" s="175"/>
      <c r="M61" s="175"/>
      <c r="N61" s="175">
        <f>'将来負担比率（分子）の構造'!M$46</f>
        <v>6</v>
      </c>
      <c r="O61" s="175"/>
      <c r="P61" s="175"/>
    </row>
    <row r="62" spans="1:16" x14ac:dyDescent="0.2">
      <c r="A62" s="175" t="s">
        <v>37</v>
      </c>
      <c r="B62" s="175">
        <f>'将来負担比率（分子）の構造'!I$45</f>
        <v>3042</v>
      </c>
      <c r="C62" s="175"/>
      <c r="D62" s="175"/>
      <c r="E62" s="175">
        <f>'将来負担比率（分子）の構造'!J$45</f>
        <v>2963</v>
      </c>
      <c r="F62" s="175"/>
      <c r="G62" s="175"/>
      <c r="H62" s="175">
        <f>'将来負担比率（分子）の構造'!K$45</f>
        <v>2930</v>
      </c>
      <c r="I62" s="175"/>
      <c r="J62" s="175"/>
      <c r="K62" s="175">
        <f>'将来負担比率（分子）の構造'!L$45</f>
        <v>2936</v>
      </c>
      <c r="L62" s="175"/>
      <c r="M62" s="175"/>
      <c r="N62" s="175">
        <f>'将来負担比率（分子）の構造'!M$45</f>
        <v>2955</v>
      </c>
      <c r="O62" s="175"/>
      <c r="P62" s="175"/>
    </row>
    <row r="63" spans="1:16" x14ac:dyDescent="0.2">
      <c r="A63" s="175" t="s">
        <v>36</v>
      </c>
      <c r="B63" s="175">
        <f>'将来負担比率（分子）の構造'!I$44</f>
        <v>8174</v>
      </c>
      <c r="C63" s="175"/>
      <c r="D63" s="175"/>
      <c r="E63" s="175">
        <f>'将来負担比率（分子）の構造'!J$44</f>
        <v>7687</v>
      </c>
      <c r="F63" s="175"/>
      <c r="G63" s="175"/>
      <c r="H63" s="175">
        <f>'将来負担比率（分子）の構造'!K$44</f>
        <v>7187</v>
      </c>
      <c r="I63" s="175"/>
      <c r="J63" s="175"/>
      <c r="K63" s="175">
        <f>'将来負担比率（分子）の構造'!L$44</f>
        <v>6762</v>
      </c>
      <c r="L63" s="175"/>
      <c r="M63" s="175"/>
      <c r="N63" s="175">
        <f>'将来負担比率（分子）の構造'!M$44</f>
        <v>6475</v>
      </c>
      <c r="O63" s="175"/>
      <c r="P63" s="175"/>
    </row>
    <row r="64" spans="1:16" x14ac:dyDescent="0.2">
      <c r="A64" s="175" t="s">
        <v>35</v>
      </c>
      <c r="B64" s="175">
        <f>'将来負担比率（分子）の構造'!I$43</f>
        <v>4981</v>
      </c>
      <c r="C64" s="175"/>
      <c r="D64" s="175"/>
      <c r="E64" s="175">
        <f>'将来負担比率（分子）の構造'!J$43</f>
        <v>4760</v>
      </c>
      <c r="F64" s="175"/>
      <c r="G64" s="175"/>
      <c r="H64" s="175">
        <f>'将来負担比率（分子）の構造'!K$43</f>
        <v>4718</v>
      </c>
      <c r="I64" s="175"/>
      <c r="J64" s="175"/>
      <c r="K64" s="175">
        <f>'将来負担比率（分子）の構造'!L$43</f>
        <v>4466</v>
      </c>
      <c r="L64" s="175"/>
      <c r="M64" s="175"/>
      <c r="N64" s="175">
        <f>'将来負担比率（分子）の構造'!M$43</f>
        <v>4261</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21797</v>
      </c>
      <c r="C66" s="175"/>
      <c r="D66" s="175"/>
      <c r="E66" s="175">
        <f>'将来負担比率（分子）の構造'!J$41</f>
        <v>21284</v>
      </c>
      <c r="F66" s="175"/>
      <c r="G66" s="175"/>
      <c r="H66" s="175">
        <f>'将来負担比率（分子）の構造'!K$41</f>
        <v>21616</v>
      </c>
      <c r="I66" s="175"/>
      <c r="J66" s="175"/>
      <c r="K66" s="175">
        <f>'将来負担比率（分子）の構造'!L$41</f>
        <v>23403</v>
      </c>
      <c r="L66" s="175"/>
      <c r="M66" s="175"/>
      <c r="N66" s="175">
        <f>'将来負担比率（分子）の構造'!M$41</f>
        <v>22455</v>
      </c>
      <c r="O66" s="175"/>
      <c r="P66" s="175"/>
    </row>
    <row r="67" spans="1:16" x14ac:dyDescent="0.2">
      <c r="A67" s="175" t="s">
        <v>77</v>
      </c>
      <c r="B67" s="175" t="e">
        <f>NA()</f>
        <v>#N/A</v>
      </c>
      <c r="C67" s="175">
        <f>IF(ISNUMBER('将来負担比率（分子）の構造'!I$53), IF('将来負担比率（分子）の構造'!I$53 &lt; 0, 0, '将来負担比率（分子）の構造'!I$53), NA())</f>
        <v>1216</v>
      </c>
      <c r="D67" s="175" t="e">
        <f>NA()</f>
        <v>#N/A</v>
      </c>
      <c r="E67" s="175" t="e">
        <f>NA()</f>
        <v>#N/A</v>
      </c>
      <c r="F67" s="175">
        <f>IF(ISNUMBER('将来負担比率（分子）の構造'!J$53), IF('将来負担比率（分子）の構造'!J$53 &lt; 0, 0, '将来負担比率（分子）の構造'!J$53), NA())</f>
        <v>637</v>
      </c>
      <c r="G67" s="175" t="e">
        <f>NA()</f>
        <v>#N/A</v>
      </c>
      <c r="H67" s="175" t="e">
        <f>NA()</f>
        <v>#N/A</v>
      </c>
      <c r="I67" s="175">
        <f>IF(ISNUMBER('将来負担比率（分子）の構造'!K$53), IF('将来負担比率（分子）の構造'!K$53 &lt; 0, 0, '将来負担比率（分子）の構造'!K$53), NA())</f>
        <v>684</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2733</v>
      </c>
      <c r="C72" s="179">
        <f>基金残高に係る経年分析!G55</f>
        <v>3358</v>
      </c>
      <c r="D72" s="179">
        <f>基金残高に係る経年分析!H55</f>
        <v>4458</v>
      </c>
    </row>
    <row r="73" spans="1:16" x14ac:dyDescent="0.2">
      <c r="A73" s="178" t="s">
        <v>80</v>
      </c>
      <c r="B73" s="179">
        <f>基金残高に係る経年分析!F56</f>
        <v>522</v>
      </c>
      <c r="C73" s="179">
        <f>基金残高に係る経年分析!G56</f>
        <v>832</v>
      </c>
      <c r="D73" s="179">
        <f>基金残高に係る経年分析!H56</f>
        <v>832</v>
      </c>
    </row>
    <row r="74" spans="1:16" x14ac:dyDescent="0.2">
      <c r="A74" s="178" t="s">
        <v>81</v>
      </c>
      <c r="B74" s="179">
        <f>基金残高に係る経年分析!F57</f>
        <v>1877</v>
      </c>
      <c r="C74" s="179">
        <f>基金残高に係る経年分析!G57</f>
        <v>3538</v>
      </c>
      <c r="D74" s="179">
        <f>基金残高に係る経年分析!H57</f>
        <v>3758</v>
      </c>
    </row>
  </sheetData>
  <sheetProtection algorithmName="SHA-512" hashValue="3nwD0HZ1tqV0P217CrXB9isqs17BT4rd1RHZZBf1aZkwrTEt824ugkWGsyNc02uOR5OlsC1NjazA/ccisVxe6A==" saltValue="5oYwoo1lSytNHAqdbJ/doA=="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CFAB92-5D5F-4538-825A-D730C2545924}">
  <ds:schemaRefs>
    <ds:schemaRef ds:uri="http://schemas.microsoft.com/sharepoint/v3/contenttype/forms"/>
  </ds:schemaRefs>
</ds:datastoreItem>
</file>

<file path=customXml/itemProps2.xml><?xml version="1.0" encoding="utf-8"?>
<ds:datastoreItem xmlns:ds="http://schemas.openxmlformats.org/officeDocument/2006/customXml" ds:itemID="{0EAF27B7-F7ED-432F-B180-C108FEDFCD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Printed>2024-09-13T00:13:29Z</cp:lastPrinted>
  <dcterms:created xsi:type="dcterms:W3CDTF">2024-02-05T00:28:50Z</dcterms:created>
  <dcterms:modified xsi:type="dcterms:W3CDTF">2024-09-26T02:45:54Z</dcterms:modified>
  <cp:category>
  </cp:category>
</cp:coreProperties>
</file>