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務状況資料集/HP更新用/"/>
    </mc:Choice>
  </mc:AlternateContent>
  <xr:revisionPtr revIDLastSave="1" documentId="13_ncr:1_{9E826C9A-2828-47E5-99BB-D71055671D27}" xr6:coauthVersionLast="47" xr6:coauthVersionMax="47" xr10:uidLastSave="{91CC5F19-B860-4387-B3C5-CF85AE759061}"/>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AM37" i="10"/>
  <c r="C37" i="10"/>
  <c r="CO36" i="10"/>
  <c r="AM36" i="10"/>
  <c r="CO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AM34" i="10"/>
  <c r="AM35" i="10" s="1"/>
  <c r="BW34" i="10" l="1"/>
  <c r="BE34" i="10"/>
  <c r="BE35" i="10" s="1"/>
  <c r="BE36" i="10" s="1"/>
  <c r="BE37" i="10" s="1"/>
  <c r="BW35" i="10" l="1"/>
  <c r="BW36" i="10" s="1"/>
  <c r="BW37" i="10" s="1"/>
  <c r="BW38" i="10" s="1"/>
  <c r="BW39" i="10" s="1"/>
  <c r="CO34" i="10" l="1"/>
</calcChain>
</file>

<file path=xl/sharedStrings.xml><?xml version="1.0" encoding="utf-8"?>
<sst xmlns="http://schemas.openxmlformats.org/spreadsheetml/2006/main" count="1129" uniqueCount="615">
  <si>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</si>
  <si>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</si>
  <si>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</si>
  <si>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</si>
  <si>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</si>
  <si>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</si>
  <si>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</si>
  <si>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</si>
  <si>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</si>
  <si>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</si>
  <si>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</si>
  <si>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</si>
  <si>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</si>
  <si>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</si>
  <si>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</si>
  <si>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</si>
  <si>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</si>
  <si>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</si>
  <si>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</si>
  <si>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</si>
  <si>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</si>
  <si>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</si>
  <si>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</si>
  <si>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</si>
  <si>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</si>
  <si>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</si>
  <si>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</si>
  <si>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</si>
  <si>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</si>
  <si>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</si>
  <si>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</si>
  <si>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</si>
  <si>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</si>
  <si>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</si>
  <si>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</si>
  <si>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</si>
  <si>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</si>
  <si>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</si>
  <si>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</si>
  <si>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</si>
  <si>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</si>
  <si>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</si>
  <si>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</si>
  <si>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</si>
  <si>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</si>
  <si>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</si>
  <si>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</si>
  <si>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</si>
  <si>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</si>
  <si>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</si>
  <si>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</si>
  <si>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</si>
  <si>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</si>
  <si>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</si>
  <si>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</si>
  <si>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</si>
  <si>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</si>
  <si>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</si>
  <si>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</si>
  <si>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</si>
  <si>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</si>
  <si>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</si>
  <si>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</si>
  <si>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</si>
  <si>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</si>
  <si>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</si>
  <si>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</si>
  <si>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</si>
  <si>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</si>
  <si>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</si>
  <si>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</si>
  <si>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</si>
  <si>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</si>
  <si>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</si>
  <si>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</si>
  <si>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</si>
  <si>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</si>
  <si>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</si>
  <si>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</si>
  <si>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</si>
  <si>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</si>
  <si>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</si>
  <si>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</si>
  <si>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</si>
  <si>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</si>
  <si>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</si>
  <si>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</si>
  <si>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</si>
  <si>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</si>
  <si>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</si>
  <si>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</si>
  <si>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</si>
  <si>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</si>
  <si>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</si>
  <si>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</si>
  <si>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</si>
  <si>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</si>
  <si>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</si>
  <si>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</si>
  <si>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みどり市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</si>
  <si>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</si>
  <si>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</si>
  <si>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</si>
  <si>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</si>
  <si>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</si>
  <si>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</si>
  <si>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</si>
  <si>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</si>
  <si>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</si>
  <si>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</si>
  <si>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</si>
  <si>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</si>
  <si>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</si>
  <si>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</si>
  <si>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</si>
  <si>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</si>
  <si>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</si>
  <si>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</si>
  <si>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</si>
  <si>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</si>
  <si>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</si>
  <si>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</si>
  <si>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</si>
  <si>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</si>
  <si>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</si>
  <si>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</si>
  <si>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</si>
  <si>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</si>
  <si>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</si>
  <si>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</si>
  <si>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</si>
  <si>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</si>
  <si>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</si>
  <si>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</si>
  <si>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</si>
  <si>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</si>
  <si>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</si>
  <si>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</si>
  <si>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</si>
  <si>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</si>
  <si>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</si>
  <si>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</si>
  <si>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</si>
  <si>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</si>
  <si>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</si>
  <si>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</si>
  <si>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</si>
  <si>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</si>
  <si>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</si>
  <si>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</si>
  <si>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</si>
  <si>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</si>
  <si>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</si>
  <si>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</si>
  <si>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</si>
  <si>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</si>
  <si>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</si>
  <si>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</si>
  <si>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</si>
  <si>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</si>
  <si>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</si>
  <si>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</si>
  <si>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</si>
  <si>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</si>
  <si>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</si>
  <si>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</si>
  <si>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</si>
  <si>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</si>
  <si>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</si>
  <si>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</si>
  <si>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</si>
  <si>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</si>
  <si>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</si>
  <si>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</si>
  <si>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</si>
  <si>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</si>
  <si>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</si>
  <si>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</si>
  <si>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</si>
  <si>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</si>
  <si>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</si>
  <si>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</si>
  <si>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</si>
  <si>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</si>
  <si>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</si>
  <si>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</si>
  <si>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</si>
  <si>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</si>
  <si>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</si>
  <si>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</si>
  <si>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</si>
  <si>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</si>
  <si>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</si>
  <si>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</si>
  <si>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</si>
  <si>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</si>
  <si>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</si>
  <si>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</si>
  <si>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</si>
  <si>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</si>
  <si>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</si>
  <si>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</si>
  <si>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</si>
  <si>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</si>
  <si>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</si>
  <si>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</si>
  <si>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</si>
  <si>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</si>
  <si>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</si>
  <si>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</si>
  <si>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</si>
  <si>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</si>
  <si>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</si>
  <si>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</si>
  <si>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</si>
  <si>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群馬県みどり市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</si>
  <si>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</si>
  <si>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</si>
  <si>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</si>
  <si>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</si>
  <si>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</si>
  <si>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</si>
  <si>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</si>
  <si>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</si>
  <si>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</si>
  <si>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</si>
  <si>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</si>
  <si>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</si>
  <si>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</si>
  <si>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</si>
  <si>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</si>
  <si>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</si>
  <si>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</si>
  <si>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</si>
  <si>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</si>
  <si>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</si>
  <si>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</si>
  <si>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</si>
  <si>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</si>
  <si>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</si>
  <si>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</si>
  <si>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</si>
  <si>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</si>
  <si>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</si>
  <si>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</si>
  <si>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</si>
  <si>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</si>
  <si>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</si>
  <si>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</si>
  <si>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</si>
  <si>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</si>
  <si>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</si>
  <si>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</si>
  <si>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</si>
  <si>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</si>
  <si>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</si>
  <si>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</si>
  <si>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</si>
  <si>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</si>
  <si>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</si>
  <si>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</si>
  <si>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</si>
  <si>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</si>
  <si>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</si>
  <si>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</si>
  <si>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</si>
  <si>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</si>
  <si>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</si>
  <si>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</si>
  <si>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</si>
  <si>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</si>
  <si>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</si>
  <si>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</si>
  <si>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</si>
  <si>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</si>
  <si>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</si>
  <si>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</si>
  <si>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</si>
  <si>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</si>
  <si>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</si>
  <si>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</si>
  <si>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</si>
  <si>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</si>
  <si>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</si>
  <si>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</si>
  <si>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</si>
  <si>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</si>
  <si>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</si>
  <si>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</si>
  <si>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</si>
  <si>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</si>
  <si>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</si>
  <si>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</si>
  <si>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</si>
  <si>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</si>
  <si>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</si>
  <si>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</si>
  <si>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</si>
  <si>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</si>
  <si>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</si>
  <si>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</si>
  <si>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</si>
  <si>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</si>
  <si>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</si>
  <si>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</si>
  <si>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</si>
  <si>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</si>
  <si>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</si>
  <si>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</si>
  <si>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</si>
  <si>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</si>
  <si>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</si>
  <si>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</si>
  <si>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</si>
  <si>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</si>
  <si>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</si>
  <si>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</si>
  <si>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</si>
  <si>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</si>
  <si>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</si>
  <si>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</si>
  <si>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</si>
  <si>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</si>
  <si>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</si>
  <si>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</si>
  <si>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</si>
  <si>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</si>
  <si>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</si>
  <si>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</si>
  <si>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</si>
  <si>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</si>
  <si>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</si>
  <si>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</si>
  <si>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</si>
  <si>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</si>
  <si>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</si>
  <si>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</si>
  <si>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</si>
  <si>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</si>
  <si>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</si>
  <si>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</si>
  <si>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</si>
  <si>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</si>
  <si>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</si>
  <si>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</si>
  <si>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</si>
  <si>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</si>
  <si>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</si>
  <si>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</si>
  <si>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</si>
  <si>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</si>
  <si>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</si>
  <si>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</si>
  <si>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</si>
  <si>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</si>
  <si>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</si>
  <si>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</si>
  <si>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</si>
  <si>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</si>
  <si>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</si>
  <si>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</si>
  <si>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</si>
  <si>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</si>
  <si>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</si>
  <si>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</si>
  <si>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</si>
  <si>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</si>
  <si>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群馬県みどり市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</si>
  <si>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</si>
  <si>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</si>
  <si>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</si>
  <si>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</si>
  <si>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</si>
  <si>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</si>
  <si>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</si>
  <si>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</si>
  <si>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</si>
  <si>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</si>
  <si>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</si>
  <si>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</si>
  <si>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</si>
  <si>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</si>
  <si>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</si>
  <si>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</si>
  <si>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</si>
  <si>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</si>
  <si>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</si>
  <si>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</si>
  <si>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鉄道経営対策事業特別会計</t>
    <phoneticPr fontId="5"/>
  </si>
  <si>
    <t>富弘美術館事業特別会計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</si>
  <si>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</si>
  <si>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</si>
  <si>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</si>
  <si>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</si>
  <si>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</si>
  <si>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</si>
  <si>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</si>
  <si>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</si>
  <si>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</si>
  <si>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</si>
  <si>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</si>
  <si>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</si>
  <si>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</si>
  <si>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</si>
  <si>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国民健康保険（診療所勘定）特別会計</t>
    <phoneticPr fontId="5"/>
  </si>
  <si>
    <t>後期高齢者医療特別会計</t>
    <phoneticPr fontId="5"/>
  </si>
  <si>
    <t>介護保険（保険事業勘定）特別会計</t>
    <phoneticPr fontId="5"/>
  </si>
  <si>
    <t>競艇事業特別会計</t>
    <phoneticPr fontId="5"/>
  </si>
  <si>
    <t>簡易水道事業会計</t>
    <phoneticPr fontId="5"/>
  </si>
  <si>
    <t>法適用企業</t>
    <phoneticPr fontId="5"/>
  </si>
  <si>
    <t>公共下水道事業会計</t>
    <phoneticPr fontId="5"/>
  </si>
  <si>
    <t>法適用企業</t>
    <phoneticPr fontId="5"/>
  </si>
  <si>
    <t>太陽光発電事業特別会計</t>
    <phoneticPr fontId="5"/>
  </si>
  <si>
    <t>法非適用企業</t>
    <phoneticPr fontId="5"/>
  </si>
  <si>
    <t>戸別浄化槽事業特別会計</t>
    <phoneticPr fontId="5"/>
  </si>
  <si>
    <t>法非適用企業</t>
    <phoneticPr fontId="5"/>
  </si>
  <si>
    <t>農業集落排水事業特別会計</t>
    <phoneticPr fontId="5"/>
  </si>
  <si>
    <t>法非適用企業</t>
    <phoneticPr fontId="5"/>
  </si>
  <si>
    <t>企業用地整備事業特別会計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</si>
  <si>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</si>
  <si>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</si>
  <si>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</si>
  <si>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</si>
  <si>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</si>
  <si>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</si>
  <si>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</si>
  <si>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</si>
  <si>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</si>
  <si>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</si>
  <si>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</si>
  <si>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</si>
  <si>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</si>
  <si>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</si>
  <si>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</si>
  <si>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</si>
  <si>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</si>
  <si>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</si>
  <si>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</si>
  <si>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</si>
  <si>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</si>
  <si>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</si>
  <si>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</si>
  <si>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</si>
  <si>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</si>
  <si>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</si>
  <si>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</si>
  <si>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</si>
  <si>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</si>
  <si>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</si>
  <si>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</si>
  <si>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</si>
  <si>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</si>
  <si>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</si>
  <si>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</si>
  <si>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</si>
  <si>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</si>
  <si>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</si>
  <si>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</si>
  <si>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</si>
  <si>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</si>
  <si>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</si>
  <si>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</si>
  <si>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</si>
  <si>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</si>
  <si>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</si>
  <si>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</si>
  <si>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</si>
  <si>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</si>
  <si>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</si>
  <si>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</si>
  <si>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</si>
  <si>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</si>
  <si>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</si>
  <si>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</si>
  <si>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</si>
  <si>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</si>
  <si>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</si>
  <si>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</si>
  <si>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</si>
  <si>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</si>
  <si>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</si>
  <si>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</si>
  <si>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</si>
  <si>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</si>
  <si>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</si>
  <si>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</si>
  <si>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戸別浄化槽事業特別会計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</si>
  <si>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</si>
  <si>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</si>
  <si>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</si>
  <si>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</si>
  <si>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</si>
  <si>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</si>
  <si>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</si>
  <si>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</si>
  <si>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</si>
  <si>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</si>
  <si>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</si>
  <si>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</si>
  <si>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</si>
  <si>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</si>
  <si>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</si>
  <si>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</si>
  <si>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</si>
  <si>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</si>
  <si>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</si>
  <si>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</si>
  <si>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</si>
  <si>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</si>
  <si>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</si>
  <si>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</si>
  <si>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</si>
  <si>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</si>
  <si>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</si>
  <si>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</si>
  <si>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</si>
  <si>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</si>
  <si>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</si>
  <si>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</si>
  <si>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</si>
  <si>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</si>
  <si>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</si>
  <si>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</si>
  <si>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</si>
  <si>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</si>
  <si>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</si>
  <si>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</si>
  <si>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</si>
  <si>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</si>
  <si>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</si>
  <si>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</si>
  <si>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</si>
  <si>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</si>
  <si>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</si>
  <si>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</si>
  <si>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</si>
  <si>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</si>
  <si>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</si>
  <si>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</si>
  <si>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</si>
  <si>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</si>
  <si>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</si>
  <si>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</si>
  <si>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</si>
  <si>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</si>
  <si>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</si>
  <si>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</si>
  <si>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</si>
  <si>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</si>
  <si>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</si>
  <si>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</si>
  <si>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</si>
  <si>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</si>
  <si>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</si>
  <si>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</si>
  <si>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</si>
  <si>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</si>
  <si>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</si>
  <si>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</si>
  <si>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</si>
  <si>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</si>
  <si>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</si>
  <si>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</si>
  <si>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</si>
  <si>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</si>
  <si>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</si>
  <si>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</si>
  <si>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</si>
  <si>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</si>
  <si>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</si>
  <si>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7.53</t>
  </si>
  <si>
    <t>▲ 9.82</t>
  </si>
  <si>
    <t>▲ 0.98</t>
  </si>
  <si>
    <t>▲ 6.07</t>
  </si>
  <si>
    <t>一般会計</t>
  </si>
  <si>
    <t>介護保険（保険事業勘定）特別会計</t>
  </si>
  <si>
    <t>公共下水道事業会計</t>
  </si>
  <si>
    <t>競艇事業特別会計</t>
  </si>
  <si>
    <t>簡易水道事業会計</t>
  </si>
  <si>
    <t>太陽光発電事業特別会計</t>
  </si>
  <si>
    <t>国民健康保険（事業勘定）特別会計</t>
  </si>
  <si>
    <t>富弘美術館事業特別会計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</si>
  <si>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</si>
  <si>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</si>
  <si>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</si>
  <si>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</si>
  <si>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</si>
  <si>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</si>
  <si>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</si>
  <si>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</si>
  <si>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ふるさとづくり基金</t>
    <rPh sb="7" eb="9">
      <t>キキン</t>
    </rPh>
    <phoneticPr fontId="5"/>
  </si>
  <si>
    <t>地域福祉基金</t>
    <rPh sb="0" eb="6">
      <t>チイキフクシキキン</t>
    </rPh>
    <phoneticPr fontId="5"/>
  </si>
  <si>
    <t>鉄道経営対策事業基金</t>
    <rPh sb="0" eb="10">
      <t>テツドウケイエイタイサクジギョウキキン</t>
    </rPh>
    <phoneticPr fontId="5"/>
  </si>
  <si>
    <t>義務教育施設整備基金</t>
    <rPh sb="0" eb="10">
      <t>ギムキョウイクシセツセイビキキン</t>
    </rPh>
    <phoneticPr fontId="5"/>
  </si>
  <si>
    <t>庁舎建設等基金</t>
    <rPh sb="0" eb="7">
      <t>チョウシャケンセツトウキキン</t>
    </rPh>
    <phoneticPr fontId="5"/>
  </si>
  <si>
    <t>-</t>
    <phoneticPr fontId="2"/>
  </si>
  <si>
    <t>浅原体験村</t>
    <rPh sb="0" eb="2">
      <t>アサバラ</t>
    </rPh>
    <rPh sb="2" eb="5">
      <t>タイケンムラ</t>
    </rPh>
    <phoneticPr fontId="2"/>
  </si>
  <si>
    <t>群馬県後期高齢者医療広域連合（一般会計）</t>
    <rPh sb="0" eb="3">
      <t>グンマケン</t>
    </rPh>
    <rPh sb="3" eb="14">
      <t>コウキコウレイシャイリョウコウイキレンゴウ</t>
    </rPh>
    <rPh sb="15" eb="19">
      <t>イッパンカイケイ</t>
    </rPh>
    <phoneticPr fontId="2"/>
  </si>
  <si>
    <t>群馬県後期高齢者医療広域連合（事業会計）</t>
    <rPh sb="0" eb="3">
      <t>グンマケン</t>
    </rPh>
    <rPh sb="3" eb="7">
      <t>コウキコウレイ</t>
    </rPh>
    <rPh sb="7" eb="8">
      <t>シャ</t>
    </rPh>
    <rPh sb="8" eb="14">
      <t>イリョウコウイキレンゴウ</t>
    </rPh>
    <rPh sb="15" eb="19">
      <t>ジギョウカイケイ</t>
    </rPh>
    <phoneticPr fontId="2"/>
  </si>
  <si>
    <t>桐生地域医療組合</t>
    <rPh sb="0" eb="8">
      <t>キリュウチイキイリョウクミアイ</t>
    </rPh>
    <phoneticPr fontId="2"/>
  </si>
  <si>
    <t>群馬県市町村総合事務組合</t>
    <rPh sb="0" eb="12">
      <t>グンマケンシチョウソンソウゴウジムクミアイ</t>
    </rPh>
    <phoneticPr fontId="2"/>
  </si>
  <si>
    <t>群馬県市町村会館管理組合</t>
    <rPh sb="0" eb="12">
      <t>グンマケンシチョウソンカイカンカンリクミアイ</t>
    </rPh>
    <phoneticPr fontId="2"/>
  </si>
  <si>
    <t>群馬県東部水道企業団</t>
    <rPh sb="0" eb="10">
      <t>グンマケントウブスイドウキギョウダン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</si>
  <si>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</si>
  <si>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</si>
  <si>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</si>
  <si>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</si>
  <si>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</si>
  <si>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</si>
  <si>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数値なしとなっており、実質公債費比率はほぼ横ばいとなっている。これは市債の新規発行を抑制してきたことに加え、合併初期の利率の高い時期に建設した施設等の起債が償還終了を迎えてきていることなどによるものである。しかし、新設小学校建設での発行額の増加や、今後予定される西鹿田グリーンパーク建設といった大規模公共事業により引き続き起債発行額の増加が見込まれるため、数値の大幅な増加とならないよう事業の精査を行っていく。</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</si>
  <si>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</si>
  <si>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</si>
  <si>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</si>
  <si>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数値なしだが、有形固定資産減価償却率は依然として類似団体平均よりも高い数値となっている。これは合併以降、市債の発行の抑制により将来負担が軽減されたと見える一方で、公共施設等への改修や長寿命化を先送りにしてきた結果と考えられる。多くの公共施設等が老朽化しており、改修等の早急な対応を要することから、個別施設計画に基づき施設等の適正管理を進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</si>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</sst>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6EEEF03-DD4D-47DB-9FFD-6B1D8328888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69604</c:v>
                </c:pt>
                <c:pt idx="4">
                  <c:v>68410</c:v>
                </c:pt>
              </c:numCache>
            </c:numRef>
          </c:val>
          <c:smooth val="0"/>
          <c:extLst>
            <c:ext xmlns:c16="http://schemas.microsoft.com/office/drawing/2014/chart" uri="{C3380CC4-5D6E-409C-BE32-E72D297353CC}">
              <c16:uniqueId val="{00000000-AC4B-4BF0-9239-7191508354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34325</c:v>
                </c:pt>
                <c:pt idx="1">
                  <c:v>48183</c:v>
                </c:pt>
                <c:pt idx="2">
                  <c:v>89348</c:v>
                </c:pt>
                <c:pt idx="3">
                  <c:v>97979</c:v>
                </c:pt>
                <c:pt idx="4">
                  <c:v>40547</c:v>
                </c:pt>
              </c:numCache>
            </c:numRef>
          </c:val>
          <c:smooth val="0"/>
          <c:extLst>
            <c:ext xmlns:c16="http://schemas.microsoft.com/office/drawing/2014/chart" uri="{C3380CC4-5D6E-409C-BE32-E72D297353CC}">
              <c16:uniqueId val="{00000001-AC4B-4BF0-9239-7191508354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8.8000000000000007</c:v>
                </c:pt>
                <c:pt idx="1">
                  <c:v>7.92</c:v>
                </c:pt>
                <c:pt idx="2">
                  <c:v>10.9</c:v>
                </c:pt>
                <c:pt idx="3">
                  <c:v>10.85</c:v>
                </c:pt>
                <c:pt idx="4">
                  <c:v>12.43</c:v>
                </c:pt>
              </c:numCache>
            </c:numRef>
          </c:val>
          <c:extLst>
            <c:ext xmlns:c16="http://schemas.microsoft.com/office/drawing/2014/chart" uri="{C3380CC4-5D6E-409C-BE32-E72D297353CC}">
              <c16:uniqueId val="{00000000-8816-4565-89D0-C9D2C53D7D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69.790000000000006</c:v>
                </c:pt>
                <c:pt idx="1">
                  <c:v>65.89</c:v>
                </c:pt>
                <c:pt idx="2">
                  <c:v>64.05</c:v>
                </c:pt>
                <c:pt idx="3">
                  <c:v>66.83</c:v>
                </c:pt>
                <c:pt idx="4">
                  <c:v>66.48</c:v>
                </c:pt>
              </c:numCache>
            </c:numRef>
          </c:val>
          <c:extLst>
            <c:ext xmlns:c16="http://schemas.microsoft.com/office/drawing/2014/chart" uri="{C3380CC4-5D6E-409C-BE32-E72D297353CC}">
              <c16:uniqueId val="{00000001-8816-4565-89D0-C9D2C53D7D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-7.53</c:v>
                </c:pt>
                <c:pt idx="1">
                  <c:v>-9.82</c:v>
                </c:pt>
                <c:pt idx="2">
                  <c:v>-0.98</c:v>
                </c:pt>
                <c:pt idx="3">
                  <c:v>0.86</c:v>
                </c:pt>
                <c:pt idx="4">
                  <c:v>-6.07</c:v>
                </c:pt>
              </c:numCache>
            </c:numRef>
          </c:val>
          <c:smooth val="0"/>
          <c:extLst>
            <c:ext xmlns:c16="http://schemas.microsoft.com/office/drawing/2014/chart" uri="{C3380CC4-5D6E-409C-BE32-E72D297353CC}">
              <c16:uniqueId val="{00000002-8816-4565-89D0-C9D2C53D7D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0.35</c:v>
                </c:pt>
                <c:pt idx="2">
                  <c:v>#N/A</c:v>
                </c:pt>
                <c:pt idx="3">
                  <c:v>0.34</c:v>
                </c:pt>
                <c:pt idx="4">
                  <c:v>#N/A</c:v>
                </c:pt>
                <c:pt idx="5">
                  <c:v>0.18</c:v>
                </c:pt>
                <c:pt idx="6">
                  <c:v>#N/A</c:v>
                </c:pt>
                <c:pt idx="7">
                  <c:v>0.08</c:v>
                </c:pt>
                <c:pt idx="8">
                  <c:v>#N/A</c:v>
                </c:pt>
                <c:pt idx="9">
                  <c:v>0.05</c:v>
                </c:pt>
              </c:numCache>
            </c:numRef>
          </c:val>
          <c:extLst>
            <c:ext xmlns:c16="http://schemas.microsoft.com/office/drawing/2014/chart" uri="{C3380CC4-5D6E-409C-BE32-E72D297353CC}">
              <c16:uniqueId val="{00000000-929D-4936-BFFB-C39301E472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9D-4936-BFFB-C39301E47235}"/>
            </c:ext>
          </c:extLst>
        </c:ser>
        <c:ser>
          <c:idx val="2"/>
          <c:order val="2"/>
          <c:tx>
            <c:strRef>
              <c:f>データシート!$A$29</c:f>
              <c:strCache>
                <c:ptCount val="1"/>
                <c:pt idx="0">
                  <c:v>富弘美術館事業特別会計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0.03</c:v>
                </c:pt>
                <c:pt idx="4">
                  <c:v>#N/A</c:v>
                </c:pt>
                <c:pt idx="5">
                  <c:v>0.06</c:v>
                </c:pt>
                <c:pt idx="6">
                  <c:v>#N/A</c:v>
                </c:pt>
                <c:pt idx="7">
                  <c:v>0.06</c:v>
                </c:pt>
                <c:pt idx="8">
                  <c:v>#N/A</c:v>
                </c:pt>
                <c:pt idx="9">
                  <c:v>0.06</c:v>
                </c:pt>
              </c:numCache>
            </c:numRef>
          </c:val>
          <c:extLst>
            <c:ext xmlns:c16="http://schemas.microsoft.com/office/drawing/2014/chart" uri="{C3380CC4-5D6E-409C-BE32-E72D297353CC}">
              <c16:uniqueId val="{00000002-929D-4936-BFFB-C39301E47235}"/>
            </c:ext>
          </c:extLst>
        </c:ser>
        <c:ser>
          <c:idx val="3"/>
          <c:order val="3"/>
          <c:tx>
            <c:strRef>
              <c:f>データシート!$A$30</c:f>
              <c:strCache>
                <c:ptCount val="1"/>
                <c:pt idx="0">
                  <c:v>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0.49</c:v>
                </c:pt>
                <c:pt idx="2">
                  <c:v>#N/A</c:v>
                </c:pt>
                <c:pt idx="3">
                  <c:v>0.19</c:v>
                </c:pt>
                <c:pt idx="4">
                  <c:v>#N/A</c:v>
                </c:pt>
                <c:pt idx="5">
                  <c:v>1.08</c:v>
                </c:pt>
                <c:pt idx="6">
                  <c:v>#N/A</c:v>
                </c:pt>
                <c:pt idx="7">
                  <c:v>0.85</c:v>
                </c:pt>
                <c:pt idx="8">
                  <c:v>#N/A</c:v>
                </c:pt>
                <c:pt idx="9">
                  <c:v>0.19</c:v>
                </c:pt>
              </c:numCache>
            </c:numRef>
          </c:val>
          <c:extLst>
            <c:ext xmlns:c16="http://schemas.microsoft.com/office/drawing/2014/chart" uri="{C3380CC4-5D6E-409C-BE32-E72D297353CC}">
              <c16:uniqueId val="{00000003-929D-4936-BFFB-C39301E47235}"/>
            </c:ext>
          </c:extLst>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0.32</c:v>
                </c:pt>
                <c:pt idx="2">
                  <c:v>#N/A</c:v>
                </c:pt>
                <c:pt idx="3">
                  <c:v>0.31</c:v>
                </c:pt>
                <c:pt idx="4">
                  <c:v>#N/A</c:v>
                </c:pt>
                <c:pt idx="5">
                  <c:v>0.3</c:v>
                </c:pt>
                <c:pt idx="6">
                  <c:v>#N/A</c:v>
                </c:pt>
                <c:pt idx="7">
                  <c:v>0.27</c:v>
                </c:pt>
                <c:pt idx="8">
                  <c:v>#N/A</c:v>
                </c:pt>
                <c:pt idx="9">
                  <c:v>0.27</c:v>
                </c:pt>
              </c:numCache>
            </c:numRef>
          </c:val>
          <c:extLst>
            <c:ext xmlns:c16="http://schemas.microsoft.com/office/drawing/2014/chart" uri="{C3380CC4-5D6E-409C-BE32-E72D297353CC}">
              <c16:uniqueId val="{00000004-929D-4936-BFFB-C39301E47235}"/>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0.2</c:v>
                </c:pt>
                <c:pt idx="6">
                  <c:v>#N/A</c:v>
                </c:pt>
                <c:pt idx="7">
                  <c:v>0.3</c:v>
                </c:pt>
                <c:pt idx="8">
                  <c:v>#N/A</c:v>
                </c:pt>
                <c:pt idx="9">
                  <c:v>0.44</c:v>
                </c:pt>
              </c:numCache>
            </c:numRef>
          </c:val>
          <c:extLst>
            <c:ext xmlns:c16="http://schemas.microsoft.com/office/drawing/2014/chart" uri="{C3380CC4-5D6E-409C-BE32-E72D297353CC}">
              <c16:uniqueId val="{00000005-929D-4936-BFFB-C39301E47235}"/>
            </c:ext>
          </c:extLst>
        </c:ser>
        <c:ser>
          <c:idx val="6"/>
          <c:order val="6"/>
          <c:tx>
            <c:strRef>
              <c:f>データシート!$A$33</c:f>
              <c:strCache>
                <c:ptCount val="1"/>
                <c:pt idx="0">
                  <c:v>競艇事業特別会計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2.62</c:v>
                </c:pt>
                <c:pt idx="2">
                  <c:v>#N/A</c:v>
                </c:pt>
                <c:pt idx="3">
                  <c:v>2.71</c:v>
                </c:pt>
                <c:pt idx="4">
                  <c:v>#N/A</c:v>
                </c:pt>
                <c:pt idx="5">
                  <c:v>2.2400000000000002</c:v>
                </c:pt>
                <c:pt idx="6">
                  <c:v>#N/A</c:v>
                </c:pt>
                <c:pt idx="7">
                  <c:v>1.76</c:v>
                </c:pt>
                <c:pt idx="8">
                  <c:v>#N/A</c:v>
                </c:pt>
                <c:pt idx="9">
                  <c:v>1.46</c:v>
                </c:pt>
              </c:numCache>
            </c:numRef>
          </c:val>
          <c:extLst>
            <c:ext xmlns:c16="http://schemas.microsoft.com/office/drawing/2014/chart" uri="{C3380CC4-5D6E-409C-BE32-E72D297353CC}">
              <c16:uniqueId val="{00000006-929D-4936-BFFB-C39301E47235}"/>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0.97</c:v>
                </c:pt>
                <c:pt idx="6">
                  <c:v>#N/A</c:v>
                </c:pt>
                <c:pt idx="7">
                  <c:v>1.19</c:v>
                </c:pt>
                <c:pt idx="8">
                  <c:v>#N/A</c:v>
                </c:pt>
                <c:pt idx="9">
                  <c:v>1.54</c:v>
                </c:pt>
              </c:numCache>
            </c:numRef>
          </c:val>
          <c:extLst>
            <c:ext xmlns:c16="http://schemas.microsoft.com/office/drawing/2014/chart" uri="{C3380CC4-5D6E-409C-BE32-E72D297353CC}">
              <c16:uniqueId val="{00000007-929D-4936-BFFB-C39301E47235}"/>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0.75</c:v>
                </c:pt>
                <c:pt idx="2">
                  <c:v>#N/A</c:v>
                </c:pt>
                <c:pt idx="3">
                  <c:v>0.79</c:v>
                </c:pt>
                <c:pt idx="4">
                  <c:v>#N/A</c:v>
                </c:pt>
                <c:pt idx="5">
                  <c:v>0.19</c:v>
                </c:pt>
                <c:pt idx="6">
                  <c:v>#N/A</c:v>
                </c:pt>
                <c:pt idx="7">
                  <c:v>0.67</c:v>
                </c:pt>
                <c:pt idx="8">
                  <c:v>#N/A</c:v>
                </c:pt>
                <c:pt idx="9">
                  <c:v>1.6</c:v>
                </c:pt>
              </c:numCache>
            </c:numRef>
          </c:val>
          <c:extLst>
            <c:ext xmlns:c16="http://schemas.microsoft.com/office/drawing/2014/chart" uri="{C3380CC4-5D6E-409C-BE32-E72D297353CC}">
              <c16:uniqueId val="{00000008-929D-4936-BFFB-C39301E472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8.74</c:v>
                </c:pt>
                <c:pt idx="2">
                  <c:v>#N/A</c:v>
                </c:pt>
                <c:pt idx="3">
                  <c:v>7.88</c:v>
                </c:pt>
                <c:pt idx="4">
                  <c:v>#N/A</c:v>
                </c:pt>
                <c:pt idx="5">
                  <c:v>10.83</c:v>
                </c:pt>
                <c:pt idx="6">
                  <c:v>#N/A</c:v>
                </c:pt>
                <c:pt idx="7">
                  <c:v>10.78</c:v>
                </c:pt>
                <c:pt idx="8">
                  <c:v>#N/A</c:v>
                </c:pt>
                <c:pt idx="9">
                  <c:v>12.36</c:v>
                </c:pt>
              </c:numCache>
            </c:numRef>
          </c:val>
          <c:extLst>
            <c:ext xmlns:c16="http://schemas.microsoft.com/office/drawing/2014/chart" uri="{C3380CC4-5D6E-409C-BE32-E72D297353CC}">
              <c16:uniqueId val="{00000009-929D-4936-BFFB-C39301E472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1500</c:v>
                </c:pt>
                <c:pt idx="5">
                  <c:v>1447</c:v>
                </c:pt>
                <c:pt idx="8">
                  <c:v>1441</c:v>
                </c:pt>
                <c:pt idx="11">
                  <c:v>1467</c:v>
                </c:pt>
                <c:pt idx="14">
                  <c:v>1487</c:v>
                </c:pt>
              </c:numCache>
            </c:numRef>
          </c:val>
          <c:extLst>
            <c:ext xmlns:c16="http://schemas.microsoft.com/office/drawing/2014/chart" uri="{C3380CC4-5D6E-409C-BE32-E72D297353CC}">
              <c16:uniqueId val="{00000000-C164-41D9-9655-A3BDDD4ACE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64-41D9-9655-A3BDDD4ACE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64-41D9-9655-A3BDDD4ACE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68</c:v>
                </c:pt>
                <c:pt idx="3">
                  <c:v>69</c:v>
                </c:pt>
                <c:pt idx="6">
                  <c:v>28</c:v>
                </c:pt>
                <c:pt idx="9">
                  <c:v>30</c:v>
                </c:pt>
                <c:pt idx="12">
                  <c:v>30</c:v>
                </c:pt>
              </c:numCache>
            </c:numRef>
          </c:val>
          <c:extLst>
            <c:ext xmlns:c16="http://schemas.microsoft.com/office/drawing/2014/chart" uri="{C3380CC4-5D6E-409C-BE32-E72D297353CC}">
              <c16:uniqueId val="{00000003-C164-41D9-9655-A3BDDD4ACE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439</c:v>
                </c:pt>
                <c:pt idx="3">
                  <c:v>444</c:v>
                </c:pt>
                <c:pt idx="6">
                  <c:v>433</c:v>
                </c:pt>
                <c:pt idx="9">
                  <c:v>428</c:v>
                </c:pt>
                <c:pt idx="12">
                  <c:v>434</c:v>
                </c:pt>
              </c:numCache>
            </c:numRef>
          </c:val>
          <c:extLst>
            <c:ext xmlns:c16="http://schemas.microsoft.com/office/drawing/2014/chart" uri="{C3380CC4-5D6E-409C-BE32-E72D297353CC}">
              <c16:uniqueId val="{00000004-C164-41D9-9655-A3BDDD4ACE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64-41D9-9655-A3BDDD4ACE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64-41D9-9655-A3BDDD4ACE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1374</c:v>
                </c:pt>
                <c:pt idx="3">
                  <c:v>1336</c:v>
                </c:pt>
                <c:pt idx="6">
                  <c:v>1355</c:v>
                </c:pt>
                <c:pt idx="9">
                  <c:v>1441</c:v>
                </c:pt>
                <c:pt idx="12">
                  <c:v>1557</c:v>
                </c:pt>
              </c:numCache>
            </c:numRef>
          </c:val>
          <c:extLst>
            <c:ext xmlns:c16="http://schemas.microsoft.com/office/drawing/2014/chart" uri="{C3380CC4-5D6E-409C-BE32-E72D297353CC}">
              <c16:uniqueId val="{00000007-C164-41D9-9655-A3BDDD4ACE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381</c:v>
                </c:pt>
                <c:pt idx="2">
                  <c:v>#N/A</c:v>
                </c:pt>
                <c:pt idx="3">
                  <c:v>#N/A</c:v>
                </c:pt>
                <c:pt idx="4">
                  <c:v>402</c:v>
                </c:pt>
                <c:pt idx="5">
                  <c:v>#N/A</c:v>
                </c:pt>
                <c:pt idx="6">
                  <c:v>#N/A</c:v>
                </c:pt>
                <c:pt idx="7">
                  <c:v>375</c:v>
                </c:pt>
                <c:pt idx="8">
                  <c:v>#N/A</c:v>
                </c:pt>
                <c:pt idx="9">
                  <c:v>#N/A</c:v>
                </c:pt>
                <c:pt idx="10">
                  <c:v>432</c:v>
                </c:pt>
                <c:pt idx="11">
                  <c:v>#N/A</c:v>
                </c:pt>
                <c:pt idx="12">
                  <c:v>#N/A</c:v>
                </c:pt>
                <c:pt idx="13">
                  <c:v>534</c:v>
                </c:pt>
                <c:pt idx="14">
                  <c:v>#N/A</c:v>
                </c:pt>
              </c:numCache>
            </c:numRef>
          </c:val>
          <c:smooth val="0"/>
          <c:extLst>
            <c:ext xmlns:c16="http://schemas.microsoft.com/office/drawing/2014/chart" uri="{C3380CC4-5D6E-409C-BE32-E72D297353CC}">
              <c16:uniqueId val="{00000008-C164-41D9-9655-A3BDDD4ACE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16060</c:v>
                </c:pt>
                <c:pt idx="5">
                  <c:v>16064</c:v>
                </c:pt>
                <c:pt idx="8">
                  <c:v>17406</c:v>
                </c:pt>
                <c:pt idx="11">
                  <c:v>18712</c:v>
                </c:pt>
                <c:pt idx="14">
                  <c:v>18233</c:v>
                </c:pt>
              </c:numCache>
            </c:numRef>
          </c:val>
          <c:extLst>
            <c:ext xmlns:c16="http://schemas.microsoft.com/office/drawing/2014/chart" uri="{C3380CC4-5D6E-409C-BE32-E72D297353CC}">
              <c16:uniqueId val="{00000000-4881-4B44-800B-A7DDE8C0CD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36</c:v>
                </c:pt>
                <c:pt idx="5">
                  <c:v>15</c:v>
                </c:pt>
                <c:pt idx="8">
                  <c:v>11</c:v>
                </c:pt>
                <c:pt idx="11">
                  <c:v>8</c:v>
                </c:pt>
                <c:pt idx="14">
                  <c:v>4</c:v>
                </c:pt>
              </c:numCache>
            </c:numRef>
          </c:val>
          <c:extLst>
            <c:ext xmlns:c16="http://schemas.microsoft.com/office/drawing/2014/chart" uri="{C3380CC4-5D6E-409C-BE32-E72D297353CC}">
              <c16:uniqueId val="{00000001-4881-4B44-800B-A7DDE8C0CD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14148</c:v>
                </c:pt>
                <c:pt idx="5">
                  <c:v>13608</c:v>
                </c:pt>
                <c:pt idx="8">
                  <c:v>13660</c:v>
                </c:pt>
                <c:pt idx="11">
                  <c:v>14618</c:v>
                </c:pt>
                <c:pt idx="14">
                  <c:v>15023</c:v>
                </c:pt>
              </c:numCache>
            </c:numRef>
          </c:val>
          <c:extLst>
            <c:ext xmlns:c16="http://schemas.microsoft.com/office/drawing/2014/chart" uri="{C3380CC4-5D6E-409C-BE32-E72D297353CC}">
              <c16:uniqueId val="{00000002-4881-4B44-800B-A7DDE8C0CD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81-4B44-800B-A7DDE8C0CD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81-4B44-800B-A7DDE8C0CD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c:v>
                </c:pt>
                <c:pt idx="3">
                  <c:v>11</c:v>
                </c:pt>
                <c:pt idx="6">
                  <c:v>16</c:v>
                </c:pt>
                <c:pt idx="9">
                  <c:v>4</c:v>
                </c:pt>
                <c:pt idx="12">
                  <c:v>11</c:v>
                </c:pt>
              </c:numCache>
            </c:numRef>
          </c:val>
          <c:extLst>
            <c:ext xmlns:c16="http://schemas.microsoft.com/office/drawing/2014/chart" uri="{C3380CC4-5D6E-409C-BE32-E72D297353CC}">
              <c16:uniqueId val="{00000005-4881-4B44-800B-A7DDE8C0CD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2743</c:v>
                </c:pt>
                <c:pt idx="3">
                  <c:v>2665</c:v>
                </c:pt>
                <c:pt idx="6">
                  <c:v>2711</c:v>
                </c:pt>
                <c:pt idx="9">
                  <c:v>2614</c:v>
                </c:pt>
                <c:pt idx="12">
                  <c:v>2548</c:v>
                </c:pt>
              </c:numCache>
            </c:numRef>
          </c:val>
          <c:extLst>
            <c:ext xmlns:c16="http://schemas.microsoft.com/office/drawing/2014/chart" uri="{C3380CC4-5D6E-409C-BE32-E72D297353CC}">
              <c16:uniqueId val="{00000006-4881-4B44-800B-A7DDE8C0CD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168</c:v>
                </c:pt>
                <c:pt idx="3">
                  <c:v>134</c:v>
                </c:pt>
                <c:pt idx="6">
                  <c:v>117</c:v>
                </c:pt>
                <c:pt idx="9">
                  <c:v>170</c:v>
                </c:pt>
                <c:pt idx="12">
                  <c:v>149</c:v>
                </c:pt>
              </c:numCache>
            </c:numRef>
          </c:val>
          <c:extLst>
            <c:ext xmlns:c16="http://schemas.microsoft.com/office/drawing/2014/chart" uri="{C3380CC4-5D6E-409C-BE32-E72D297353CC}">
              <c16:uniqueId val="{00000007-4881-4B44-800B-A7DDE8C0CD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6059</c:v>
                </c:pt>
                <c:pt idx="3">
                  <c:v>5865</c:v>
                </c:pt>
                <c:pt idx="6">
                  <c:v>5689</c:v>
                </c:pt>
                <c:pt idx="9">
                  <c:v>5399</c:v>
                </c:pt>
                <c:pt idx="12">
                  <c:v>5173</c:v>
                </c:pt>
              </c:numCache>
            </c:numRef>
          </c:val>
          <c:extLst>
            <c:ext xmlns:c16="http://schemas.microsoft.com/office/drawing/2014/chart" uri="{C3380CC4-5D6E-409C-BE32-E72D297353CC}">
              <c16:uniqueId val="{00000008-4881-4B44-800B-A7DDE8C0CD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9-4881-4B44-800B-A7DDE8C0CD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14040</c:v>
                </c:pt>
                <c:pt idx="3">
                  <c:v>14466</c:v>
                </c:pt>
                <c:pt idx="6">
                  <c:v>16520</c:v>
                </c:pt>
                <c:pt idx="9">
                  <c:v>18916</c:v>
                </c:pt>
                <c:pt idx="12">
                  <c:v>18661</c:v>
                </c:pt>
              </c:numCache>
            </c:numRef>
          </c:val>
          <c:extLst>
            <c:ext xmlns:c16="http://schemas.microsoft.com/office/drawing/2014/chart" uri="{C3380CC4-5D6E-409C-BE32-E72D297353CC}">
              <c16:uniqueId val="{0000000A-4881-4B44-800B-A7DDE8C0CD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81-4B44-800B-A7DDE8C0CD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7590</c:v>
                </c:pt>
                <c:pt idx="1">
                  <c:v>8285</c:v>
                </c:pt>
                <c:pt idx="2">
                  <c:v>8058</c:v>
                </c:pt>
              </c:numCache>
            </c:numRef>
          </c:val>
          <c:extLst>
            <c:ext xmlns:c16="http://schemas.microsoft.com/office/drawing/2014/chart" uri="{C3380CC4-5D6E-409C-BE32-E72D297353CC}">
              <c16:uniqueId val="{00000000-369C-4D87-8D7D-67196EB4DA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506</c:v>
                </c:pt>
                <c:pt idx="1">
                  <c:v>730</c:v>
                </c:pt>
                <c:pt idx="2">
                  <c:v>730</c:v>
                </c:pt>
              </c:numCache>
            </c:numRef>
          </c:val>
          <c:extLst>
            <c:ext xmlns:c16="http://schemas.microsoft.com/office/drawing/2014/chart" uri="{C3380CC4-5D6E-409C-BE32-E72D297353CC}">
              <c16:uniqueId val="{00000001-369C-4D87-8D7D-67196EB4DA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2273</c:v>
                </c:pt>
                <c:pt idx="1">
                  <c:v>1969</c:v>
                </c:pt>
                <c:pt idx="2">
                  <c:v>1936</c:v>
                </c:pt>
              </c:numCache>
            </c:numRef>
          </c:val>
          <c:extLst>
            <c:ext xmlns:c16="http://schemas.microsoft.com/office/drawing/2014/chart" uri="{C3380CC4-5D6E-409C-BE32-E72D297353CC}">
              <c16:uniqueId val="{00000002-369C-4D87-8D7D-67196EB4DA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{7FC4FC59-FFD1-4191-A4AB-83EF92B3104D}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F8A-4338-89EE-FBE8F16625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{CDE993D5-054E-48FC-BECF-FBB4F175F90B}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8A-4338-89EE-FBE8F16625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{CBCAFFE1-89FB-46F4-8313-D88AC051D582}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8A-4338-89EE-FBE8F16625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{B0428226-540C-457A-BFE7-86A2CE0A7C4E}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8A-4338-89EE-FBE8F16625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{2961D741-DE99-4C79-AA3A-210764EAC087}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8A-4338-89EE-FBE8F166258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{058DE758-6610-4304-8A48-A74F8EE535D8}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F8A-4338-89EE-FBE8F166258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{704AA0EC-6F9F-4546-9988-F2C18A8ADF7F}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F8A-4338-89EE-FBE8F166258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{1151DAAD-DB9C-4040-AF95-63BBEA2609C4}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F8A-4338-89EE-FBE8F166258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{9612BE1E-9016-4835-B225-77419307CE57}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F8A-4338-89EE-FBE8F16625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70.7</c:v>
                </c:pt>
                <c:pt idx="8">
                  <c:v>71.900000000000006</c:v>
                </c:pt>
                <c:pt idx="16">
                  <c:v>72.900000000000006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F8A-4338-89EE-FBE8F16625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{8A62F79A-436D-47A8-B7F8-E5CDA65C144F}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F8A-4338-89EE-FBE8F16625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{103CD7D8-7B33-4DB8-A5B0-BAB195D68A9C}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8A-4338-89EE-FBE8F16625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{FAB05F17-F500-4AE6-B8E5-B7A4500851F5}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8A-4338-89EE-FBE8F16625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{7F257A10-F445-44F6-A0D9-A12EE5E48D5F}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8A-4338-89EE-FBE8F16625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{3A5852CC-EA3C-436C-A13D-6F5BD4768377}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8A-4338-89EE-FBE8F166258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{B8953FBE-29C1-40A9-9A59-A7E180D22152}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F8A-4338-89EE-FBE8F166258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{0C21BCDC-5276-456B-A987-B0BE970AF709}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F8A-4338-89EE-FBE8F166258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{666AECBB-8522-4772-9560-B96E94820A5D}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F8A-4338-89EE-FBE8F166258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{DE3F60B8-A791-43D8-88B1-1551A3BF60BD}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F8A-4338-89EE-FBE8F16625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62</c:v>
                </c:pt>
              </c:numCache>
            </c:numRef>
          </c:xVal>
          <c:yVal>
            <c:numRef>
              <c:f>公会計指標分析・財政指標組合せ分析表!$BP$55:$DC$55</c:f>
              <c:numCache>
                <c:formatCode>#,##0.0;"▲ "#,##0.0</c:formatCode>
                <c:ptCount val="40"/>
                <c:pt idx="0">
                  <c:v>25.3</c:v>
                </c:pt>
                <c:pt idx="8">
                  <c:v>25.5</c:v>
                </c:pt>
                <c:pt idx="16">
                  <c:v>37.299999999999997</c:v>
                </c:pt>
              </c:numCache>
            </c:numRef>
          </c:yVal>
          <c:smooth val="0"/>
          <c:extLst>
            <c:ext xmlns:c16="http://schemas.microsoft.com/office/drawing/2014/chart" uri="{C3380CC4-5D6E-409C-BE32-E72D297353CC}">
              <c16:uniqueId val="{00000013-CF8A-4338-89EE-FBE8F166258E}"/>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{7075EEAB-97F2-4B85-9337-8FB9946DC91F}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E06-4AC7-9299-38C0EF2E6D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{F8D8CE3B-E753-4ACF-9F31-EBCB00DB115E}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06-4AC7-9299-38C0EF2E6D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{DA00109C-2866-4596-BDF5-09C35F9F55AE}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06-4AC7-9299-38C0EF2E6D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{36B8B54B-5859-44FB-BC58-9B5A3EE86F13}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06-4AC7-9299-38C0EF2E6D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{5BFCE61C-B16A-4186-A8EB-76B09D823B04}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06-4AC7-9299-38C0EF2E6D7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{7610279F-5D30-4346-BC29-4E27D6B65F8C}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E06-4AC7-9299-38C0EF2E6D7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{66DF89E3-87AC-488B-A33B-71DEC50D138C}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E06-4AC7-9299-38C0EF2E6D7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{DCAAD8FE-DC7A-443C-811F-2888140C0C1F}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E06-4AC7-9299-38C0EF2E6D7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{83B062F0-51A6-4426-AF41-455451E6CE60}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E06-4AC7-9299-38C0EF2E6D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3.7</c:v>
                </c:pt>
                <c:pt idx="16">
                  <c:v>3.7</c:v>
                </c:pt>
                <c:pt idx="24">
                  <c:v>3.8</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E06-4AC7-9299-38C0EF2E6D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{91DC7F80-F259-4F11-94C0-CDD51400F603}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E06-4AC7-9299-38C0EF2E6D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{E64EC726-AE46-4865-B728-6B1EA0761DEF}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06-4AC7-9299-38C0EF2E6D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{91EC023D-976B-47C0-8657-C9BAAE415C44}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06-4AC7-9299-38C0EF2E6D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{FC501D6B-D3D8-497B-BE04-08FCEBB4791D}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06-4AC7-9299-38C0EF2E6D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{D07C82EA-EBE6-47EC-9CB2-2CFA7CEC210D}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06-4AC7-9299-38C0EF2E6D7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{8269336B-C0BD-4569-A1ED-3DBFFC1DB6D7}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E06-4AC7-9299-38C0EF2E6D7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{E6787764-455E-4133-9B45-51649E9E07BD}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E06-4AC7-9299-38C0EF2E6D7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{626D4E49-E994-4299-82D7-0DCF0F940D22}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E06-4AC7-9299-38C0EF2E6D7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{E287C145-7098-4232-B0FC-0002EF3B4DEF}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E06-4AC7-9299-38C0EF2E6D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8.6</c:v>
                </c:pt>
                <c:pt idx="24">
                  <c:v>8.3000000000000007</c:v>
                </c:pt>
                <c:pt idx="32">
                  <c:v>8.4</c:v>
                </c:pt>
              </c:numCache>
            </c:numRef>
          </c:xVal>
          <c:yVal>
            <c:numRef>
              <c:f>公会計指標分析・財政指標組合せ分析表!$BP$77:$DC$77</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DE06-4AC7-9299-38C0EF2E6D71}"/>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1CD2523-E22D-46F1-B8D5-261757903772}"/>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FAF14FF-7815-41B6-AB4E-2E7068E1514B}"/>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E4DB80C-625D-42FA-8B51-F2CBBC007B9F}"/>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A1F0429-CC0E-4D8F-9987-E70F1F4BFBA1}"/>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7B9A267-01C5-4106-980E-0116CE1C3CEC}"/>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68C32E8-46F9-414D-8AEB-820C34A9A91A}"/>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F13A41A-32C6-4B0A-B38A-D88C685671BE}"/>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2AD8E2B-38E9-4B35-846E-2C553AD4BE2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16E6845-E864-423C-B398-ED6AC8BDC6D6}"/>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C506EF6-887C-426B-B9A0-F27E5B4A94C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49,423
48,526
208.42
22,269,797
20,611,750
1,506,227
12,121,724
18,660,507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5077C0A-20E0-44A0-908B-2894A86C1272}"/>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AF306E7-A594-4A9E-A81D-7C2E6225036B}"/>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4B34179-7786-4128-AB06-E0AA2AA1A164}"/>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B45B97E-243E-470D-92E7-98E3A99171F8}"/>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6FB9F64-7B76-4AE7-8E2A-4955FFED850B}"/>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85367D1-D6C5-4C97-8EEA-8F532EC21346}"/>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F1E4667-77D1-4F31-B648-2625F3F7803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69767AE-4669-4D9E-A86F-36BBC50AAB8A}"/>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A90A0B1-A3A3-4E46-85A4-A834027E0286}"/>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B207537-73C7-4B3B-89B0-6DA411B39793}"/>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8928C02-F43C-49AD-BE77-D1620140CA72}"/>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286067F-5E55-4BFC-91C8-84D79317A1E1}"/>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95F426E-931F-4393-A962-3B8FBF92603C}"/>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89EA42B-2EB9-4280-AACF-BC6721A4B0FE}"/>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DF654A8-F551-4917-AB58-3139A2D1CD22}"/>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B7F1ACC-9256-4735-980E-D03EC6E228D1}"/>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E072671-B780-41DA-BD8E-C1A471ECFCBC}"/>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8796B53-424A-4A74-82FE-4BD879611A8A}"/>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42EB10B-46FD-4A3B-91CA-5B78B3F5BE79}"/>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66C4971-91A0-464A-B80F-08B7EB468BA5}"/>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4FAB675-23BD-4399-81DA-567E48B3B563}"/>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E2BBC1F-CC09-4F44-80EB-78764141E019}"/>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B288991-A0B8-4872-8C01-91954FEC44C3}"/>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073E803-1644-46C1-975E-C19C843869BD}"/>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3512E5E-C717-4099-A2CA-C4AB8CEDFA6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EBAC240-93AD-4D77-B583-1ED49621480C}"/>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59F7236-EC6D-4B48-84DF-71D462E57889}"/>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022D7E3-59E9-4426-AD89-F6531D9C55BA}"/>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3E97E97-E869-4285-B5EB-5638A4C6AE07}"/>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1DB537C-063F-4A5C-A05F-291A688FDAF7}"/>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02D882C-A0F7-41C1-B1C3-7A8E726F7DAB}"/>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C77614F-C3DD-4D8B-AFB0-79C529BCC98F}"/>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38FC814-D215-4AFC-9471-E6496347A7A1}"/>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7D4FD0B-FF88-4AC8-ACBF-2E715A3ED68D}"/>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0BA0EF3-7534-4526-B782-B8AB6C4098BC}"/>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DB8FC4B-0F3A-467C-9091-B478E493636C}"/>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871DBA2-83F1-4493-8822-49EA334551C9}"/>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ポイント減少した中、本市数値は、前年度と同数値となり、全国平均と比較すると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ポイント高い数値を維持している。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今後は、産業団地の造成や都市基盤の整備に取り組み、自主財源の根幹である市税の増収を図ることで、財政力指数の向上に努める。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96CEA51-643F-453B-A546-11914B6FCECD}"/>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FD483C0-3169-4A50-A8B6-EE8E5653E8E9}"/>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D7732142-2954-4041-990A-A77BDB69C2CF}"/>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BCFFF3D-A2FA-47D7-84DF-4A52B3E215BC}"/>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C41F6CE7-0E53-458F-845B-9AF6BDACCBF7}"/>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4C9FAD3-1683-4982-9642-B0EB57B620EE}"/>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DCD64A87-56C8-4434-A567-3EEB962C28E6}"/>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6E63380-4E3B-49F9-BA0D-4B79FD7558ED}"/>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5271131-0DB1-4932-BDDA-5EE646BA63B9}"/>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B3B454A6-B5CD-42F5-A63A-221B89AE876C}"/>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BE0192F-C83C-4B2C-B2D2-4B313A66A577}"/>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2B2AEC8A-3AF5-47EC-B155-FB9F7CD100AC}"/>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45FB954-7C6F-451C-9E2E-9FEDC7A600BC}"/>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AC28B381-4F76-428B-9401-AC76201A2B5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D536836-031B-4C88-A22C-0D8A33A44AD2}"/>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3424F217-FFE1-4236-A138-A2CCC9EE3128}"/>
            </a:ext>
          </a:extLst>
        </xdr:cNvPr>
        <xdr:cNvCxnSpPr/>
      </xdr:nvCxnSpPr>
      <xdr:spPr>
        <a:xfrm flipV="1">
          <a:off x="4514850" y="5952067"/>
          <a:ext cx="0" cy="1376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87A79581-C9BA-436F-8582-51EC21BD8C14}"/>
            </a:ext>
          </a:extLst>
        </xdr:cNvPr>
        <xdr:cNvSpPr txBox="1"/>
      </xdr:nvSpPr>
      <xdr:spPr>
        <a:xfrm>
          <a:off x="4584700" y="730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CABB94D6-33ED-4978-A661-B0CFB6136F77}"/>
            </a:ext>
          </a:extLst>
        </xdr:cNvPr>
        <xdr:cNvCxnSpPr/>
      </xdr:nvCxnSpPr>
      <xdr:spPr>
        <a:xfrm>
          <a:off x="4425950" y="7328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89DD7461-678E-454F-8392-D6D1319C37AE}"/>
            </a:ext>
          </a:extLst>
        </xdr:cNvPr>
        <xdr:cNvSpPr txBox="1"/>
      </xdr:nvSpPr>
      <xdr:spPr>
        <a:xfrm>
          <a:off x="458470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3A90EBE-E19D-4F6F-8B9D-6A117323C7EE}"/>
            </a:ext>
          </a:extLst>
        </xdr:cNvPr>
        <xdr:cNvCxnSpPr/>
      </xdr:nvCxnSpPr>
      <xdr:spPr>
        <a:xfrm>
          <a:off x="442595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2315E817-D487-4B9D-8B20-A97AF32AF002}"/>
            </a:ext>
          </a:extLst>
        </xdr:cNvPr>
        <xdr:cNvCxnSpPr/>
      </xdr:nvCxnSpPr>
      <xdr:spPr>
        <a:xfrm>
          <a:off x="3752850" y="669078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A1CCB9D6-4638-4109-85A7-A7224536B7A7}"/>
            </a:ext>
          </a:extLst>
        </xdr:cNvPr>
        <xdr:cNvSpPr txBox="1"/>
      </xdr:nvSpPr>
      <xdr:spPr>
        <a:xfrm>
          <a:off x="4584700" y="675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B1DD9433-FCAD-4F6E-8B4F-3D8E67F3EC48}"/>
            </a:ext>
          </a:extLst>
        </xdr:cNvPr>
        <xdr:cNvSpPr/>
      </xdr:nvSpPr>
      <xdr:spPr>
        <a:xfrm>
          <a:off x="4464050" y="67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10EF0E6A-D627-4A10-88C1-B357F19C3542}"/>
            </a:ext>
          </a:extLst>
        </xdr:cNvPr>
        <xdr:cNvCxnSpPr/>
      </xdr:nvCxnSpPr>
      <xdr:spPr>
        <a:xfrm>
          <a:off x="2940050" y="6650567"/>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A2047C87-4C9E-4129-9C19-9C38433624C4}"/>
            </a:ext>
          </a:extLst>
        </xdr:cNvPr>
        <xdr:cNvSpPr/>
      </xdr:nvSpPr>
      <xdr:spPr>
        <a:xfrm>
          <a:off x="3702050" y="6760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BBACCE39-4783-48E8-AC2A-6299DB2AC614}"/>
            </a:ext>
          </a:extLst>
        </xdr:cNvPr>
        <xdr:cNvSpPr txBox="1"/>
      </xdr:nvSpPr>
      <xdr:spPr>
        <a:xfrm>
          <a:off x="3409950" y="684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A7056AE2-4BAB-477F-8B5B-7CEF9FCD77DA}"/>
            </a:ext>
          </a:extLst>
        </xdr:cNvPr>
        <xdr:cNvCxnSpPr/>
      </xdr:nvCxnSpPr>
      <xdr:spPr>
        <a:xfrm>
          <a:off x="2127250" y="665056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B0BA777E-7B51-45A9-9365-9751CFBD3D1D}"/>
            </a:ext>
          </a:extLst>
        </xdr:cNvPr>
        <xdr:cNvSpPr/>
      </xdr:nvSpPr>
      <xdr:spPr>
        <a:xfrm>
          <a:off x="2889250" y="6740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AC9E3356-CA1F-4B4B-A885-6894B055AFE1}"/>
            </a:ext>
          </a:extLst>
        </xdr:cNvPr>
        <xdr:cNvSpPr txBox="1"/>
      </xdr:nvSpPr>
      <xdr:spPr>
        <a:xfrm>
          <a:off x="259715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7869D97F-7A3E-4EF6-8304-815C0B26FDBA}"/>
            </a:ext>
          </a:extLst>
        </xdr:cNvPr>
        <xdr:cNvCxnSpPr/>
      </xdr:nvCxnSpPr>
      <xdr:spPr>
        <a:xfrm>
          <a:off x="1333500" y="665056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a:extLst>
            <a:ext uri="{FF2B5EF4-FFF2-40B4-BE49-F238E27FC236}">
              <a16:creationId xmlns:a16="http://schemas.microsoft.com/office/drawing/2014/main" id="{0F1CA581-A158-43B7-8CCC-7505F64A46E6}"/>
            </a:ext>
          </a:extLst>
        </xdr:cNvPr>
        <xdr:cNvSpPr/>
      </xdr:nvSpPr>
      <xdr:spPr>
        <a:xfrm>
          <a:off x="2095500" y="64314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80" name="テキスト ボックス 79">
          <a:extLst>
            <a:ext uri="{FF2B5EF4-FFF2-40B4-BE49-F238E27FC236}">
              <a16:creationId xmlns:a16="http://schemas.microsoft.com/office/drawing/2014/main" id="{15EB8F92-C0DB-4A15-9D16-C5BB74EAB640}"/>
            </a:ext>
          </a:extLst>
        </xdr:cNvPr>
        <xdr:cNvSpPr txBox="1"/>
      </xdr:nvSpPr>
      <xdr:spPr>
        <a:xfrm>
          <a:off x="1784350" y="620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99283138-F7F9-43B5-B4AD-829C398E939A}"/>
            </a:ext>
          </a:extLst>
        </xdr:cNvPr>
        <xdr:cNvSpPr/>
      </xdr:nvSpPr>
      <xdr:spPr>
        <a:xfrm>
          <a:off x="1282700" y="64113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209D885-A90C-4008-8687-A2422BE5839F}"/>
            </a:ext>
          </a:extLst>
        </xdr:cNvPr>
        <xdr:cNvSpPr txBox="1"/>
      </xdr:nvSpPr>
      <xdr:spPr>
        <a:xfrm>
          <a:off x="971550" y="61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65EB7C4-AC41-4799-AFBB-2528A05C6D14}"/>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CC7BA6A-EC68-4FAA-96B9-1272DC43C2B7}"/>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1EFA66D-0146-4C47-8B96-589A5BDFE8C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597FB18-261D-41DE-ABA8-A50EA8912AB4}"/>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E604E3C-8DF8-4A83-9D2F-72B08EFAD7CD}"/>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7B6DEAF1-1280-472F-A157-7996B1EDF3EE}"/>
            </a:ext>
          </a:extLst>
        </xdr:cNvPr>
        <xdr:cNvSpPr/>
      </xdr:nvSpPr>
      <xdr:spPr>
        <a:xfrm>
          <a:off x="4464050" y="66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E4BCC4DB-89D7-4230-9D41-59D7E859D869}"/>
            </a:ext>
          </a:extLst>
        </xdr:cNvPr>
        <xdr:cNvSpPr txBox="1"/>
      </xdr:nvSpPr>
      <xdr:spPr>
        <a:xfrm>
          <a:off x="4584700" y="649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3954F402-0A90-47E3-A220-47AEA307D35F}"/>
            </a:ext>
          </a:extLst>
        </xdr:cNvPr>
        <xdr:cNvSpPr/>
      </xdr:nvSpPr>
      <xdr:spPr>
        <a:xfrm>
          <a:off x="3702050" y="66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24CDBA93-F804-4683-8AA0-9B6BF8062D70}"/>
            </a:ext>
          </a:extLst>
        </xdr:cNvPr>
        <xdr:cNvSpPr txBox="1"/>
      </xdr:nvSpPr>
      <xdr:spPr>
        <a:xfrm>
          <a:off x="340995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A58E9B2B-96FF-465C-81C3-F4A40A5D2507}"/>
            </a:ext>
          </a:extLst>
        </xdr:cNvPr>
        <xdr:cNvSpPr/>
      </xdr:nvSpPr>
      <xdr:spPr>
        <a:xfrm>
          <a:off x="2889250" y="66061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46C06646-D977-4576-8217-C6C4A0CE24E3}"/>
            </a:ext>
          </a:extLst>
        </xdr:cNvPr>
        <xdr:cNvSpPr txBox="1"/>
      </xdr:nvSpPr>
      <xdr:spPr>
        <a:xfrm>
          <a:off x="259715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648E94B8-857E-4B1D-8184-2F9FA70D82DB}"/>
            </a:ext>
          </a:extLst>
        </xdr:cNvPr>
        <xdr:cNvSpPr/>
      </xdr:nvSpPr>
      <xdr:spPr>
        <a:xfrm>
          <a:off x="2095500" y="66061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95" name="テキスト ボックス 94">
          <a:extLst>
            <a:ext uri="{FF2B5EF4-FFF2-40B4-BE49-F238E27FC236}">
              <a16:creationId xmlns:a16="http://schemas.microsoft.com/office/drawing/2014/main" id="{E40A30B1-B4BD-483E-B695-85F853985691}"/>
            </a:ext>
          </a:extLst>
        </xdr:cNvPr>
        <xdr:cNvSpPr txBox="1"/>
      </xdr:nvSpPr>
      <xdr:spPr>
        <a:xfrm>
          <a:off x="1784350" y="668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3569290F-6949-49A2-A268-0041050CDD81}"/>
            </a:ext>
          </a:extLst>
        </xdr:cNvPr>
        <xdr:cNvSpPr/>
      </xdr:nvSpPr>
      <xdr:spPr>
        <a:xfrm>
          <a:off x="1282700" y="66061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97" name="テキスト ボックス 96">
          <a:extLst>
            <a:ext uri="{FF2B5EF4-FFF2-40B4-BE49-F238E27FC236}">
              <a16:creationId xmlns:a16="http://schemas.microsoft.com/office/drawing/2014/main" id="{DE22E88A-94E0-48FB-A4CF-49A505CF4703}"/>
            </a:ext>
          </a:extLst>
        </xdr:cNvPr>
        <xdr:cNvSpPr txBox="1"/>
      </xdr:nvSpPr>
      <xdr:spPr>
        <a:xfrm>
          <a:off x="971550" y="668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DA900FA-1DB6-47F8-9DD5-332E0AC5B761}"/>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B13B976C-AD7F-4F08-A042-FAF5D09CED5C}"/>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00BAC31-5143-4C3F-A764-B386CF6FF339}"/>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4E06517-1F0D-49A2-AE22-FD6F9951CA6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0C850CF-B359-4DF2-9634-1BA98C7119A3}"/>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53E3F081-E089-491A-8D24-AD747358222A}"/>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40A8A46-90FF-4DF1-8D95-FBCD6C548A11}"/>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E74810C-B6E7-4D52-A21B-1BBF93593505}"/>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9478ECD-8C5D-437E-9154-C4518083C846}"/>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E80361A3-1DEE-49C1-A67C-34FE9E4E4E0F}"/>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BE55840-7567-4CBA-87B9-221FD903B18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EEC29C79-775D-4AE0-9A3E-EF61C6F1901C}"/>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DD567F64-E3E3-4B21-95B2-BF60B008D92B}"/>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ポイント増加し、類似団体平均よりも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ポイント上回る結果となった。また、今回の増加により類似団体内順位はワースト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年度より実施している小中学校給食費の無料化による特定財源の減少の他、物価高騰に伴う光熱水費等の物件費の増や、桐生市との共同事業に係る補助費の増などが、前年度より数値が増加した理由である。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少子高齢化の進展による社会保障関係経費の増や大型公共事業の財源として発行した地方債の償還額の増等に伴い、経常経費の増加が見込まれており、引き続き行財政改革を推進し、経常収支比率の引き下げ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921B55C-563B-4635-B9A5-281B5D1A0864}"/>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1EE85D9-AF9E-4E3B-89F9-16215BFEF10E}"/>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9560E54-626C-4468-A473-86BB23FB7B18}"/>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3E0E7EE4-9EB0-434B-9800-FA6C0F51FC22}"/>
            </a:ext>
          </a:extLst>
        </xdr:cNvPr>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9B7544AB-C22D-42AB-B54E-713F0F374889}"/>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A7413A5D-2B8D-40C7-8923-CC34CF4A223C}"/>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3A5B4925-E7B4-4E31-BEA5-658787FC386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92249569-94E2-4EF8-8FAB-315D02B09B3D}"/>
            </a:ext>
          </a:extLst>
        </xdr:cNvPr>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9114840C-566D-4275-9E98-034206030BAE}"/>
            </a:ext>
          </a:extLst>
        </xdr:cNvPr>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607BBAA2-1804-4232-B5B9-A48AEF0537E3}"/>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6837E305-74DC-4926-BE81-98C359EA724A}"/>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FF4D098A-B21C-48BF-AA74-451339D72DBC}"/>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46355</xdr:rowOff>
    </xdr:to>
    <xdr:cxnSp macro="">
      <xdr:nvCxnSpPr>
        <xdr:cNvPr id="123" name="直線コネクタ 122">
          <a:extLst>
            <a:ext uri="{FF2B5EF4-FFF2-40B4-BE49-F238E27FC236}">
              <a16:creationId xmlns:a16="http://schemas.microsoft.com/office/drawing/2014/main" id="{4E2D039D-C665-4841-8456-E4F5B163EC2B}"/>
            </a:ext>
          </a:extLst>
        </xdr:cNvPr>
        <xdr:cNvCxnSpPr/>
      </xdr:nvCxnSpPr>
      <xdr:spPr>
        <a:xfrm flipV="1">
          <a:off x="4514850" y="9817100"/>
          <a:ext cx="0" cy="1125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18432</xdr:rowOff>
    </xdr:from>
    <xdr:ext cx="762000" cy="259045"/>
    <xdr:sp macro="" textlink="">
      <xdr:nvSpPr>
        <xdr:cNvPr id="124" name="財政構造の弾力性最小値テキスト">
          <a:extLst>
            <a:ext uri="{FF2B5EF4-FFF2-40B4-BE49-F238E27FC236}">
              <a16:creationId xmlns:a16="http://schemas.microsoft.com/office/drawing/2014/main" id="{70DDADA3-73C0-4181-B884-CEBF028F6FEE}"/>
            </a:ext>
          </a:extLst>
        </xdr:cNvPr>
        <xdr:cNvSpPr txBox="1"/>
      </xdr:nvSpPr>
      <xdr:spPr>
        <a:xfrm>
          <a:off x="45847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46355</xdr:rowOff>
    </xdr:from>
    <xdr:to>
      <xdr:col>24</xdr:col>
      <xdr:colOff>12700</xdr:colOff>
      <xdr:row>66</xdr:row>
      <xdr:rowOff>46355</xdr:rowOff>
    </xdr:to>
    <xdr:cxnSp macro="">
      <xdr:nvCxnSpPr>
        <xdr:cNvPr id="125" name="直線コネクタ 124">
          <a:extLst>
            <a:ext uri="{FF2B5EF4-FFF2-40B4-BE49-F238E27FC236}">
              <a16:creationId xmlns:a16="http://schemas.microsoft.com/office/drawing/2014/main" id="{B87246B3-4D36-40D2-8C68-4860A400368D}"/>
            </a:ext>
          </a:extLst>
        </xdr:cNvPr>
        <xdr:cNvCxnSpPr/>
      </xdr:nvCxnSpPr>
      <xdr:spPr>
        <a:xfrm>
          <a:off x="4425950" y="10942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6" name="財政構造の弾力性最大値テキスト">
          <a:extLst>
            <a:ext uri="{FF2B5EF4-FFF2-40B4-BE49-F238E27FC236}">
              <a16:creationId xmlns:a16="http://schemas.microsoft.com/office/drawing/2014/main" id="{411F08E3-DA1F-489F-AD28-8950BCFC7DC3}"/>
            </a:ext>
          </a:extLst>
        </xdr:cNvPr>
        <xdr:cNvSpPr txBox="1"/>
      </xdr:nvSpPr>
      <xdr:spPr>
        <a:xfrm>
          <a:off x="45847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7" name="直線コネクタ 126">
          <a:extLst>
            <a:ext uri="{FF2B5EF4-FFF2-40B4-BE49-F238E27FC236}">
              <a16:creationId xmlns:a16="http://schemas.microsoft.com/office/drawing/2014/main" id="{A9C9F093-0F7B-4E74-BB1C-41D6AE87B322}"/>
            </a:ext>
          </a:extLst>
        </xdr:cNvPr>
        <xdr:cNvCxnSpPr/>
      </xdr:nvCxnSpPr>
      <xdr:spPr>
        <a:xfrm>
          <a:off x="4425950" y="9817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96203</xdr:rowOff>
    </xdr:from>
    <xdr:to>
      <xdr:col>23</xdr:col>
      <xdr:colOff>133350</xdr:colOff>
      <xdr:row>66</xdr:row>
      <xdr:rowOff>46355</xdr:rowOff>
    </xdr:to>
    <xdr:cxnSp macro="">
      <xdr:nvCxnSpPr>
        <xdr:cNvPr id="128" name="直線コネクタ 127">
          <a:extLst>
            <a:ext uri="{FF2B5EF4-FFF2-40B4-BE49-F238E27FC236}">
              <a16:creationId xmlns:a16="http://schemas.microsoft.com/office/drawing/2014/main" id="{B1319D66-324F-4BF3-AF33-DA2D54948F47}"/>
            </a:ext>
          </a:extLst>
        </xdr:cNvPr>
        <xdr:cNvCxnSpPr/>
      </xdr:nvCxnSpPr>
      <xdr:spPr>
        <a:xfrm>
          <a:off x="3752850" y="10497503"/>
          <a:ext cx="762000" cy="44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945658B0-75AE-494A-BD8E-7CBDC215D198}"/>
            </a:ext>
          </a:extLst>
        </xdr:cNvPr>
        <xdr:cNvSpPr txBox="1"/>
      </xdr:nvSpPr>
      <xdr:spPr>
        <a:xfrm>
          <a:off x="4584700" y="10238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DC7A8621-B297-44BA-9A8B-E8C542C75B1B}"/>
            </a:ext>
          </a:extLst>
        </xdr:cNvPr>
        <xdr:cNvSpPr/>
      </xdr:nvSpPr>
      <xdr:spPr>
        <a:xfrm>
          <a:off x="4464050" y="10386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96203</xdr:rowOff>
    </xdr:from>
    <xdr:to>
      <xdr:col>19</xdr:col>
      <xdr:colOff>133350</xdr:colOff>
      <xdr:row>65</xdr:row>
      <xdr:rowOff>60960</xdr:rowOff>
    </xdr:to>
    <xdr:cxnSp macro="">
      <xdr:nvCxnSpPr>
        <xdr:cNvPr id="131" name="直線コネクタ 130">
          <a:extLst>
            <a:ext uri="{FF2B5EF4-FFF2-40B4-BE49-F238E27FC236}">
              <a16:creationId xmlns:a16="http://schemas.microsoft.com/office/drawing/2014/main" id="{784545C4-D169-4FF3-9083-6DCF63BC5B65}"/>
            </a:ext>
          </a:extLst>
        </xdr:cNvPr>
        <xdr:cNvCxnSpPr/>
      </xdr:nvCxnSpPr>
      <xdr:spPr>
        <a:xfrm flipV="1">
          <a:off x="2940050" y="10497503"/>
          <a:ext cx="812800" cy="29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2" name="フローチャート: 判断 131">
          <a:extLst>
            <a:ext uri="{FF2B5EF4-FFF2-40B4-BE49-F238E27FC236}">
              <a16:creationId xmlns:a16="http://schemas.microsoft.com/office/drawing/2014/main" id="{D09E581C-7C3E-485C-A5E4-EA5B9547659A}"/>
            </a:ext>
          </a:extLst>
        </xdr:cNvPr>
        <xdr:cNvSpPr/>
      </xdr:nvSpPr>
      <xdr:spPr>
        <a:xfrm>
          <a:off x="3702050" y="10175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3" name="テキスト ボックス 132">
          <a:extLst>
            <a:ext uri="{FF2B5EF4-FFF2-40B4-BE49-F238E27FC236}">
              <a16:creationId xmlns:a16="http://schemas.microsoft.com/office/drawing/2014/main" id="{786F1F9C-AB6E-4F27-9BFA-60632814E26E}"/>
            </a:ext>
          </a:extLst>
        </xdr:cNvPr>
        <xdr:cNvSpPr txBox="1"/>
      </xdr:nvSpPr>
      <xdr:spPr>
        <a:xfrm>
          <a:off x="3409950" y="995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66</xdr:row>
      <xdr:rowOff>46355</xdr:rowOff>
    </xdr:to>
    <xdr:cxnSp macro="">
      <xdr:nvCxnSpPr>
        <xdr:cNvPr id="134" name="直線コネクタ 133">
          <a:extLst>
            <a:ext uri="{FF2B5EF4-FFF2-40B4-BE49-F238E27FC236}">
              <a16:creationId xmlns:a16="http://schemas.microsoft.com/office/drawing/2014/main" id="{8D6CDE99-C06A-47F0-99D8-7D5101FB827C}"/>
            </a:ext>
          </a:extLst>
        </xdr:cNvPr>
        <xdr:cNvCxnSpPr/>
      </xdr:nvCxnSpPr>
      <xdr:spPr>
        <a:xfrm flipV="1">
          <a:off x="2127250" y="10792460"/>
          <a:ext cx="8128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21272</xdr:rowOff>
    </xdr:from>
    <xdr:to>
      <xdr:col>15</xdr:col>
      <xdr:colOff>133350</xdr:colOff>
      <xdr:row>63</xdr:row>
      <xdr:rowOff>122872</xdr:rowOff>
    </xdr:to>
    <xdr:sp macro="" textlink="">
      <xdr:nvSpPr>
        <xdr:cNvPr id="135" name="フローチャート: 判断 134">
          <a:extLst>
            <a:ext uri="{FF2B5EF4-FFF2-40B4-BE49-F238E27FC236}">
              <a16:creationId xmlns:a16="http://schemas.microsoft.com/office/drawing/2014/main" id="{81697894-5FCC-4BB1-A0A4-21D5D1B64B5A}"/>
            </a:ext>
          </a:extLst>
        </xdr:cNvPr>
        <xdr:cNvSpPr/>
      </xdr:nvSpPr>
      <xdr:spPr>
        <a:xfrm>
          <a:off x="2889250" y="104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133049</xdr:rowOff>
    </xdr:from>
    <xdr:ext cx="762000" cy="259045"/>
    <xdr:sp macro="" textlink="">
      <xdr:nvSpPr>
        <xdr:cNvPr id="136" name="テキスト ボックス 135">
          <a:extLst>
            <a:ext uri="{FF2B5EF4-FFF2-40B4-BE49-F238E27FC236}">
              <a16:creationId xmlns:a16="http://schemas.microsoft.com/office/drawing/2014/main" id="{337C2768-8C38-45F8-9B82-3E81D887A4F6}"/>
            </a:ext>
          </a:extLst>
        </xdr:cNvPr>
        <xdr:cNvSpPr txBox="1"/>
      </xdr:nvSpPr>
      <xdr:spPr>
        <a:xfrm>
          <a:off x="2597150" y="10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46355</xdr:rowOff>
    </xdr:from>
    <xdr:to>
      <xdr:col>11</xdr:col>
      <xdr:colOff>31750</xdr:colOff>
      <xdr:row>66</xdr:row>
      <xdr:rowOff>136843</xdr:rowOff>
    </xdr:to>
    <xdr:cxnSp macro="">
      <xdr:nvCxnSpPr>
        <xdr:cNvPr id="137" name="直線コネクタ 136">
          <a:extLst>
            <a:ext uri="{FF2B5EF4-FFF2-40B4-BE49-F238E27FC236}">
              <a16:creationId xmlns:a16="http://schemas.microsoft.com/office/drawing/2014/main" id="{D90F2F1B-6F2F-47E5-8FDA-125493B19E25}"/>
            </a:ext>
          </a:extLst>
        </xdr:cNvPr>
        <xdr:cNvCxnSpPr/>
      </xdr:nvCxnSpPr>
      <xdr:spPr>
        <a:xfrm flipV="1">
          <a:off x="1333500" y="10942955"/>
          <a:ext cx="79375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1C7EB34C-1655-46E3-8643-861A62D61C19}"/>
            </a:ext>
          </a:extLst>
        </xdr:cNvPr>
        <xdr:cNvSpPr/>
      </xdr:nvSpPr>
      <xdr:spPr>
        <a:xfrm>
          <a:off x="2095500" y="10464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3CDA8E2B-E906-4645-B83B-68980636E862}"/>
            </a:ext>
          </a:extLst>
        </xdr:cNvPr>
        <xdr:cNvSpPr txBox="1"/>
      </xdr:nvSpPr>
      <xdr:spPr>
        <a:xfrm>
          <a:off x="178435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715A1C7E-ECD4-4163-B3AC-09A8F52666E0}"/>
            </a:ext>
          </a:extLst>
        </xdr:cNvPr>
        <xdr:cNvSpPr/>
      </xdr:nvSpPr>
      <xdr:spPr>
        <a:xfrm>
          <a:off x="1282700" y="10428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26C2860C-2366-42E2-AE9C-AA898D8FF575}"/>
            </a:ext>
          </a:extLst>
        </xdr:cNvPr>
        <xdr:cNvSpPr txBox="1"/>
      </xdr:nvSpPr>
      <xdr:spPr>
        <a:xfrm>
          <a:off x="971550" y="1021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8C3DB73D-025F-4D91-865B-F5207ECB99F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C73B1774-6922-40B0-9147-4C5A271ED137}"/>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BDE656C3-2394-4CEC-B595-56AF2DC3B886}"/>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13838D6-0860-4DD2-B4C6-A56C3CF50EE5}"/>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CD35569-F444-4867-B333-72937B7D060F}"/>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167005</xdr:rowOff>
    </xdr:from>
    <xdr:to>
      <xdr:col>23</xdr:col>
      <xdr:colOff>184150</xdr:colOff>
      <xdr:row>66</xdr:row>
      <xdr:rowOff>97155</xdr:rowOff>
    </xdr:to>
    <xdr:sp macro="" textlink="">
      <xdr:nvSpPr>
        <xdr:cNvPr id="147" name="楕円 146">
          <a:extLst>
            <a:ext uri="{FF2B5EF4-FFF2-40B4-BE49-F238E27FC236}">
              <a16:creationId xmlns:a16="http://schemas.microsoft.com/office/drawing/2014/main" id="{1F6979E7-48A7-4153-9054-1DCDA09C631F}"/>
            </a:ext>
          </a:extLst>
        </xdr:cNvPr>
        <xdr:cNvSpPr/>
      </xdr:nvSpPr>
      <xdr:spPr>
        <a:xfrm>
          <a:off x="4464050" y="10898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62882</xdr:rowOff>
    </xdr:from>
    <xdr:ext cx="762000" cy="259045"/>
    <xdr:sp macro="" textlink="">
      <xdr:nvSpPr>
        <xdr:cNvPr id="148" name="財政構造の弾力性該当値テキスト">
          <a:extLst>
            <a:ext uri="{FF2B5EF4-FFF2-40B4-BE49-F238E27FC236}">
              <a16:creationId xmlns:a16="http://schemas.microsoft.com/office/drawing/2014/main" id="{AF977DCE-7BDE-43F7-8F00-B333066553FF}"/>
            </a:ext>
          </a:extLst>
        </xdr:cNvPr>
        <xdr:cNvSpPr txBox="1"/>
      </xdr:nvSpPr>
      <xdr:spPr>
        <a:xfrm>
          <a:off x="45847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45403</xdr:rowOff>
    </xdr:from>
    <xdr:to>
      <xdr:col>19</xdr:col>
      <xdr:colOff>184150</xdr:colOff>
      <xdr:row>63</xdr:row>
      <xdr:rowOff>147003</xdr:rowOff>
    </xdr:to>
    <xdr:sp macro="" textlink="">
      <xdr:nvSpPr>
        <xdr:cNvPr id="149" name="楕円 148">
          <a:extLst>
            <a:ext uri="{FF2B5EF4-FFF2-40B4-BE49-F238E27FC236}">
              <a16:creationId xmlns:a16="http://schemas.microsoft.com/office/drawing/2014/main" id="{3D9E66E0-FE05-477B-B85D-007A86BF1E3C}"/>
            </a:ext>
          </a:extLst>
        </xdr:cNvPr>
        <xdr:cNvSpPr/>
      </xdr:nvSpPr>
      <xdr:spPr>
        <a:xfrm>
          <a:off x="3702050" y="104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131780</xdr:rowOff>
    </xdr:from>
    <xdr:ext cx="736600" cy="259045"/>
    <xdr:sp macro="" textlink="">
      <xdr:nvSpPr>
        <xdr:cNvPr id="150" name="テキスト ボックス 149">
          <a:extLst>
            <a:ext uri="{FF2B5EF4-FFF2-40B4-BE49-F238E27FC236}">
              <a16:creationId xmlns:a16="http://schemas.microsoft.com/office/drawing/2014/main" id="{428A88B4-9741-4D9A-B706-BCF95C739045}"/>
            </a:ext>
          </a:extLst>
        </xdr:cNvPr>
        <xdr:cNvSpPr txBox="1"/>
      </xdr:nvSpPr>
      <xdr:spPr>
        <a:xfrm>
          <a:off x="3409950" y="10533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1" name="楕円 150">
          <a:extLst>
            <a:ext uri="{FF2B5EF4-FFF2-40B4-BE49-F238E27FC236}">
              <a16:creationId xmlns:a16="http://schemas.microsoft.com/office/drawing/2014/main" id="{4E02B332-A0AA-4BC4-B665-514D2A8C4BAF}"/>
            </a:ext>
          </a:extLst>
        </xdr:cNvPr>
        <xdr:cNvSpPr/>
      </xdr:nvSpPr>
      <xdr:spPr>
        <a:xfrm>
          <a:off x="288925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2" name="テキスト ボックス 151">
          <a:extLst>
            <a:ext uri="{FF2B5EF4-FFF2-40B4-BE49-F238E27FC236}">
              <a16:creationId xmlns:a16="http://schemas.microsoft.com/office/drawing/2014/main" id="{9EFD9828-FBB7-4FEE-B38A-FC936FFA8C73}"/>
            </a:ext>
          </a:extLst>
        </xdr:cNvPr>
        <xdr:cNvSpPr txBox="1"/>
      </xdr:nvSpPr>
      <xdr:spPr>
        <a:xfrm>
          <a:off x="2597150" y="108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167005</xdr:rowOff>
    </xdr:from>
    <xdr:to>
      <xdr:col>11</xdr:col>
      <xdr:colOff>82550</xdr:colOff>
      <xdr:row>66</xdr:row>
      <xdr:rowOff>97155</xdr:rowOff>
    </xdr:to>
    <xdr:sp macro="" textlink="">
      <xdr:nvSpPr>
        <xdr:cNvPr id="153" name="楕円 152">
          <a:extLst>
            <a:ext uri="{FF2B5EF4-FFF2-40B4-BE49-F238E27FC236}">
              <a16:creationId xmlns:a16="http://schemas.microsoft.com/office/drawing/2014/main" id="{C275A2E1-859E-41B3-9468-16D477643EE4}"/>
            </a:ext>
          </a:extLst>
        </xdr:cNvPr>
        <xdr:cNvSpPr/>
      </xdr:nvSpPr>
      <xdr:spPr>
        <a:xfrm>
          <a:off x="2095500" y="108985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81932</xdr:rowOff>
    </xdr:from>
    <xdr:ext cx="762000" cy="259045"/>
    <xdr:sp macro="" textlink="">
      <xdr:nvSpPr>
        <xdr:cNvPr id="154" name="テキスト ボックス 153">
          <a:extLst>
            <a:ext uri="{FF2B5EF4-FFF2-40B4-BE49-F238E27FC236}">
              <a16:creationId xmlns:a16="http://schemas.microsoft.com/office/drawing/2014/main" id="{94D43CF2-4626-41DF-84E3-01CD4F170C86}"/>
            </a:ext>
          </a:extLst>
        </xdr:cNvPr>
        <xdr:cNvSpPr txBox="1"/>
      </xdr:nvSpPr>
      <xdr:spPr>
        <a:xfrm>
          <a:off x="1784350" y="109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86043</xdr:rowOff>
    </xdr:from>
    <xdr:to>
      <xdr:col>7</xdr:col>
      <xdr:colOff>31750</xdr:colOff>
      <xdr:row>67</xdr:row>
      <xdr:rowOff>16193</xdr:rowOff>
    </xdr:to>
    <xdr:sp macro="" textlink="">
      <xdr:nvSpPr>
        <xdr:cNvPr id="155" name="楕円 154">
          <a:extLst>
            <a:ext uri="{FF2B5EF4-FFF2-40B4-BE49-F238E27FC236}">
              <a16:creationId xmlns:a16="http://schemas.microsoft.com/office/drawing/2014/main" id="{78983BFF-DF42-4D1C-8378-F36398CFD39C}"/>
            </a:ext>
          </a:extLst>
        </xdr:cNvPr>
        <xdr:cNvSpPr/>
      </xdr:nvSpPr>
      <xdr:spPr>
        <a:xfrm>
          <a:off x="1282700" y="109826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970</xdr:rowOff>
    </xdr:from>
    <xdr:ext cx="762000" cy="259045"/>
    <xdr:sp macro="" textlink="">
      <xdr:nvSpPr>
        <xdr:cNvPr id="156" name="テキスト ボックス 155">
          <a:extLst>
            <a:ext uri="{FF2B5EF4-FFF2-40B4-BE49-F238E27FC236}">
              <a16:creationId xmlns:a16="http://schemas.microsoft.com/office/drawing/2014/main" id="{8C881A93-BAB6-44F9-A541-73A75D026FB4}"/>
            </a:ext>
          </a:extLst>
        </xdr:cNvPr>
        <xdr:cNvSpPr txBox="1"/>
      </xdr:nvSpPr>
      <xdr:spPr>
        <a:xfrm>
          <a:off x="971550" y="1106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AD5D9E23-E863-4AEC-A346-6355359C0967}"/>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3B7C3E77-B5A1-45C9-856F-69098946430D}"/>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59190ABD-11A4-48C6-BB29-F10F131D776E}"/>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CD7824E4-99EA-48C5-807C-91E398694762}"/>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3455F59C-70EC-43C2-868E-DACCC20BC3F9}"/>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47F70F1A-C725-44BC-8F7A-6D144AC833DA}"/>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C92695C8-D12B-4703-971B-98ABEE4A4A2C}"/>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58016F66-4A3D-4E87-AEA0-63B8A36B8BCE}"/>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91499D2B-3B51-4355-AEB6-BCA158BFA2D5}"/>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F31C9CAA-5540-477B-88EC-FE0B86B4FA98}"/>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3FE234C-1510-4540-9D0D-D65C48758345}"/>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83622B4B-67BB-40B1-8B09-B8AA69844949}"/>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F7C896D8-DD7B-4205-BF57-F0A8C742D675}"/>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円増加したが、類似団体平均比較すると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50,441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円低い数値となった。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増加の要因は主に物件費であり、新型コロナワウイルス感染症対策事業の実施に係る各種委託料の増や、エネルギー及び物価高騰による光熱水費の増等が影響していると考える。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新型コロナウイルス感染症等、臨時的に事業実施が必要な場合についても、柔軟な対応ができるよう、財源の掘り起こし等を行うとともに、行財政改革による経常経費の削減により一般財源の確保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F1A14934-5707-409F-8C64-83BC683A2C25}"/>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E01DAC96-7E6F-49DA-BBA5-421E3C1DD3A6}"/>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546B8F10-DCF2-4080-B3FA-8BFD6955604A}"/>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9348F0B0-46BB-4D87-A1C6-F4646561BD8B}"/>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F266D731-06E3-4E30-95EB-E323DA30BC38}"/>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A93C06F5-7CFD-40AF-ACDA-82D44F972856}"/>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5AE5752B-CA4F-4901-AC56-A9818776316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69E88ECD-8840-4140-98C8-F270CE966E2C}"/>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D5CAB287-435B-4708-8BFD-DF17FA1B8BE1}"/>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C30468B-140B-4709-9E33-B6A601FD7516}"/>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4AFA34B3-4B5F-4A59-A6EA-7EF6C1D7688E}"/>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2C30A826-D718-4F25-9B0B-C08443082B8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8A87D924-8EAD-4D3A-8950-DEBBBFE585D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123E27CF-9497-49EB-86BB-E2327765A682}"/>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D9889883-BB66-4B02-8C93-4AD3D8F53183}"/>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12E244C-3280-49C7-9A51-8DC6A0B4B7F3}"/>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86" name="直線コネクタ 185">
          <a:extLst>
            <a:ext uri="{FF2B5EF4-FFF2-40B4-BE49-F238E27FC236}">
              <a16:creationId xmlns:a16="http://schemas.microsoft.com/office/drawing/2014/main" id="{9EC97535-2A7A-4916-B6CD-491AD730F62C}"/>
            </a:ext>
          </a:extLst>
        </xdr:cNvPr>
        <xdr:cNvCxnSpPr/>
      </xdr:nvCxnSpPr>
      <xdr:spPr>
        <a:xfrm flipV="1">
          <a:off x="4514850" y="13385797"/>
          <a:ext cx="0" cy="1453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87" name="人件費・物件費等の状況最小値テキスト">
          <a:extLst>
            <a:ext uri="{FF2B5EF4-FFF2-40B4-BE49-F238E27FC236}">
              <a16:creationId xmlns:a16="http://schemas.microsoft.com/office/drawing/2014/main" id="{1F15CDF2-1084-452C-8585-74D4A5849075}"/>
            </a:ext>
          </a:extLst>
        </xdr:cNvPr>
        <xdr:cNvSpPr txBox="1"/>
      </xdr:nvSpPr>
      <xdr:spPr>
        <a:xfrm>
          <a:off x="4584700" y="1481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88" name="直線コネクタ 187">
          <a:extLst>
            <a:ext uri="{FF2B5EF4-FFF2-40B4-BE49-F238E27FC236}">
              <a16:creationId xmlns:a16="http://schemas.microsoft.com/office/drawing/2014/main" id="{4784BFEC-8DB7-4069-BA0D-048A6557DDE7}"/>
            </a:ext>
          </a:extLst>
        </xdr:cNvPr>
        <xdr:cNvCxnSpPr/>
      </xdr:nvCxnSpPr>
      <xdr:spPr>
        <a:xfrm>
          <a:off x="4425950" y="14839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89" name="人件費・物件費等の状況最大値テキスト">
          <a:extLst>
            <a:ext uri="{FF2B5EF4-FFF2-40B4-BE49-F238E27FC236}">
              <a16:creationId xmlns:a16="http://schemas.microsoft.com/office/drawing/2014/main" id="{22D222C0-BE8D-468F-BBF7-59A23929088F}"/>
            </a:ext>
          </a:extLst>
        </xdr:cNvPr>
        <xdr:cNvSpPr txBox="1"/>
      </xdr:nvSpPr>
      <xdr:spPr>
        <a:xfrm>
          <a:off x="4584700" y="1314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0" name="直線コネクタ 189">
          <a:extLst>
            <a:ext uri="{FF2B5EF4-FFF2-40B4-BE49-F238E27FC236}">
              <a16:creationId xmlns:a16="http://schemas.microsoft.com/office/drawing/2014/main" id="{94A118A7-2824-4D46-A729-DB6EB6F98AF3}"/>
            </a:ext>
          </a:extLst>
        </xdr:cNvPr>
        <xdr:cNvCxnSpPr/>
      </xdr:nvCxnSpPr>
      <xdr:spPr>
        <a:xfrm>
          <a:off x="4425950" y="13385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126800</xdr:rowOff>
    </xdr:from>
    <xdr:to>
      <xdr:col>23</xdr:col>
      <xdr:colOff>133350</xdr:colOff>
      <xdr:row>81</xdr:row>
      <xdr:rowOff>148461</xdr:rowOff>
    </xdr:to>
    <xdr:cxnSp macro="">
      <xdr:nvCxnSpPr>
        <xdr:cNvPr id="191" name="直線コネクタ 190">
          <a:extLst>
            <a:ext uri="{FF2B5EF4-FFF2-40B4-BE49-F238E27FC236}">
              <a16:creationId xmlns:a16="http://schemas.microsoft.com/office/drawing/2014/main" id="{EB7366B2-FD2F-4759-ADD2-3243D42CFF46}"/>
            </a:ext>
          </a:extLst>
        </xdr:cNvPr>
        <xdr:cNvCxnSpPr/>
      </xdr:nvCxnSpPr>
      <xdr:spPr>
        <a:xfrm>
          <a:off x="3752850" y="13499900"/>
          <a:ext cx="76200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2" name="人件費・物件費等の状況平均値テキスト">
          <a:extLst>
            <a:ext uri="{FF2B5EF4-FFF2-40B4-BE49-F238E27FC236}">
              <a16:creationId xmlns:a16="http://schemas.microsoft.com/office/drawing/2014/main" id="{78008E10-EDA4-418D-BFEE-969024747B10}"/>
            </a:ext>
          </a:extLst>
        </xdr:cNvPr>
        <xdr:cNvSpPr txBox="1"/>
      </xdr:nvSpPr>
      <xdr:spPr>
        <a:xfrm>
          <a:off x="4584700" y="13835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3" name="フローチャート: 判断 192">
          <a:extLst>
            <a:ext uri="{FF2B5EF4-FFF2-40B4-BE49-F238E27FC236}">
              <a16:creationId xmlns:a16="http://schemas.microsoft.com/office/drawing/2014/main" id="{1DB644A3-DBB1-4FDD-B19E-94D842D19AC1}"/>
            </a:ext>
          </a:extLst>
        </xdr:cNvPr>
        <xdr:cNvSpPr/>
      </xdr:nvSpPr>
      <xdr:spPr>
        <a:xfrm>
          <a:off x="4464050" y="13863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82964</xdr:rowOff>
    </xdr:from>
    <xdr:to>
      <xdr:col>19</xdr:col>
      <xdr:colOff>133350</xdr:colOff>
      <xdr:row>81</xdr:row>
      <xdr:rowOff>126800</xdr:rowOff>
    </xdr:to>
    <xdr:cxnSp macro="">
      <xdr:nvCxnSpPr>
        <xdr:cNvPr id="194" name="直線コネクタ 193">
          <a:extLst>
            <a:ext uri="{FF2B5EF4-FFF2-40B4-BE49-F238E27FC236}">
              <a16:creationId xmlns:a16="http://schemas.microsoft.com/office/drawing/2014/main" id="{92FE10E1-1B4F-4D22-AC12-F0D868E49E3D}"/>
            </a:ext>
          </a:extLst>
        </xdr:cNvPr>
        <xdr:cNvCxnSpPr/>
      </xdr:nvCxnSpPr>
      <xdr:spPr>
        <a:xfrm>
          <a:off x="2940050" y="13456064"/>
          <a:ext cx="8128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5" name="フローチャート: 判断 194">
          <a:extLst>
            <a:ext uri="{FF2B5EF4-FFF2-40B4-BE49-F238E27FC236}">
              <a16:creationId xmlns:a16="http://schemas.microsoft.com/office/drawing/2014/main" id="{27AD4553-86D3-48A0-A53C-9FC86A1A21CB}"/>
            </a:ext>
          </a:extLst>
        </xdr:cNvPr>
        <xdr:cNvSpPr/>
      </xdr:nvSpPr>
      <xdr:spPr>
        <a:xfrm>
          <a:off x="3702050" y="13802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196" name="テキスト ボックス 195">
          <a:extLst>
            <a:ext uri="{FF2B5EF4-FFF2-40B4-BE49-F238E27FC236}">
              <a16:creationId xmlns:a16="http://schemas.microsoft.com/office/drawing/2014/main" id="{01AC0437-B9DF-4A70-9A98-B40DB3ABFBE2}"/>
            </a:ext>
          </a:extLst>
        </xdr:cNvPr>
        <xdr:cNvSpPr txBox="1"/>
      </xdr:nvSpPr>
      <xdr:spPr>
        <a:xfrm>
          <a:off x="3409950" y="1388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57497</xdr:rowOff>
    </xdr:from>
    <xdr:to>
      <xdr:col>15</xdr:col>
      <xdr:colOff>82550</xdr:colOff>
      <xdr:row>81</xdr:row>
      <xdr:rowOff>82964</xdr:rowOff>
    </xdr:to>
    <xdr:cxnSp macro="">
      <xdr:nvCxnSpPr>
        <xdr:cNvPr id="197" name="直線コネクタ 196">
          <a:extLst>
            <a:ext uri="{FF2B5EF4-FFF2-40B4-BE49-F238E27FC236}">
              <a16:creationId xmlns:a16="http://schemas.microsoft.com/office/drawing/2014/main" id="{2159244C-FC1F-4DCF-999D-C18537FA87DE}"/>
            </a:ext>
          </a:extLst>
        </xdr:cNvPr>
        <xdr:cNvCxnSpPr/>
      </xdr:nvCxnSpPr>
      <xdr:spPr>
        <a:xfrm>
          <a:off x="2127250" y="13430597"/>
          <a:ext cx="8128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198" name="フローチャート: 判断 197">
          <a:extLst>
            <a:ext uri="{FF2B5EF4-FFF2-40B4-BE49-F238E27FC236}">
              <a16:creationId xmlns:a16="http://schemas.microsoft.com/office/drawing/2014/main" id="{3564C901-F690-47A8-94C8-21DFC033F61F}"/>
            </a:ext>
          </a:extLst>
        </xdr:cNvPr>
        <xdr:cNvSpPr/>
      </xdr:nvSpPr>
      <xdr:spPr>
        <a:xfrm>
          <a:off x="2889250" y="1371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199" name="テキスト ボックス 198">
          <a:extLst>
            <a:ext uri="{FF2B5EF4-FFF2-40B4-BE49-F238E27FC236}">
              <a16:creationId xmlns:a16="http://schemas.microsoft.com/office/drawing/2014/main" id="{CDD49D08-8E9C-4C61-A41A-9C703F61A620}"/>
            </a:ext>
          </a:extLst>
        </xdr:cNvPr>
        <xdr:cNvSpPr txBox="1"/>
      </xdr:nvSpPr>
      <xdr:spPr>
        <a:xfrm>
          <a:off x="2597150" y="1380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27963</xdr:rowOff>
    </xdr:from>
    <xdr:to>
      <xdr:col>11</xdr:col>
      <xdr:colOff>31750</xdr:colOff>
      <xdr:row>81</xdr:row>
      <xdr:rowOff>57497</xdr:rowOff>
    </xdr:to>
    <xdr:cxnSp macro="">
      <xdr:nvCxnSpPr>
        <xdr:cNvPr id="200" name="直線コネクタ 199">
          <a:extLst>
            <a:ext uri="{FF2B5EF4-FFF2-40B4-BE49-F238E27FC236}">
              <a16:creationId xmlns:a16="http://schemas.microsoft.com/office/drawing/2014/main" id="{7B10BEBA-44AE-41A5-A43B-F4333F978DBF}"/>
            </a:ext>
          </a:extLst>
        </xdr:cNvPr>
        <xdr:cNvCxnSpPr/>
      </xdr:nvCxnSpPr>
      <xdr:spPr>
        <a:xfrm>
          <a:off x="1333500" y="13401063"/>
          <a:ext cx="793750" cy="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25A5DC27-4877-4EA8-968C-B173282DA70E}"/>
            </a:ext>
          </a:extLst>
        </xdr:cNvPr>
        <xdr:cNvSpPr/>
      </xdr:nvSpPr>
      <xdr:spPr>
        <a:xfrm>
          <a:off x="2095500" y="134643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AF36C41D-0FC6-4155-9BC3-681EEB7C0B85}"/>
            </a:ext>
          </a:extLst>
        </xdr:cNvPr>
        <xdr:cNvSpPr txBox="1"/>
      </xdr:nvSpPr>
      <xdr:spPr>
        <a:xfrm>
          <a:off x="1784350" y="1354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62EFE591-5FF8-4C6D-8BB4-01BB299A2105}"/>
            </a:ext>
          </a:extLst>
        </xdr:cNvPr>
        <xdr:cNvSpPr/>
      </xdr:nvSpPr>
      <xdr:spPr>
        <a:xfrm>
          <a:off x="1282700" y="13436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3ACE4146-F7BC-4249-A9B7-ACE360BDD67E}"/>
            </a:ext>
          </a:extLst>
        </xdr:cNvPr>
        <xdr:cNvSpPr txBox="1"/>
      </xdr:nvSpPr>
      <xdr:spPr>
        <a:xfrm>
          <a:off x="971550" y="1352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90A1AFD5-8D72-4A52-810F-EA14BF42C886}"/>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B07023D3-C4F0-4955-9485-FE39524A60C9}"/>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D4F652B-AE04-4760-A0C6-D9904B18D7B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3B74F64-C6E4-4FDA-8A05-FF114CAC5B5E}"/>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5ACA45E-BFC4-4060-9312-3806611EEFF7}"/>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97661</xdr:rowOff>
    </xdr:from>
    <xdr:to>
      <xdr:col>23</xdr:col>
      <xdr:colOff>184150</xdr:colOff>
      <xdr:row>82</xdr:row>
      <xdr:rowOff>27811</xdr:rowOff>
    </xdr:to>
    <xdr:sp macro="" textlink="">
      <xdr:nvSpPr>
        <xdr:cNvPr id="210" name="楕円 209">
          <a:extLst>
            <a:ext uri="{FF2B5EF4-FFF2-40B4-BE49-F238E27FC236}">
              <a16:creationId xmlns:a16="http://schemas.microsoft.com/office/drawing/2014/main" id="{4B5AE1C6-A4F9-460F-95E8-1BDB9254E792}"/>
            </a:ext>
          </a:extLst>
        </xdr:cNvPr>
        <xdr:cNvSpPr/>
      </xdr:nvSpPr>
      <xdr:spPr>
        <a:xfrm>
          <a:off x="4464050" y="13470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114188</xdr:rowOff>
    </xdr:from>
    <xdr:ext cx="762000" cy="259045"/>
    <xdr:sp macro="" textlink="">
      <xdr:nvSpPr>
        <xdr:cNvPr id="211" name="人件費・物件費等の状況該当値テキスト">
          <a:extLst>
            <a:ext uri="{FF2B5EF4-FFF2-40B4-BE49-F238E27FC236}">
              <a16:creationId xmlns:a16="http://schemas.microsoft.com/office/drawing/2014/main" id="{53BE91E3-D051-45FA-A94A-6B5524F04855}"/>
            </a:ext>
          </a:extLst>
        </xdr:cNvPr>
        <xdr:cNvSpPr txBox="1"/>
      </xdr:nvSpPr>
      <xdr:spPr>
        <a:xfrm>
          <a:off x="4584700" y="1332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76000</xdr:rowOff>
    </xdr:from>
    <xdr:to>
      <xdr:col>19</xdr:col>
      <xdr:colOff>184150</xdr:colOff>
      <xdr:row>82</xdr:row>
      <xdr:rowOff>6150</xdr:rowOff>
    </xdr:to>
    <xdr:sp macro="" textlink="">
      <xdr:nvSpPr>
        <xdr:cNvPr id="212" name="楕円 211">
          <a:extLst>
            <a:ext uri="{FF2B5EF4-FFF2-40B4-BE49-F238E27FC236}">
              <a16:creationId xmlns:a16="http://schemas.microsoft.com/office/drawing/2014/main" id="{E1272CB3-9B39-4897-810E-C228DD3E92B7}"/>
            </a:ext>
          </a:extLst>
        </xdr:cNvPr>
        <xdr:cNvSpPr/>
      </xdr:nvSpPr>
      <xdr:spPr>
        <a:xfrm>
          <a:off x="3702050" y="13449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16327</xdr:rowOff>
    </xdr:from>
    <xdr:ext cx="736600" cy="259045"/>
    <xdr:sp macro="" textlink="">
      <xdr:nvSpPr>
        <xdr:cNvPr id="213" name="テキスト ボックス 212">
          <a:extLst>
            <a:ext uri="{FF2B5EF4-FFF2-40B4-BE49-F238E27FC236}">
              <a16:creationId xmlns:a16="http://schemas.microsoft.com/office/drawing/2014/main" id="{3D977BE5-5822-4702-9392-45FECB3A0DFF}"/>
            </a:ext>
          </a:extLst>
        </xdr:cNvPr>
        <xdr:cNvSpPr txBox="1"/>
      </xdr:nvSpPr>
      <xdr:spPr>
        <a:xfrm>
          <a:off x="3409950" y="1322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32164</xdr:rowOff>
    </xdr:from>
    <xdr:to>
      <xdr:col>15</xdr:col>
      <xdr:colOff>133350</xdr:colOff>
      <xdr:row>81</xdr:row>
      <xdr:rowOff>133764</xdr:rowOff>
    </xdr:to>
    <xdr:sp macro="" textlink="">
      <xdr:nvSpPr>
        <xdr:cNvPr id="214" name="楕円 213">
          <a:extLst>
            <a:ext uri="{FF2B5EF4-FFF2-40B4-BE49-F238E27FC236}">
              <a16:creationId xmlns:a16="http://schemas.microsoft.com/office/drawing/2014/main" id="{4C02D8F6-91EB-4AD3-A5CD-F7CE8EF3023F}"/>
            </a:ext>
          </a:extLst>
        </xdr:cNvPr>
        <xdr:cNvSpPr/>
      </xdr:nvSpPr>
      <xdr:spPr>
        <a:xfrm>
          <a:off x="2889250" y="134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143941</xdr:rowOff>
    </xdr:from>
    <xdr:ext cx="762000" cy="259045"/>
    <xdr:sp macro="" textlink="">
      <xdr:nvSpPr>
        <xdr:cNvPr id="215" name="テキスト ボックス 214">
          <a:extLst>
            <a:ext uri="{FF2B5EF4-FFF2-40B4-BE49-F238E27FC236}">
              <a16:creationId xmlns:a16="http://schemas.microsoft.com/office/drawing/2014/main" id="{11EA6AC5-23D0-4D86-AC34-5344A647173F}"/>
            </a:ext>
          </a:extLst>
        </xdr:cNvPr>
        <xdr:cNvSpPr txBox="1"/>
      </xdr:nvSpPr>
      <xdr:spPr>
        <a:xfrm>
          <a:off x="2597150" y="131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6697</xdr:rowOff>
    </xdr:from>
    <xdr:to>
      <xdr:col>11</xdr:col>
      <xdr:colOff>82550</xdr:colOff>
      <xdr:row>81</xdr:row>
      <xdr:rowOff>108297</xdr:rowOff>
    </xdr:to>
    <xdr:sp macro="" textlink="">
      <xdr:nvSpPr>
        <xdr:cNvPr id="216" name="楕円 215">
          <a:extLst>
            <a:ext uri="{FF2B5EF4-FFF2-40B4-BE49-F238E27FC236}">
              <a16:creationId xmlns:a16="http://schemas.microsoft.com/office/drawing/2014/main" id="{FA3EA48C-3C8E-4CA1-8D88-2106FB7C2835}"/>
            </a:ext>
          </a:extLst>
        </xdr:cNvPr>
        <xdr:cNvSpPr/>
      </xdr:nvSpPr>
      <xdr:spPr>
        <a:xfrm>
          <a:off x="2095500" y="133797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118474</xdr:rowOff>
    </xdr:from>
    <xdr:ext cx="762000" cy="259045"/>
    <xdr:sp macro="" textlink="">
      <xdr:nvSpPr>
        <xdr:cNvPr id="217" name="テキスト ボックス 216">
          <a:extLst>
            <a:ext uri="{FF2B5EF4-FFF2-40B4-BE49-F238E27FC236}">
              <a16:creationId xmlns:a16="http://schemas.microsoft.com/office/drawing/2014/main" id="{08BDBF08-153F-4B5D-A086-AA3FBFEB0AF6}"/>
            </a:ext>
          </a:extLst>
        </xdr:cNvPr>
        <xdr:cNvSpPr txBox="1"/>
      </xdr:nvSpPr>
      <xdr:spPr>
        <a:xfrm>
          <a:off x="1784350" y="1316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148613</xdr:rowOff>
    </xdr:from>
    <xdr:to>
      <xdr:col>7</xdr:col>
      <xdr:colOff>31750</xdr:colOff>
      <xdr:row>81</xdr:row>
      <xdr:rowOff>78763</xdr:rowOff>
    </xdr:to>
    <xdr:sp macro="" textlink="">
      <xdr:nvSpPr>
        <xdr:cNvPr id="218" name="楕円 217">
          <a:extLst>
            <a:ext uri="{FF2B5EF4-FFF2-40B4-BE49-F238E27FC236}">
              <a16:creationId xmlns:a16="http://schemas.microsoft.com/office/drawing/2014/main" id="{1057FB95-6CB2-4CEA-B788-7891FD1311B6}"/>
            </a:ext>
          </a:extLst>
        </xdr:cNvPr>
        <xdr:cNvSpPr/>
      </xdr:nvSpPr>
      <xdr:spPr>
        <a:xfrm>
          <a:off x="1282700" y="133566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88940</xdr:rowOff>
    </xdr:from>
    <xdr:ext cx="762000" cy="259045"/>
    <xdr:sp macro="" textlink="">
      <xdr:nvSpPr>
        <xdr:cNvPr id="219" name="テキスト ボックス 218">
          <a:extLst>
            <a:ext uri="{FF2B5EF4-FFF2-40B4-BE49-F238E27FC236}">
              <a16:creationId xmlns:a16="http://schemas.microsoft.com/office/drawing/2014/main" id="{27472E22-F8A9-47A5-A603-90E783638E74}"/>
            </a:ext>
          </a:extLst>
        </xdr:cNvPr>
        <xdr:cNvSpPr txBox="1"/>
      </xdr:nvSpPr>
      <xdr:spPr>
        <a:xfrm>
          <a:off x="971550" y="1313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C458BE98-FDBF-464B-9B29-F7CBE1D5FE7D}"/>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CA1713C6-12CD-47B9-A9FC-F0431FB0B151}"/>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F4E4B905-2187-4A77-B2FE-D104D2AEA653}"/>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DD1D1400-AEBF-4C6A-B784-E8D471BE2BFE}"/>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36A218A3-B1D0-40F2-BC0F-081FDB10A056}"/>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DF1AD9BE-8EC9-4490-B3F2-D7BDFB97371A}"/>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37B27564-8FAB-4277-B676-F9DCB80C63DD}"/>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8112A410-D280-4612-BC07-A6224D03163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BDF22DE7-39AE-415B-AE54-A636D2D88E2A}"/>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32389EBD-8AB5-472C-8A3F-DD4800A243D4}"/>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16A80BCC-647C-46FA-811F-B426670AE91E}"/>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3AF4A3D3-9FF1-452D-B9CA-539057431F25}"/>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1E38F326-F306-46DB-B903-3F592836663B}"/>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高齢・高給者の普通退職者数が増加したことから、経験年数階層の変動が生じ、指数が下降したもの。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今後も国の制度や近隣市町村の状況を踏まえて、給与の適正化に努める。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220DC1B6-7738-4B47-8C25-6BC4FA354DA3}"/>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5DC9A53A-62E8-4628-86F6-7FC526C41DCA}"/>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96343E02-04A6-4DA2-BFF8-C646F2E3E3DF}"/>
            </a:ext>
          </a:extLst>
        </xdr:cNvPr>
        <xdr:cNvCxnSpPr/>
      </xdr:nvCxnSpPr>
      <xdr:spPr>
        <a:xfrm>
          <a:off x="11664950" y="149383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FA0205C0-305C-4855-B637-777BE38F0099}"/>
            </a:ext>
          </a:extLst>
        </xdr:cNvPr>
        <xdr:cNvSpPr txBox="1"/>
      </xdr:nvSpPr>
      <xdr:spPr>
        <a:xfrm>
          <a:off x="1097915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84243420-030D-4EBF-A27C-284E589DCB3A}"/>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A9EA431D-411D-4022-967E-F672CF719C4A}"/>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9EA119E-3124-41B5-A8F8-7D7D1AC6E1C8}"/>
            </a:ext>
          </a:extLst>
        </xdr:cNvPr>
        <xdr:cNvCxnSpPr/>
      </xdr:nvCxnSpPr>
      <xdr:spPr>
        <a:xfrm>
          <a:off x="11664950" y="143605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31E81C2E-2C89-4219-9D48-435FD06EF632}"/>
            </a:ext>
          </a:extLst>
        </xdr:cNvPr>
        <xdr:cNvSpPr txBox="1"/>
      </xdr:nvSpPr>
      <xdr:spPr>
        <a:xfrm>
          <a:off x="1097915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92C4B601-3352-4CE7-9DC9-2A0A601E6469}"/>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9E828A32-DC16-4A3D-8951-27E804013DA2}"/>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978B0B1A-11FD-4660-815E-C15B92967E49}"/>
            </a:ext>
          </a:extLst>
        </xdr:cNvPr>
        <xdr:cNvCxnSpPr/>
      </xdr:nvCxnSpPr>
      <xdr:spPr>
        <a:xfrm>
          <a:off x="11664950" y="137763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C522CB62-90D7-4802-A386-EBD167712A4E}"/>
            </a:ext>
          </a:extLst>
        </xdr:cNvPr>
        <xdr:cNvSpPr txBox="1"/>
      </xdr:nvSpPr>
      <xdr:spPr>
        <a:xfrm>
          <a:off x="10979150" y="136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611F821E-6031-4D0B-BE65-03104CCD2EDD}"/>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49E846D9-2E57-429A-AF5F-6B0F13F66F73}"/>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4A8FCBE9-C185-480F-84B9-523EF7CEDECE}"/>
            </a:ext>
          </a:extLst>
        </xdr:cNvPr>
        <xdr:cNvCxnSpPr/>
      </xdr:nvCxnSpPr>
      <xdr:spPr>
        <a:xfrm>
          <a:off x="11664950" y="131984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2D1E5504-8BB3-411D-B147-D5B0634B0140}"/>
            </a:ext>
          </a:extLst>
        </xdr:cNvPr>
        <xdr:cNvSpPr txBox="1"/>
      </xdr:nvSpPr>
      <xdr:spPr>
        <a:xfrm>
          <a:off x="10979150" y="1305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B898130B-6C90-4A3B-9537-51106282664C}"/>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4C8816F2-0721-4610-8F48-DDAC327ADBBB}"/>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B687315F-3A04-409E-A315-896233335629}"/>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2" name="直線コネクタ 251">
          <a:extLst>
            <a:ext uri="{FF2B5EF4-FFF2-40B4-BE49-F238E27FC236}">
              <a16:creationId xmlns:a16="http://schemas.microsoft.com/office/drawing/2014/main" id="{59D540FD-A844-403D-8605-672148EA4AC6}"/>
            </a:ext>
          </a:extLst>
        </xdr:cNvPr>
        <xdr:cNvCxnSpPr/>
      </xdr:nvCxnSpPr>
      <xdr:spPr>
        <a:xfrm flipV="1">
          <a:off x="15474950" y="1337310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a:extLst>
            <a:ext uri="{FF2B5EF4-FFF2-40B4-BE49-F238E27FC236}">
              <a16:creationId xmlns:a16="http://schemas.microsoft.com/office/drawing/2014/main" id="{A1974043-9AE9-4968-A74E-68FC168A54B9}"/>
            </a:ext>
          </a:extLst>
        </xdr:cNvPr>
        <xdr:cNvSpPr txBox="1"/>
      </xdr:nvSpPr>
      <xdr:spPr>
        <a:xfrm>
          <a:off x="15563850" y="147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a:extLst>
            <a:ext uri="{FF2B5EF4-FFF2-40B4-BE49-F238E27FC236}">
              <a16:creationId xmlns:a16="http://schemas.microsoft.com/office/drawing/2014/main" id="{30386177-6C5B-4EDE-896E-92C03B1B0D7B}"/>
            </a:ext>
          </a:extLst>
        </xdr:cNvPr>
        <xdr:cNvCxnSpPr/>
      </xdr:nvCxnSpPr>
      <xdr:spPr>
        <a:xfrm>
          <a:off x="15405100" y="14763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2ABA7CDA-6B5B-4DAD-87C3-3B163F5FBA86}"/>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CCCD8C92-DCBD-4824-9CC6-127912F50AF5}"/>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153988</xdr:rowOff>
    </xdr:from>
    <xdr:to>
      <xdr:col>81</xdr:col>
      <xdr:colOff>44450</xdr:colOff>
      <xdr:row>83</xdr:row>
      <xdr:rowOff>57944</xdr:rowOff>
    </xdr:to>
    <xdr:cxnSp macro="">
      <xdr:nvCxnSpPr>
        <xdr:cNvPr id="257" name="直線コネクタ 256">
          <a:extLst>
            <a:ext uri="{FF2B5EF4-FFF2-40B4-BE49-F238E27FC236}">
              <a16:creationId xmlns:a16="http://schemas.microsoft.com/office/drawing/2014/main" id="{D6FD3833-478B-4419-A552-2D34AE22C3F1}"/>
            </a:ext>
          </a:extLst>
        </xdr:cNvPr>
        <xdr:cNvCxnSpPr/>
      </xdr:nvCxnSpPr>
      <xdr:spPr>
        <a:xfrm flipV="1">
          <a:off x="14712950" y="13692188"/>
          <a:ext cx="762000" cy="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932BC8E6-31DA-49EA-BA0A-A3DD82522287}"/>
            </a:ext>
          </a:extLst>
        </xdr:cNvPr>
        <xdr:cNvSpPr txBox="1"/>
      </xdr:nvSpPr>
      <xdr:spPr>
        <a:xfrm>
          <a:off x="15563850" y="1391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901B2C6-927F-4E16-B13F-F7CA901926B8}"/>
            </a:ext>
          </a:extLst>
        </xdr:cNvPr>
        <xdr:cNvSpPr/>
      </xdr:nvSpPr>
      <xdr:spPr>
        <a:xfrm>
          <a:off x="15430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57944</xdr:rowOff>
    </xdr:to>
    <xdr:cxnSp macro="">
      <xdr:nvCxnSpPr>
        <xdr:cNvPr id="260" name="直線コネクタ 259">
          <a:extLst>
            <a:ext uri="{FF2B5EF4-FFF2-40B4-BE49-F238E27FC236}">
              <a16:creationId xmlns:a16="http://schemas.microsoft.com/office/drawing/2014/main" id="{E907DBDC-5304-420C-AF91-6CE9ED3021CE}"/>
            </a:ext>
          </a:extLst>
        </xdr:cNvPr>
        <xdr:cNvCxnSpPr/>
      </xdr:nvCxnSpPr>
      <xdr:spPr>
        <a:xfrm>
          <a:off x="13906500" y="13716000"/>
          <a:ext cx="80645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5744EC0D-A503-4D2E-989F-B8FB3D90F3EF}"/>
            </a:ext>
          </a:extLst>
        </xdr:cNvPr>
        <xdr:cNvSpPr/>
      </xdr:nvSpPr>
      <xdr:spPr>
        <a:xfrm>
          <a:off x="14668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EF9E60BD-EFAD-4E90-8077-648B366C08DB}"/>
            </a:ext>
          </a:extLst>
        </xdr:cNvPr>
        <xdr:cNvSpPr txBox="1"/>
      </xdr:nvSpPr>
      <xdr:spPr>
        <a:xfrm>
          <a:off x="14370050" y="140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118269</xdr:rowOff>
    </xdr:to>
    <xdr:cxnSp macro="">
      <xdr:nvCxnSpPr>
        <xdr:cNvPr id="263" name="直線コネクタ 262">
          <a:extLst>
            <a:ext uri="{FF2B5EF4-FFF2-40B4-BE49-F238E27FC236}">
              <a16:creationId xmlns:a16="http://schemas.microsoft.com/office/drawing/2014/main" id="{887AEAEC-ACA2-4EA8-AAB9-3CF8DEDA4044}"/>
            </a:ext>
          </a:extLst>
        </xdr:cNvPr>
        <xdr:cNvCxnSpPr/>
      </xdr:nvCxnSpPr>
      <xdr:spPr>
        <a:xfrm flipV="1">
          <a:off x="13106400" y="13716000"/>
          <a:ext cx="8001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4" name="フローチャート: 判断 263">
          <a:extLst>
            <a:ext uri="{FF2B5EF4-FFF2-40B4-BE49-F238E27FC236}">
              <a16:creationId xmlns:a16="http://schemas.microsoft.com/office/drawing/2014/main" id="{C69C44B6-B529-4A5A-91EE-35ECD3204F72}"/>
            </a:ext>
          </a:extLst>
        </xdr:cNvPr>
        <xdr:cNvSpPr/>
      </xdr:nvSpPr>
      <xdr:spPr>
        <a:xfrm>
          <a:off x="13868400" y="14074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5" name="テキスト ボックス 264">
          <a:extLst>
            <a:ext uri="{FF2B5EF4-FFF2-40B4-BE49-F238E27FC236}">
              <a16:creationId xmlns:a16="http://schemas.microsoft.com/office/drawing/2014/main" id="{8898A4F4-007C-494C-B5A7-AABC8E9D9EA6}"/>
            </a:ext>
          </a:extLst>
        </xdr:cNvPr>
        <xdr:cNvSpPr txBox="1"/>
      </xdr:nvSpPr>
      <xdr:spPr>
        <a:xfrm>
          <a:off x="1355725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118269</xdr:rowOff>
    </xdr:from>
    <xdr:to>
      <xdr:col>68</xdr:col>
      <xdr:colOff>152400</xdr:colOff>
      <xdr:row>84</xdr:row>
      <xdr:rowOff>142875</xdr:rowOff>
    </xdr:to>
    <xdr:cxnSp macro="">
      <xdr:nvCxnSpPr>
        <xdr:cNvPr id="266" name="直線コネクタ 265">
          <a:extLst>
            <a:ext uri="{FF2B5EF4-FFF2-40B4-BE49-F238E27FC236}">
              <a16:creationId xmlns:a16="http://schemas.microsoft.com/office/drawing/2014/main" id="{72C4BB2B-1C9E-425F-937A-9AF57D61FAEE}"/>
            </a:ext>
          </a:extLst>
        </xdr:cNvPr>
        <xdr:cNvCxnSpPr/>
      </xdr:nvCxnSpPr>
      <xdr:spPr>
        <a:xfrm flipV="1">
          <a:off x="12293600" y="13821569"/>
          <a:ext cx="812800" cy="18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71438</xdr:rowOff>
    </xdr:from>
    <xdr:to>
      <xdr:col>68</xdr:col>
      <xdr:colOff>203200</xdr:colOff>
      <xdr:row>86</xdr:row>
      <xdr:rowOff>1588</xdr:rowOff>
    </xdr:to>
    <xdr:sp macro="" textlink="">
      <xdr:nvSpPr>
        <xdr:cNvPr id="267" name="フローチャート: 判断 266">
          <a:extLst>
            <a:ext uri="{FF2B5EF4-FFF2-40B4-BE49-F238E27FC236}">
              <a16:creationId xmlns:a16="http://schemas.microsoft.com/office/drawing/2014/main" id="{E95E2ED0-2DD1-450E-91A7-4FAB74699468}"/>
            </a:ext>
          </a:extLst>
        </xdr:cNvPr>
        <xdr:cNvSpPr/>
      </xdr:nvSpPr>
      <xdr:spPr>
        <a:xfrm>
          <a:off x="13055600" y="1410493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157815</xdr:rowOff>
    </xdr:from>
    <xdr:ext cx="762000" cy="259045"/>
    <xdr:sp macro="" textlink="">
      <xdr:nvSpPr>
        <xdr:cNvPr id="268" name="テキスト ボックス 267">
          <a:extLst>
            <a:ext uri="{FF2B5EF4-FFF2-40B4-BE49-F238E27FC236}">
              <a16:creationId xmlns:a16="http://schemas.microsoft.com/office/drawing/2014/main" id="{18B79F85-55B2-419F-803B-002618D50D5E}"/>
            </a:ext>
          </a:extLst>
        </xdr:cNvPr>
        <xdr:cNvSpPr txBox="1"/>
      </xdr:nvSpPr>
      <xdr:spPr>
        <a:xfrm>
          <a:off x="127635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69" name="フローチャート: 判断 268">
          <a:extLst>
            <a:ext uri="{FF2B5EF4-FFF2-40B4-BE49-F238E27FC236}">
              <a16:creationId xmlns:a16="http://schemas.microsoft.com/office/drawing/2014/main" id="{6FADE3C7-F1FB-4618-B84A-2A6C239D554F}"/>
            </a:ext>
          </a:extLst>
        </xdr:cNvPr>
        <xdr:cNvSpPr/>
      </xdr:nvSpPr>
      <xdr:spPr>
        <a:xfrm>
          <a:off x="12242800" y="14104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0" name="テキスト ボックス 269">
          <a:extLst>
            <a:ext uri="{FF2B5EF4-FFF2-40B4-BE49-F238E27FC236}">
              <a16:creationId xmlns:a16="http://schemas.microsoft.com/office/drawing/2014/main" id="{10799EC9-51B6-497A-9BF7-B3449CD9B608}"/>
            </a:ext>
          </a:extLst>
        </xdr:cNvPr>
        <xdr:cNvSpPr txBox="1"/>
      </xdr:nvSpPr>
      <xdr:spPr>
        <a:xfrm>
          <a:off x="119507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B4DA67D-DF63-4D62-BE61-15A01FA52CD2}"/>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91E1090-5095-400D-A94A-645D468C312B}"/>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C80411E-EBA0-4CB9-8430-202C2B0861FA}"/>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5E180F3-C71E-4B46-B3FD-6C2AA145EFB8}"/>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60826E5-BAC3-45D4-8672-3D68D92E2D34}"/>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103188</xdr:rowOff>
    </xdr:from>
    <xdr:to>
      <xdr:col>81</xdr:col>
      <xdr:colOff>95250</xdr:colOff>
      <xdr:row>83</xdr:row>
      <xdr:rowOff>33338</xdr:rowOff>
    </xdr:to>
    <xdr:sp macro="" textlink="">
      <xdr:nvSpPr>
        <xdr:cNvPr id="276" name="楕円 275">
          <a:extLst>
            <a:ext uri="{FF2B5EF4-FFF2-40B4-BE49-F238E27FC236}">
              <a16:creationId xmlns:a16="http://schemas.microsoft.com/office/drawing/2014/main" id="{95747073-FE65-40C2-B673-72A4EC461ED1}"/>
            </a:ext>
          </a:extLst>
        </xdr:cNvPr>
        <xdr:cNvSpPr/>
      </xdr:nvSpPr>
      <xdr:spPr>
        <a:xfrm>
          <a:off x="15430500" y="136413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119715</xdr:rowOff>
    </xdr:from>
    <xdr:ext cx="762000" cy="259045"/>
    <xdr:sp macro="" textlink="">
      <xdr:nvSpPr>
        <xdr:cNvPr id="277" name="給与水準   （国との比較）該当値テキスト">
          <a:extLst>
            <a:ext uri="{FF2B5EF4-FFF2-40B4-BE49-F238E27FC236}">
              <a16:creationId xmlns:a16="http://schemas.microsoft.com/office/drawing/2014/main" id="{6251EFC4-D1F4-4480-A8BF-C0BF00A41F52}"/>
            </a:ext>
          </a:extLst>
        </xdr:cNvPr>
        <xdr:cNvSpPr txBox="1"/>
      </xdr:nvSpPr>
      <xdr:spPr>
        <a:xfrm>
          <a:off x="15563850" y="1349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7144</xdr:rowOff>
    </xdr:from>
    <xdr:to>
      <xdr:col>77</xdr:col>
      <xdr:colOff>95250</xdr:colOff>
      <xdr:row>83</xdr:row>
      <xdr:rowOff>108744</xdr:rowOff>
    </xdr:to>
    <xdr:sp macro="" textlink="">
      <xdr:nvSpPr>
        <xdr:cNvPr id="278" name="楕円 277">
          <a:extLst>
            <a:ext uri="{FF2B5EF4-FFF2-40B4-BE49-F238E27FC236}">
              <a16:creationId xmlns:a16="http://schemas.microsoft.com/office/drawing/2014/main" id="{A92B470B-3807-43FD-BA03-FF9AEC542E4B}"/>
            </a:ext>
          </a:extLst>
        </xdr:cNvPr>
        <xdr:cNvSpPr/>
      </xdr:nvSpPr>
      <xdr:spPr>
        <a:xfrm>
          <a:off x="14668500" y="1371044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118921</xdr:rowOff>
    </xdr:from>
    <xdr:ext cx="736600" cy="259045"/>
    <xdr:sp macro="" textlink="">
      <xdr:nvSpPr>
        <xdr:cNvPr id="279" name="テキスト ボックス 278">
          <a:extLst>
            <a:ext uri="{FF2B5EF4-FFF2-40B4-BE49-F238E27FC236}">
              <a16:creationId xmlns:a16="http://schemas.microsoft.com/office/drawing/2014/main" id="{BE28273F-B2F1-4553-8513-DA629D1DC11C}"/>
            </a:ext>
          </a:extLst>
        </xdr:cNvPr>
        <xdr:cNvSpPr txBox="1"/>
      </xdr:nvSpPr>
      <xdr:spPr>
        <a:xfrm>
          <a:off x="14370050" y="1349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a:extLst>
            <a:ext uri="{FF2B5EF4-FFF2-40B4-BE49-F238E27FC236}">
              <a16:creationId xmlns:a16="http://schemas.microsoft.com/office/drawing/2014/main" id="{593A8F6A-5C31-4107-BA15-C80173F6A863}"/>
            </a:ext>
          </a:extLst>
        </xdr:cNvPr>
        <xdr:cNvSpPr/>
      </xdr:nvSpPr>
      <xdr:spPr>
        <a:xfrm>
          <a:off x="13868400" y="13671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852F3FC0-B328-429F-95E2-7894B5E1A77A}"/>
            </a:ext>
          </a:extLst>
        </xdr:cNvPr>
        <xdr:cNvSpPr txBox="1"/>
      </xdr:nvSpPr>
      <xdr:spPr>
        <a:xfrm>
          <a:off x="1355725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67469</xdr:rowOff>
    </xdr:from>
    <xdr:to>
      <xdr:col>68</xdr:col>
      <xdr:colOff>203200</xdr:colOff>
      <xdr:row>83</xdr:row>
      <xdr:rowOff>169069</xdr:rowOff>
    </xdr:to>
    <xdr:sp macro="" textlink="">
      <xdr:nvSpPr>
        <xdr:cNvPr id="282" name="楕円 281">
          <a:extLst>
            <a:ext uri="{FF2B5EF4-FFF2-40B4-BE49-F238E27FC236}">
              <a16:creationId xmlns:a16="http://schemas.microsoft.com/office/drawing/2014/main" id="{4D87F972-4D89-4CAB-9712-18ACFE5912CB}"/>
            </a:ext>
          </a:extLst>
        </xdr:cNvPr>
        <xdr:cNvSpPr/>
      </xdr:nvSpPr>
      <xdr:spPr>
        <a:xfrm>
          <a:off x="13055600" y="1377076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7796</xdr:rowOff>
    </xdr:from>
    <xdr:ext cx="762000" cy="259045"/>
    <xdr:sp macro="" textlink="">
      <xdr:nvSpPr>
        <xdr:cNvPr id="283" name="テキスト ボックス 282">
          <a:extLst>
            <a:ext uri="{FF2B5EF4-FFF2-40B4-BE49-F238E27FC236}">
              <a16:creationId xmlns:a16="http://schemas.microsoft.com/office/drawing/2014/main" id="{B58E0454-6575-40BF-BFB6-8C6E66D9F83F}"/>
            </a:ext>
          </a:extLst>
        </xdr:cNvPr>
        <xdr:cNvSpPr txBox="1"/>
      </xdr:nvSpPr>
      <xdr:spPr>
        <a:xfrm>
          <a:off x="12763500" y="1354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4" name="楕円 283">
          <a:extLst>
            <a:ext uri="{FF2B5EF4-FFF2-40B4-BE49-F238E27FC236}">
              <a16:creationId xmlns:a16="http://schemas.microsoft.com/office/drawing/2014/main" id="{AFCC18BC-7164-4712-93E6-789CC99E62FD}"/>
            </a:ext>
          </a:extLst>
        </xdr:cNvPr>
        <xdr:cNvSpPr/>
      </xdr:nvSpPr>
      <xdr:spPr>
        <a:xfrm>
          <a:off x="12242800" y="13960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5" name="テキスト ボックス 284">
          <a:extLst>
            <a:ext uri="{FF2B5EF4-FFF2-40B4-BE49-F238E27FC236}">
              <a16:creationId xmlns:a16="http://schemas.microsoft.com/office/drawing/2014/main" id="{B099C5BA-9A38-41F2-85E2-0C7714AE6FCD}"/>
            </a:ext>
          </a:extLst>
        </xdr:cNvPr>
        <xdr:cNvSpPr txBox="1"/>
      </xdr:nvSpPr>
      <xdr:spPr>
        <a:xfrm>
          <a:off x="119507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E5A5A1A1-3C6B-42E5-820F-ED96C6C2703C}"/>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A9A445E4-3BFB-4B77-BD49-52C5AC70D71A}"/>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A820898F-4295-4CD9-B33C-51DB3936CFB3}"/>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49C429B2-1A68-47D2-85EB-E3294BCAAD74}"/>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B2D37A7-96E0-4D7E-9338-CBA274C72416}"/>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F0BBBF30-2691-49F6-B0B9-12F2C82D5849}"/>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95D2B70E-2712-40F5-B97B-7923131E4A68}"/>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735C1983-6098-4BB1-A77A-17DE1FDC9D8E}"/>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7050C594-B479-46CD-9533-56BA2A3AB861}"/>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108E9F41-DC13-4926-B46F-FB857AFB8E78}"/>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14B2BE08-7BF1-4CB8-93D2-B87631CEB1E1}"/>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61882494-21EC-46B1-A720-C627E73C6BBD}"/>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F708CDD6-5CF7-40D2-82CA-21C2EE3267D5}"/>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類似団体平均職員数を下回って推移している主な要因は、常備消防事業やごみ処理、し尿処理事業等を隣接する自治体に委託していることが挙げられる。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本市においては、定員管理の適正化を図るために令和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年度に業務量調査を実施し、業務量に見合った職員配置を目指している。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今後も引き続き、年齢構成の偏りが生じないように採用計画を検討するとともに、既存事業や働き方の見直しをすることで、住民サービスを低下させることなく、適正な職員定数の管理に努める。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F9534CDA-25CF-43F3-BEA5-0812BCCCFCDB}"/>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D3A5A2BA-806B-41C4-B2A8-772218FE38D4}"/>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BF1F4B3E-BBFB-4573-BECA-A4C9FACA788D}"/>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DB754282-DBA1-42AA-8F8C-4448C6F72AD3}"/>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3C30D9EF-AFA7-4A19-A365-33B750254914}"/>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2ED59B67-9154-41B8-9790-D484A1B121AA}"/>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2CC86C34-275B-4248-B39C-D7F53CBC61A4}"/>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B5D8203D-1DBF-4152-B866-66C3515C1121}"/>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DA567819-D500-453A-A179-CFC43F7AF297}"/>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F6246871-33AD-450C-8C95-894131F7B873}"/>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B4EB7DA-B749-4E90-8956-E964267E97B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E133D93A-5FAB-4659-956A-92FF6BC24971}"/>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3460F7D-BC2A-4E57-AC81-6EB1FC229A6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922786F3-9BF3-4690-9931-DCB29A0CEC2C}"/>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A79FC06E-8B49-4C6A-A5E3-3D2A6DFD8095}"/>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5398A184-5FB4-4AE7-94A7-76EAD8C97719}"/>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5" name="直線コネクタ 314">
          <a:extLst>
            <a:ext uri="{FF2B5EF4-FFF2-40B4-BE49-F238E27FC236}">
              <a16:creationId xmlns:a16="http://schemas.microsoft.com/office/drawing/2014/main" id="{6BAF7590-DC74-4A7A-B9BB-9DCAF8E8285E}"/>
            </a:ext>
          </a:extLst>
        </xdr:cNvPr>
        <xdr:cNvCxnSpPr/>
      </xdr:nvCxnSpPr>
      <xdr:spPr>
        <a:xfrm flipV="1">
          <a:off x="15474950" y="9876085"/>
          <a:ext cx="0" cy="1367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16" name="定員管理の状況最小値テキスト">
          <a:extLst>
            <a:ext uri="{FF2B5EF4-FFF2-40B4-BE49-F238E27FC236}">
              <a16:creationId xmlns:a16="http://schemas.microsoft.com/office/drawing/2014/main" id="{BE461803-D0CF-423C-9BEB-3E1849C893F5}"/>
            </a:ext>
          </a:extLst>
        </xdr:cNvPr>
        <xdr:cNvSpPr txBox="1"/>
      </xdr:nvSpPr>
      <xdr:spPr>
        <a:xfrm>
          <a:off x="15563850" y="112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17" name="直線コネクタ 316">
          <a:extLst>
            <a:ext uri="{FF2B5EF4-FFF2-40B4-BE49-F238E27FC236}">
              <a16:creationId xmlns:a16="http://schemas.microsoft.com/office/drawing/2014/main" id="{4E3CE536-CE80-408A-9E97-D205138752F1}"/>
            </a:ext>
          </a:extLst>
        </xdr:cNvPr>
        <xdr:cNvCxnSpPr/>
      </xdr:nvCxnSpPr>
      <xdr:spPr>
        <a:xfrm>
          <a:off x="15405100" y="11243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18" name="定員管理の状況最大値テキスト">
          <a:extLst>
            <a:ext uri="{FF2B5EF4-FFF2-40B4-BE49-F238E27FC236}">
              <a16:creationId xmlns:a16="http://schemas.microsoft.com/office/drawing/2014/main" id="{C01BB847-A717-4088-9224-F2EF5836428E}"/>
            </a:ext>
          </a:extLst>
        </xdr:cNvPr>
        <xdr:cNvSpPr txBox="1"/>
      </xdr:nvSpPr>
      <xdr:spPr>
        <a:xfrm>
          <a:off x="15563850" y="96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19" name="直線コネクタ 318">
          <a:extLst>
            <a:ext uri="{FF2B5EF4-FFF2-40B4-BE49-F238E27FC236}">
              <a16:creationId xmlns:a16="http://schemas.microsoft.com/office/drawing/2014/main" id="{335363EF-4BE9-44D2-B3B7-A7697E325500}"/>
            </a:ext>
          </a:extLst>
        </xdr:cNvPr>
        <xdr:cNvCxnSpPr/>
      </xdr:nvCxnSpPr>
      <xdr:spPr>
        <a:xfrm>
          <a:off x="15405100" y="987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77823</xdr:rowOff>
    </xdr:from>
    <xdr:to>
      <xdr:col>81</xdr:col>
      <xdr:colOff>44450</xdr:colOff>
      <xdr:row>61</xdr:row>
      <xdr:rowOff>89888</xdr:rowOff>
    </xdr:to>
    <xdr:cxnSp macro="">
      <xdr:nvCxnSpPr>
        <xdr:cNvPr id="320" name="直線コネクタ 319">
          <a:extLst>
            <a:ext uri="{FF2B5EF4-FFF2-40B4-BE49-F238E27FC236}">
              <a16:creationId xmlns:a16="http://schemas.microsoft.com/office/drawing/2014/main" id="{FE9C3E12-4532-4EF3-9FCB-BF7DA3A279E4}"/>
            </a:ext>
          </a:extLst>
        </xdr:cNvPr>
        <xdr:cNvCxnSpPr/>
      </xdr:nvCxnSpPr>
      <xdr:spPr>
        <a:xfrm>
          <a:off x="14712950" y="10148923"/>
          <a:ext cx="762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1" name="定員管理の状況平均値テキスト">
          <a:extLst>
            <a:ext uri="{FF2B5EF4-FFF2-40B4-BE49-F238E27FC236}">
              <a16:creationId xmlns:a16="http://schemas.microsoft.com/office/drawing/2014/main" id="{5BB1A9EB-EAB4-49A6-898C-FA36D05F6241}"/>
            </a:ext>
          </a:extLst>
        </xdr:cNvPr>
        <xdr:cNvSpPr txBox="1"/>
      </xdr:nvSpPr>
      <xdr:spPr>
        <a:xfrm>
          <a:off x="15563850" y="10310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2" name="フローチャート: 判断 321">
          <a:extLst>
            <a:ext uri="{FF2B5EF4-FFF2-40B4-BE49-F238E27FC236}">
              <a16:creationId xmlns:a16="http://schemas.microsoft.com/office/drawing/2014/main" id="{B6440385-4172-4040-A3A4-EB83DB6E8C83}"/>
            </a:ext>
          </a:extLst>
        </xdr:cNvPr>
        <xdr:cNvSpPr/>
      </xdr:nvSpPr>
      <xdr:spPr>
        <a:xfrm>
          <a:off x="15430500" y="10338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69779</xdr:rowOff>
    </xdr:from>
    <xdr:to>
      <xdr:col>77</xdr:col>
      <xdr:colOff>44450</xdr:colOff>
      <xdr:row>61</xdr:row>
      <xdr:rowOff>77823</xdr:rowOff>
    </xdr:to>
    <xdr:cxnSp macro="">
      <xdr:nvCxnSpPr>
        <xdr:cNvPr id="323" name="直線コネクタ 322">
          <a:extLst>
            <a:ext uri="{FF2B5EF4-FFF2-40B4-BE49-F238E27FC236}">
              <a16:creationId xmlns:a16="http://schemas.microsoft.com/office/drawing/2014/main" id="{511D7C29-78F0-4F15-BE8F-7723DA31FBBB}"/>
            </a:ext>
          </a:extLst>
        </xdr:cNvPr>
        <xdr:cNvCxnSpPr/>
      </xdr:nvCxnSpPr>
      <xdr:spPr>
        <a:xfrm>
          <a:off x="13906500" y="10140879"/>
          <a:ext cx="80645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4" name="フローチャート: 判断 323">
          <a:extLst>
            <a:ext uri="{FF2B5EF4-FFF2-40B4-BE49-F238E27FC236}">
              <a16:creationId xmlns:a16="http://schemas.microsoft.com/office/drawing/2014/main" id="{2C2C9F8C-CFDD-4B4B-BFC5-35C8DF06838F}"/>
            </a:ext>
          </a:extLst>
        </xdr:cNvPr>
        <xdr:cNvSpPr/>
      </xdr:nvSpPr>
      <xdr:spPr>
        <a:xfrm>
          <a:off x="14668500" y="103303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5" name="テキスト ボックス 324">
          <a:extLst>
            <a:ext uri="{FF2B5EF4-FFF2-40B4-BE49-F238E27FC236}">
              <a16:creationId xmlns:a16="http://schemas.microsoft.com/office/drawing/2014/main" id="{792E3711-AB71-4EC0-B996-F6E33454B631}"/>
            </a:ext>
          </a:extLst>
        </xdr:cNvPr>
        <xdr:cNvSpPr txBox="1"/>
      </xdr:nvSpPr>
      <xdr:spPr>
        <a:xfrm>
          <a:off x="14370050" y="10410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48330</xdr:rowOff>
    </xdr:from>
    <xdr:to>
      <xdr:col>72</xdr:col>
      <xdr:colOff>203200</xdr:colOff>
      <xdr:row>61</xdr:row>
      <xdr:rowOff>69779</xdr:rowOff>
    </xdr:to>
    <xdr:cxnSp macro="">
      <xdr:nvCxnSpPr>
        <xdr:cNvPr id="326" name="直線コネクタ 325">
          <a:extLst>
            <a:ext uri="{FF2B5EF4-FFF2-40B4-BE49-F238E27FC236}">
              <a16:creationId xmlns:a16="http://schemas.microsoft.com/office/drawing/2014/main" id="{CBE88D6C-25E4-4F02-9ABA-50E48972FE80}"/>
            </a:ext>
          </a:extLst>
        </xdr:cNvPr>
        <xdr:cNvCxnSpPr/>
      </xdr:nvCxnSpPr>
      <xdr:spPr>
        <a:xfrm>
          <a:off x="13106400" y="10119430"/>
          <a:ext cx="8001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27" name="フローチャート: 判断 326">
          <a:extLst>
            <a:ext uri="{FF2B5EF4-FFF2-40B4-BE49-F238E27FC236}">
              <a16:creationId xmlns:a16="http://schemas.microsoft.com/office/drawing/2014/main" id="{735E0607-CBB7-4F13-A914-61EBB90A3A46}"/>
            </a:ext>
          </a:extLst>
        </xdr:cNvPr>
        <xdr:cNvSpPr/>
      </xdr:nvSpPr>
      <xdr:spPr>
        <a:xfrm>
          <a:off x="13868400" y="102861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28" name="テキスト ボックス 327">
          <a:extLst>
            <a:ext uri="{FF2B5EF4-FFF2-40B4-BE49-F238E27FC236}">
              <a16:creationId xmlns:a16="http://schemas.microsoft.com/office/drawing/2014/main" id="{704EBF4D-453F-4E11-8D75-D83BAF47E95F}"/>
            </a:ext>
          </a:extLst>
        </xdr:cNvPr>
        <xdr:cNvSpPr txBox="1"/>
      </xdr:nvSpPr>
      <xdr:spPr>
        <a:xfrm>
          <a:off x="13557250" y="1037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42969</xdr:rowOff>
    </xdr:from>
    <xdr:to>
      <xdr:col>68</xdr:col>
      <xdr:colOff>152400</xdr:colOff>
      <xdr:row>61</xdr:row>
      <xdr:rowOff>48330</xdr:rowOff>
    </xdr:to>
    <xdr:cxnSp macro="">
      <xdr:nvCxnSpPr>
        <xdr:cNvPr id="329" name="直線コネクタ 328">
          <a:extLst>
            <a:ext uri="{FF2B5EF4-FFF2-40B4-BE49-F238E27FC236}">
              <a16:creationId xmlns:a16="http://schemas.microsoft.com/office/drawing/2014/main" id="{235D1018-87F4-410F-A95B-81E524786022}"/>
            </a:ext>
          </a:extLst>
        </xdr:cNvPr>
        <xdr:cNvCxnSpPr/>
      </xdr:nvCxnSpPr>
      <xdr:spPr>
        <a:xfrm>
          <a:off x="12293600" y="10114069"/>
          <a:ext cx="8128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72602</xdr:rowOff>
    </xdr:from>
    <xdr:to>
      <xdr:col>68</xdr:col>
      <xdr:colOff>203200</xdr:colOff>
      <xdr:row>62</xdr:row>
      <xdr:rowOff>2752</xdr:rowOff>
    </xdr:to>
    <xdr:sp macro="" textlink="">
      <xdr:nvSpPr>
        <xdr:cNvPr id="330" name="フローチャート: 判断 329">
          <a:extLst>
            <a:ext uri="{FF2B5EF4-FFF2-40B4-BE49-F238E27FC236}">
              <a16:creationId xmlns:a16="http://schemas.microsoft.com/office/drawing/2014/main" id="{3E2CC85A-7A6E-4BBF-87C6-C44277BD0531}"/>
            </a:ext>
          </a:extLst>
        </xdr:cNvPr>
        <xdr:cNvSpPr/>
      </xdr:nvSpPr>
      <xdr:spPr>
        <a:xfrm>
          <a:off x="13055600" y="1014370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158979</xdr:rowOff>
    </xdr:from>
    <xdr:ext cx="762000" cy="259045"/>
    <xdr:sp macro="" textlink="">
      <xdr:nvSpPr>
        <xdr:cNvPr id="331" name="テキスト ボックス 330">
          <a:extLst>
            <a:ext uri="{FF2B5EF4-FFF2-40B4-BE49-F238E27FC236}">
              <a16:creationId xmlns:a16="http://schemas.microsoft.com/office/drawing/2014/main" id="{90FABD3D-22D0-4498-A985-D93D879A5423}"/>
            </a:ext>
          </a:extLst>
        </xdr:cNvPr>
        <xdr:cNvSpPr txBox="1"/>
      </xdr:nvSpPr>
      <xdr:spPr>
        <a:xfrm>
          <a:off x="12763500" y="1023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32" name="フローチャート: 判断 331">
          <a:extLst>
            <a:ext uri="{FF2B5EF4-FFF2-40B4-BE49-F238E27FC236}">
              <a16:creationId xmlns:a16="http://schemas.microsoft.com/office/drawing/2014/main" id="{4B9345EC-4549-4A85-A18B-0D714E5F958C}"/>
            </a:ext>
          </a:extLst>
        </xdr:cNvPr>
        <xdr:cNvSpPr/>
      </xdr:nvSpPr>
      <xdr:spPr>
        <a:xfrm>
          <a:off x="12242800" y="101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33" name="テキスト ボックス 332">
          <a:extLst>
            <a:ext uri="{FF2B5EF4-FFF2-40B4-BE49-F238E27FC236}">
              <a16:creationId xmlns:a16="http://schemas.microsoft.com/office/drawing/2014/main" id="{B05B0FD0-4710-496E-BF7B-AF2BD45B0333}"/>
            </a:ext>
          </a:extLst>
        </xdr:cNvPr>
        <xdr:cNvSpPr txBox="1"/>
      </xdr:nvSpPr>
      <xdr:spPr>
        <a:xfrm>
          <a:off x="11950700" y="1021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0261B19-5EF4-4D35-A45E-C17AD0AE1887}"/>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8BCC22D-4606-4CBC-8487-3FDBBF0E3D5C}"/>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FC5D6A3A-288F-4753-B00D-669E89398A4D}"/>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50F31B5-5325-441B-BB39-1C8792B4ED85}"/>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1140748-21D3-4CDC-A4DE-A697A1290FAC}"/>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39088</xdr:rowOff>
    </xdr:from>
    <xdr:to>
      <xdr:col>81</xdr:col>
      <xdr:colOff>95250</xdr:colOff>
      <xdr:row>61</xdr:row>
      <xdr:rowOff>140688</xdr:rowOff>
    </xdr:to>
    <xdr:sp macro="" textlink="">
      <xdr:nvSpPr>
        <xdr:cNvPr id="339" name="楕円 338">
          <a:extLst>
            <a:ext uri="{FF2B5EF4-FFF2-40B4-BE49-F238E27FC236}">
              <a16:creationId xmlns:a16="http://schemas.microsoft.com/office/drawing/2014/main" id="{0F48CF21-09F8-4F93-987A-6F5C121FF0BF}"/>
            </a:ext>
          </a:extLst>
        </xdr:cNvPr>
        <xdr:cNvSpPr/>
      </xdr:nvSpPr>
      <xdr:spPr>
        <a:xfrm>
          <a:off x="15430500" y="1011018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55615</xdr:rowOff>
    </xdr:from>
    <xdr:ext cx="762000" cy="259045"/>
    <xdr:sp macro="" textlink="">
      <xdr:nvSpPr>
        <xdr:cNvPr id="340" name="定員管理の状況該当値テキスト">
          <a:extLst>
            <a:ext uri="{FF2B5EF4-FFF2-40B4-BE49-F238E27FC236}">
              <a16:creationId xmlns:a16="http://schemas.microsoft.com/office/drawing/2014/main" id="{D21CCD33-FB3A-4109-879D-2D169868658F}"/>
            </a:ext>
          </a:extLst>
        </xdr:cNvPr>
        <xdr:cNvSpPr txBox="1"/>
      </xdr:nvSpPr>
      <xdr:spPr>
        <a:xfrm>
          <a:off x="15563850" y="996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27023</xdr:rowOff>
    </xdr:from>
    <xdr:to>
      <xdr:col>77</xdr:col>
      <xdr:colOff>95250</xdr:colOff>
      <xdr:row>61</xdr:row>
      <xdr:rowOff>128623</xdr:rowOff>
    </xdr:to>
    <xdr:sp macro="" textlink="">
      <xdr:nvSpPr>
        <xdr:cNvPr id="341" name="楕円 340">
          <a:extLst>
            <a:ext uri="{FF2B5EF4-FFF2-40B4-BE49-F238E27FC236}">
              <a16:creationId xmlns:a16="http://schemas.microsoft.com/office/drawing/2014/main" id="{9BCEA804-31A8-4977-84F6-8EF31A670412}"/>
            </a:ext>
          </a:extLst>
        </xdr:cNvPr>
        <xdr:cNvSpPr/>
      </xdr:nvSpPr>
      <xdr:spPr>
        <a:xfrm>
          <a:off x="14668500" y="1009812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138800</xdr:rowOff>
    </xdr:from>
    <xdr:ext cx="736600" cy="259045"/>
    <xdr:sp macro="" textlink="">
      <xdr:nvSpPr>
        <xdr:cNvPr id="342" name="テキスト ボックス 341">
          <a:extLst>
            <a:ext uri="{FF2B5EF4-FFF2-40B4-BE49-F238E27FC236}">
              <a16:creationId xmlns:a16="http://schemas.microsoft.com/office/drawing/2014/main" id="{1E89C708-7F8B-4D0D-9163-28ABC3258681}"/>
            </a:ext>
          </a:extLst>
        </xdr:cNvPr>
        <xdr:cNvSpPr txBox="1"/>
      </xdr:nvSpPr>
      <xdr:spPr>
        <a:xfrm>
          <a:off x="14370050" y="987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18979</xdr:rowOff>
    </xdr:from>
    <xdr:to>
      <xdr:col>73</xdr:col>
      <xdr:colOff>44450</xdr:colOff>
      <xdr:row>61</xdr:row>
      <xdr:rowOff>120579</xdr:rowOff>
    </xdr:to>
    <xdr:sp macro="" textlink="">
      <xdr:nvSpPr>
        <xdr:cNvPr id="343" name="楕円 342">
          <a:extLst>
            <a:ext uri="{FF2B5EF4-FFF2-40B4-BE49-F238E27FC236}">
              <a16:creationId xmlns:a16="http://schemas.microsoft.com/office/drawing/2014/main" id="{6928FC12-45A9-4FB8-8AA8-19BCC80BCE18}"/>
            </a:ext>
          </a:extLst>
        </xdr:cNvPr>
        <xdr:cNvSpPr/>
      </xdr:nvSpPr>
      <xdr:spPr>
        <a:xfrm>
          <a:off x="13868400" y="100900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130756</xdr:rowOff>
    </xdr:from>
    <xdr:ext cx="762000" cy="259045"/>
    <xdr:sp macro="" textlink="">
      <xdr:nvSpPr>
        <xdr:cNvPr id="344" name="テキスト ボックス 343">
          <a:extLst>
            <a:ext uri="{FF2B5EF4-FFF2-40B4-BE49-F238E27FC236}">
              <a16:creationId xmlns:a16="http://schemas.microsoft.com/office/drawing/2014/main" id="{C1594359-4275-45FE-B128-63B159B99D5C}"/>
            </a:ext>
          </a:extLst>
        </xdr:cNvPr>
        <xdr:cNvSpPr txBox="1"/>
      </xdr:nvSpPr>
      <xdr:spPr>
        <a:xfrm>
          <a:off x="13557250" y="987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168980</xdr:rowOff>
    </xdr:from>
    <xdr:to>
      <xdr:col>68</xdr:col>
      <xdr:colOff>203200</xdr:colOff>
      <xdr:row>61</xdr:row>
      <xdr:rowOff>99130</xdr:rowOff>
    </xdr:to>
    <xdr:sp macro="" textlink="">
      <xdr:nvSpPr>
        <xdr:cNvPr id="345" name="楕円 344">
          <a:extLst>
            <a:ext uri="{FF2B5EF4-FFF2-40B4-BE49-F238E27FC236}">
              <a16:creationId xmlns:a16="http://schemas.microsoft.com/office/drawing/2014/main" id="{D83C1B9E-43FF-421E-ACB1-3F7DD0C1A7FC}"/>
            </a:ext>
          </a:extLst>
        </xdr:cNvPr>
        <xdr:cNvSpPr/>
      </xdr:nvSpPr>
      <xdr:spPr>
        <a:xfrm>
          <a:off x="13055600" y="1006863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109307</xdr:rowOff>
    </xdr:from>
    <xdr:ext cx="762000" cy="259045"/>
    <xdr:sp macro="" textlink="">
      <xdr:nvSpPr>
        <xdr:cNvPr id="346" name="テキスト ボックス 345">
          <a:extLst>
            <a:ext uri="{FF2B5EF4-FFF2-40B4-BE49-F238E27FC236}">
              <a16:creationId xmlns:a16="http://schemas.microsoft.com/office/drawing/2014/main" id="{954CBCA0-FE40-41AD-8315-CBB7FB576F9C}"/>
            </a:ext>
          </a:extLst>
        </xdr:cNvPr>
        <xdr:cNvSpPr txBox="1"/>
      </xdr:nvSpPr>
      <xdr:spPr>
        <a:xfrm>
          <a:off x="12763500" y="985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163619</xdr:rowOff>
    </xdr:from>
    <xdr:to>
      <xdr:col>64</xdr:col>
      <xdr:colOff>152400</xdr:colOff>
      <xdr:row>61</xdr:row>
      <xdr:rowOff>93769</xdr:rowOff>
    </xdr:to>
    <xdr:sp macro="" textlink="">
      <xdr:nvSpPr>
        <xdr:cNvPr id="347" name="楕円 346">
          <a:extLst>
            <a:ext uri="{FF2B5EF4-FFF2-40B4-BE49-F238E27FC236}">
              <a16:creationId xmlns:a16="http://schemas.microsoft.com/office/drawing/2014/main" id="{E2BD6965-91ED-4474-B538-490920029503}"/>
            </a:ext>
          </a:extLst>
        </xdr:cNvPr>
        <xdr:cNvSpPr/>
      </xdr:nvSpPr>
      <xdr:spPr>
        <a:xfrm>
          <a:off x="12242800" y="100696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103946</xdr:rowOff>
    </xdr:from>
    <xdr:ext cx="762000" cy="259045"/>
    <xdr:sp macro="" textlink="">
      <xdr:nvSpPr>
        <xdr:cNvPr id="348" name="テキスト ボックス 347">
          <a:extLst>
            <a:ext uri="{FF2B5EF4-FFF2-40B4-BE49-F238E27FC236}">
              <a16:creationId xmlns:a16="http://schemas.microsoft.com/office/drawing/2014/main" id="{22C03268-D5DC-4176-900D-5D804D0F8AEB}"/>
            </a:ext>
          </a:extLst>
        </xdr:cNvPr>
        <xdr:cNvSpPr txBox="1"/>
      </xdr:nvSpPr>
      <xdr:spPr>
        <a:xfrm>
          <a:off x="11950700" y="984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B7096355-CA5E-4639-83DF-C98C5058D21F}"/>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589FC385-E6DB-4297-890E-1AE527D08EE7}"/>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C170272-2E83-49A1-8DFC-5B3301CE5CD9}"/>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5F1AA3DA-06B7-41A3-B0E3-CFE7F8DDEE13}"/>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BA3FD199-CD90-48B6-85F9-3B1E932F62B9}"/>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41D31A6C-1CAC-487F-976D-D8F965F9BCE8}"/>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94340AA-B0BF-4BF3-8A37-20A14A1AC4BB}"/>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69548C60-A059-4354-9F6B-624A0B21FFCE}"/>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31D67A81-57DB-4CA2-993C-E5463EEFD19F}"/>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FC484B5C-D288-406A-A60C-089A5F91A869}"/>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3D611CA9-2BA8-432C-8AF3-3291BA62BB1E}"/>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1C16BBE9-CDA7-47B3-9C5C-7BCB5895EC07}"/>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94EA8605-BAAC-4645-BB1A-C60F845C8F55}"/>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合併以来、地方債発行額の抑制や交付税措置のある有利な地方債の発行に努めてきた結果、前年度より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ポイント増加したが、類似団体平均と比較すると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る数値となった。また、全国平均及び群馬平均と比較しても低い数値ではあるが、今後大型公共事業の実施における公債費の増加が見込まれていることから、当該比率は増加していくことが想定さ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現在計画中の大型公共事業については、緊急性や市民ニーズ等を十分に考慮した上で取捨選択し、計画的な地方債の発行を行い、財政の健全化に努める。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5FB3547D-D294-4728-AC49-56AA31D21B8D}"/>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EFE93F9-3C51-4C5C-B2AB-F69CD9CA7A92}"/>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66C72E21-4F35-405A-8507-3C19D0683F8A}"/>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C497C877-F2BD-40E0-91C8-BD345E68DF71}"/>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5949C186-B191-4DEF-8524-0FC394AEBFC7}"/>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1C65078F-1029-45F1-A287-FD0FDC2A34FF}"/>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2C316CB6-76C9-421F-8D0C-38F98F0919F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BCFEAC98-11B6-465B-8154-8299E056E6ED}"/>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8B3FE9A5-2C82-41C3-86EC-663591913B12}"/>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E7FA5E41-60EA-4EB9-B59D-1600C7450379}"/>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22C4112D-B773-44F0-BD10-070C857A287F}"/>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D457207D-D1AD-4E0E-B133-DBB9E6305CF2}"/>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D29E7754-8952-473F-894B-9BF952566B90}"/>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34F5AD99-29DD-41F2-BA43-85FAE8C4F48E}"/>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ADDCDC25-5160-4462-AD57-599073228000}"/>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38F1CC1D-4F10-4A6A-9EAF-49C169BBB736}"/>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EED18E8D-97A6-408C-8178-3DF73E15433D}"/>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79" name="直線コネクタ 378">
          <a:extLst>
            <a:ext uri="{FF2B5EF4-FFF2-40B4-BE49-F238E27FC236}">
              <a16:creationId xmlns:a16="http://schemas.microsoft.com/office/drawing/2014/main" id="{9EE26BE6-88B4-4720-B85C-78456ADB1A27}"/>
            </a:ext>
          </a:extLst>
        </xdr:cNvPr>
        <xdr:cNvCxnSpPr/>
      </xdr:nvCxnSpPr>
      <xdr:spPr>
        <a:xfrm flipV="1">
          <a:off x="15474950" y="5900964"/>
          <a:ext cx="0" cy="1579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0" name="公債費負担の状況最小値テキスト">
          <a:extLst>
            <a:ext uri="{FF2B5EF4-FFF2-40B4-BE49-F238E27FC236}">
              <a16:creationId xmlns:a16="http://schemas.microsoft.com/office/drawing/2014/main" id="{6E84596B-5E1A-47DF-8CF2-DBB0A8D702B6}"/>
            </a:ext>
          </a:extLst>
        </xdr:cNvPr>
        <xdr:cNvSpPr txBox="1"/>
      </xdr:nvSpPr>
      <xdr:spPr>
        <a:xfrm>
          <a:off x="15563850" y="7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1" name="直線コネクタ 380">
          <a:extLst>
            <a:ext uri="{FF2B5EF4-FFF2-40B4-BE49-F238E27FC236}">
              <a16:creationId xmlns:a16="http://schemas.microsoft.com/office/drawing/2014/main" id="{D842625B-8673-4A48-8FCB-1731EE7833F9}"/>
            </a:ext>
          </a:extLst>
        </xdr:cNvPr>
        <xdr:cNvCxnSpPr/>
      </xdr:nvCxnSpPr>
      <xdr:spPr>
        <a:xfrm>
          <a:off x="15405100" y="74806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2" name="公債費負担の状況最大値テキスト">
          <a:extLst>
            <a:ext uri="{FF2B5EF4-FFF2-40B4-BE49-F238E27FC236}">
              <a16:creationId xmlns:a16="http://schemas.microsoft.com/office/drawing/2014/main" id="{AFA6DA94-AA5E-4B15-BF73-8BADC1DC4044}"/>
            </a:ext>
          </a:extLst>
        </xdr:cNvPr>
        <xdr:cNvSpPr txBox="1"/>
      </xdr:nvSpPr>
      <xdr:spPr>
        <a:xfrm>
          <a:off x="1556385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3" name="直線コネクタ 382">
          <a:extLst>
            <a:ext uri="{FF2B5EF4-FFF2-40B4-BE49-F238E27FC236}">
              <a16:creationId xmlns:a16="http://schemas.microsoft.com/office/drawing/2014/main" id="{8406AB6B-6A6F-46E4-91BB-3F3B5FF72910}"/>
            </a:ext>
          </a:extLst>
        </xdr:cNvPr>
        <xdr:cNvCxnSpPr/>
      </xdr:nvCxnSpPr>
      <xdr:spPr>
        <a:xfrm>
          <a:off x="15405100" y="590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79224</xdr:rowOff>
    </xdr:to>
    <xdr:cxnSp macro="">
      <xdr:nvCxnSpPr>
        <xdr:cNvPr id="384" name="直線コネクタ 383">
          <a:extLst>
            <a:ext uri="{FF2B5EF4-FFF2-40B4-BE49-F238E27FC236}">
              <a16:creationId xmlns:a16="http://schemas.microsoft.com/office/drawing/2014/main" id="{D670542F-6AE9-4FD9-B64E-F1929CFD6E99}"/>
            </a:ext>
          </a:extLst>
        </xdr:cNvPr>
        <xdr:cNvCxnSpPr/>
      </xdr:nvCxnSpPr>
      <xdr:spPr>
        <a:xfrm>
          <a:off x="14712950" y="6318552"/>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5" name="公債費負担の状況平均値テキスト">
          <a:extLst>
            <a:ext uri="{FF2B5EF4-FFF2-40B4-BE49-F238E27FC236}">
              <a16:creationId xmlns:a16="http://schemas.microsoft.com/office/drawing/2014/main" id="{BA316DE7-7E1A-44D8-AB9B-955815C9B589}"/>
            </a:ext>
          </a:extLst>
        </xdr:cNvPr>
        <xdr:cNvSpPr txBox="1"/>
      </xdr:nvSpPr>
      <xdr:spPr>
        <a:xfrm>
          <a:off x="15563850" y="6755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86" name="フローチャート: 判断 385">
          <a:extLst>
            <a:ext uri="{FF2B5EF4-FFF2-40B4-BE49-F238E27FC236}">
              <a16:creationId xmlns:a16="http://schemas.microsoft.com/office/drawing/2014/main" id="{B1C63496-C5EB-4471-A940-DB499593607B}"/>
            </a:ext>
          </a:extLst>
        </xdr:cNvPr>
        <xdr:cNvSpPr/>
      </xdr:nvSpPr>
      <xdr:spPr>
        <a:xfrm>
          <a:off x="15430500" y="67772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44752</xdr:rowOff>
    </xdr:to>
    <xdr:cxnSp macro="">
      <xdr:nvCxnSpPr>
        <xdr:cNvPr id="387" name="直線コネクタ 386">
          <a:extLst>
            <a:ext uri="{FF2B5EF4-FFF2-40B4-BE49-F238E27FC236}">
              <a16:creationId xmlns:a16="http://schemas.microsoft.com/office/drawing/2014/main" id="{883CB5F1-05F2-458C-9798-741375171236}"/>
            </a:ext>
          </a:extLst>
        </xdr:cNvPr>
        <xdr:cNvCxnSpPr/>
      </xdr:nvCxnSpPr>
      <xdr:spPr>
        <a:xfrm>
          <a:off x="13906500" y="6307062"/>
          <a:ext cx="8064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88" name="フローチャート: 判断 387">
          <a:extLst>
            <a:ext uri="{FF2B5EF4-FFF2-40B4-BE49-F238E27FC236}">
              <a16:creationId xmlns:a16="http://schemas.microsoft.com/office/drawing/2014/main" id="{DC4EC22C-28D5-42E0-A28C-81C4DEC0C015}"/>
            </a:ext>
          </a:extLst>
        </xdr:cNvPr>
        <xdr:cNvSpPr/>
      </xdr:nvSpPr>
      <xdr:spPr>
        <a:xfrm>
          <a:off x="14668500" y="67721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89" name="テキスト ボックス 388">
          <a:extLst>
            <a:ext uri="{FF2B5EF4-FFF2-40B4-BE49-F238E27FC236}">
              <a16:creationId xmlns:a16="http://schemas.microsoft.com/office/drawing/2014/main" id="{62F5298B-F6F9-4346-8E37-FFAC7CE0675F}"/>
            </a:ext>
          </a:extLst>
        </xdr:cNvPr>
        <xdr:cNvSpPr txBox="1"/>
      </xdr:nvSpPr>
      <xdr:spPr>
        <a:xfrm>
          <a:off x="14370050" y="685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33262</xdr:rowOff>
    </xdr:to>
    <xdr:cxnSp macro="">
      <xdr:nvCxnSpPr>
        <xdr:cNvPr id="390" name="直線コネクタ 389">
          <a:extLst>
            <a:ext uri="{FF2B5EF4-FFF2-40B4-BE49-F238E27FC236}">
              <a16:creationId xmlns:a16="http://schemas.microsoft.com/office/drawing/2014/main" id="{4A795D40-7D57-4D25-A973-D63A313974EC}"/>
            </a:ext>
          </a:extLst>
        </xdr:cNvPr>
        <xdr:cNvCxnSpPr/>
      </xdr:nvCxnSpPr>
      <xdr:spPr>
        <a:xfrm>
          <a:off x="13106400" y="630706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1" name="フローチャート: 判断 390">
          <a:extLst>
            <a:ext uri="{FF2B5EF4-FFF2-40B4-BE49-F238E27FC236}">
              <a16:creationId xmlns:a16="http://schemas.microsoft.com/office/drawing/2014/main" id="{C2C87E58-1A19-4666-B7C5-044E31F36328}"/>
            </a:ext>
          </a:extLst>
        </xdr:cNvPr>
        <xdr:cNvSpPr/>
      </xdr:nvSpPr>
      <xdr:spPr>
        <a:xfrm>
          <a:off x="13868400" y="6800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2" name="テキスト ボックス 391">
          <a:extLst>
            <a:ext uri="{FF2B5EF4-FFF2-40B4-BE49-F238E27FC236}">
              <a16:creationId xmlns:a16="http://schemas.microsoft.com/office/drawing/2014/main" id="{83BBD931-9B55-4084-88EF-C25A0A05A423}"/>
            </a:ext>
          </a:extLst>
        </xdr:cNvPr>
        <xdr:cNvSpPr txBox="1"/>
      </xdr:nvSpPr>
      <xdr:spPr>
        <a:xfrm>
          <a:off x="13557250" y="688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44752</xdr:rowOff>
    </xdr:to>
    <xdr:cxnSp macro="">
      <xdr:nvCxnSpPr>
        <xdr:cNvPr id="393" name="直線コネクタ 392">
          <a:extLst>
            <a:ext uri="{FF2B5EF4-FFF2-40B4-BE49-F238E27FC236}">
              <a16:creationId xmlns:a16="http://schemas.microsoft.com/office/drawing/2014/main" id="{0F03B7C4-8704-4F1E-845E-32F80C9E9BDB}"/>
            </a:ext>
          </a:extLst>
        </xdr:cNvPr>
        <xdr:cNvCxnSpPr/>
      </xdr:nvCxnSpPr>
      <xdr:spPr>
        <a:xfrm flipV="1">
          <a:off x="12293600" y="6307062"/>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4" name="フローチャート: 判断 393">
          <a:extLst>
            <a:ext uri="{FF2B5EF4-FFF2-40B4-BE49-F238E27FC236}">
              <a16:creationId xmlns:a16="http://schemas.microsoft.com/office/drawing/2014/main" id="{FB3E3698-2FF2-4C68-94D3-CB47E9B8FFD3}"/>
            </a:ext>
          </a:extLst>
        </xdr:cNvPr>
        <xdr:cNvSpPr/>
      </xdr:nvSpPr>
      <xdr:spPr>
        <a:xfrm>
          <a:off x="13055600" y="658313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5" name="テキスト ボックス 394">
          <a:extLst>
            <a:ext uri="{FF2B5EF4-FFF2-40B4-BE49-F238E27FC236}">
              <a16:creationId xmlns:a16="http://schemas.microsoft.com/office/drawing/2014/main" id="{325AB89F-EAE8-4C96-A103-61B6860D03DC}"/>
            </a:ext>
          </a:extLst>
        </xdr:cNvPr>
        <xdr:cNvSpPr txBox="1"/>
      </xdr:nvSpPr>
      <xdr:spPr>
        <a:xfrm>
          <a:off x="1276350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396" name="フローチャート: 判断 395">
          <a:extLst>
            <a:ext uri="{FF2B5EF4-FFF2-40B4-BE49-F238E27FC236}">
              <a16:creationId xmlns:a16="http://schemas.microsoft.com/office/drawing/2014/main" id="{21DF1E6A-3D70-4FE9-810E-9C183EF3264C}"/>
            </a:ext>
          </a:extLst>
        </xdr:cNvPr>
        <xdr:cNvSpPr/>
      </xdr:nvSpPr>
      <xdr:spPr>
        <a:xfrm>
          <a:off x="122428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397" name="テキスト ボックス 396">
          <a:extLst>
            <a:ext uri="{FF2B5EF4-FFF2-40B4-BE49-F238E27FC236}">
              <a16:creationId xmlns:a16="http://schemas.microsoft.com/office/drawing/2014/main" id="{BF8006CB-4B68-428A-A30E-56D3DDA318F8}"/>
            </a:ext>
          </a:extLst>
        </xdr:cNvPr>
        <xdr:cNvSpPr txBox="1"/>
      </xdr:nvSpPr>
      <xdr:spPr>
        <a:xfrm>
          <a:off x="11950700" y="66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888C770C-A19E-4965-B128-1789857FBC2D}"/>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A9AE60B-4300-4CF9-8282-0A56E7648E5E}"/>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45138F81-53A9-4E23-87B3-E6504E8B502A}"/>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5168292-F5EC-4A34-A81D-4D4571E293BE}"/>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468FE86-8EC7-423A-B3CD-420F535E1EAB}"/>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28424</xdr:rowOff>
    </xdr:from>
    <xdr:to>
      <xdr:col>81</xdr:col>
      <xdr:colOff>95250</xdr:colOff>
      <xdr:row>38</xdr:row>
      <xdr:rowOff>130024</xdr:rowOff>
    </xdr:to>
    <xdr:sp macro="" textlink="">
      <xdr:nvSpPr>
        <xdr:cNvPr id="403" name="楕円 402">
          <a:extLst>
            <a:ext uri="{FF2B5EF4-FFF2-40B4-BE49-F238E27FC236}">
              <a16:creationId xmlns:a16="http://schemas.microsoft.com/office/drawing/2014/main" id="{619D3CB3-D534-4274-A4AF-70C41C154C52}"/>
            </a:ext>
          </a:extLst>
        </xdr:cNvPr>
        <xdr:cNvSpPr/>
      </xdr:nvSpPr>
      <xdr:spPr>
        <a:xfrm>
          <a:off x="15430500" y="630222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44951</xdr:rowOff>
    </xdr:from>
    <xdr:ext cx="762000" cy="259045"/>
    <xdr:sp macro="" textlink="">
      <xdr:nvSpPr>
        <xdr:cNvPr id="404" name="公債費負担の状況該当値テキスト">
          <a:extLst>
            <a:ext uri="{FF2B5EF4-FFF2-40B4-BE49-F238E27FC236}">
              <a16:creationId xmlns:a16="http://schemas.microsoft.com/office/drawing/2014/main" id="{9A4ACC8B-320F-4B14-B8CD-BBD7B1657761}"/>
            </a:ext>
          </a:extLst>
        </xdr:cNvPr>
        <xdr:cNvSpPr txBox="1"/>
      </xdr:nvSpPr>
      <xdr:spPr>
        <a:xfrm>
          <a:off x="15563850" y="615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05" name="楕円 404">
          <a:extLst>
            <a:ext uri="{FF2B5EF4-FFF2-40B4-BE49-F238E27FC236}">
              <a16:creationId xmlns:a16="http://schemas.microsoft.com/office/drawing/2014/main" id="{12989E79-1137-48D2-AB72-779727C91592}"/>
            </a:ext>
          </a:extLst>
        </xdr:cNvPr>
        <xdr:cNvSpPr/>
      </xdr:nvSpPr>
      <xdr:spPr>
        <a:xfrm>
          <a:off x="14668500" y="62741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06" name="テキスト ボックス 405">
          <a:extLst>
            <a:ext uri="{FF2B5EF4-FFF2-40B4-BE49-F238E27FC236}">
              <a16:creationId xmlns:a16="http://schemas.microsoft.com/office/drawing/2014/main" id="{66543095-127E-4110-AEC9-EAE8D8CBAD81}"/>
            </a:ext>
          </a:extLst>
        </xdr:cNvPr>
        <xdr:cNvSpPr txBox="1"/>
      </xdr:nvSpPr>
      <xdr:spPr>
        <a:xfrm>
          <a:off x="14370050" y="604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07" name="楕円 406">
          <a:extLst>
            <a:ext uri="{FF2B5EF4-FFF2-40B4-BE49-F238E27FC236}">
              <a16:creationId xmlns:a16="http://schemas.microsoft.com/office/drawing/2014/main" id="{DCA1CFC6-9699-4994-A880-79C63169F261}"/>
            </a:ext>
          </a:extLst>
        </xdr:cNvPr>
        <xdr:cNvSpPr/>
      </xdr:nvSpPr>
      <xdr:spPr>
        <a:xfrm>
          <a:off x="13868400" y="62626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08" name="テキスト ボックス 407">
          <a:extLst>
            <a:ext uri="{FF2B5EF4-FFF2-40B4-BE49-F238E27FC236}">
              <a16:creationId xmlns:a16="http://schemas.microsoft.com/office/drawing/2014/main" id="{E6F6D03A-3077-4A07-A08A-D25CE1E0E56B}"/>
            </a:ext>
          </a:extLst>
        </xdr:cNvPr>
        <xdr:cNvSpPr txBox="1"/>
      </xdr:nvSpPr>
      <xdr:spPr>
        <a:xfrm>
          <a:off x="13557250" y="603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09" name="楕円 408">
          <a:extLst>
            <a:ext uri="{FF2B5EF4-FFF2-40B4-BE49-F238E27FC236}">
              <a16:creationId xmlns:a16="http://schemas.microsoft.com/office/drawing/2014/main" id="{D9790976-0C42-46EE-AA78-088EC43D78C7}"/>
            </a:ext>
          </a:extLst>
        </xdr:cNvPr>
        <xdr:cNvSpPr/>
      </xdr:nvSpPr>
      <xdr:spPr>
        <a:xfrm>
          <a:off x="13055600" y="626261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10" name="テキスト ボックス 409">
          <a:extLst>
            <a:ext uri="{FF2B5EF4-FFF2-40B4-BE49-F238E27FC236}">
              <a16:creationId xmlns:a16="http://schemas.microsoft.com/office/drawing/2014/main" id="{7525DF70-D6E1-473B-AA34-EE413D75CC39}"/>
            </a:ext>
          </a:extLst>
        </xdr:cNvPr>
        <xdr:cNvSpPr txBox="1"/>
      </xdr:nvSpPr>
      <xdr:spPr>
        <a:xfrm>
          <a:off x="12763500" y="603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165402</xdr:rowOff>
    </xdr:from>
    <xdr:to>
      <xdr:col>64</xdr:col>
      <xdr:colOff>152400</xdr:colOff>
      <xdr:row>38</xdr:row>
      <xdr:rowOff>95552</xdr:rowOff>
    </xdr:to>
    <xdr:sp macro="" textlink="">
      <xdr:nvSpPr>
        <xdr:cNvPr id="411" name="楕円 410">
          <a:extLst>
            <a:ext uri="{FF2B5EF4-FFF2-40B4-BE49-F238E27FC236}">
              <a16:creationId xmlns:a16="http://schemas.microsoft.com/office/drawing/2014/main" id="{7B4CC5AF-5E64-4562-8509-B39CDB75C608}"/>
            </a:ext>
          </a:extLst>
        </xdr:cNvPr>
        <xdr:cNvSpPr/>
      </xdr:nvSpPr>
      <xdr:spPr>
        <a:xfrm>
          <a:off x="12242800" y="62741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105729</xdr:rowOff>
    </xdr:from>
    <xdr:ext cx="762000" cy="259045"/>
    <xdr:sp macro="" textlink="">
      <xdr:nvSpPr>
        <xdr:cNvPr id="412" name="テキスト ボックス 411">
          <a:extLst>
            <a:ext uri="{FF2B5EF4-FFF2-40B4-BE49-F238E27FC236}">
              <a16:creationId xmlns:a16="http://schemas.microsoft.com/office/drawing/2014/main" id="{218B9940-204F-4711-B32F-E54C7D1F6DC5}"/>
            </a:ext>
          </a:extLst>
        </xdr:cNvPr>
        <xdr:cNvSpPr txBox="1"/>
      </xdr:nvSpPr>
      <xdr:spPr>
        <a:xfrm>
          <a:off x="11950700" y="604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191C790B-274D-4A7E-BD3D-BD64D48B3517}"/>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C17C421E-8C54-4846-A8FE-A71BED60DE55}"/>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5DCDCA73-6097-4F23-B7B7-B41241BAC33B}"/>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D90E669B-7634-46BD-B2E7-742D52D0DC14}"/>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63BFE756-FACF-4DA3-9560-FBE5F70BC62C}"/>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E6319F33-2BDB-4FA6-9608-CA738E25DD67}"/>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8BE0D993-678D-4479-BA12-6A03B1E16BA1}"/>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D3B1ACE1-EA92-416D-8130-78EA10BACE76}"/>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8C6D3954-EE69-4187-8A01-773512763237}"/>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4C45C73B-F609-40C9-A77F-7563C7053E05}"/>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6BB0BE31-7BBD-44BD-8BDC-E47E1909FF97}"/>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6A9108D3-B53B-4B7D-A13E-21294E08AD0F}"/>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DCDE9984-5DBE-48F6-9614-DE22497E49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前年と同様に、将来負担比率については該当していない。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を実施するにあたり、国庫支出金や県支出金、地方債など活用できる財源の有無について再度確認することで、充当可能財源の確保に努めた。しかし、近年実施した、または現在実施している大型公共事業の財源として発行している地方債により、地方債残高が増加傾向にあることから、今後の活用については計画的に行う必要が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また、後世への負担を少しでも軽減するため、実施事業の総点検を図り、財政の健全化に努める。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14338417-C521-4027-B9B5-DF0B37FC9BAA}"/>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C8DDB412-6681-494C-AC11-C410BD11C37E}"/>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816AA066-A10F-4D29-98A7-BEEC0AE85CD1}"/>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467866E5-3CB8-42D3-BC66-4992F9050004}"/>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8586C0D8-5380-46B3-96D1-C16C3AF88817}"/>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15D005E4-35D7-4624-859A-57561518B252}"/>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16D8A095-7E86-4918-802A-FF23D7BA19A2}"/>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F5741798-7C13-4394-B82E-025B1FD2CC1B}"/>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D1ACAA8-E989-4EF4-B8A6-1587C8E3EDB5}"/>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17277603-DCCE-49C9-9975-CA1DD3423301}"/>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162304AC-B576-433E-ADAA-4F828C655C1F}"/>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9693F1AD-0462-4727-B3D6-E829A92E5B66}"/>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239C5062-5A12-485C-B20D-5BF27A241F84}"/>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39" name="直線コネクタ 438">
          <a:extLst>
            <a:ext uri="{FF2B5EF4-FFF2-40B4-BE49-F238E27FC236}">
              <a16:creationId xmlns:a16="http://schemas.microsoft.com/office/drawing/2014/main" id="{940119AA-3BAC-4088-924E-AE4544C2ED00}"/>
            </a:ext>
          </a:extLst>
        </xdr:cNvPr>
        <xdr:cNvCxnSpPr/>
      </xdr:nvCxnSpPr>
      <xdr:spPr>
        <a:xfrm flipV="1">
          <a:off x="15474950" y="2362200"/>
          <a:ext cx="0" cy="1093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0" name="将来負担の状況最小値テキスト">
          <a:extLst>
            <a:ext uri="{FF2B5EF4-FFF2-40B4-BE49-F238E27FC236}">
              <a16:creationId xmlns:a16="http://schemas.microsoft.com/office/drawing/2014/main" id="{40488B11-66BA-4640-A27B-D8262C239547}"/>
            </a:ext>
          </a:extLst>
        </xdr:cNvPr>
        <xdr:cNvSpPr txBox="1"/>
      </xdr:nvSpPr>
      <xdr:spPr>
        <a:xfrm>
          <a:off x="15563850" y="342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1" name="直線コネクタ 440">
          <a:extLst>
            <a:ext uri="{FF2B5EF4-FFF2-40B4-BE49-F238E27FC236}">
              <a16:creationId xmlns:a16="http://schemas.microsoft.com/office/drawing/2014/main" id="{1B3C2BDA-3D0A-4147-B7D8-4B93EE1072A3}"/>
            </a:ext>
          </a:extLst>
        </xdr:cNvPr>
        <xdr:cNvCxnSpPr/>
      </xdr:nvCxnSpPr>
      <xdr:spPr>
        <a:xfrm>
          <a:off x="15405100" y="3455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A9416F00-4828-4162-9A75-240F0BB9F81C}"/>
            </a:ext>
          </a:extLst>
        </xdr:cNvPr>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92A43A74-D215-4BAB-95EF-E9B58B1C6FD0}"/>
            </a:ext>
          </a:extLst>
        </xdr:cNvPr>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4" name="将来負担の状況平均値テキスト">
          <a:extLst>
            <a:ext uri="{FF2B5EF4-FFF2-40B4-BE49-F238E27FC236}">
              <a16:creationId xmlns:a16="http://schemas.microsoft.com/office/drawing/2014/main" id="{A162F127-0ABB-4AF1-A789-FEBA76EBCA87}"/>
            </a:ext>
          </a:extLst>
        </xdr:cNvPr>
        <xdr:cNvSpPr txBox="1"/>
      </xdr:nvSpPr>
      <xdr:spPr>
        <a:xfrm>
          <a:off x="15563850" y="2368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5" name="フローチャート: 判断 444">
          <a:extLst>
            <a:ext uri="{FF2B5EF4-FFF2-40B4-BE49-F238E27FC236}">
              <a16:creationId xmlns:a16="http://schemas.microsoft.com/office/drawing/2014/main" id="{47D61BCC-975E-43B5-B817-28FDFFD31C89}"/>
            </a:ext>
          </a:extLst>
        </xdr:cNvPr>
        <xdr:cNvSpPr/>
      </xdr:nvSpPr>
      <xdr:spPr>
        <a:xfrm>
          <a:off x="15430500" y="2396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46" name="フローチャート: 判断 445">
          <a:extLst>
            <a:ext uri="{FF2B5EF4-FFF2-40B4-BE49-F238E27FC236}">
              <a16:creationId xmlns:a16="http://schemas.microsoft.com/office/drawing/2014/main" id="{A4AB2BBE-E8FF-4DB6-85CA-7A3E80001CEE}"/>
            </a:ext>
          </a:extLst>
        </xdr:cNvPr>
        <xdr:cNvSpPr/>
      </xdr:nvSpPr>
      <xdr:spPr>
        <a:xfrm>
          <a:off x="14668500" y="24325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47" name="テキスト ボックス 446">
          <a:extLst>
            <a:ext uri="{FF2B5EF4-FFF2-40B4-BE49-F238E27FC236}">
              <a16:creationId xmlns:a16="http://schemas.microsoft.com/office/drawing/2014/main" id="{8D5B34C8-E01B-4D9C-81D3-3BFD6F1446E0}"/>
            </a:ext>
          </a:extLst>
        </xdr:cNvPr>
        <xdr:cNvSpPr txBox="1"/>
      </xdr:nvSpPr>
      <xdr:spPr>
        <a:xfrm>
          <a:off x="14370050" y="220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48" name="フローチャート: 判断 447">
          <a:extLst>
            <a:ext uri="{FF2B5EF4-FFF2-40B4-BE49-F238E27FC236}">
              <a16:creationId xmlns:a16="http://schemas.microsoft.com/office/drawing/2014/main" id="{C642F359-F1D5-459C-929C-A19FE60689DA}"/>
            </a:ext>
          </a:extLst>
        </xdr:cNvPr>
        <xdr:cNvSpPr/>
      </xdr:nvSpPr>
      <xdr:spPr>
        <a:xfrm>
          <a:off x="13868400" y="2485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49" name="テキスト ボックス 448">
          <a:extLst>
            <a:ext uri="{FF2B5EF4-FFF2-40B4-BE49-F238E27FC236}">
              <a16:creationId xmlns:a16="http://schemas.microsoft.com/office/drawing/2014/main" id="{3965FD10-6E79-4DA2-8478-3F5F2A93D5C7}"/>
            </a:ext>
          </a:extLst>
        </xdr:cNvPr>
        <xdr:cNvSpPr txBox="1"/>
      </xdr:nvSpPr>
      <xdr:spPr>
        <a:xfrm>
          <a:off x="13557250" y="226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123063</xdr:rowOff>
    </xdr:from>
    <xdr:to>
      <xdr:col>68</xdr:col>
      <xdr:colOff>203200</xdr:colOff>
      <xdr:row>15</xdr:row>
      <xdr:rowOff>53213</xdr:rowOff>
    </xdr:to>
    <xdr:sp macro="" textlink="">
      <xdr:nvSpPr>
        <xdr:cNvPr id="450" name="フローチャート: 判断 449">
          <a:extLst>
            <a:ext uri="{FF2B5EF4-FFF2-40B4-BE49-F238E27FC236}">
              <a16:creationId xmlns:a16="http://schemas.microsoft.com/office/drawing/2014/main" id="{F2D9E4CB-D7F7-43DF-89E5-37FD868EB6B2}"/>
            </a:ext>
          </a:extLst>
        </xdr:cNvPr>
        <xdr:cNvSpPr/>
      </xdr:nvSpPr>
      <xdr:spPr>
        <a:xfrm>
          <a:off x="13055600" y="243446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63390</xdr:rowOff>
    </xdr:from>
    <xdr:ext cx="762000" cy="259045"/>
    <xdr:sp macro="" textlink="">
      <xdr:nvSpPr>
        <xdr:cNvPr id="451" name="テキスト ボックス 450">
          <a:extLst>
            <a:ext uri="{FF2B5EF4-FFF2-40B4-BE49-F238E27FC236}">
              <a16:creationId xmlns:a16="http://schemas.microsoft.com/office/drawing/2014/main" id="{0F6553B3-2786-46A9-9CE8-D12BD5E0F50E}"/>
            </a:ext>
          </a:extLst>
        </xdr:cNvPr>
        <xdr:cNvSpPr txBox="1"/>
      </xdr:nvSpPr>
      <xdr:spPr>
        <a:xfrm>
          <a:off x="12763500" y="220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122098</xdr:rowOff>
    </xdr:from>
    <xdr:to>
      <xdr:col>64</xdr:col>
      <xdr:colOff>152400</xdr:colOff>
      <xdr:row>15</xdr:row>
      <xdr:rowOff>52248</xdr:rowOff>
    </xdr:to>
    <xdr:sp macro="" textlink="">
      <xdr:nvSpPr>
        <xdr:cNvPr id="452" name="フローチャート: 判断 451">
          <a:extLst>
            <a:ext uri="{FF2B5EF4-FFF2-40B4-BE49-F238E27FC236}">
              <a16:creationId xmlns:a16="http://schemas.microsoft.com/office/drawing/2014/main" id="{CC12730D-F95E-4126-BD00-E7DDF590B3B8}"/>
            </a:ext>
          </a:extLst>
        </xdr:cNvPr>
        <xdr:cNvSpPr/>
      </xdr:nvSpPr>
      <xdr:spPr>
        <a:xfrm>
          <a:off x="12242800" y="24334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62425</xdr:rowOff>
    </xdr:from>
    <xdr:ext cx="762000" cy="259045"/>
    <xdr:sp macro="" textlink="">
      <xdr:nvSpPr>
        <xdr:cNvPr id="453" name="テキスト ボックス 452">
          <a:extLst>
            <a:ext uri="{FF2B5EF4-FFF2-40B4-BE49-F238E27FC236}">
              <a16:creationId xmlns:a16="http://schemas.microsoft.com/office/drawing/2014/main" id="{33ADDBBE-FFB3-40F6-BA0E-AC95AB0AE705}"/>
            </a:ext>
          </a:extLst>
        </xdr:cNvPr>
        <xdr:cNvSpPr txBox="1"/>
      </xdr:nvSpPr>
      <xdr:spPr>
        <a:xfrm>
          <a:off x="11950700" y="22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361766A-5763-459D-ABE6-A6173D5BE7D5}"/>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11E0469-81B6-4A36-BB40-9B2AADBA1CA6}"/>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460431E-AB20-4CB9-B61B-34AE0BE4B791}"/>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B95C36B-A904-4C66-8EAF-913DD9C5FC65}"/>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F51429C-F90D-4584-99B7-7FB46DE5653A}"/>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49,423
48,526
208.42
22,269,797
20,611,750
1,506,227
12,121,724
18,660,507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年人事院勧告による期末手当の引き下げ分を令和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月の期末手当から減額したことにより令和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年度の人件費は減少しているものの、経常一般財源が大きく減少していることに伴い、指数が上昇している。</a:t>
          </a:r>
        </a:p>
        <a:p>
          <a:r>
            <a:rPr kumimoji="1" lang="ja-JP" altLang="en-US" sz="1300">
              <a:latin typeface="ＭＳ Ｐゴシック" panose="020B0600070205080204" pitchFamily="50" charset="-128"/>
              <a:ea typeface="ＭＳ Ｐゴシック" panose="020B0600070205080204" pitchFamily="50" charset="-128"/>
            </a:rPr>
            <a:t>　今後も適正な職員定数を管理することで、引き続き人件費の抑制に努める。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152400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152400</xdr:rowOff>
    </xdr:from>
    <xdr:to>
      <xdr:col>11</xdr:col>
      <xdr:colOff>9525</xdr:colOff>
      <xdr:row>37</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25400</xdr:rowOff>
    </xdr:from>
    <xdr:to>
      <xdr:col>11</xdr:col>
      <xdr:colOff>60325</xdr:colOff>
      <xdr:row>36</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101600</xdr:rowOff>
    </xdr:from>
    <xdr:to>
      <xdr:col>11</xdr:col>
      <xdr:colOff>60325</xdr:colOff>
      <xdr:row>37</xdr:row>
      <xdr:rowOff>31750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類似団体平均と比較して高止まりしている要因は、学校給食費の無償化によるものである。また、前年度より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ポイント増加した要因は、新型コロナワウイルス感染症対策事業の実施に係る各種委託料や、エネルギー及び物価高騰による光熱水費等が増加したことによるものである。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今後も継続して財源の確保及び経常経費の削減を図り、数値の適正化に努める。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85090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750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75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16510</xdr:rowOff>
    </xdr:from>
    <xdr:to>
      <xdr:col>73</xdr:col>
      <xdr:colOff>180975</xdr:colOff>
      <xdr:row>20</xdr:row>
      <xdr:rowOff>27940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74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138430</xdr:rowOff>
    </xdr:from>
    <xdr:to>
      <xdr:col>69</xdr:col>
      <xdr:colOff>92075</xdr:colOff>
      <xdr:row>20</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95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34290</xdr:rowOff>
    </xdr:from>
    <xdr:to>
      <xdr:col>82</xdr:col>
      <xdr:colOff>158750</xdr:colOff>
      <xdr:row>19</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6367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137160</xdr:rowOff>
    </xdr:from>
    <xdr:to>
      <xdr:col>74</xdr:col>
      <xdr:colOff>31750</xdr:colOff>
      <xdr:row>19</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148590</xdr:rowOff>
    </xdr:from>
    <xdr:to>
      <xdr:col>69</xdr:col>
      <xdr:colOff>142875</xdr:colOff>
      <xdr:row>20</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87630</xdr:rowOff>
    </xdr:from>
    <xdr:to>
      <xdr:col>65</xdr:col>
      <xdr:colOff>53975</xdr:colOff>
      <xdr:row>20</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依然として類似団体平均を大きく上回っている要因としては、子育て支援や少子高齢化対策等の市民サービスに注力していることが挙げられる。</a:t>
          </a:r>
        </a:p>
        <a:p>
          <a:r>
            <a:rPr kumimoji="1" lang="ja-JP" altLang="en-US" sz="1300">
              <a:latin typeface="ＭＳ Ｐゴシック" panose="020B0600070205080204" pitchFamily="50" charset="-128"/>
              <a:ea typeface="ＭＳ Ｐゴシック" panose="020B0600070205080204" pitchFamily="50" charset="-128"/>
            </a:rPr>
            <a:t>　国や県の施策に上乗せ補助をするなど市単独で実施している事業が多いことから、各施策の精査や事業の見直しを行い、財政の圧迫に歯止めがかかるよう努める。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0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07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60</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96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0</xdr:rowOff>
    </xdr:from>
    <xdr:to>
      <xdr:col>11</xdr:col>
      <xdr:colOff>9525</xdr:colOff>
      <xdr:row>60</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120650</xdr:rowOff>
    </xdr:from>
    <xdr:to>
      <xdr:col>11</xdr:col>
      <xdr:colOff>60325</xdr:colOff>
      <xdr:row>60</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120650</xdr:rowOff>
    </xdr:from>
    <xdr:to>
      <xdr:col>6</xdr:col>
      <xdr:colOff>171450</xdr:colOff>
      <xdr:row>60</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増加した要因としては、後期高齢者医療特別会計への一般会計繰出金が増加したことが挙げられる。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社会保障関連の繰出金は今後増加することが見込まれていることから、動向を注視するとともに、各種保険税等の自主財源確保に努める。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21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21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20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123190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類似団体平均を大きく上回っている要因は、消防や病院、廃棄物及びし尿処理、火葬等の業務を桐生市との連携事業とし、事業に対する負担金を支払っていることが挙げられる。</a:t>
          </a:r>
        </a:p>
        <a:p>
          <a:r>
            <a:rPr kumimoji="1" lang="ja-JP" altLang="en-US" sz="1100">
              <a:latin typeface="ＭＳ Ｐゴシック" panose="020B0600070205080204" pitchFamily="50" charset="-128"/>
              <a:ea typeface="ＭＳ Ｐゴシック" panose="020B0600070205080204" pitchFamily="50" charset="-128"/>
            </a:rPr>
            <a:t>　本市の数値は前年度より</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増加しており、連携事業の中でも消防及びし尿処理に係る委託料の増加が挙げられる。連携事業では多大な経費のかかる事業を共同で実施することにより、効率的な業務の遂行及び経費の削減が可能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今後においてもより一層効率的な事務を研究し、経費の削減に努めるとともに、市単独の補助事業の見直しにも注力し、経費削減に努める。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168910</xdr:rowOff>
    </xdr:from>
    <xdr:to>
      <xdr:col>82</xdr:col>
      <xdr:colOff>107950</xdr:colOff>
      <xdr:row>37</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111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168910</xdr:rowOff>
    </xdr:from>
    <xdr:to>
      <xdr:col>78</xdr:col>
      <xdr:colOff>69850</xdr:colOff>
      <xdr:row>37</xdr:row>
      <xdr:rowOff>16510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411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37</xdr:row>
      <xdr:rowOff>16510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53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157480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5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45720</xdr:rowOff>
    </xdr:from>
    <xdr:to>
      <xdr:col>65</xdr:col>
      <xdr:colOff>53975</xdr:colOff>
      <xdr:row>35</xdr:row>
      <xdr:rowOff>147320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157497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53340</xdr:rowOff>
    </xdr:from>
    <xdr:to>
      <xdr:col>82</xdr:col>
      <xdr:colOff>158750</xdr:colOff>
      <xdr:row>37</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25417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118110</xdr:rowOff>
    </xdr:from>
    <xdr:to>
      <xdr:col>78</xdr:col>
      <xdr:colOff>120650</xdr:colOff>
      <xdr:row>37</xdr:row>
      <xdr:rowOff>48260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33037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7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137160</xdr:rowOff>
    </xdr:from>
    <xdr:to>
      <xdr:col>74</xdr:col>
      <xdr:colOff>31750</xdr:colOff>
      <xdr:row>37</xdr:row>
      <xdr:rowOff>67310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52087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は大きく下回っている。増加した理由は、令和元年に防災情報通信基盤整備事業で起債した緊急防災・減災事業債の償還開始が挙げられる。また、地方債を活用した大型公共事業が集中して実施されていることから公債費の増が見込まれている。</a:t>
          </a:r>
        </a:p>
        <a:p>
          <a:r>
            <a:rPr kumimoji="1" lang="ja-JP" altLang="en-US" sz="1300">
              <a:latin typeface="ＭＳ Ｐゴシック" panose="020B0600070205080204" pitchFamily="50" charset="-128"/>
              <a:ea typeface="ＭＳ Ｐゴシック" panose="020B0600070205080204" pitchFamily="50" charset="-128"/>
            </a:rPr>
            <a:t>　今後の新規事業等については、起債依存型の実施方法を見直し、計画的な財政運営に努める。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113285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8404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84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84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67563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ポイント増加し、さらに類似団体平均と差が開く結果となった。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類似団体平均と比較した場合、本市は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市税単価が低い傾向にある。また、学校給食費の無償化や桐生市との連携事業の負担金等の数値に占める割合が高いが、どちらも継続して事業を実施していくことから高い数値で推移していくことが想定される。</a:t>
          </a:r>
        </a:p>
        <a:p>
          <a:r>
            <a:rPr kumimoji="1" lang="ja-JP" altLang="en-US" sz="1300">
              <a:latin typeface="ＭＳ Ｐゴシック" panose="020B0600070205080204" pitchFamily="50" charset="-128"/>
              <a:ea typeface="ＭＳ Ｐゴシック" panose="020B0600070205080204" pitchFamily="50" charset="-128"/>
            </a:rPr>
            <a:t>　今後も、経常経費の削減に努め、自主財源の確保に一層注力する必要がある。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36676"/>
          <a:ext cx="8382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3667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49276</xdr:rowOff>
    </xdr:from>
    <xdr:to>
      <xdr:col>73</xdr:col>
      <xdr:colOff>180975</xdr:colOff>
      <xdr:row>81</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7652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1270</xdr:rowOff>
    </xdr:from>
    <xdr:to>
      <xdr:col>69</xdr:col>
      <xdr:colOff>92075</xdr:colOff>
      <xdr:row>81</xdr:row>
      <xdr:rowOff>56135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8887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62485</xdr:rowOff>
    </xdr:from>
    <xdr:to>
      <xdr:col>82</xdr:col>
      <xdr:colOff>158750</xdr:colOff>
      <xdr:row>80</xdr:row>
      <xdr:rowOff>164085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142512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169926</xdr:rowOff>
    </xdr:from>
    <xdr:to>
      <xdr:col>74</xdr:col>
      <xdr:colOff>31750</xdr:colOff>
      <xdr:row>80</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84853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121920</xdr:rowOff>
    </xdr:from>
    <xdr:to>
      <xdr:col>69</xdr:col>
      <xdr:colOff>142875</xdr:colOff>
      <xdr:row>81</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5335</xdr:rowOff>
    </xdr:from>
    <xdr:to>
      <xdr:col>65</xdr:col>
      <xdr:colOff>53975</xdr:colOff>
      <xdr:row>81</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8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91712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97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4504</xdr:rowOff>
    </xdr:from>
    <xdr:to>
      <xdr:col>29</xdr:col>
      <xdr:colOff>127000</xdr:colOff>
      <xdr:row>19</xdr:row>
      <xdr:rowOff>12948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309679"/>
          <a:ext cx="647700" cy="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4504</xdr:rowOff>
    </xdr:from>
    <xdr:to>
      <xdr:col>26</xdr:col>
      <xdr:colOff>50800</xdr:colOff>
      <xdr:row>19</xdr:row>
      <xdr:rowOff>32764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09679"/>
          <a:ext cx="698500" cy="2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7533</xdr:rowOff>
    </xdr:from>
    <xdr:to>
      <xdr:col>22</xdr:col>
      <xdr:colOff>114300</xdr:colOff>
      <xdr:row>19</xdr:row>
      <xdr:rowOff>32764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312708"/>
          <a:ext cx="698500" cy="25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7533</xdr:rowOff>
    </xdr:from>
    <xdr:to>
      <xdr:col>18</xdr:col>
      <xdr:colOff>177800</xdr:colOff>
      <xdr:row>19</xdr:row>
      <xdr:rowOff>30650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12708"/>
          <a:ext cx="698500" cy="2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133598</xdr:rowOff>
    </xdr:from>
    <xdr:to>
      <xdr:col>29</xdr:col>
      <xdr:colOff>177800</xdr:colOff>
      <xdr:row>19</xdr:row>
      <xdr:rowOff>63748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6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105675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3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125154</xdr:rowOff>
    </xdr:from>
    <xdr:to>
      <xdr:col>26</xdr:col>
      <xdr:colOff>101600</xdr:colOff>
      <xdr:row>19</xdr:row>
      <xdr:rowOff>55304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58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40081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45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153414</xdr:rowOff>
    </xdr:from>
    <xdr:to>
      <xdr:col>22</xdr:col>
      <xdr:colOff>165100</xdr:colOff>
      <xdr:row>19</xdr:row>
      <xdr:rowOff>83564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8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68341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7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128183</xdr:rowOff>
    </xdr:from>
    <xdr:to>
      <xdr:col>19</xdr:col>
      <xdr:colOff>38100</xdr:colOff>
      <xdr:row>19</xdr:row>
      <xdr:rowOff>58333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61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43110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4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151300</xdr:rowOff>
    </xdr:from>
    <xdr:to>
      <xdr:col>15</xdr:col>
      <xdr:colOff>101600</xdr:colOff>
      <xdr:row>19</xdr:row>
      <xdr:rowOff>81450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8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66227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7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133434</xdr:rowOff>
    </xdr:from>
    <xdr:to>
      <xdr:col>29</xdr:col>
      <xdr:colOff>127000</xdr:colOff>
      <xdr:row>37</xdr:row>
      <xdr:rowOff>202863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258134"/>
          <a:ext cx="647700" cy="69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202863</xdr:rowOff>
    </xdr:from>
    <xdr:to>
      <xdr:col>26</xdr:col>
      <xdr:colOff>50800</xdr:colOff>
      <xdr:row>37</xdr:row>
      <xdr:rowOff>242639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327563"/>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225723</xdr:rowOff>
    </xdr:from>
    <xdr:to>
      <xdr:col>22</xdr:col>
      <xdr:colOff>114300</xdr:colOff>
      <xdr:row>37</xdr:row>
      <xdr:rowOff>242639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350423"/>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225723</xdr:rowOff>
    </xdr:from>
    <xdr:to>
      <xdr:col>18</xdr:col>
      <xdr:colOff>177800</xdr:colOff>
      <xdr:row>37</xdr:row>
      <xdr:rowOff>241529</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350423"/>
          <a:ext cx="698500" cy="1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8992</xdr:rowOff>
    </xdr:from>
    <xdr:to>
      <xdr:col>19</xdr:col>
      <xdr:colOff>38100</xdr:colOff>
      <xdr:row>37</xdr:row>
      <xdr:rowOff>110592</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292219</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165746</xdr:rowOff>
    </xdr:from>
    <xdr:to>
      <xdr:col>15</xdr:col>
      <xdr:colOff>101600</xdr:colOff>
      <xdr:row>37</xdr:row>
      <xdr:rowOff>95896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118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277523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88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82634</xdr:rowOff>
    </xdr:from>
    <xdr:to>
      <xdr:col>29</xdr:col>
      <xdr:colOff>177800</xdr:colOff>
      <xdr:row>37</xdr:row>
      <xdr:rowOff>184234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20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54711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152063</xdr:rowOff>
    </xdr:from>
    <xdr:to>
      <xdr:col>26</xdr:col>
      <xdr:colOff>101600</xdr:colOff>
      <xdr:row>37</xdr:row>
      <xdr:rowOff>253663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27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238440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363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191839</xdr:rowOff>
    </xdr:from>
    <xdr:to>
      <xdr:col>22</xdr:col>
      <xdr:colOff>165100</xdr:colOff>
      <xdr:row>37</xdr:row>
      <xdr:rowOff>293439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31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278216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40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174923</xdr:rowOff>
    </xdr:from>
    <xdr:to>
      <xdr:col>19</xdr:col>
      <xdr:colOff>38100</xdr:colOff>
      <xdr:row>37</xdr:row>
      <xdr:rowOff>276523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29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261300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38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190729</xdr:rowOff>
    </xdr:from>
    <xdr:to>
      <xdr:col>15</xdr:col>
      <xdr:colOff>101600</xdr:colOff>
      <xdr:row>37</xdr:row>
      <xdr:rowOff>292329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31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277106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40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49,423
48,526
208.42
22,269,797
20,611,750
1,506,227
12,121,724
18,660,507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35132</xdr:rowOff>
    </xdr:from>
    <xdr:to>
      <xdr:col>24</xdr:col>
      <xdr:colOff>63500</xdr:colOff>
      <xdr:row>37</xdr:row>
      <xdr:rowOff>40226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8782"/>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40226</xdr:rowOff>
    </xdr:from>
    <xdr:to>
      <xdr:col>19</xdr:col>
      <xdr:colOff>177800</xdr:colOff>
      <xdr:row>37</xdr:row>
      <xdr:rowOff>74223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3876"/>
          <a:ext cx="8890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74223</xdr:rowOff>
    </xdr:from>
    <xdr:to>
      <xdr:col>15</xdr:col>
      <xdr:colOff>50800</xdr:colOff>
      <xdr:row>37</xdr:row>
      <xdr:rowOff>127421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7873"/>
          <a:ext cx="8890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127421</xdr:rowOff>
    </xdr:from>
    <xdr:to>
      <xdr:col>10</xdr:col>
      <xdr:colOff>114300</xdr:colOff>
      <xdr:row>37</xdr:row>
      <xdr:rowOff>132074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71071"/>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10539</xdr:rowOff>
    </xdr:from>
    <xdr:to>
      <xdr:col>10</xdr:col>
      <xdr:colOff>165100</xdr:colOff>
      <xdr:row>37</xdr:row>
      <xdr:rowOff>112139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128666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21186</xdr:rowOff>
    </xdr:from>
    <xdr:to>
      <xdr:col>6</xdr:col>
      <xdr:colOff>38100</xdr:colOff>
      <xdr:row>37</xdr:row>
      <xdr:rowOff>122786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139313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4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155782</xdr:rowOff>
    </xdr:from>
    <xdr:to>
      <xdr:col>24</xdr:col>
      <xdr:colOff>114300</xdr:colOff>
      <xdr:row>37</xdr:row>
      <xdr:rowOff>85932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134209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160876</xdr:rowOff>
    </xdr:from>
    <xdr:to>
      <xdr:col>20</xdr:col>
      <xdr:colOff>38100</xdr:colOff>
      <xdr:row>37</xdr:row>
      <xdr:rowOff>91026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82153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23423</xdr:rowOff>
    </xdr:from>
    <xdr:to>
      <xdr:col>15</xdr:col>
      <xdr:colOff>101600</xdr:colOff>
      <xdr:row>37</xdr:row>
      <xdr:rowOff>125023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116150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76621</xdr:rowOff>
    </xdr:from>
    <xdr:to>
      <xdr:col>10</xdr:col>
      <xdr:colOff>165100</xdr:colOff>
      <xdr:row>38</xdr:row>
      <xdr:rowOff>6771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169348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81274</xdr:rowOff>
    </xdr:from>
    <xdr:to>
      <xdr:col>6</xdr:col>
      <xdr:colOff>38100</xdr:colOff>
      <xdr:row>38</xdr:row>
      <xdr:rowOff>11424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158692</xdr:rowOff>
    </xdr:from>
    <xdr:to>
      <xdr:col>24</xdr:col>
      <xdr:colOff>63500</xdr:colOff>
      <xdr:row>58</xdr:row>
      <xdr:rowOff>19465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1342"/>
          <a:ext cx="838200"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19465</xdr:rowOff>
    </xdr:from>
    <xdr:to>
      <xdr:col>19</xdr:col>
      <xdr:colOff>177800</xdr:colOff>
      <xdr:row>58</xdr:row>
      <xdr:rowOff>53189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3565"/>
          <a:ext cx="889000" cy="3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42490</xdr:rowOff>
    </xdr:from>
    <xdr:to>
      <xdr:col>15</xdr:col>
      <xdr:colOff>50800</xdr:colOff>
      <xdr:row>58</xdr:row>
      <xdr:rowOff>53189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86590"/>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42490</xdr:rowOff>
    </xdr:from>
    <xdr:to>
      <xdr:col>10</xdr:col>
      <xdr:colOff>114300</xdr:colOff>
      <xdr:row>58</xdr:row>
      <xdr:rowOff>73342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6590"/>
          <a:ext cx="889000" cy="3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127552</xdr:rowOff>
    </xdr:from>
    <xdr:to>
      <xdr:col>10</xdr:col>
      <xdr:colOff>165100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74229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153338</xdr:rowOff>
    </xdr:from>
    <xdr:to>
      <xdr:col>6</xdr:col>
      <xdr:colOff>38100</xdr:colOff>
      <xdr:row>58</xdr:row>
      <xdr:rowOff>83488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100015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107892</xdr:rowOff>
    </xdr:from>
    <xdr:to>
      <xdr:col>24</xdr:col>
      <xdr:colOff>114300</xdr:colOff>
      <xdr:row>58</xdr:row>
      <xdr:rowOff>38042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22819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140115</xdr:rowOff>
    </xdr:from>
    <xdr:to>
      <xdr:col>20</xdr:col>
      <xdr:colOff>38100</xdr:colOff>
      <xdr:row>58</xdr:row>
      <xdr:rowOff>70265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61392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2389</xdr:rowOff>
    </xdr:from>
    <xdr:to>
      <xdr:col>15</xdr:col>
      <xdr:colOff>101600</xdr:colOff>
      <xdr:row>58</xdr:row>
      <xdr:rowOff>103989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95116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163140</xdr:rowOff>
    </xdr:from>
    <xdr:to>
      <xdr:col>10</xdr:col>
      <xdr:colOff>165100</xdr:colOff>
      <xdr:row>58</xdr:row>
      <xdr:rowOff>93290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84417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22542</xdr:rowOff>
    </xdr:from>
    <xdr:to>
      <xdr:col>6</xdr:col>
      <xdr:colOff>38100</xdr:colOff>
      <xdr:row>58</xdr:row>
      <xdr:rowOff>124142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115269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105273</xdr:rowOff>
    </xdr:from>
    <xdr:to>
      <xdr:col>24</xdr:col>
      <xdr:colOff>63500</xdr:colOff>
      <xdr:row>78</xdr:row>
      <xdr:rowOff>108336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78373"/>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100084</xdr:rowOff>
    </xdr:from>
    <xdr:to>
      <xdr:col>19</xdr:col>
      <xdr:colOff>177800</xdr:colOff>
      <xdr:row>78</xdr:row>
      <xdr:rowOff>105273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73184"/>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100084</xdr:rowOff>
    </xdr:from>
    <xdr:to>
      <xdr:col>15</xdr:col>
      <xdr:colOff>50800</xdr:colOff>
      <xdr:row>78</xdr:row>
      <xdr:rowOff>103718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73184"/>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79372</xdr:rowOff>
    </xdr:from>
    <xdr:to>
      <xdr:col>10</xdr:col>
      <xdr:colOff>114300</xdr:colOff>
      <xdr:row>78</xdr:row>
      <xdr:rowOff>103718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52472"/>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171425</xdr:rowOff>
    </xdr:from>
    <xdr:to>
      <xdr:col>10</xdr:col>
      <xdr:colOff>165100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118102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167149</xdr:rowOff>
    </xdr:from>
    <xdr:to>
      <xdr:col>6</xdr:col>
      <xdr:colOff>38100</xdr:colOff>
      <xdr:row>78</xdr:row>
      <xdr:rowOff>97299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113826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57536</xdr:rowOff>
    </xdr:from>
    <xdr:to>
      <xdr:col>24</xdr:col>
      <xdr:colOff>114300</xdr:colOff>
      <xdr:row>78</xdr:row>
      <xdr:rowOff>159136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143913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54473</xdr:rowOff>
    </xdr:from>
    <xdr:to>
      <xdr:col>20</xdr:col>
      <xdr:colOff>38100</xdr:colOff>
      <xdr:row>78</xdr:row>
      <xdr:rowOff>156073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147200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49284</xdr:rowOff>
    </xdr:from>
    <xdr:to>
      <xdr:col>15</xdr:col>
      <xdr:colOff>101600</xdr:colOff>
      <xdr:row>78</xdr:row>
      <xdr:rowOff>150884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142011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52918</xdr:rowOff>
    </xdr:from>
    <xdr:to>
      <xdr:col>10</xdr:col>
      <xdr:colOff>165100</xdr:colOff>
      <xdr:row>78</xdr:row>
      <xdr:rowOff>154518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145645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28572</xdr:rowOff>
    </xdr:from>
    <xdr:to>
      <xdr:col>6</xdr:col>
      <xdr:colOff>38100</xdr:colOff>
      <xdr:row>78</xdr:row>
      <xdr:rowOff>130172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121299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9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46431</xdr:rowOff>
    </xdr:from>
    <xdr:to>
      <xdr:col>24</xdr:col>
      <xdr:colOff>63500</xdr:colOff>
      <xdr:row>96</xdr:row>
      <xdr:rowOff>82004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34181"/>
          <a:ext cx="838200" cy="2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46431</xdr:rowOff>
    </xdr:from>
    <xdr:to>
      <xdr:col>19</xdr:col>
      <xdr:colOff>177800</xdr:colOff>
      <xdr:row>96</xdr:row>
      <xdr:rowOff>149174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34181"/>
          <a:ext cx="889000" cy="2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149174</xdr:rowOff>
    </xdr:from>
    <xdr:to>
      <xdr:col>15</xdr:col>
      <xdr:colOff>50800</xdr:colOff>
      <xdr:row>96</xdr:row>
      <xdr:rowOff>152285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8374"/>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152285</xdr:rowOff>
    </xdr:from>
    <xdr:to>
      <xdr:col>10</xdr:col>
      <xdr:colOff>114300</xdr:colOff>
      <xdr:row>96</xdr:row>
      <xdr:rowOff>155321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11485"/>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31483</xdr:rowOff>
    </xdr:from>
    <xdr:to>
      <xdr:col>10</xdr:col>
      <xdr:colOff>165100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124210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80975</xdr:rowOff>
    </xdr:from>
    <xdr:to>
      <xdr:col>6</xdr:col>
      <xdr:colOff>38100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31204</xdr:rowOff>
    </xdr:from>
    <xdr:to>
      <xdr:col>24</xdr:col>
      <xdr:colOff>114300</xdr:colOff>
      <xdr:row>96</xdr:row>
      <xdr:rowOff>132804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54081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167081</xdr:rowOff>
    </xdr:from>
    <xdr:to>
      <xdr:col>20</xdr:col>
      <xdr:colOff>38100</xdr:colOff>
      <xdr:row>95</xdr:row>
      <xdr:rowOff>97231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113758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5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98374</xdr:rowOff>
    </xdr:from>
    <xdr:to>
      <xdr:col>15</xdr:col>
      <xdr:colOff>101600</xdr:colOff>
      <xdr:row>97</xdr:row>
      <xdr:rowOff>28524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45051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101485</xdr:rowOff>
    </xdr:from>
    <xdr:to>
      <xdr:col>10</xdr:col>
      <xdr:colOff>165100</xdr:colOff>
      <xdr:row>97</xdr:row>
      <xdr:rowOff>31635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48162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33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104521</xdr:rowOff>
    </xdr:from>
    <xdr:to>
      <xdr:col>6</xdr:col>
      <xdr:colOff>38100</xdr:colOff>
      <xdr:row>97</xdr:row>
      <xdr:rowOff>34671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51198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156834</xdr:rowOff>
    </xdr:from>
    <xdr:to>
      <xdr:col>55</xdr:col>
      <xdr:colOff>0</xdr:colOff>
      <xdr:row>37</xdr:row>
      <xdr:rowOff>101850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29034"/>
          <a:ext cx="838200" cy="1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161036</xdr:rowOff>
    </xdr:from>
    <xdr:to>
      <xdr:col>50</xdr:col>
      <xdr:colOff>114300</xdr:colOff>
      <xdr:row>37</xdr:row>
      <xdr:rowOff>101850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04536"/>
          <a:ext cx="889000" cy="114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161036</xdr:rowOff>
    </xdr:from>
    <xdr:to>
      <xdr:col>45</xdr:col>
      <xdr:colOff>177800</xdr:colOff>
      <xdr:row>38</xdr:row>
      <xdr:rowOff>115174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04536"/>
          <a:ext cx="889000" cy="13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97072</xdr:rowOff>
    </xdr:from>
    <xdr:to>
      <xdr:col>41</xdr:col>
      <xdr:colOff>50800</xdr:colOff>
      <xdr:row>38</xdr:row>
      <xdr:rowOff>115174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12172"/>
          <a:ext cx="889000" cy="1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106034</xdr:rowOff>
    </xdr:from>
    <xdr:to>
      <xdr:col>55</xdr:col>
      <xdr:colOff>50800</xdr:colOff>
      <xdr:row>37</xdr:row>
      <xdr:rowOff>36184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84461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5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51050</xdr:rowOff>
    </xdr:from>
    <xdr:to>
      <xdr:col>50</xdr:col>
      <xdr:colOff>165100</xdr:colOff>
      <xdr:row>37</xdr:row>
      <xdr:rowOff>152650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143777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110236</xdr:rowOff>
    </xdr:from>
    <xdr:to>
      <xdr:col>46</xdr:col>
      <xdr:colOff>38100</xdr:colOff>
      <xdr:row>31</xdr:row>
      <xdr:rowOff>40386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31513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4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64374</xdr:rowOff>
    </xdr:from>
    <xdr:to>
      <xdr:col>41</xdr:col>
      <xdr:colOff>101600</xdr:colOff>
      <xdr:row>38</xdr:row>
      <xdr:rowOff>165974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157101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46272</xdr:rowOff>
    </xdr:from>
    <xdr:to>
      <xdr:col>36</xdr:col>
      <xdr:colOff>165100</xdr:colOff>
      <xdr:row>38</xdr:row>
      <xdr:rowOff>147872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164399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3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155100</xdr:rowOff>
    </xdr:from>
    <xdr:to>
      <xdr:col>55</xdr:col>
      <xdr:colOff>0</xdr:colOff>
      <xdr:row>57</xdr:row>
      <xdr:rowOff>78382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13400"/>
          <a:ext cx="838200" cy="4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155100</xdr:rowOff>
    </xdr:from>
    <xdr:to>
      <xdr:col>50</xdr:col>
      <xdr:colOff>114300</xdr:colOff>
      <xdr:row>55</xdr:row>
      <xdr:rowOff>49418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13400"/>
          <a:ext cx="889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49418</xdr:rowOff>
    </xdr:from>
    <xdr:to>
      <xdr:col>45</xdr:col>
      <xdr:colOff>177800</xdr:colOff>
      <xdr:row>57</xdr:row>
      <xdr:rowOff>20196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79168"/>
          <a:ext cx="889000" cy="3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20196</xdr:rowOff>
    </xdr:from>
    <xdr:to>
      <xdr:col>41</xdr:col>
      <xdr:colOff>50800</xdr:colOff>
      <xdr:row>57</xdr:row>
      <xdr:rowOff>125794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92846"/>
          <a:ext cx="889000" cy="10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27582</xdr:rowOff>
    </xdr:from>
    <xdr:to>
      <xdr:col>55</xdr:col>
      <xdr:colOff>50800</xdr:colOff>
      <xdr:row>57</xdr:row>
      <xdr:rowOff>129182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6009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104300</xdr:rowOff>
    </xdr:from>
    <xdr:to>
      <xdr:col>50</xdr:col>
      <xdr:colOff>165100</xdr:colOff>
      <xdr:row>55</xdr:row>
      <xdr:rowOff>34450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50977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1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170068</xdr:rowOff>
    </xdr:from>
    <xdr:to>
      <xdr:col>46</xdr:col>
      <xdr:colOff>38100</xdr:colOff>
      <xdr:row>55</xdr:row>
      <xdr:rowOff>100218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116745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140846</xdr:rowOff>
    </xdr:from>
    <xdr:to>
      <xdr:col>41</xdr:col>
      <xdr:colOff>101600</xdr:colOff>
      <xdr:row>57</xdr:row>
      <xdr:rowOff>70996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62123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74994</xdr:rowOff>
    </xdr:from>
    <xdr:to>
      <xdr:col>36</xdr:col>
      <xdr:colOff>165100</xdr:colOff>
      <xdr:row>58</xdr:row>
      <xdr:rowOff>5144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167721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116143</xdr:rowOff>
    </xdr:from>
    <xdr:to>
      <xdr:col>55</xdr:col>
      <xdr:colOff>0</xdr:colOff>
      <xdr:row>79</xdr:row>
      <xdr:rowOff>88919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974893"/>
          <a:ext cx="838200" cy="65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116143</xdr:rowOff>
    </xdr:from>
    <xdr:to>
      <xdr:col>50</xdr:col>
      <xdr:colOff>114300</xdr:colOff>
      <xdr:row>77</xdr:row>
      <xdr:rowOff>78566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974893"/>
          <a:ext cx="889000" cy="30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78566</xdr:rowOff>
    </xdr:from>
    <xdr:to>
      <xdr:col>45</xdr:col>
      <xdr:colOff>177800</xdr:colOff>
      <xdr:row>79</xdr:row>
      <xdr:rowOff>71349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80216"/>
          <a:ext cx="889000" cy="33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64632</xdr:rowOff>
    </xdr:from>
    <xdr:to>
      <xdr:col>41</xdr:col>
      <xdr:colOff>50800</xdr:colOff>
      <xdr:row>79</xdr:row>
      <xdr:rowOff>71349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609182"/>
          <a:ext cx="88900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30107</xdr:rowOff>
    </xdr:from>
    <xdr:to>
      <xdr:col>41</xdr:col>
      <xdr:colOff>101600</xdr:colOff>
      <xdr:row>78</xdr:row>
      <xdr:rowOff>131707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148234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65419</xdr:rowOff>
    </xdr:from>
    <xdr:to>
      <xdr:col>36</xdr:col>
      <xdr:colOff>165100</xdr:colOff>
      <xdr:row>78</xdr:row>
      <xdr:rowOff>167019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12096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38119</xdr:rowOff>
    </xdr:from>
    <xdr:to>
      <xdr:col>55</xdr:col>
      <xdr:colOff>50800</xdr:colOff>
      <xdr:row>79</xdr:row>
      <xdr:rowOff>139719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124496</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9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65343</xdr:rowOff>
    </xdr:from>
    <xdr:to>
      <xdr:col>50</xdr:col>
      <xdr:colOff>165100</xdr:colOff>
      <xdr:row>75</xdr:row>
      <xdr:rowOff>166943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12020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6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27766</xdr:rowOff>
    </xdr:from>
    <xdr:to>
      <xdr:col>46</xdr:col>
      <xdr:colOff>38100</xdr:colOff>
      <xdr:row>77</xdr:row>
      <xdr:rowOff>129366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145893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20549</xdr:rowOff>
    </xdr:from>
    <xdr:to>
      <xdr:col>41</xdr:col>
      <xdr:colOff>101600</xdr:colOff>
      <xdr:row>79</xdr:row>
      <xdr:rowOff>122149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113276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5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13832</xdr:rowOff>
    </xdr:from>
    <xdr:to>
      <xdr:col>36</xdr:col>
      <xdr:colOff>165100</xdr:colOff>
      <xdr:row>79</xdr:row>
      <xdr:rowOff>115432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106559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5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135772</xdr:rowOff>
    </xdr:from>
    <xdr:to>
      <xdr:col>55</xdr:col>
      <xdr:colOff>0</xdr:colOff>
      <xdr:row>97</xdr:row>
      <xdr:rowOff>61333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594972"/>
          <a:ext cx="838200" cy="9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51346</xdr:rowOff>
    </xdr:from>
    <xdr:to>
      <xdr:col>50</xdr:col>
      <xdr:colOff>114300</xdr:colOff>
      <xdr:row>97</xdr:row>
      <xdr:rowOff>61333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81996"/>
          <a:ext cx="889000" cy="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51346</xdr:rowOff>
    </xdr:from>
    <xdr:to>
      <xdr:col>45</xdr:col>
      <xdr:colOff>177800</xdr:colOff>
      <xdr:row>97</xdr:row>
      <xdr:rowOff>88179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81996"/>
          <a:ext cx="889000" cy="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88179</xdr:rowOff>
    </xdr:from>
    <xdr:to>
      <xdr:col>41</xdr:col>
      <xdr:colOff>50800</xdr:colOff>
      <xdr:row>98</xdr:row>
      <xdr:rowOff>22400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718829"/>
          <a:ext cx="8890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105474</xdr:rowOff>
    </xdr:from>
    <xdr:to>
      <xdr:col>41</xdr:col>
      <xdr:colOff>101600</xdr:colOff>
      <xdr:row>97</xdr:row>
      <xdr:rowOff>35624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52151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170952</xdr:rowOff>
    </xdr:from>
    <xdr:to>
      <xdr:col>36</xdr:col>
      <xdr:colOff>165100</xdr:colOff>
      <xdr:row>97</xdr:row>
      <xdr:rowOff>101102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3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117629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84972</xdr:rowOff>
    </xdr:from>
    <xdr:to>
      <xdr:col>55</xdr:col>
      <xdr:colOff>50800</xdr:colOff>
      <xdr:row>97</xdr:row>
      <xdr:rowOff>15122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63399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10533</xdr:rowOff>
    </xdr:from>
    <xdr:to>
      <xdr:col>50</xdr:col>
      <xdr:colOff>165100</xdr:colOff>
      <xdr:row>97</xdr:row>
      <xdr:rowOff>112133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4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103260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3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546</xdr:rowOff>
    </xdr:from>
    <xdr:to>
      <xdr:col>46</xdr:col>
      <xdr:colOff>38100</xdr:colOff>
      <xdr:row>97</xdr:row>
      <xdr:rowOff>102146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93273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37379</xdr:rowOff>
    </xdr:from>
    <xdr:to>
      <xdr:col>41</xdr:col>
      <xdr:colOff>101600</xdr:colOff>
      <xdr:row>97</xdr:row>
      <xdr:rowOff>138979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6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130106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6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143050</xdr:rowOff>
    </xdr:from>
    <xdr:to>
      <xdr:col>36</xdr:col>
      <xdr:colOff>165100</xdr:colOff>
      <xdr:row>98</xdr:row>
      <xdr:rowOff>73200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64327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114051</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29151"/>
          <a:ext cx="8382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114143</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29243"/>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114143</xdr:rowOff>
    </xdr:from>
    <xdr:to>
      <xdr:col>71</xdr:col>
      <xdr:colOff>177800</xdr:colOff>
      <xdr:row>38</xdr:row>
      <xdr:rowOff>135220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29243"/>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63251</xdr:rowOff>
    </xdr:from>
    <xdr:to>
      <xdr:col>85</xdr:col>
      <xdr:colOff>177800</xdr:colOff>
      <xdr:row>38</xdr:row>
      <xdr:rowOff>164851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149628</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9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63343</xdr:rowOff>
    </xdr:from>
    <xdr:to>
      <xdr:col>72</xdr:col>
      <xdr:colOff>38100</xdr:colOff>
      <xdr:row>38</xdr:row>
      <xdr:rowOff>164943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156070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7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84420</xdr:rowOff>
    </xdr:from>
    <xdr:to>
      <xdr:col>67</xdr:col>
      <xdr:colOff>101600</xdr:colOff>
      <xdr:row>39</xdr:row>
      <xdr:rowOff>14570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5697</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692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158801</xdr:rowOff>
    </xdr:from>
    <xdr:to>
      <xdr:col>85</xdr:col>
      <xdr:colOff>127000</xdr:colOff>
      <xdr:row>77</xdr:row>
      <xdr:rowOff>19634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89001"/>
          <a:ext cx="8382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19634</xdr:rowOff>
    </xdr:from>
    <xdr:to>
      <xdr:col>81</xdr:col>
      <xdr:colOff>50800</xdr:colOff>
      <xdr:row>77</xdr:row>
      <xdr:rowOff>44577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21284"/>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44577</xdr:rowOff>
    </xdr:from>
    <xdr:to>
      <xdr:col>76</xdr:col>
      <xdr:colOff>114300</xdr:colOff>
      <xdr:row>77</xdr:row>
      <xdr:rowOff>50367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46227"/>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43853</xdr:rowOff>
    </xdr:from>
    <xdr:to>
      <xdr:col>71</xdr:col>
      <xdr:colOff>177800</xdr:colOff>
      <xdr:row>77</xdr:row>
      <xdr:rowOff>50367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45503"/>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108001</xdr:rowOff>
    </xdr:from>
    <xdr:to>
      <xdr:col>85</xdr:col>
      <xdr:colOff>177800</xdr:colOff>
      <xdr:row>77</xdr:row>
      <xdr:rowOff>38151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86428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140284</xdr:rowOff>
    </xdr:from>
    <xdr:to>
      <xdr:col>81</xdr:col>
      <xdr:colOff>101600</xdr:colOff>
      <xdr:row>77</xdr:row>
      <xdr:rowOff>70434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61561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165227</xdr:rowOff>
    </xdr:from>
    <xdr:to>
      <xdr:col>76</xdr:col>
      <xdr:colOff>165100</xdr:colOff>
      <xdr:row>77</xdr:row>
      <xdr:rowOff>95377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86504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8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171017</xdr:rowOff>
    </xdr:from>
    <xdr:to>
      <xdr:col>72</xdr:col>
      <xdr:colOff>38100</xdr:colOff>
      <xdr:row>77</xdr:row>
      <xdr:rowOff>101167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92294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9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164503</xdr:rowOff>
    </xdr:from>
    <xdr:to>
      <xdr:col>67</xdr:col>
      <xdr:colOff>101600</xdr:colOff>
      <xdr:row>77</xdr:row>
      <xdr:rowOff>94653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85780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131153</xdr:rowOff>
    </xdr:from>
    <xdr:to>
      <xdr:col>85</xdr:col>
      <xdr:colOff>127000</xdr:colOff>
      <xdr:row>99</xdr:row>
      <xdr:rowOff>24194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33253"/>
          <a:ext cx="838200" cy="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131153</xdr:rowOff>
    </xdr:from>
    <xdr:to>
      <xdr:col>81</xdr:col>
      <xdr:colOff>50800</xdr:colOff>
      <xdr:row>99</xdr:row>
      <xdr:rowOff>32614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33253"/>
          <a:ext cx="889000" cy="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24231</xdr:rowOff>
    </xdr:from>
    <xdr:to>
      <xdr:col>76</xdr:col>
      <xdr:colOff>114300</xdr:colOff>
      <xdr:row>99</xdr:row>
      <xdr:rowOff>32614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97781"/>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24231</xdr:rowOff>
    </xdr:from>
    <xdr:to>
      <xdr:col>71</xdr:col>
      <xdr:colOff>177800</xdr:colOff>
      <xdr:row>99</xdr:row>
      <xdr:rowOff>24612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9778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144844</xdr:rowOff>
    </xdr:from>
    <xdr:to>
      <xdr:col>85</xdr:col>
      <xdr:colOff>177800</xdr:colOff>
      <xdr:row>99</xdr:row>
      <xdr:rowOff>74994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59771</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6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80353</xdr:rowOff>
    </xdr:from>
    <xdr:to>
      <xdr:col>81</xdr:col>
      <xdr:colOff>101600</xdr:colOff>
      <xdr:row>99</xdr:row>
      <xdr:rowOff>10503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1630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7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153264</xdr:rowOff>
    </xdr:from>
    <xdr:to>
      <xdr:col>76</xdr:col>
      <xdr:colOff>165100</xdr:colOff>
      <xdr:row>99</xdr:row>
      <xdr:rowOff>83414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5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74541</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3017" y="1704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144881</xdr:rowOff>
    </xdr:from>
    <xdr:to>
      <xdr:col>72</xdr:col>
      <xdr:colOff>38100</xdr:colOff>
      <xdr:row>99</xdr:row>
      <xdr:rowOff>75031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66158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3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145262</xdr:rowOff>
    </xdr:from>
    <xdr:to>
      <xdr:col>67</xdr:col>
      <xdr:colOff>101600</xdr:colOff>
      <xdr:row>99</xdr:row>
      <xdr:rowOff>75412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66539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4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159065</xdr:rowOff>
    </xdr:from>
    <xdr:to>
      <xdr:col>116</xdr:col>
      <xdr:colOff>63500</xdr:colOff>
      <xdr:row>38</xdr:row>
      <xdr:rowOff>165467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74165"/>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156714</xdr:rowOff>
    </xdr:from>
    <xdr:to>
      <xdr:col>111</xdr:col>
      <xdr:colOff>177800</xdr:colOff>
      <xdr:row>38</xdr:row>
      <xdr:rowOff>159065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71814"/>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156714</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71814"/>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130930</xdr:rowOff>
    </xdr:from>
    <xdr:to>
      <xdr:col>102</xdr:col>
      <xdr:colOff>165100</xdr:colOff>
      <xdr:row>39</xdr:row>
      <xdr:rowOff>61080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77607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136808</xdr:rowOff>
    </xdr:from>
    <xdr:to>
      <xdr:col>98</xdr:col>
      <xdr:colOff>38100</xdr:colOff>
      <xdr:row>39</xdr:row>
      <xdr:rowOff>66958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83485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114667</xdr:rowOff>
    </xdr:from>
    <xdr:to>
      <xdr:col>116</xdr:col>
      <xdr:colOff>114300</xdr:colOff>
      <xdr:row>39</xdr:row>
      <xdr:rowOff>44817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29594</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4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108265</xdr:rowOff>
    </xdr:from>
    <xdr:to>
      <xdr:col>112</xdr:col>
      <xdr:colOff>38100</xdr:colOff>
      <xdr:row>39</xdr:row>
      <xdr:rowOff>38415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29542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71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105914</xdr:rowOff>
    </xdr:from>
    <xdr:to>
      <xdr:col>107</xdr:col>
      <xdr:colOff>101600</xdr:colOff>
      <xdr:row>39</xdr:row>
      <xdr:rowOff>36064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27191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71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37516</xdr:rowOff>
    </xdr:from>
    <xdr:to>
      <xdr:col>116</xdr:col>
      <xdr:colOff>63500</xdr:colOff>
      <xdr:row>59</xdr:row>
      <xdr:rowOff>39268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3066"/>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31153</xdr:rowOff>
    </xdr:from>
    <xdr:to>
      <xdr:col>111</xdr:col>
      <xdr:colOff>177800</xdr:colOff>
      <xdr:row>59</xdr:row>
      <xdr:rowOff>37516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46703"/>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24067</xdr:rowOff>
    </xdr:from>
    <xdr:to>
      <xdr:col>107</xdr:col>
      <xdr:colOff>50800</xdr:colOff>
      <xdr:row>59</xdr:row>
      <xdr:rowOff>31153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39617"/>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16028</xdr:rowOff>
    </xdr:from>
    <xdr:to>
      <xdr:col>102</xdr:col>
      <xdr:colOff>114300</xdr:colOff>
      <xdr:row>59</xdr:row>
      <xdr:rowOff>24067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31578"/>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159918</xdr:rowOff>
    </xdr:from>
    <xdr:to>
      <xdr:col>116</xdr:col>
      <xdr:colOff>114300</xdr:colOff>
      <xdr:row>59</xdr:row>
      <xdr:rowOff>90068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74845</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1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158166</xdr:rowOff>
    </xdr:from>
    <xdr:to>
      <xdr:col>112</xdr:col>
      <xdr:colOff>38100</xdr:colOff>
      <xdr:row>59</xdr:row>
      <xdr:rowOff>88316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79443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94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151803</xdr:rowOff>
    </xdr:from>
    <xdr:to>
      <xdr:col>107</xdr:col>
      <xdr:colOff>101600</xdr:colOff>
      <xdr:row>59</xdr:row>
      <xdr:rowOff>81953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73080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8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144717</xdr:rowOff>
    </xdr:from>
    <xdr:to>
      <xdr:col>102</xdr:col>
      <xdr:colOff>165100</xdr:colOff>
      <xdr:row>59</xdr:row>
      <xdr:rowOff>74867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65994</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81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136678</xdr:rowOff>
    </xdr:from>
    <xdr:to>
      <xdr:col>98</xdr:col>
      <xdr:colOff>38100</xdr:colOff>
      <xdr:row>59</xdr:row>
      <xdr:rowOff>66828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57955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7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61937</xdr:rowOff>
    </xdr:from>
    <xdr:to>
      <xdr:col>116</xdr:col>
      <xdr:colOff>63500</xdr:colOff>
      <xdr:row>77</xdr:row>
      <xdr:rowOff>75864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63587"/>
          <a:ext cx="8382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68777</xdr:rowOff>
    </xdr:from>
    <xdr:to>
      <xdr:col>111</xdr:col>
      <xdr:colOff>177800</xdr:colOff>
      <xdr:row>77</xdr:row>
      <xdr:rowOff>75864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7042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79883</xdr:rowOff>
    </xdr:from>
    <xdr:to>
      <xdr:col>107</xdr:col>
      <xdr:colOff>50800</xdr:colOff>
      <xdr:row>77</xdr:row>
      <xdr:rowOff>68777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110083"/>
          <a:ext cx="889000" cy="16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79883</xdr:rowOff>
    </xdr:from>
    <xdr:to>
      <xdr:col>102</xdr:col>
      <xdr:colOff>114300</xdr:colOff>
      <xdr:row>76</xdr:row>
      <xdr:rowOff>109906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10083"/>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116712</xdr:rowOff>
    </xdr:from>
    <xdr:to>
      <xdr:col>102</xdr:col>
      <xdr:colOff>165100</xdr:colOff>
      <xdr:row>77</xdr:row>
      <xdr:rowOff>46862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37989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91624</xdr:rowOff>
    </xdr:from>
    <xdr:to>
      <xdr:col>98</xdr:col>
      <xdr:colOff>38100</xdr:colOff>
      <xdr:row>77</xdr:row>
      <xdr:rowOff>21774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12901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11137</xdr:rowOff>
    </xdr:from>
    <xdr:to>
      <xdr:col>116</xdr:col>
      <xdr:colOff>114300</xdr:colOff>
      <xdr:row>77</xdr:row>
      <xdr:rowOff>112737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161014</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9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25064</xdr:rowOff>
    </xdr:from>
    <xdr:to>
      <xdr:col>112</xdr:col>
      <xdr:colOff>38100</xdr:colOff>
      <xdr:row>77</xdr:row>
      <xdr:rowOff>126664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117791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17977</xdr:rowOff>
    </xdr:from>
    <xdr:to>
      <xdr:col>107</xdr:col>
      <xdr:colOff>101600</xdr:colOff>
      <xdr:row>77</xdr:row>
      <xdr:rowOff>119577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110704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29083</xdr:rowOff>
    </xdr:from>
    <xdr:to>
      <xdr:col>102</xdr:col>
      <xdr:colOff>165100</xdr:colOff>
      <xdr:row>76</xdr:row>
      <xdr:rowOff>130683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147210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8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59106</xdr:rowOff>
    </xdr:from>
    <xdr:to>
      <xdr:col>98</xdr:col>
      <xdr:colOff>38100</xdr:colOff>
      <xdr:row>76</xdr:row>
      <xdr:rowOff>160706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5783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8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417,048</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60,817</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主な要因は、補助費等が増加したが、扶助費及び普通建設事業費が減少したことによるものである。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71,926</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10,699</a:t>
          </a:r>
          <a:r>
            <a:rPr kumimoji="1" lang="ja-JP" altLang="en-US" sz="1300">
              <a:latin typeface="ＭＳ Ｐゴシック" panose="020B0600070205080204" pitchFamily="50" charset="-128"/>
              <a:ea typeface="ＭＳ Ｐゴシック" panose="020B0600070205080204" pitchFamily="50" charset="-128"/>
            </a:rPr>
            <a:t>円増加しているが、地域経済対策等の新型コロナウイルス感染症関連事業の増が影響している。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97,543</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16,301</a:t>
          </a:r>
          <a:r>
            <a:rPr kumimoji="1" lang="ja-JP" altLang="en-US" sz="1300">
              <a:latin typeface="ＭＳ Ｐゴシック" panose="020B0600070205080204" pitchFamily="50" charset="-128"/>
              <a:ea typeface="ＭＳ Ｐゴシック" panose="020B0600070205080204" pitchFamily="50" charset="-128"/>
            </a:rPr>
            <a:t>円減少しているが、新型コロナウイルス感染症関連事業である子育て世帯及び住民税非課税世帯等の支援に係る給付金の減が影響している。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60,499</a:t>
          </a:r>
          <a:r>
            <a:rPr kumimoji="1" lang="ja-JP" altLang="en-US" sz="1300">
              <a:latin typeface="ＭＳ Ｐゴシック" panose="020B0600070205080204" pitchFamily="50" charset="-128"/>
              <a:ea typeface="ＭＳ Ｐゴシック" panose="020B0600070205080204" pitchFamily="50" charset="-128"/>
            </a:rPr>
            <a:t>円減少しているが、新設小学校設置事業等の大型公共事業が終了したことによるものである。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今後は、温泉施設整備事業や引き続き公共施設等総合管理計画事業等の大型公共事業が計画されていることから、住民一人当たりの経費は増大することが見込まれる。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49,423
48,526
208.42
22,269,797
20,611,750
1,506,227
12,121,724
18,660,507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3302</xdr:rowOff>
    </xdr:from>
    <xdr:to>
      <xdr:col>24</xdr:col>
      <xdr:colOff>63500</xdr:colOff>
      <xdr:row>37</xdr:row>
      <xdr:rowOff>13208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6952"/>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13208</xdr:rowOff>
    </xdr:from>
    <xdr:to>
      <xdr:col>19</xdr:col>
      <xdr:colOff>177800</xdr:colOff>
      <xdr:row>37</xdr:row>
      <xdr:rowOff>20066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68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165989</xdr:rowOff>
    </xdr:from>
    <xdr:to>
      <xdr:col>15</xdr:col>
      <xdr:colOff>50800</xdr:colOff>
      <xdr:row>37</xdr:row>
      <xdr:rowOff>20066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818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165989</xdr:rowOff>
    </xdr:from>
    <xdr:to>
      <xdr:col>10</xdr:col>
      <xdr:colOff>114300</xdr:colOff>
      <xdr:row>37</xdr:row>
      <xdr:rowOff>6731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818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41656</xdr:rowOff>
    </xdr:from>
    <xdr:to>
      <xdr:col>10</xdr:col>
      <xdr:colOff>165100</xdr:colOff>
      <xdr:row>38</xdr:row>
      <xdr:rowOff>143256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134383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40513</xdr:rowOff>
    </xdr:from>
    <xdr:to>
      <xdr:col>6</xdr:col>
      <xdr:colOff>38100</xdr:colOff>
      <xdr:row>38</xdr:row>
      <xdr:rowOff>142113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5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133240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4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123952</xdr:rowOff>
    </xdr:from>
    <xdr:to>
      <xdr:col>24</xdr:col>
      <xdr:colOff>114300</xdr:colOff>
      <xdr:row>37</xdr:row>
      <xdr:rowOff>54102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102379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133858</xdr:rowOff>
    </xdr:from>
    <xdr:to>
      <xdr:col>20</xdr:col>
      <xdr:colOff>38100</xdr:colOff>
      <xdr:row>37</xdr:row>
      <xdr:rowOff>64008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55135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140716</xdr:rowOff>
    </xdr:from>
    <xdr:to>
      <xdr:col>15</xdr:col>
      <xdr:colOff>101600</xdr:colOff>
      <xdr:row>37</xdr:row>
      <xdr:rowOff>70866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61993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115189</xdr:rowOff>
    </xdr:from>
    <xdr:to>
      <xdr:col>10</xdr:col>
      <xdr:colOff>165100</xdr:colOff>
      <xdr:row>37</xdr:row>
      <xdr:rowOff>45339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61866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127381</xdr:rowOff>
    </xdr:from>
    <xdr:to>
      <xdr:col>6</xdr:col>
      <xdr:colOff>38100</xdr:colOff>
      <xdr:row>37</xdr:row>
      <xdr:rowOff>57531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74058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61459</xdr:rowOff>
    </xdr:from>
    <xdr:to>
      <xdr:col>24</xdr:col>
      <xdr:colOff>63500</xdr:colOff>
      <xdr:row>57</xdr:row>
      <xdr:rowOff>99316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34109"/>
          <a:ext cx="8382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158472</xdr:rowOff>
    </xdr:from>
    <xdr:to>
      <xdr:col>19</xdr:col>
      <xdr:colOff>177800</xdr:colOff>
      <xdr:row>57</xdr:row>
      <xdr:rowOff>99316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16772"/>
          <a:ext cx="889000" cy="4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158472</xdr:rowOff>
    </xdr:from>
    <xdr:to>
      <xdr:col>15</xdr:col>
      <xdr:colOff>50800</xdr:colOff>
      <xdr:row>57</xdr:row>
      <xdr:rowOff>101263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16772"/>
          <a:ext cx="889000" cy="45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101263</xdr:rowOff>
    </xdr:from>
    <xdr:to>
      <xdr:col>10</xdr:col>
      <xdr:colOff>114300</xdr:colOff>
      <xdr:row>57</xdr:row>
      <xdr:rowOff>142096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73913"/>
          <a:ext cx="889000" cy="4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151152</xdr:rowOff>
    </xdr:from>
    <xdr:to>
      <xdr:col>10</xdr:col>
      <xdr:colOff>165100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157544</xdr:rowOff>
    </xdr:from>
    <xdr:to>
      <xdr:col>6</xdr:col>
      <xdr:colOff>38100</xdr:colOff>
      <xdr:row>57</xdr:row>
      <xdr:rowOff>87694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104221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10659</xdr:rowOff>
    </xdr:from>
    <xdr:to>
      <xdr:col>24</xdr:col>
      <xdr:colOff>114300</xdr:colOff>
      <xdr:row>57</xdr:row>
      <xdr:rowOff>112259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97036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48516</xdr:rowOff>
    </xdr:from>
    <xdr:to>
      <xdr:col>20</xdr:col>
      <xdr:colOff>38100</xdr:colOff>
      <xdr:row>57</xdr:row>
      <xdr:rowOff>150116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2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141243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1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107672</xdr:rowOff>
    </xdr:from>
    <xdr:to>
      <xdr:col>15</xdr:col>
      <xdr:colOff>101600</xdr:colOff>
      <xdr:row>55</xdr:row>
      <xdr:rowOff>37822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28949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50463</xdr:rowOff>
    </xdr:from>
    <xdr:to>
      <xdr:col>10</xdr:col>
      <xdr:colOff>165100</xdr:colOff>
      <xdr:row>57</xdr:row>
      <xdr:rowOff>152063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143190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91296</xdr:rowOff>
    </xdr:from>
    <xdr:to>
      <xdr:col>6</xdr:col>
      <xdr:colOff>38100</xdr:colOff>
      <xdr:row>58</xdr:row>
      <xdr:rowOff>21446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105987</xdr:rowOff>
    </xdr:from>
    <xdr:to>
      <xdr:col>24</xdr:col>
      <xdr:colOff>63500</xdr:colOff>
      <xdr:row>77</xdr:row>
      <xdr:rowOff>59232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36187"/>
          <a:ext cx="838200" cy="1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105987</xdr:rowOff>
    </xdr:from>
    <xdr:to>
      <xdr:col>19</xdr:col>
      <xdr:colOff>177800</xdr:colOff>
      <xdr:row>77</xdr:row>
      <xdr:rowOff>103952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6187"/>
          <a:ext cx="889000" cy="16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103952</xdr:rowOff>
    </xdr:from>
    <xdr:to>
      <xdr:col>15</xdr:col>
      <xdr:colOff>50800</xdr:colOff>
      <xdr:row>78</xdr:row>
      <xdr:rowOff>33772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5602"/>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16016</xdr:rowOff>
    </xdr:from>
    <xdr:to>
      <xdr:col>10</xdr:col>
      <xdr:colOff>114300</xdr:colOff>
      <xdr:row>78</xdr:row>
      <xdr:rowOff>33772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89116"/>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119010</xdr:rowOff>
    </xdr:from>
    <xdr:to>
      <xdr:col>10</xdr:col>
      <xdr:colOff>165100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8367</xdr:rowOff>
    </xdr:from>
    <xdr:to>
      <xdr:col>6</xdr:col>
      <xdr:colOff>38100</xdr:colOff>
      <xdr:row>78</xdr:row>
      <xdr:rowOff>109967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101094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8432</xdr:rowOff>
    </xdr:from>
    <xdr:to>
      <xdr:col>24</xdr:col>
      <xdr:colOff>114300</xdr:colOff>
      <xdr:row>77</xdr:row>
      <xdr:rowOff>110032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158309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55187</xdr:rowOff>
    </xdr:from>
    <xdr:to>
      <xdr:col>20</xdr:col>
      <xdr:colOff>38100</xdr:colOff>
      <xdr:row>76</xdr:row>
      <xdr:rowOff>156787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147914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53152</xdr:rowOff>
    </xdr:from>
    <xdr:to>
      <xdr:col>15</xdr:col>
      <xdr:colOff>101600</xdr:colOff>
      <xdr:row>77</xdr:row>
      <xdr:rowOff>154752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145879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154422</xdr:rowOff>
    </xdr:from>
    <xdr:to>
      <xdr:col>10</xdr:col>
      <xdr:colOff>165100</xdr:colOff>
      <xdr:row>78</xdr:row>
      <xdr:rowOff>84572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75699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136666</xdr:rowOff>
    </xdr:from>
    <xdr:to>
      <xdr:col>6</xdr:col>
      <xdr:colOff>38100</xdr:colOff>
      <xdr:row>78</xdr:row>
      <xdr:rowOff>66816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83343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1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19228</xdr:rowOff>
    </xdr:from>
    <xdr:to>
      <xdr:col>24</xdr:col>
      <xdr:colOff>63500</xdr:colOff>
      <xdr:row>99</xdr:row>
      <xdr:rowOff>20980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92778"/>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19228</xdr:rowOff>
    </xdr:from>
    <xdr:to>
      <xdr:col>19</xdr:col>
      <xdr:colOff>177800</xdr:colOff>
      <xdr:row>99</xdr:row>
      <xdr:rowOff>120377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92778"/>
          <a:ext cx="889000" cy="10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116763</xdr:rowOff>
    </xdr:from>
    <xdr:to>
      <xdr:col>15</xdr:col>
      <xdr:colOff>50800</xdr:colOff>
      <xdr:row>99</xdr:row>
      <xdr:rowOff>120377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90313"/>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99803</xdr:rowOff>
    </xdr:from>
    <xdr:to>
      <xdr:col>10</xdr:col>
      <xdr:colOff>114300</xdr:colOff>
      <xdr:row>99</xdr:row>
      <xdr:rowOff>116763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73353"/>
          <a:ext cx="8890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80263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141630</xdr:rowOff>
    </xdr:from>
    <xdr:to>
      <xdr:col>24</xdr:col>
      <xdr:colOff>114300</xdr:colOff>
      <xdr:row>99</xdr:row>
      <xdr:rowOff>71780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56557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5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139878</xdr:rowOff>
    </xdr:from>
    <xdr:to>
      <xdr:col>20</xdr:col>
      <xdr:colOff>38100</xdr:colOff>
      <xdr:row>99</xdr:row>
      <xdr:rowOff>70028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61155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69577</xdr:rowOff>
    </xdr:from>
    <xdr:to>
      <xdr:col>15</xdr:col>
      <xdr:colOff>101600</xdr:colOff>
      <xdr:row>99</xdr:row>
      <xdr:rowOff>171177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70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162304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1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65963</xdr:rowOff>
    </xdr:from>
    <xdr:to>
      <xdr:col>10</xdr:col>
      <xdr:colOff>165100</xdr:colOff>
      <xdr:row>99</xdr:row>
      <xdr:rowOff>167563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158690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49003</xdr:rowOff>
    </xdr:from>
    <xdr:to>
      <xdr:col>6</xdr:col>
      <xdr:colOff>38100</xdr:colOff>
      <xdr:row>99</xdr:row>
      <xdr:rowOff>150603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141730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84510</xdr:rowOff>
    </xdr:from>
    <xdr:to>
      <xdr:col>55</xdr:col>
      <xdr:colOff>0</xdr:colOff>
      <xdr:row>39</xdr:row>
      <xdr:rowOff>85162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71060"/>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83856</xdr:rowOff>
    </xdr:from>
    <xdr:to>
      <xdr:col>50</xdr:col>
      <xdr:colOff>114300</xdr:colOff>
      <xdr:row>39</xdr:row>
      <xdr:rowOff>84510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7040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82224</xdr:rowOff>
    </xdr:from>
    <xdr:to>
      <xdr:col>45</xdr:col>
      <xdr:colOff>177800</xdr:colOff>
      <xdr:row>39</xdr:row>
      <xdr:rowOff>83856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68774"/>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78631</xdr:rowOff>
    </xdr:from>
    <xdr:to>
      <xdr:col>41</xdr:col>
      <xdr:colOff>50800</xdr:colOff>
      <xdr:row>39</xdr:row>
      <xdr:rowOff>82224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65181"/>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116985</xdr:rowOff>
    </xdr:from>
    <xdr:to>
      <xdr:col>41</xdr:col>
      <xdr:colOff>101600</xdr:colOff>
      <xdr:row>37</xdr:row>
      <xdr:rowOff>47135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63662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92492</xdr:rowOff>
    </xdr:from>
    <xdr:to>
      <xdr:col>36</xdr:col>
      <xdr:colOff>165100</xdr:colOff>
      <xdr:row>37</xdr:row>
      <xdr:rowOff>22642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39169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3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34362</xdr:rowOff>
    </xdr:from>
    <xdr:to>
      <xdr:col>55</xdr:col>
      <xdr:colOff>50800</xdr:colOff>
      <xdr:row>39</xdr:row>
      <xdr:rowOff>135962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120739</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35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33710</xdr:rowOff>
    </xdr:from>
    <xdr:to>
      <xdr:col>50</xdr:col>
      <xdr:colOff>165100</xdr:colOff>
      <xdr:row>39</xdr:row>
      <xdr:rowOff>135310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126437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33056</xdr:rowOff>
    </xdr:from>
    <xdr:to>
      <xdr:col>46</xdr:col>
      <xdr:colOff>38100</xdr:colOff>
      <xdr:row>39</xdr:row>
      <xdr:rowOff>134656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125783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31424</xdr:rowOff>
    </xdr:from>
    <xdr:to>
      <xdr:col>41</xdr:col>
      <xdr:colOff>101600</xdr:colOff>
      <xdr:row>39</xdr:row>
      <xdr:rowOff>133024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124151</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10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27831</xdr:rowOff>
    </xdr:from>
    <xdr:to>
      <xdr:col>36</xdr:col>
      <xdr:colOff>165100</xdr:colOff>
      <xdr:row>39</xdr:row>
      <xdr:rowOff>129431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120558</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07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167760</xdr:rowOff>
    </xdr:from>
    <xdr:to>
      <xdr:col>55</xdr:col>
      <xdr:colOff>0</xdr:colOff>
      <xdr:row>58</xdr:row>
      <xdr:rowOff>6388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40410"/>
          <a:ext cx="8382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6007</xdr:rowOff>
    </xdr:from>
    <xdr:to>
      <xdr:col>50</xdr:col>
      <xdr:colOff>114300</xdr:colOff>
      <xdr:row>58</xdr:row>
      <xdr:rowOff>6388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5010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143415</xdr:rowOff>
    </xdr:from>
    <xdr:to>
      <xdr:col>45</xdr:col>
      <xdr:colOff>177800</xdr:colOff>
      <xdr:row>58</xdr:row>
      <xdr:rowOff>6007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16065"/>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143415</xdr:rowOff>
    </xdr:from>
    <xdr:to>
      <xdr:col>41</xdr:col>
      <xdr:colOff>50800</xdr:colOff>
      <xdr:row>58</xdr:row>
      <xdr:rowOff>11017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16065"/>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116960</xdr:rowOff>
    </xdr:from>
    <xdr:to>
      <xdr:col>55</xdr:col>
      <xdr:colOff>50800</xdr:colOff>
      <xdr:row>58</xdr:row>
      <xdr:rowOff>47110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95387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6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127038</xdr:rowOff>
    </xdr:from>
    <xdr:to>
      <xdr:col>50</xdr:col>
      <xdr:colOff>165100</xdr:colOff>
      <xdr:row>58</xdr:row>
      <xdr:rowOff>57188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48315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126657</xdr:rowOff>
    </xdr:from>
    <xdr:to>
      <xdr:col>46</xdr:col>
      <xdr:colOff>38100</xdr:colOff>
      <xdr:row>58</xdr:row>
      <xdr:rowOff>56807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47934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92615</xdr:rowOff>
    </xdr:from>
    <xdr:to>
      <xdr:col>41</xdr:col>
      <xdr:colOff>101600</xdr:colOff>
      <xdr:row>58</xdr:row>
      <xdr:rowOff>22765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13892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131667</xdr:rowOff>
    </xdr:from>
    <xdr:to>
      <xdr:col>36</xdr:col>
      <xdr:colOff>165100</xdr:colOff>
      <xdr:row>58</xdr:row>
      <xdr:rowOff>61817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52944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9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6998</xdr:rowOff>
    </xdr:from>
    <xdr:to>
      <xdr:col>55</xdr:col>
      <xdr:colOff>0</xdr:colOff>
      <xdr:row>76</xdr:row>
      <xdr:rowOff>156068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037198"/>
          <a:ext cx="838200" cy="14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156068</xdr:rowOff>
    </xdr:from>
    <xdr:to>
      <xdr:col>50</xdr:col>
      <xdr:colOff>114300</xdr:colOff>
      <xdr:row>76</xdr:row>
      <xdr:rowOff>161599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86268"/>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161599</xdr:rowOff>
    </xdr:from>
    <xdr:to>
      <xdr:col>45</xdr:col>
      <xdr:colOff>177800</xdr:colOff>
      <xdr:row>77</xdr:row>
      <xdr:rowOff>79053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91799"/>
          <a:ext cx="889000" cy="8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79053</xdr:rowOff>
    </xdr:from>
    <xdr:to>
      <xdr:col>41</xdr:col>
      <xdr:colOff>50800</xdr:colOff>
      <xdr:row>77</xdr:row>
      <xdr:rowOff>123013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80703"/>
          <a:ext cx="8890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152177</xdr:rowOff>
    </xdr:from>
    <xdr:to>
      <xdr:col>41</xdr:col>
      <xdr:colOff>101600</xdr:colOff>
      <xdr:row>77</xdr:row>
      <xdr:rowOff>82327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98854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167287</xdr:rowOff>
    </xdr:from>
    <xdr:to>
      <xdr:col>36</xdr:col>
      <xdr:colOff>165100</xdr:colOff>
      <xdr:row>77</xdr:row>
      <xdr:rowOff>97437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113964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127648</xdr:rowOff>
    </xdr:from>
    <xdr:to>
      <xdr:col>55</xdr:col>
      <xdr:colOff>50800</xdr:colOff>
      <xdr:row>76</xdr:row>
      <xdr:rowOff>57798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106075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105268</xdr:rowOff>
    </xdr:from>
    <xdr:to>
      <xdr:col>50</xdr:col>
      <xdr:colOff>165100</xdr:colOff>
      <xdr:row>77</xdr:row>
      <xdr:rowOff>35418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26545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110799</xdr:rowOff>
    </xdr:from>
    <xdr:to>
      <xdr:col>46</xdr:col>
      <xdr:colOff>38100</xdr:colOff>
      <xdr:row>77</xdr:row>
      <xdr:rowOff>40949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32076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3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28253</xdr:rowOff>
    </xdr:from>
    <xdr:to>
      <xdr:col>41</xdr:col>
      <xdr:colOff>101600</xdr:colOff>
      <xdr:row>77</xdr:row>
      <xdr:rowOff>129853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120980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3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72213</xdr:rowOff>
    </xdr:from>
    <xdr:to>
      <xdr:col>36</xdr:col>
      <xdr:colOff>165100</xdr:colOff>
      <xdr:row>78</xdr:row>
      <xdr:rowOff>2363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164940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6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46862</xdr:rowOff>
    </xdr:from>
    <xdr:to>
      <xdr:col>55</xdr:col>
      <xdr:colOff>0</xdr:colOff>
      <xdr:row>98</xdr:row>
      <xdr:rowOff>153899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48962"/>
          <a:ext cx="838200" cy="10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46862</xdr:rowOff>
    </xdr:from>
    <xdr:to>
      <xdr:col>50</xdr:col>
      <xdr:colOff>114300</xdr:colOff>
      <xdr:row>98</xdr:row>
      <xdr:rowOff>52960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48962"/>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52960</xdr:rowOff>
    </xdr:from>
    <xdr:to>
      <xdr:col>45</xdr:col>
      <xdr:colOff>177800</xdr:colOff>
      <xdr:row>98</xdr:row>
      <xdr:rowOff>162813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55060"/>
          <a:ext cx="889000" cy="10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162813</xdr:rowOff>
    </xdr:from>
    <xdr:to>
      <xdr:col>41</xdr:col>
      <xdr:colOff>50800</xdr:colOff>
      <xdr:row>99</xdr:row>
      <xdr:rowOff>66560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64913"/>
          <a:ext cx="889000" cy="7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158890</xdr:rowOff>
    </xdr:from>
    <xdr:to>
      <xdr:col>41</xdr:col>
      <xdr:colOff>101600</xdr:colOff>
      <xdr:row>98</xdr:row>
      <xdr:rowOff>89040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105567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5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164351</xdr:rowOff>
    </xdr:from>
    <xdr:to>
      <xdr:col>36</xdr:col>
      <xdr:colOff>165100</xdr:colOff>
      <xdr:row>98</xdr:row>
      <xdr:rowOff>94501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111028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103099</xdr:rowOff>
    </xdr:from>
    <xdr:to>
      <xdr:col>55</xdr:col>
      <xdr:colOff>50800</xdr:colOff>
      <xdr:row>99</xdr:row>
      <xdr:rowOff>33249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18026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167512</xdr:rowOff>
    </xdr:from>
    <xdr:to>
      <xdr:col>50</xdr:col>
      <xdr:colOff>165100</xdr:colOff>
      <xdr:row>98</xdr:row>
      <xdr:rowOff>97662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88789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2160</xdr:rowOff>
    </xdr:from>
    <xdr:to>
      <xdr:col>46</xdr:col>
      <xdr:colOff>38100</xdr:colOff>
      <xdr:row>98</xdr:row>
      <xdr:rowOff>103760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94887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112013</xdr:rowOff>
    </xdr:from>
    <xdr:to>
      <xdr:col>41</xdr:col>
      <xdr:colOff>101600</xdr:colOff>
      <xdr:row>99</xdr:row>
      <xdr:rowOff>42163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33290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15760</xdr:rowOff>
    </xdr:from>
    <xdr:to>
      <xdr:col>36</xdr:col>
      <xdr:colOff>165100</xdr:colOff>
      <xdr:row>99</xdr:row>
      <xdr:rowOff>117360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108487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8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64376</xdr:rowOff>
    </xdr:from>
    <xdr:to>
      <xdr:col>85</xdr:col>
      <xdr:colOff>127000</xdr:colOff>
      <xdr:row>37</xdr:row>
      <xdr:rowOff>89179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08026"/>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13627</xdr:rowOff>
    </xdr:from>
    <xdr:to>
      <xdr:col>81</xdr:col>
      <xdr:colOff>50800</xdr:colOff>
      <xdr:row>37</xdr:row>
      <xdr:rowOff>89179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85827"/>
          <a:ext cx="889000" cy="24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154102</xdr:rowOff>
    </xdr:from>
    <xdr:to>
      <xdr:col>76</xdr:col>
      <xdr:colOff>114300</xdr:colOff>
      <xdr:row>36</xdr:row>
      <xdr:rowOff>13627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15485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154102</xdr:rowOff>
    </xdr:from>
    <xdr:to>
      <xdr:col>71</xdr:col>
      <xdr:colOff>177800</xdr:colOff>
      <xdr:row>36</xdr:row>
      <xdr:rowOff>86398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54852"/>
          <a:ext cx="889000" cy="1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81928</xdr:rowOff>
    </xdr:from>
    <xdr:to>
      <xdr:col>72</xdr:col>
      <xdr:colOff>38100</xdr:colOff>
      <xdr:row>38</xdr:row>
      <xdr:rowOff>12078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3205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108674</xdr:rowOff>
    </xdr:from>
    <xdr:to>
      <xdr:col>67</xdr:col>
      <xdr:colOff>101600</xdr:colOff>
      <xdr:row>38</xdr:row>
      <xdr:rowOff>38824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29951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13576</xdr:rowOff>
    </xdr:from>
    <xdr:to>
      <xdr:col>85</xdr:col>
      <xdr:colOff>177800</xdr:colOff>
      <xdr:row>37</xdr:row>
      <xdr:rowOff>115176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163453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38379</xdr:rowOff>
    </xdr:from>
    <xdr:to>
      <xdr:col>81</xdr:col>
      <xdr:colOff>101600</xdr:colOff>
      <xdr:row>37</xdr:row>
      <xdr:rowOff>139979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131106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134277</xdr:rowOff>
    </xdr:from>
    <xdr:to>
      <xdr:col>76</xdr:col>
      <xdr:colOff>165100</xdr:colOff>
      <xdr:row>36</xdr:row>
      <xdr:rowOff>64427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3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80954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1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103302</xdr:rowOff>
    </xdr:from>
    <xdr:to>
      <xdr:col>72</xdr:col>
      <xdr:colOff>38100</xdr:colOff>
      <xdr:row>36</xdr:row>
      <xdr:rowOff>33452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49979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7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35598</xdr:rowOff>
    </xdr:from>
    <xdr:to>
      <xdr:col>67</xdr:col>
      <xdr:colOff>101600</xdr:colOff>
      <xdr:row>36</xdr:row>
      <xdr:rowOff>137198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0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153725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8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79756</xdr:rowOff>
    </xdr:from>
    <xdr:to>
      <xdr:col>85</xdr:col>
      <xdr:colOff>127000</xdr:colOff>
      <xdr:row>57</xdr:row>
      <xdr:rowOff>154457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166606"/>
          <a:ext cx="838200" cy="76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79756</xdr:rowOff>
    </xdr:from>
    <xdr:to>
      <xdr:col>81</xdr:col>
      <xdr:colOff>50800</xdr:colOff>
      <xdr:row>54</xdr:row>
      <xdr:rowOff>118555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166606"/>
          <a:ext cx="889000" cy="2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118555</xdr:rowOff>
    </xdr:from>
    <xdr:to>
      <xdr:col>76</xdr:col>
      <xdr:colOff>114300</xdr:colOff>
      <xdr:row>57</xdr:row>
      <xdr:rowOff>122822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376855"/>
          <a:ext cx="889000" cy="5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97942</xdr:rowOff>
    </xdr:from>
    <xdr:to>
      <xdr:col>71</xdr:col>
      <xdr:colOff>177800</xdr:colOff>
      <xdr:row>57</xdr:row>
      <xdr:rowOff>122822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70592"/>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103657</xdr:rowOff>
    </xdr:from>
    <xdr:to>
      <xdr:col>85</xdr:col>
      <xdr:colOff>177800</xdr:colOff>
      <xdr:row>58</xdr:row>
      <xdr:rowOff>33807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7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82084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28956</xdr:rowOff>
    </xdr:from>
    <xdr:to>
      <xdr:col>81</xdr:col>
      <xdr:colOff>101600</xdr:colOff>
      <xdr:row>53</xdr:row>
      <xdr:rowOff>130556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11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147083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889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67755</xdr:rowOff>
    </xdr:from>
    <xdr:to>
      <xdr:col>76</xdr:col>
      <xdr:colOff>165100</xdr:colOff>
      <xdr:row>54</xdr:row>
      <xdr:rowOff>169355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14432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72022</xdr:rowOff>
    </xdr:from>
    <xdr:to>
      <xdr:col>72</xdr:col>
      <xdr:colOff>38100</xdr:colOff>
      <xdr:row>58</xdr:row>
      <xdr:rowOff>2172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164749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47142</xdr:rowOff>
    </xdr:from>
    <xdr:to>
      <xdr:col>67</xdr:col>
      <xdr:colOff>101600</xdr:colOff>
      <xdr:row>57</xdr:row>
      <xdr:rowOff>148742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165269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114050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87150"/>
          <a:ext cx="8382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114142</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87242"/>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114142</xdr:rowOff>
    </xdr:from>
    <xdr:to>
      <xdr:col>71</xdr:col>
      <xdr:colOff>177800</xdr:colOff>
      <xdr:row>78</xdr:row>
      <xdr:rowOff>135220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87242"/>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63250</xdr:rowOff>
    </xdr:from>
    <xdr:to>
      <xdr:col>85</xdr:col>
      <xdr:colOff>177800</xdr:colOff>
      <xdr:row>78</xdr:row>
      <xdr:rowOff>164850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149627</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5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63342</xdr:rowOff>
    </xdr:from>
    <xdr:to>
      <xdr:col>72</xdr:col>
      <xdr:colOff>38100</xdr:colOff>
      <xdr:row>78</xdr:row>
      <xdr:rowOff>164942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156069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29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84420</xdr:rowOff>
    </xdr:from>
    <xdr:to>
      <xdr:col>67</xdr:col>
      <xdr:colOff>101600</xdr:colOff>
      <xdr:row>79</xdr:row>
      <xdr:rowOff>14570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5697</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550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158801</xdr:rowOff>
    </xdr:from>
    <xdr:to>
      <xdr:col>85</xdr:col>
      <xdr:colOff>127000</xdr:colOff>
      <xdr:row>97</xdr:row>
      <xdr:rowOff>19634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18001"/>
          <a:ext cx="8382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19634</xdr:rowOff>
    </xdr:from>
    <xdr:to>
      <xdr:col>81</xdr:col>
      <xdr:colOff>50800</xdr:colOff>
      <xdr:row>97</xdr:row>
      <xdr:rowOff>44577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50284"/>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44577</xdr:rowOff>
    </xdr:from>
    <xdr:to>
      <xdr:col>76</xdr:col>
      <xdr:colOff>114300</xdr:colOff>
      <xdr:row>97</xdr:row>
      <xdr:rowOff>50367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75227"/>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43853</xdr:rowOff>
    </xdr:from>
    <xdr:to>
      <xdr:col>71</xdr:col>
      <xdr:colOff>177800</xdr:colOff>
      <xdr:row>97</xdr:row>
      <xdr:rowOff>50367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74503"/>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108001</xdr:rowOff>
    </xdr:from>
    <xdr:to>
      <xdr:col>85</xdr:col>
      <xdr:colOff>177800</xdr:colOff>
      <xdr:row>97</xdr:row>
      <xdr:rowOff>38151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86428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140284</xdr:rowOff>
    </xdr:from>
    <xdr:to>
      <xdr:col>81</xdr:col>
      <xdr:colOff>101600</xdr:colOff>
      <xdr:row>97</xdr:row>
      <xdr:rowOff>70434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61561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165227</xdr:rowOff>
    </xdr:from>
    <xdr:to>
      <xdr:col>76</xdr:col>
      <xdr:colOff>165100</xdr:colOff>
      <xdr:row>97</xdr:row>
      <xdr:rowOff>95377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86504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171017</xdr:rowOff>
    </xdr:from>
    <xdr:to>
      <xdr:col>72</xdr:col>
      <xdr:colOff>38100</xdr:colOff>
      <xdr:row>97</xdr:row>
      <xdr:rowOff>101167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92294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2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164503</xdr:rowOff>
    </xdr:from>
    <xdr:to>
      <xdr:col>67</xdr:col>
      <xdr:colOff>101600</xdr:colOff>
      <xdr:row>97</xdr:row>
      <xdr:rowOff>94653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85780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54,613</a:t>
          </a:r>
          <a:r>
            <a:rPr kumimoji="1" lang="ja-JP" altLang="en-US" sz="1300">
              <a:latin typeface="ＭＳ Ｐゴシック" panose="020B0600070205080204" pitchFamily="50" charset="-128"/>
              <a:ea typeface="ＭＳ Ｐゴシック" panose="020B0600070205080204" pitchFamily="50" charset="-128"/>
            </a:rPr>
            <a:t>円であり、公共施設等総合管理計画事業の増により、前年度より</a:t>
          </a:r>
          <a:r>
            <a:rPr kumimoji="1" lang="en-US" altLang="ja-JP" sz="1300">
              <a:latin typeface="ＭＳ Ｐゴシック" panose="020B0600070205080204" pitchFamily="50" charset="-128"/>
              <a:ea typeface="ＭＳ Ｐゴシック" panose="020B0600070205080204" pitchFamily="50" charset="-128"/>
            </a:rPr>
            <a:t>8,280</a:t>
          </a:r>
          <a:r>
            <a:rPr kumimoji="1" lang="ja-JP" altLang="en-US" sz="1300">
              <a:latin typeface="ＭＳ Ｐゴシック" panose="020B0600070205080204" pitchFamily="50" charset="-128"/>
              <a:ea typeface="ＭＳ Ｐゴシック" panose="020B0600070205080204" pitchFamily="50" charset="-128"/>
            </a:rPr>
            <a:t>円増加しており、歳出決算額のうち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番目に割合が大きく、約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％を占めている。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20,805</a:t>
          </a:r>
          <a:r>
            <a:rPr kumimoji="1" lang="ja-JP" altLang="en-US" sz="1300">
              <a:latin typeface="ＭＳ Ｐゴシック" panose="020B0600070205080204" pitchFamily="50" charset="-128"/>
              <a:ea typeface="ＭＳ Ｐゴシック" panose="020B0600070205080204" pitchFamily="50" charset="-128"/>
            </a:rPr>
            <a:t>円であり、新型コロナウイルス感染症関連事業の補助費等の増により、前年度より</a:t>
          </a:r>
          <a:r>
            <a:rPr kumimoji="1" lang="en-US" altLang="ja-JP" sz="1300">
              <a:latin typeface="ＭＳ Ｐゴシック" panose="020B0600070205080204" pitchFamily="50" charset="-128"/>
              <a:ea typeface="ＭＳ Ｐゴシック" panose="020B0600070205080204" pitchFamily="50" charset="-128"/>
            </a:rPr>
            <a:t>6,521</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48,338</a:t>
          </a:r>
          <a:r>
            <a:rPr kumimoji="1" lang="ja-JP" altLang="en-US" sz="1300">
              <a:latin typeface="ＭＳ Ｐゴシック" panose="020B0600070205080204" pitchFamily="50" charset="-128"/>
              <a:ea typeface="ＭＳ Ｐゴシック" panose="020B0600070205080204" pitchFamily="50" charset="-128"/>
            </a:rPr>
            <a:t>円であり、新設小学校設置事業の皆減により、前年度より</a:t>
          </a:r>
          <a:r>
            <a:rPr kumimoji="1" lang="en-US" altLang="ja-JP" sz="1300">
              <a:latin typeface="ＭＳ Ｐゴシック" panose="020B0600070205080204" pitchFamily="50" charset="-128"/>
              <a:ea typeface="ＭＳ Ｐゴシック" panose="020B0600070205080204" pitchFamily="50" charset="-128"/>
            </a:rPr>
            <a:t>59,882</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155,142</a:t>
          </a:r>
          <a:r>
            <a:rPr kumimoji="1" lang="ja-JP" altLang="en-US" sz="1300">
              <a:latin typeface="ＭＳ Ｐゴシック" panose="020B0600070205080204" pitchFamily="50" charset="-128"/>
              <a:ea typeface="ＭＳ Ｐゴシック" panose="020B0600070205080204" pitchFamily="50" charset="-128"/>
            </a:rPr>
            <a:t>円であり、新型コロナウイルス感染症関連事業の扶助費の減により前年度より</a:t>
          </a:r>
          <a:r>
            <a:rPr kumimoji="1" lang="en-US" altLang="ja-JP" sz="1300">
              <a:latin typeface="ＭＳ Ｐゴシック" panose="020B0600070205080204" pitchFamily="50" charset="-128"/>
              <a:ea typeface="ＭＳ Ｐゴシック" panose="020B0600070205080204" pitchFamily="50" charset="-128"/>
            </a:rPr>
            <a:t>11,455</a:t>
          </a:r>
          <a:r>
            <a:rPr kumimoji="1" lang="ja-JP" altLang="en-US" sz="1300">
              <a:latin typeface="ＭＳ Ｐゴシック" panose="020B0600070205080204" pitchFamily="50" charset="-128"/>
              <a:ea typeface="ＭＳ Ｐゴシック" panose="020B0600070205080204" pitchFamily="50" charset="-128"/>
            </a:rPr>
            <a:t>円減少しており、前年度に引き続き、歳出決算額のうち最も割合が大きく、約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％を占めている。</a:t>
          </a: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公債費については類似団体平均を大きく下回っているが、前年度より</a:t>
          </a:r>
          <a:r>
            <a:rPr kumimoji="1" lang="en-US" altLang="ja-JP" sz="1300">
              <a:latin typeface="ＭＳ Ｐゴシック" panose="020B0600070205080204" pitchFamily="50" charset="-128"/>
              <a:ea typeface="ＭＳ Ｐゴシック" panose="020B0600070205080204" pitchFamily="50" charset="-128"/>
            </a:rPr>
            <a:t>2,542</a:t>
          </a:r>
          <a:r>
            <a:rPr kumimoji="1" lang="ja-JP" altLang="en-US" sz="1300">
              <a:latin typeface="ＭＳ Ｐゴシック" panose="020B0600070205080204" pitchFamily="50" charset="-128"/>
              <a:ea typeface="ＭＳ Ｐゴシック" panose="020B0600070205080204" pitchFamily="50" charset="-128"/>
            </a:rPr>
            <a:t>円増加しており、近年の大型公共事業の財源といて地方債を活用していることから、今後も引き続き増加傾向となることが想定される。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財政調整基金は、学校給食費の無償化に伴う財源不足への対応や、新型コロナウイルス感染症対策に係る事業の財源とするために、令和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年度には前年度比皆増で約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2,741</a:t>
          </a:r>
          <a:r>
            <a:rPr kumimoji="1" lang="ja-JP" altLang="en-US" sz="1200">
              <a:latin typeface="ＭＳ ゴシック" pitchFamily="49" charset="-128"/>
              <a:ea typeface="ＭＳ ゴシック" pitchFamily="49" charset="-128"/>
            </a:rPr>
            <a:t>万円を取崩したことから、標準財政規模比では</a:t>
          </a:r>
          <a:r>
            <a:rPr kumimoji="1" lang="en-US" altLang="ja-JP" sz="1200">
              <a:latin typeface="ＭＳ ゴシック" pitchFamily="49" charset="-128"/>
              <a:ea typeface="ＭＳ ゴシック" pitchFamily="49" charset="-128"/>
            </a:rPr>
            <a:t>0.35</a:t>
          </a:r>
          <a:r>
            <a:rPr kumimoji="1" lang="ja-JP" altLang="en-US" sz="1200">
              <a:latin typeface="ＭＳ ゴシック" pitchFamily="49" charset="-128"/>
              <a:ea typeface="ＭＳ ゴシック" pitchFamily="49" charset="-128"/>
            </a:rPr>
            <a:t>ポイントの減となった。</a:t>
          </a:r>
        </a:p>
        <a:p>
          <a:r>
            <a:rPr kumimoji="1" lang="ja-JP" altLang="en-US" sz="1200">
              <a:latin typeface="ＭＳ ゴシック" pitchFamily="49" charset="-128"/>
              <a:ea typeface="ＭＳ ゴシック" pitchFamily="49" charset="-128"/>
            </a:rPr>
            <a:t>　実質収支額は、一般会計ベースでの翌年度繰越額を含む予算執行率が約</a:t>
          </a:r>
          <a:r>
            <a:rPr kumimoji="1" lang="en-US" altLang="ja-JP" sz="1200">
              <a:latin typeface="ＭＳ ゴシック" pitchFamily="49" charset="-128"/>
              <a:ea typeface="ＭＳ ゴシック" pitchFamily="49" charset="-128"/>
            </a:rPr>
            <a:t>90%</a:t>
          </a:r>
          <a:r>
            <a:rPr kumimoji="1" lang="ja-JP" altLang="en-US" sz="1200">
              <a:latin typeface="ＭＳ ゴシック" pitchFamily="49" charset="-128"/>
              <a:ea typeface="ＭＳ ゴシック" pitchFamily="49" charset="-128"/>
            </a:rPr>
            <a:t>であり、不用額が増加したため、前年度より</a:t>
          </a:r>
          <a:r>
            <a:rPr kumimoji="1" lang="en-US" altLang="ja-JP" sz="1200">
              <a:latin typeface="ＭＳ ゴシック" pitchFamily="49" charset="-128"/>
              <a:ea typeface="ＭＳ ゴシック" pitchFamily="49" charset="-128"/>
            </a:rPr>
            <a:t>1.58</a:t>
          </a:r>
          <a:r>
            <a:rPr kumimoji="1" lang="ja-JP" altLang="en-US" sz="1200">
              <a:latin typeface="ＭＳ ゴシック" pitchFamily="49" charset="-128"/>
              <a:ea typeface="ＭＳ ゴシック" pitchFamily="49" charset="-128"/>
            </a:rPr>
            <a:t>ポイント増加している。依然</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％以上であるため計画的に事業費の補正を行うこと等により、比率の抑制を目指す。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全会計で実質収支（資金余剰）は黒字を維持している。</a:t>
          </a:r>
        </a:p>
        <a:p>
          <a:r>
            <a:rPr kumimoji="1" lang="ja-JP" altLang="en-US" sz="1400">
              <a:latin typeface="ＭＳ ゴシック" pitchFamily="49" charset="-128"/>
              <a:ea typeface="ＭＳ ゴシック" pitchFamily="49" charset="-128"/>
            </a:rPr>
            <a:t>　国民健康保険（事業勘定）特別会計では、被保険者数の減による国民健康保険税収入が減少した一方で、国民健康保険事業納付金等の増加により実質収支が減少したため</a:t>
          </a:r>
          <a:r>
            <a:rPr kumimoji="1" lang="ja-JP" altLang="en-US" sz="1400">
              <a:solidFill>
                <a:sysClr val="windowText" lastClr="000000"/>
              </a:solidFill>
              <a:latin typeface="ＭＳ ゴシック" pitchFamily="49" charset="-128"/>
              <a:ea typeface="ＭＳ ゴシック" pitchFamily="49" charset="-128"/>
            </a:rPr>
            <a:t>、前年度より</a:t>
          </a:r>
          <a:r>
            <a:rPr kumimoji="1" lang="en-US" altLang="ja-JP" sz="1400">
              <a:solidFill>
                <a:sysClr val="windowText" lastClr="000000"/>
              </a:solidFill>
              <a:latin typeface="ＭＳ ゴシック" pitchFamily="49" charset="-128"/>
              <a:ea typeface="ＭＳ ゴシック" pitchFamily="49" charset="-128"/>
            </a:rPr>
            <a:t>0.66</a:t>
          </a:r>
          <a:r>
            <a:rPr kumimoji="1" lang="ja-JP" altLang="en-US" sz="1400">
              <a:solidFill>
                <a:sysClr val="windowText" lastClr="000000"/>
              </a:solidFill>
              <a:latin typeface="ＭＳ ゴシック" pitchFamily="49" charset="-128"/>
              <a:ea typeface="ＭＳ ゴシック" pitchFamily="49" charset="-128"/>
            </a:rPr>
            <a:t>ポイント減少した。</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一般会計では、コロナ禍からの景気回復による市税等歳入の増の影響により、前年度より</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少子高齢化の進展による社会保障関係経費や、大型公共事業の財源として発行した地方債の償還額が増加することにより、これまで以上に厳しい財政状況となることが見込まれる。そのため、事務事業の総点検や自主財源の確保などの取組により、財政構造の弾力化を確保し、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一般会計等の元利償還金は、令和元年度に防災情報通信基盤整備事業等のため発行した地方債（緊急防災・減災事業債）や平成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年度に起債した臨時財政対策債の償還が開始したことなどにより</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百万円増加したことから、実質公債費比率の分子が増加した。</a:t>
          </a:r>
        </a:p>
        <a:p>
          <a:r>
            <a:rPr kumimoji="1" lang="ja-JP" altLang="en-US" sz="1400">
              <a:latin typeface="ＭＳ ゴシック" pitchFamily="49" charset="-128"/>
              <a:ea typeface="ＭＳ ゴシック" pitchFamily="49" charset="-128"/>
            </a:rPr>
            <a:t>　今後も温泉施設整備事業や公共施設等総合管理計画事業等の大型事業の実施を予定しており、引き続き、交付税措置のある有利な地方債を優先して活用することで比率の抑制に努める。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満期一括償還の地方債は活用していない。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一般会計において、公共施設等総合管理計画事業等の大型公共事業の財源として地方債を発行したが、臨時財政対策債等の元金償還額が借入額を上回ったことにより、地方債の現在高が約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億円減少したことに伴い、将来負担額が前年度より約</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一方で、国民健康保険基金等の積み立て額の増加などにより充当可能基金は約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億円増加したため、将来負担比率の分子が約</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今後も地方債を財源とした大型事業が予定されているが、市民ニーズを踏まえた上で費用対効果を十分に検討し、実施する事業の取捨選択をすることで、将来負担の軽減を図る必要がある。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群馬県みどり市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億円、わたらせ渓谷鐵道運行維持費補助金の財源とするため鉄道経営対策事業基金から約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億円取り崩ししたことなどにより、全体で約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今後、各特定目的基金の本来の目的に合った活用を検討するとともに、債券運用など預金以外の活用も検討した上で財源確保に努める。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ふるさとづくり基金：住みよい地域づくり事業の円滑な執行を図る。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鉄道経営対策事業基金：鉄道事業者の経営に対する助成等を行うことにより、地域公共交通の維持確保を図る。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義務教育施設整備基金：義務教育施設整備の円滑な執行を図る。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庁舎建設等基金：庁舎建設等事業の円滑な執行を図る。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森林環境時譲与税基金：森林の整備などの利用のため取り崩したが、交付された森林環境譲与税を積み立てた額の方が多かったため増加した。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ふるさと思いやり基金：ふるさと思いやり寄附金の額が増となったため増加した。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鉄道経営対策事業基金：わたらせ渓谷鐵道運行維持費補助金の財源とするため取り崩し、減少した。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鉄道経営対策事業基金：新型コロナウイルス感染症の影響により運行維持費が増加となっていることから、令和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万円を取り崩し運航維持費に充当し、積立額を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万円とする予定であり、基金残高は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地域福祉基金：温泉施設等整備事業に係る一般財源分に充当予定。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学校給食費の無償化に伴う財源不足への対応や、新型コロナウイルス感染症対策等の関連事業の財源とするために財政調整基金の取り崩しを行ったことから、約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財政調整基金の残高については、有事の際の備えとして一定の金額が必要となるため、標準財政規模の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安に維持できるよう努めているが、公共施設等総合管理計画に基づく公共施設等の更新・統廃合や大型公共事業への投資に多額の経費がかかる予定であり、さらなる財政調整基金の取崩し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今後は、中長期の財政収支の見通しを精査し、歳入に見合った歳出規模の予算編成を行うことで財政調整基金に頼らない財政運営や残高の維持に努め、将来にわたる健全化の確保に努める。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基金利子を積み立てたことにより微増となった。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年度より臨時財政対策債及び新設小学校設置事業に係る公債費負担の平準化を図るため計画的な積立・取崩しを行い財源として活用していく。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今後も、地方債を財源とした大型公共事業の実施が計画されていることから、将来の公債費負担が増加した際の財源として活用する。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8585D4-E0BD-47EA-963B-E46575C2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C131F50-6A3C-4AD7-8129-55B09872B0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77D57FC-45D8-4AB3-B6E1-F5ACFA60D456}"/>
            </a:ext>
          </a:extLst>
        </xdr:cNvPr>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7B67B35-A1F8-41DE-A3AB-DF65DC40DAC7}"/>
            </a:ext>
          </a:extLst>
        </xdr:cNvPr>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1E58186-B2CC-42D7-AAC4-074A69F08304}"/>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A5512AC1-4995-4F8C-9BCE-08ACB7E4428E}"/>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599FD10B-2C38-4F34-8D90-D3CD7BE65CA0}"/>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88E1E3CF-7DBE-4F61-8B4A-1ECE48239B5F}"/>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4850A41-D74B-4D64-ADF6-26568D4F32E5}"/>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36E18D1B-059B-48DA-8CCF-F1E7D7358007}"/>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D173D4F1-5630-4009-A36B-EED4C3C5CC3C}"/>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6973623-AEE7-44A6-B6E7-DDE9DC31CBEB}"/>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CCA63D00-CD58-46CE-8FF4-C3D4ADF0ADE4}"/>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B30B1E0A-4E0B-4C47-ADEC-2BB8FEEEB1BF}"/>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92858B2B-45DB-49C4-BFD1-3EDC6AFCAAA4}"/>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CF69E3D0-CA71-4329-8A87-943DC558350B}"/>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A4179093-3BB1-4E8F-8241-A4222C580BC5}"/>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256DBDD1-9F6C-46EF-A63E-1094CF72BD9B}"/>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BF97395B-795F-4243-A213-3F8CC686C560}"/>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3D2BC41A-6514-4598-8068-8A3820470365}"/>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49,423
48,526
208.42
22,269,797
20,611,750
1,506,227
12,121,724
18,660,507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E7887390-8A07-44F4-B1DF-C59FD3701043}"/>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365FD037-6A72-4D09-BAFC-6DF104FB2DBA}"/>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EBE75286-28B6-455C-BCF5-1ED339B4918C}"/>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C46460BE-4C21-4D24-A39B-7338CF43E9A4}"/>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E46F8BD6-82E5-455A-AE96-45F51751A098}"/>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53E298F2-37E2-4374-AF2D-C0D674B94AA8}"/>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A2BB03C-3AED-4885-A07F-506B13B1C2DA}"/>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B11EACA3-7FBD-4F29-8319-EDA925C07B6B}"/>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64F95D3B-D369-4419-AC16-137181A414FF}"/>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2C9B68AF-2279-4DE4-96E7-DB1F9257A302}"/>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5C92B85C-749A-4E31-881A-6DCA37213A84}"/>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C9546C40-8A2F-4E9B-872D-995F01B5B29E}"/>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8B00E77-0315-447C-ABE7-D8B8230F2723}"/>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B8F555B-A3E4-44A1-832F-C5E0338C3F01}"/>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74B61A85-6438-4792-B7F2-0EC0134EC3E8}"/>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A3BDB3E1-7E36-4A10-AF26-85152F08D9D6}"/>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7103D7F3-551C-46AF-ACEC-D638321FC83E}"/>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AB682DAA-0DCB-4497-AAA2-2BBE47184970}"/>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F7FB011D-BA0D-4E1C-8270-56C770C2B4D6}"/>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9C89305D-5651-4071-9692-501A81F0D111}"/>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37F3849B-104E-4947-A088-BF7E8D5C696D}"/>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66E90306-857B-4D88-BDC3-17BB6717379F}"/>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5567E998-6DD5-47D5-A7A4-B59A1E33A3A7}"/>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A3B3F7A1-5B34-4004-A0D4-CF262D5091B8}"/>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a:extLst>
            <a:ext uri="{FF2B5EF4-FFF2-40B4-BE49-F238E27FC236}">
              <a16:creationId xmlns:a16="http://schemas.microsoft.com/office/drawing/2014/main" id="{DDD90624-0FEF-4263-96AE-54AB9F06D10E}"/>
            </a:ext>
          </a:extLst>
        </xdr:cNvPr>
        <xdr:cNvSpPr/>
      </xdr:nvSpPr>
      <xdr:spPr>
        <a:xfrm>
          <a:off x="3627887" y="369674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3FD3984-EDF7-44C6-A9ED-D119C7EEC2D1}"/>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26195501-F974-4D4A-B2A1-9D74BDC90FC7}"/>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3271F81B-C62F-4F55-9FAD-F8D34FAD04C3}"/>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97AB5F17-9436-42D8-8E1E-DB2B1B117E49}"/>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97C16C3-781B-4F16-8715-9C9BFE46F8F3}"/>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85270C3-A30A-48E9-BFBA-9D4A73464771}"/>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1966608-C74A-4228-8841-86BEA493E6C4}"/>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E579A14C-F760-4C51-B02F-5E7982501996}"/>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8238653-1F10-4446-8191-6C05D3D828A4}"/>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9E2BC833-01F0-4FD8-98BC-12316AB7FF09}"/>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年度の数値は、前年度より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ポイント増加し、類似団体平均よりも</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ポイント上回る数値となった。全国平均や群馬県平均も上回っていることから、公共施設等の老朽化の進行が顕著であることがわかる。施設の安全確保や財政負担の平準化のため、令和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年度策定の個別施設計画に基づき、施設の長寿命化や統廃合を進め、数値の改善を図る。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279933BF-FB01-432A-9B31-4B6FA57C2780}"/>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9E050D50-A1FB-447B-902C-60B84B8E4E77}"/>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1242BCB2-B1A5-4AA3-91FF-6B56903DAC8E}"/>
            </a:ext>
          </a:extLst>
        </xdr:cNvPr>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441748E-3A28-4F1C-90AC-5C99D478D736}"/>
            </a:ext>
          </a:extLst>
        </xdr:cNvPr>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A8B4E48D-3B8A-4BCA-8B74-964E1BF77A59}"/>
            </a:ext>
          </a:extLst>
        </xdr:cNvPr>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38B8E42D-F2F3-4EFC-B0C7-D5B6B43257C4}"/>
            </a:ext>
          </a:extLst>
        </xdr:cNvPr>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32136EB0-1E5D-40E3-BD91-329C56ADB36F}"/>
            </a:ext>
          </a:extLst>
        </xdr:cNvPr>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1A1D9FA0-6285-45D7-B4D6-966F2FBDCA2C}"/>
            </a:ext>
          </a:extLst>
        </xdr:cNvPr>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91D16852-C793-4455-B993-38331797FB0D}"/>
            </a:ext>
          </a:extLst>
        </xdr:cNvPr>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53832BD9-4539-4F9C-9ECE-5692DADEB45C}"/>
            </a:ext>
          </a:extLst>
        </xdr:cNvPr>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CF57EF5E-39C1-4E1B-B72F-D81657C80DE1}"/>
            </a:ext>
          </a:extLst>
        </xdr:cNvPr>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D172E9DD-7720-414E-8166-286060A3FCFE}"/>
            </a:ext>
          </a:extLst>
        </xdr:cNvPr>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4DA0B6E8-2B38-4718-A19C-FF7392FE3C2C}"/>
            </a:ext>
          </a:extLst>
        </xdr:cNvPr>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F8ACF0A3-61F6-48CB-A355-D400922F8EE0}"/>
            </a:ext>
          </a:extLst>
        </xdr:cNvPr>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C9E9DAEE-85A7-49A5-847C-D0EC2907746F}"/>
            </a:ext>
          </a:extLst>
        </xdr:cNvPr>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2A60CF6C-275F-40D3-BCE6-3FEBCB602390}"/>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8053FB8-54F3-4657-B3E7-27F14FB5F075}"/>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D6E2D2E-1015-4393-A631-566CB75AF581}"/>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5" name="直線コネクタ 74">
          <a:extLst>
            <a:ext uri="{FF2B5EF4-FFF2-40B4-BE49-F238E27FC236}">
              <a16:creationId xmlns:a16="http://schemas.microsoft.com/office/drawing/2014/main" id="{656AD864-D874-4920-9E22-16D2D5F278EC}"/>
            </a:ext>
          </a:extLst>
        </xdr:cNvPr>
        <xdr:cNvCxnSpPr/>
      </xdr:nvCxnSpPr>
      <xdr:spPr>
        <a:xfrm flipV="1">
          <a:off x="4300220" y="4395742"/>
          <a:ext cx="1270" cy="1327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6" name="有形固定資産減価償却率最小値テキスト">
          <a:extLst>
            <a:ext uri="{FF2B5EF4-FFF2-40B4-BE49-F238E27FC236}">
              <a16:creationId xmlns:a16="http://schemas.microsoft.com/office/drawing/2014/main" id="{5D29CC7E-9068-4E8B-A822-7E453D3F624F}"/>
            </a:ext>
          </a:extLst>
        </xdr:cNvPr>
        <xdr:cNvSpPr txBox="1"/>
      </xdr:nvSpPr>
      <xdr:spPr>
        <a:xfrm>
          <a:off x="4352925" y="5727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7" name="直線コネクタ 76">
          <a:extLst>
            <a:ext uri="{FF2B5EF4-FFF2-40B4-BE49-F238E27FC236}">
              <a16:creationId xmlns:a16="http://schemas.microsoft.com/office/drawing/2014/main" id="{46926D2C-7889-47CA-BEC6-039AFF23708D}"/>
            </a:ext>
          </a:extLst>
        </xdr:cNvPr>
        <xdr:cNvCxnSpPr/>
      </xdr:nvCxnSpPr>
      <xdr:spPr>
        <a:xfrm>
          <a:off x="4213225" y="57236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8" name="有形固定資産減価償却率最大値テキスト">
          <a:extLst>
            <a:ext uri="{FF2B5EF4-FFF2-40B4-BE49-F238E27FC236}">
              <a16:creationId xmlns:a16="http://schemas.microsoft.com/office/drawing/2014/main" id="{4C1D048D-BDBA-45F4-B4DB-E9EFBD0B22C8}"/>
            </a:ext>
          </a:extLst>
        </xdr:cNvPr>
        <xdr:cNvSpPr txBox="1"/>
      </xdr:nvSpPr>
      <xdr:spPr>
        <a:xfrm>
          <a:off x="4352925" y="417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9" name="直線コネクタ 78">
          <a:extLst>
            <a:ext uri="{FF2B5EF4-FFF2-40B4-BE49-F238E27FC236}">
              <a16:creationId xmlns:a16="http://schemas.microsoft.com/office/drawing/2014/main" id="{A1402F0A-2B23-46AC-A9FC-A870C6ADCD43}"/>
            </a:ext>
          </a:extLst>
        </xdr:cNvPr>
        <xdr:cNvCxnSpPr/>
      </xdr:nvCxnSpPr>
      <xdr:spPr>
        <a:xfrm>
          <a:off x="4213225" y="43957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80" name="有形固定資産減価償却率平均値テキスト">
          <a:extLst>
            <a:ext uri="{FF2B5EF4-FFF2-40B4-BE49-F238E27FC236}">
              <a16:creationId xmlns:a16="http://schemas.microsoft.com/office/drawing/2014/main" id="{5FF62B54-9CCF-4E64-899B-22A6E50514E7}"/>
            </a:ext>
          </a:extLst>
        </xdr:cNvPr>
        <xdr:cNvSpPr txBox="1"/>
      </xdr:nvSpPr>
      <xdr:spPr>
        <a:xfrm>
          <a:off x="4352925" y="5004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1" name="フローチャート: 判断 80">
          <a:extLst>
            <a:ext uri="{FF2B5EF4-FFF2-40B4-BE49-F238E27FC236}">
              <a16:creationId xmlns:a16="http://schemas.microsoft.com/office/drawing/2014/main" id="{8D33A50F-BBD0-479B-8B94-4308706C47C2}"/>
            </a:ext>
          </a:extLst>
        </xdr:cNvPr>
        <xdr:cNvSpPr/>
      </xdr:nvSpPr>
      <xdr:spPr>
        <a:xfrm>
          <a:off x="4251325" y="50258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2" name="フローチャート: 判断 81">
          <a:extLst>
            <a:ext uri="{FF2B5EF4-FFF2-40B4-BE49-F238E27FC236}">
              <a16:creationId xmlns:a16="http://schemas.microsoft.com/office/drawing/2014/main" id="{3816606A-6B3A-4186-93EF-3BE601939026}"/>
            </a:ext>
          </a:extLst>
        </xdr:cNvPr>
        <xdr:cNvSpPr/>
      </xdr:nvSpPr>
      <xdr:spPr>
        <a:xfrm>
          <a:off x="3616325" y="49641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3" name="フローチャート: 判断 82">
          <a:extLst>
            <a:ext uri="{FF2B5EF4-FFF2-40B4-BE49-F238E27FC236}">
              <a16:creationId xmlns:a16="http://schemas.microsoft.com/office/drawing/2014/main" id="{A75E8E0B-702C-41BC-87C3-FE0C0AD2E459}"/>
            </a:ext>
          </a:extLst>
        </xdr:cNvPr>
        <xdr:cNvSpPr/>
      </xdr:nvSpPr>
      <xdr:spPr>
        <a:xfrm>
          <a:off x="2930525" y="49334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111669</xdr:rowOff>
    </xdr:from>
    <xdr:to>
      <xdr:col>11</xdr:col>
      <xdr:colOff>187325</xdr:colOff>
      <xdr:row>30</xdr:row>
      <xdr:rowOff>41819</xdr:rowOff>
    </xdr:to>
    <xdr:sp macro="" textlink="">
      <xdr:nvSpPr>
        <xdr:cNvPr id="84" name="フローチャート: 判断 83">
          <a:extLst>
            <a:ext uri="{FF2B5EF4-FFF2-40B4-BE49-F238E27FC236}">
              <a16:creationId xmlns:a16="http://schemas.microsoft.com/office/drawing/2014/main" id="{FBB3F027-3482-415A-93F4-DFCD4C31175B}"/>
            </a:ext>
          </a:extLst>
        </xdr:cNvPr>
        <xdr:cNvSpPr/>
      </xdr:nvSpPr>
      <xdr:spPr>
        <a:xfrm>
          <a:off x="2244725" y="48995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85" name="フローチャート: 判断 84">
          <a:extLst>
            <a:ext uri="{FF2B5EF4-FFF2-40B4-BE49-F238E27FC236}">
              <a16:creationId xmlns:a16="http://schemas.microsoft.com/office/drawing/2014/main" id="{21802D4F-7663-4F1D-B799-D149D67434FC}"/>
            </a:ext>
          </a:extLst>
        </xdr:cNvPr>
        <xdr:cNvSpPr/>
      </xdr:nvSpPr>
      <xdr:spPr>
        <a:xfrm>
          <a:off x="1558925" y="48625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8252BDB-7599-46C6-AC9A-8432DEBBBEAC}"/>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6B95791-B2DC-449B-840B-8432731362A2}"/>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3F1073E-8777-40B8-8987-5048E3860FC6}"/>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66BF192-6D54-46D6-AE7B-C4663737DBFF}"/>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FD3021E-8C3E-45E0-AEAD-22BE7C2894BD}"/>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138883</xdr:rowOff>
    </xdr:from>
    <xdr:to>
      <xdr:col>15</xdr:col>
      <xdr:colOff>187325</xdr:colOff>
      <xdr:row>32</xdr:row>
      <xdr:rowOff>69033</xdr:rowOff>
    </xdr:to>
    <xdr:sp macro="" textlink="">
      <xdr:nvSpPr>
        <xdr:cNvPr id="91" name="楕円 90">
          <a:extLst>
            <a:ext uri="{FF2B5EF4-FFF2-40B4-BE49-F238E27FC236}">
              <a16:creationId xmlns:a16="http://schemas.microsoft.com/office/drawing/2014/main" id="{97AF818B-FEB3-4FAE-8FBE-A05AD6F5DD73}"/>
            </a:ext>
          </a:extLst>
        </xdr:cNvPr>
        <xdr:cNvSpPr/>
      </xdr:nvSpPr>
      <xdr:spPr>
        <a:xfrm>
          <a:off x="2930525" y="52569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108041</xdr:rowOff>
    </xdr:from>
    <xdr:to>
      <xdr:col>11</xdr:col>
      <xdr:colOff>187325</xdr:colOff>
      <xdr:row>32</xdr:row>
      <xdr:rowOff>38191</xdr:rowOff>
    </xdr:to>
    <xdr:sp macro="" textlink="">
      <xdr:nvSpPr>
        <xdr:cNvPr id="92" name="楕円 91">
          <a:extLst>
            <a:ext uri="{FF2B5EF4-FFF2-40B4-BE49-F238E27FC236}">
              <a16:creationId xmlns:a16="http://schemas.microsoft.com/office/drawing/2014/main" id="{C256A1A9-491A-4CEF-8775-5100471F52DE}"/>
            </a:ext>
          </a:extLst>
        </xdr:cNvPr>
        <xdr:cNvSpPr/>
      </xdr:nvSpPr>
      <xdr:spPr>
        <a:xfrm>
          <a:off x="2244725" y="52261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158841</xdr:rowOff>
    </xdr:from>
    <xdr:to>
      <xdr:col>15</xdr:col>
      <xdr:colOff>136525</xdr:colOff>
      <xdr:row>32</xdr:row>
      <xdr:rowOff>18233</xdr:rowOff>
    </xdr:to>
    <xdr:cxnSp macro="">
      <xdr:nvCxnSpPr>
        <xdr:cNvPr id="93" name="直線コネクタ 92">
          <a:extLst>
            <a:ext uri="{FF2B5EF4-FFF2-40B4-BE49-F238E27FC236}">
              <a16:creationId xmlns:a16="http://schemas.microsoft.com/office/drawing/2014/main" id="{6982C5C0-D9C2-4FC0-B43E-BB1361BEDC0F}"/>
            </a:ext>
          </a:extLst>
        </xdr:cNvPr>
        <xdr:cNvCxnSpPr/>
      </xdr:nvCxnSpPr>
      <xdr:spPr>
        <a:xfrm>
          <a:off x="2295525" y="5276941"/>
          <a:ext cx="6858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71029</xdr:rowOff>
    </xdr:from>
    <xdr:to>
      <xdr:col>7</xdr:col>
      <xdr:colOff>187325</xdr:colOff>
      <xdr:row>32</xdr:row>
      <xdr:rowOff>1179</xdr:rowOff>
    </xdr:to>
    <xdr:sp macro="" textlink="">
      <xdr:nvSpPr>
        <xdr:cNvPr id="94" name="楕円 93">
          <a:extLst>
            <a:ext uri="{FF2B5EF4-FFF2-40B4-BE49-F238E27FC236}">
              <a16:creationId xmlns:a16="http://schemas.microsoft.com/office/drawing/2014/main" id="{372F2DA8-1D5E-4F45-A538-934A3984AF38}"/>
            </a:ext>
          </a:extLst>
        </xdr:cNvPr>
        <xdr:cNvSpPr/>
      </xdr:nvSpPr>
      <xdr:spPr>
        <a:xfrm>
          <a:off x="1558925" y="51891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121829</xdr:rowOff>
    </xdr:from>
    <xdr:to>
      <xdr:col>11</xdr:col>
      <xdr:colOff>136525</xdr:colOff>
      <xdr:row>31</xdr:row>
      <xdr:rowOff>158841</xdr:rowOff>
    </xdr:to>
    <xdr:cxnSp macro="">
      <xdr:nvCxnSpPr>
        <xdr:cNvPr id="95" name="直線コネクタ 94">
          <a:extLst>
            <a:ext uri="{FF2B5EF4-FFF2-40B4-BE49-F238E27FC236}">
              <a16:creationId xmlns:a16="http://schemas.microsoft.com/office/drawing/2014/main" id="{AF011226-6AD3-482C-BCDF-157EB640BB9E}"/>
            </a:ext>
          </a:extLst>
        </xdr:cNvPr>
        <xdr:cNvCxnSpPr/>
      </xdr:nvCxnSpPr>
      <xdr:spPr>
        <a:xfrm>
          <a:off x="1609725" y="5239929"/>
          <a:ext cx="6858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6" name="n_1aveValue有形固定資産減価償却率">
          <a:extLst>
            <a:ext uri="{FF2B5EF4-FFF2-40B4-BE49-F238E27FC236}">
              <a16:creationId xmlns:a16="http://schemas.microsoft.com/office/drawing/2014/main" id="{E021CE22-E142-4448-B35A-A998283952A3}"/>
            </a:ext>
          </a:extLst>
        </xdr:cNvPr>
        <xdr:cNvSpPr txBox="1"/>
      </xdr:nvSpPr>
      <xdr:spPr>
        <a:xfrm>
          <a:off x="3470919" y="4752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7" name="n_2aveValue有形固定資産減価償却率">
          <a:extLst>
            <a:ext uri="{FF2B5EF4-FFF2-40B4-BE49-F238E27FC236}">
              <a16:creationId xmlns:a16="http://schemas.microsoft.com/office/drawing/2014/main" id="{D139C216-B81E-4AF8-9E00-8819E41E6DF8}"/>
            </a:ext>
          </a:extLst>
        </xdr:cNvPr>
        <xdr:cNvSpPr txBox="1"/>
      </xdr:nvSpPr>
      <xdr:spPr>
        <a:xfrm>
          <a:off x="2797819" y="4715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98" name="n_3aveValue有形固定資産減価償却率">
          <a:extLst>
            <a:ext uri="{FF2B5EF4-FFF2-40B4-BE49-F238E27FC236}">
              <a16:creationId xmlns:a16="http://schemas.microsoft.com/office/drawing/2014/main" id="{E06A053F-F69C-416E-A99A-0AD7FA15BD40}"/>
            </a:ext>
          </a:extLst>
        </xdr:cNvPr>
        <xdr:cNvSpPr txBox="1"/>
      </xdr:nvSpPr>
      <xdr:spPr>
        <a:xfrm>
          <a:off x="2112019" y="4681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21335</xdr:rowOff>
    </xdr:from>
    <xdr:ext cx="405111" cy="259045"/>
    <xdr:sp macro="" textlink="">
      <xdr:nvSpPr>
        <xdr:cNvPr id="99" name="n_4aveValue有形固定資産減価償却率">
          <a:extLst>
            <a:ext uri="{FF2B5EF4-FFF2-40B4-BE49-F238E27FC236}">
              <a16:creationId xmlns:a16="http://schemas.microsoft.com/office/drawing/2014/main" id="{AA9FA368-564C-42B9-B0B9-2C433719010A}"/>
            </a:ext>
          </a:extLst>
        </xdr:cNvPr>
        <xdr:cNvSpPr txBox="1"/>
      </xdr:nvSpPr>
      <xdr:spPr>
        <a:xfrm>
          <a:off x="1426219" y="464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60160</xdr:rowOff>
    </xdr:from>
    <xdr:ext cx="405111" cy="259045"/>
    <xdr:sp macro="" textlink="">
      <xdr:nvSpPr>
        <xdr:cNvPr id="100" name="n_2mainValue有形固定資産減価償却率">
          <a:extLst>
            <a:ext uri="{FF2B5EF4-FFF2-40B4-BE49-F238E27FC236}">
              <a16:creationId xmlns:a16="http://schemas.microsoft.com/office/drawing/2014/main" id="{0B2376AC-4528-4FED-90A8-ABFF7532EBC7}"/>
            </a:ext>
          </a:extLst>
        </xdr:cNvPr>
        <xdr:cNvSpPr txBox="1"/>
      </xdr:nvSpPr>
      <xdr:spPr>
        <a:xfrm>
          <a:off x="2797819" y="5343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29318</xdr:rowOff>
    </xdr:from>
    <xdr:ext cx="405111" cy="259045"/>
    <xdr:sp macro="" textlink="">
      <xdr:nvSpPr>
        <xdr:cNvPr id="101" name="n_3mainValue有形固定資産減価償却率">
          <a:extLst>
            <a:ext uri="{FF2B5EF4-FFF2-40B4-BE49-F238E27FC236}">
              <a16:creationId xmlns:a16="http://schemas.microsoft.com/office/drawing/2014/main" id="{B7FF0A58-99FF-4EC5-81FE-ADE3F94927F7}"/>
            </a:ext>
          </a:extLst>
        </xdr:cNvPr>
        <xdr:cNvSpPr txBox="1"/>
      </xdr:nvSpPr>
      <xdr:spPr>
        <a:xfrm>
          <a:off x="2112019" y="5312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163756</xdr:rowOff>
    </xdr:from>
    <xdr:ext cx="405111" cy="259045"/>
    <xdr:sp macro="" textlink="">
      <xdr:nvSpPr>
        <xdr:cNvPr id="102" name="n_4mainValue有形固定資産減価償却率">
          <a:extLst>
            <a:ext uri="{FF2B5EF4-FFF2-40B4-BE49-F238E27FC236}">
              <a16:creationId xmlns:a16="http://schemas.microsoft.com/office/drawing/2014/main" id="{501F9304-E2D4-429E-97E5-BF7841585CFE}"/>
            </a:ext>
          </a:extLst>
        </xdr:cNvPr>
        <xdr:cNvSpPr txBox="1"/>
      </xdr:nvSpPr>
      <xdr:spPr>
        <a:xfrm>
          <a:off x="1426219" y="5281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C27D2772-517D-4D33-A633-912249C0A20E}"/>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E996B8D-F111-4EAD-98FD-15B400F3515D}"/>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8975A23C-3417-4EBE-877A-46E6B36359B1}"/>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E61FD400-1072-49B0-8937-C198668E3E61}"/>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D296083-2353-4839-9EBF-8D5F8D960905}"/>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F6B9B59-0070-4870-8744-DC06366FEE2A}"/>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BB5AA1F-CE1F-4325-9FFF-A147726C0E26}"/>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8E78739-4AFC-42AE-8901-263F18B9AFAF}"/>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A42FBA82-BF7E-4FFD-98F3-C66DD4B164CE}"/>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5F0CD769-80D6-4B50-83B9-BBF7CBDB49F0}"/>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C049349-8E8F-4CAF-BE98-C76686D91D1A}"/>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BEFB08AA-EDCF-41D8-9802-0D0ED729A2F3}"/>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B2F1B95-9261-4E32-95E7-3907E412B6F9}"/>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年度は、将来負担額が増加したため、前年度より</a:t>
          </a:r>
          <a:r>
            <a:rPr kumimoji="1" lang="en-US" altLang="ja-JP" sz="1100">
              <a:latin typeface="ＭＳ Ｐゴシック" panose="020B0600070205080204" pitchFamily="50" charset="-128"/>
              <a:ea typeface="ＭＳ Ｐゴシック" panose="020B0600070205080204" pitchFamily="50" charset="-128"/>
            </a:rPr>
            <a:t>140.9</a:t>
          </a:r>
          <a:r>
            <a:rPr kumimoji="1" lang="ja-JP" altLang="en-US" sz="1100">
              <a:latin typeface="ＭＳ Ｐゴシック" panose="020B0600070205080204" pitchFamily="50" charset="-128"/>
              <a:ea typeface="ＭＳ Ｐゴシック" panose="020B0600070205080204" pitchFamily="50" charset="-128"/>
            </a:rPr>
            <a:t>ポイント増加し、類似団体平均、全国平均及び群馬県平均よりも高い数値となった。今後大型公共事業の実施による市債発行額のさらなる増加が見込まれているため、数値が大幅に上昇しないよう健全な財政運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D1E3FF1-B5CA-47F5-8E87-D62D0811B034}"/>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6D0449E-5FC1-4B8B-A305-50877D7A1A68}"/>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213D69E8-C91A-4C84-BC43-6237203E935E}"/>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CB827335-E17E-4A66-92F8-FEE135957179}"/>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6AD39462-2079-45B3-9358-F15BD128F099}"/>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E4F5ABF4-1D73-4B26-B1EF-BE81EB952AC9}"/>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858FF4FA-9C51-4AAA-B0AF-6DB6704E72C7}"/>
            </a:ext>
          </a:extLst>
        </xdr:cNvPr>
        <xdr:cNvSpPr txBox="1"/>
      </xdr:nvSpPr>
      <xdr:spPr>
        <a:xfrm>
          <a:off x="9705751" y="54266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44DF5DAC-6E90-453F-B44C-F75CABD5168B}"/>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3022454E-D8E3-47B1-A9CF-4E312025FD86}"/>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98678839-4AD4-4045-A359-AAA647899F6E}"/>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EA486BAF-0EBD-4F9D-8764-114C2E3E5074}"/>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68E2FC56-0751-4FC4-8CC9-F937A76378B8}"/>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D4CD5136-DE58-4FDF-8CE7-3846FADE1F16}"/>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769DAFC3-7CDB-4812-9E45-48132ADAA8EF}"/>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a:extLst>
            <a:ext uri="{FF2B5EF4-FFF2-40B4-BE49-F238E27FC236}">
              <a16:creationId xmlns:a16="http://schemas.microsoft.com/office/drawing/2014/main" id="{B201C637-0DCF-4480-A713-BF8194BB7ED7}"/>
            </a:ext>
          </a:extLst>
        </xdr:cNvPr>
        <xdr:cNvSpPr txBox="1"/>
      </xdr:nvSpPr>
      <xdr:spPr>
        <a:xfrm>
          <a:off x="9758836" y="423735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22DACFDB-CA89-4722-92EB-C9CD37DC7597}"/>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7C371BCE-4E35-411A-A5F0-5FA051BEB402}"/>
            </a:ext>
          </a:extLst>
        </xdr:cNvPr>
        <xdr:cNvSpPr txBox="1"/>
      </xdr:nvSpPr>
      <xdr:spPr>
        <a:xfrm>
          <a:off x="9861428" y="39416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AEEE2E2F-7C75-4A76-91AF-92495CA39ADB}"/>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4" name="直線コネクタ 133">
          <a:extLst>
            <a:ext uri="{FF2B5EF4-FFF2-40B4-BE49-F238E27FC236}">
              <a16:creationId xmlns:a16="http://schemas.microsoft.com/office/drawing/2014/main" id="{1B1866A3-4ED8-4481-831A-5B138F7BA6B7}"/>
            </a:ext>
          </a:extLst>
        </xdr:cNvPr>
        <xdr:cNvCxnSpPr/>
      </xdr:nvCxnSpPr>
      <xdr:spPr>
        <a:xfrm flipV="1">
          <a:off x="13323570" y="4270239"/>
          <a:ext cx="1269" cy="1462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5" name="債務償還比率最小値テキスト">
          <a:extLst>
            <a:ext uri="{FF2B5EF4-FFF2-40B4-BE49-F238E27FC236}">
              <a16:creationId xmlns:a16="http://schemas.microsoft.com/office/drawing/2014/main" id="{804C86E2-BEBC-4545-A4D2-CA75554EDB77}"/>
            </a:ext>
          </a:extLst>
        </xdr:cNvPr>
        <xdr:cNvSpPr txBox="1"/>
      </xdr:nvSpPr>
      <xdr:spPr>
        <a:xfrm>
          <a:off x="13376275" y="57365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6" name="直線コネクタ 135">
          <a:extLst>
            <a:ext uri="{FF2B5EF4-FFF2-40B4-BE49-F238E27FC236}">
              <a16:creationId xmlns:a16="http://schemas.microsoft.com/office/drawing/2014/main" id="{120A4ED0-50F2-486A-9343-756417D22BC2}"/>
            </a:ext>
          </a:extLst>
        </xdr:cNvPr>
        <xdr:cNvCxnSpPr/>
      </xdr:nvCxnSpPr>
      <xdr:spPr>
        <a:xfrm>
          <a:off x="13255625" y="5732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7" name="債務償還比率最大値テキスト">
          <a:extLst>
            <a:ext uri="{FF2B5EF4-FFF2-40B4-BE49-F238E27FC236}">
              <a16:creationId xmlns:a16="http://schemas.microsoft.com/office/drawing/2014/main" id="{E19F5877-174D-47B0-850D-D60282C4E4BA}"/>
            </a:ext>
          </a:extLst>
        </xdr:cNvPr>
        <xdr:cNvSpPr txBox="1"/>
      </xdr:nvSpPr>
      <xdr:spPr>
        <a:xfrm>
          <a:off x="13376275" y="4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8" name="直線コネクタ 137">
          <a:extLst>
            <a:ext uri="{FF2B5EF4-FFF2-40B4-BE49-F238E27FC236}">
              <a16:creationId xmlns:a16="http://schemas.microsoft.com/office/drawing/2014/main" id="{84191292-CA60-4FA5-BB7D-6E7D1B96C108}"/>
            </a:ext>
          </a:extLst>
        </xdr:cNvPr>
        <xdr:cNvCxnSpPr/>
      </xdr:nvCxnSpPr>
      <xdr:spPr>
        <a:xfrm>
          <a:off x="13255625" y="4270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9" name="債務償還比率平均値テキスト">
          <a:extLst>
            <a:ext uri="{FF2B5EF4-FFF2-40B4-BE49-F238E27FC236}">
              <a16:creationId xmlns:a16="http://schemas.microsoft.com/office/drawing/2014/main" id="{CCB4C24B-8EE3-49E4-931D-9F1F8C02C992}"/>
            </a:ext>
          </a:extLst>
        </xdr:cNvPr>
        <xdr:cNvSpPr txBox="1"/>
      </xdr:nvSpPr>
      <xdr:spPr>
        <a:xfrm>
          <a:off x="13376275" y="4644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0" name="フローチャート: 判断 139">
          <a:extLst>
            <a:ext uri="{FF2B5EF4-FFF2-40B4-BE49-F238E27FC236}">
              <a16:creationId xmlns:a16="http://schemas.microsoft.com/office/drawing/2014/main" id="{DA3EDC1E-6CCF-4A62-9183-8490A6EA404F}"/>
            </a:ext>
          </a:extLst>
        </xdr:cNvPr>
        <xdr:cNvSpPr/>
      </xdr:nvSpPr>
      <xdr:spPr>
        <a:xfrm>
          <a:off x="13293725" y="47863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1" name="フローチャート: 判断 140">
          <a:extLst>
            <a:ext uri="{FF2B5EF4-FFF2-40B4-BE49-F238E27FC236}">
              <a16:creationId xmlns:a16="http://schemas.microsoft.com/office/drawing/2014/main" id="{E2EFBE79-7307-4A8A-BBCD-82AF568CAE91}"/>
            </a:ext>
          </a:extLst>
        </xdr:cNvPr>
        <xdr:cNvSpPr/>
      </xdr:nvSpPr>
      <xdr:spPr>
        <a:xfrm>
          <a:off x="12639675" y="4744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2" name="フローチャート: 判断 141">
          <a:extLst>
            <a:ext uri="{FF2B5EF4-FFF2-40B4-BE49-F238E27FC236}">
              <a16:creationId xmlns:a16="http://schemas.microsoft.com/office/drawing/2014/main" id="{34EB3919-3B48-423E-96E4-8822ED3B74EC}"/>
            </a:ext>
          </a:extLst>
        </xdr:cNvPr>
        <xdr:cNvSpPr/>
      </xdr:nvSpPr>
      <xdr:spPr>
        <a:xfrm>
          <a:off x="11953875" y="49483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140507</xdr:rowOff>
    </xdr:from>
    <xdr:to>
      <xdr:col>64</xdr:col>
      <xdr:colOff>123825</xdr:colOff>
      <xdr:row>30</xdr:row>
      <xdr:rowOff>70657</xdr:rowOff>
    </xdr:to>
    <xdr:sp macro="" textlink="">
      <xdr:nvSpPr>
        <xdr:cNvPr id="143" name="フローチャート: 判断 142">
          <a:extLst>
            <a:ext uri="{FF2B5EF4-FFF2-40B4-BE49-F238E27FC236}">
              <a16:creationId xmlns:a16="http://schemas.microsoft.com/office/drawing/2014/main" id="{BE70073A-116F-4C6F-B581-AFCCC6E82731}"/>
            </a:ext>
          </a:extLst>
        </xdr:cNvPr>
        <xdr:cNvSpPr/>
      </xdr:nvSpPr>
      <xdr:spPr>
        <a:xfrm>
          <a:off x="11268075" y="49284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116141</xdr:rowOff>
    </xdr:from>
    <xdr:to>
      <xdr:col>60</xdr:col>
      <xdr:colOff>123825</xdr:colOff>
      <xdr:row>30</xdr:row>
      <xdr:rowOff>46291</xdr:rowOff>
    </xdr:to>
    <xdr:sp macro="" textlink="">
      <xdr:nvSpPr>
        <xdr:cNvPr id="144" name="フローチャート: 判断 143">
          <a:extLst>
            <a:ext uri="{FF2B5EF4-FFF2-40B4-BE49-F238E27FC236}">
              <a16:creationId xmlns:a16="http://schemas.microsoft.com/office/drawing/2014/main" id="{76F9F5D0-6F2A-4366-BE27-ACEE202D717B}"/>
            </a:ext>
          </a:extLst>
        </xdr:cNvPr>
        <xdr:cNvSpPr/>
      </xdr:nvSpPr>
      <xdr:spPr>
        <a:xfrm>
          <a:off x="10582275" y="49040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D962D07-84B9-40AB-9ADC-D7CFA111888C}"/>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8BCA110-B6CC-437D-9402-AD375FDCB2A2}"/>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79ECFF9-B059-4148-A377-82674F013670}"/>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ACF899A-F603-4D13-A6BA-A92E16E0711D}"/>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5A52A49-6DCA-4926-92E0-6769A1C654F2}"/>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26697</xdr:rowOff>
    </xdr:from>
    <xdr:to>
      <xdr:col>76</xdr:col>
      <xdr:colOff>73025</xdr:colOff>
      <xdr:row>29</xdr:row>
      <xdr:rowOff>128297</xdr:rowOff>
    </xdr:to>
    <xdr:sp macro="" textlink="">
      <xdr:nvSpPr>
        <xdr:cNvPr id="150" name="楕円 149">
          <a:extLst>
            <a:ext uri="{FF2B5EF4-FFF2-40B4-BE49-F238E27FC236}">
              <a16:creationId xmlns:a16="http://schemas.microsoft.com/office/drawing/2014/main" id="{A9B611C9-FDA7-45B5-8150-B39B3174CCAA}"/>
            </a:ext>
          </a:extLst>
        </xdr:cNvPr>
        <xdr:cNvSpPr/>
      </xdr:nvSpPr>
      <xdr:spPr>
        <a:xfrm>
          <a:off x="13293725" y="48145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5124</xdr:rowOff>
    </xdr:from>
    <xdr:ext cx="469744" cy="259045"/>
    <xdr:sp macro="" textlink="">
      <xdr:nvSpPr>
        <xdr:cNvPr id="151" name="債務償還比率該当値テキスト">
          <a:extLst>
            <a:ext uri="{FF2B5EF4-FFF2-40B4-BE49-F238E27FC236}">
              <a16:creationId xmlns:a16="http://schemas.microsoft.com/office/drawing/2014/main" id="{5FA6D086-264B-466C-8064-732E75EB2116}"/>
            </a:ext>
          </a:extLst>
        </xdr:cNvPr>
        <xdr:cNvSpPr txBox="1"/>
      </xdr:nvSpPr>
      <xdr:spPr>
        <a:xfrm>
          <a:off x="13376275" y="47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152309</xdr:rowOff>
    </xdr:from>
    <xdr:to>
      <xdr:col>72</xdr:col>
      <xdr:colOff>123825</xdr:colOff>
      <xdr:row>28</xdr:row>
      <xdr:rowOff>82459</xdr:rowOff>
    </xdr:to>
    <xdr:sp macro="" textlink="">
      <xdr:nvSpPr>
        <xdr:cNvPr id="152" name="楕円 151">
          <a:extLst>
            <a:ext uri="{FF2B5EF4-FFF2-40B4-BE49-F238E27FC236}">
              <a16:creationId xmlns:a16="http://schemas.microsoft.com/office/drawing/2014/main" id="{D39DF219-6596-4E8D-9E0A-2B43FCC595F8}"/>
            </a:ext>
          </a:extLst>
        </xdr:cNvPr>
        <xdr:cNvSpPr/>
      </xdr:nvSpPr>
      <xdr:spPr>
        <a:xfrm>
          <a:off x="12639675" y="46100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31659</xdr:rowOff>
    </xdr:from>
    <xdr:to>
      <xdr:col>76</xdr:col>
      <xdr:colOff>22225</xdr:colOff>
      <xdr:row>29</xdr:row>
      <xdr:rowOff>77497</xdr:rowOff>
    </xdr:to>
    <xdr:cxnSp macro="">
      <xdr:nvCxnSpPr>
        <xdr:cNvPr id="153" name="直線コネクタ 152">
          <a:extLst>
            <a:ext uri="{FF2B5EF4-FFF2-40B4-BE49-F238E27FC236}">
              <a16:creationId xmlns:a16="http://schemas.microsoft.com/office/drawing/2014/main" id="{84A95C44-494B-4D44-9F3B-19CEB59E539F}"/>
            </a:ext>
          </a:extLst>
        </xdr:cNvPr>
        <xdr:cNvCxnSpPr/>
      </xdr:nvCxnSpPr>
      <xdr:spPr>
        <a:xfrm>
          <a:off x="12690475" y="4654459"/>
          <a:ext cx="635000" cy="21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144326</xdr:rowOff>
    </xdr:from>
    <xdr:to>
      <xdr:col>68</xdr:col>
      <xdr:colOff>123825</xdr:colOff>
      <xdr:row>29</xdr:row>
      <xdr:rowOff>74476</xdr:rowOff>
    </xdr:to>
    <xdr:sp macro="" textlink="">
      <xdr:nvSpPr>
        <xdr:cNvPr id="154" name="楕円 153">
          <a:extLst>
            <a:ext uri="{FF2B5EF4-FFF2-40B4-BE49-F238E27FC236}">
              <a16:creationId xmlns:a16="http://schemas.microsoft.com/office/drawing/2014/main" id="{0EA5FC60-D06D-4D46-85F3-D5534E73B9B3}"/>
            </a:ext>
          </a:extLst>
        </xdr:cNvPr>
        <xdr:cNvSpPr/>
      </xdr:nvSpPr>
      <xdr:spPr>
        <a:xfrm>
          <a:off x="11953875" y="47671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31659</xdr:rowOff>
    </xdr:from>
    <xdr:to>
      <xdr:col>72</xdr:col>
      <xdr:colOff>73025</xdr:colOff>
      <xdr:row>29</xdr:row>
      <xdr:rowOff>23676</xdr:rowOff>
    </xdr:to>
    <xdr:cxnSp macro="">
      <xdr:nvCxnSpPr>
        <xdr:cNvPr id="155" name="直線コネクタ 154">
          <a:extLst>
            <a:ext uri="{FF2B5EF4-FFF2-40B4-BE49-F238E27FC236}">
              <a16:creationId xmlns:a16="http://schemas.microsoft.com/office/drawing/2014/main" id="{7BC05343-30D3-4B93-B81C-E6D5420A7D7C}"/>
            </a:ext>
          </a:extLst>
        </xdr:cNvPr>
        <xdr:cNvCxnSpPr/>
      </xdr:nvCxnSpPr>
      <xdr:spPr>
        <a:xfrm flipV="1">
          <a:off x="12004675" y="4654459"/>
          <a:ext cx="685800" cy="1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126746</xdr:rowOff>
    </xdr:from>
    <xdr:to>
      <xdr:col>64</xdr:col>
      <xdr:colOff>123825</xdr:colOff>
      <xdr:row>29</xdr:row>
      <xdr:rowOff>56896</xdr:rowOff>
    </xdr:to>
    <xdr:sp macro="" textlink="">
      <xdr:nvSpPr>
        <xdr:cNvPr id="156" name="楕円 155">
          <a:extLst>
            <a:ext uri="{FF2B5EF4-FFF2-40B4-BE49-F238E27FC236}">
              <a16:creationId xmlns:a16="http://schemas.microsoft.com/office/drawing/2014/main" id="{23538958-43C5-4C81-AF50-DF896823BACD}"/>
            </a:ext>
          </a:extLst>
        </xdr:cNvPr>
        <xdr:cNvSpPr/>
      </xdr:nvSpPr>
      <xdr:spPr>
        <a:xfrm>
          <a:off x="11268075" y="47495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6096</xdr:rowOff>
    </xdr:from>
    <xdr:to>
      <xdr:col>68</xdr:col>
      <xdr:colOff>73025</xdr:colOff>
      <xdr:row>29</xdr:row>
      <xdr:rowOff>23676</xdr:rowOff>
    </xdr:to>
    <xdr:cxnSp macro="">
      <xdr:nvCxnSpPr>
        <xdr:cNvPr id="157" name="直線コネクタ 156">
          <a:extLst>
            <a:ext uri="{FF2B5EF4-FFF2-40B4-BE49-F238E27FC236}">
              <a16:creationId xmlns:a16="http://schemas.microsoft.com/office/drawing/2014/main" id="{0D39BB22-7CC6-4470-8291-36B788FF1CA0}"/>
            </a:ext>
          </a:extLst>
        </xdr:cNvPr>
        <xdr:cNvCxnSpPr/>
      </xdr:nvCxnSpPr>
      <xdr:spPr>
        <a:xfrm>
          <a:off x="11318875" y="4793996"/>
          <a:ext cx="6858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141551</xdr:rowOff>
    </xdr:from>
    <xdr:to>
      <xdr:col>60</xdr:col>
      <xdr:colOff>123825</xdr:colOff>
      <xdr:row>29</xdr:row>
      <xdr:rowOff>71701</xdr:rowOff>
    </xdr:to>
    <xdr:sp macro="" textlink="">
      <xdr:nvSpPr>
        <xdr:cNvPr id="158" name="楕円 157">
          <a:extLst>
            <a:ext uri="{FF2B5EF4-FFF2-40B4-BE49-F238E27FC236}">
              <a16:creationId xmlns:a16="http://schemas.microsoft.com/office/drawing/2014/main" id="{0BB6834E-F127-4305-8175-57FA97B5D07B}"/>
            </a:ext>
          </a:extLst>
        </xdr:cNvPr>
        <xdr:cNvSpPr/>
      </xdr:nvSpPr>
      <xdr:spPr>
        <a:xfrm>
          <a:off x="10582275" y="47643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6096</xdr:rowOff>
    </xdr:from>
    <xdr:to>
      <xdr:col>64</xdr:col>
      <xdr:colOff>73025</xdr:colOff>
      <xdr:row>29</xdr:row>
      <xdr:rowOff>20901</xdr:rowOff>
    </xdr:to>
    <xdr:cxnSp macro="">
      <xdr:nvCxnSpPr>
        <xdr:cNvPr id="159" name="直線コネクタ 158">
          <a:extLst>
            <a:ext uri="{FF2B5EF4-FFF2-40B4-BE49-F238E27FC236}">
              <a16:creationId xmlns:a16="http://schemas.microsoft.com/office/drawing/2014/main" id="{12BC6C31-DBC2-486B-933E-DE9BDE45CFB9}"/>
            </a:ext>
          </a:extLst>
        </xdr:cNvPr>
        <xdr:cNvCxnSpPr/>
      </xdr:nvCxnSpPr>
      <xdr:spPr>
        <a:xfrm flipV="1">
          <a:off x="10633075" y="4793996"/>
          <a:ext cx="6858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0" name="n_1aveValue債務償還比率">
          <a:extLst>
            <a:ext uri="{FF2B5EF4-FFF2-40B4-BE49-F238E27FC236}">
              <a16:creationId xmlns:a16="http://schemas.microsoft.com/office/drawing/2014/main" id="{61F2182F-4924-4BBC-9A15-448DA4A47116}"/>
            </a:ext>
          </a:extLst>
        </xdr:cNvPr>
        <xdr:cNvSpPr txBox="1"/>
      </xdr:nvSpPr>
      <xdr:spPr>
        <a:xfrm>
          <a:off x="12461952" y="48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1" name="n_2aveValue債務償還比率">
          <a:extLst>
            <a:ext uri="{FF2B5EF4-FFF2-40B4-BE49-F238E27FC236}">
              <a16:creationId xmlns:a16="http://schemas.microsoft.com/office/drawing/2014/main" id="{49C62534-69CB-42BF-BFC7-5D881EA43474}"/>
            </a:ext>
          </a:extLst>
        </xdr:cNvPr>
        <xdr:cNvSpPr txBox="1"/>
      </xdr:nvSpPr>
      <xdr:spPr>
        <a:xfrm>
          <a:off x="11788852" y="503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61784</xdr:rowOff>
    </xdr:from>
    <xdr:ext cx="469744" cy="259045"/>
    <xdr:sp macro="" textlink="">
      <xdr:nvSpPr>
        <xdr:cNvPr id="162" name="n_3aveValue債務償還比率">
          <a:extLst>
            <a:ext uri="{FF2B5EF4-FFF2-40B4-BE49-F238E27FC236}">
              <a16:creationId xmlns:a16="http://schemas.microsoft.com/office/drawing/2014/main" id="{1DE6EBCA-F0F7-4703-9424-1020A66F842F}"/>
            </a:ext>
          </a:extLst>
        </xdr:cNvPr>
        <xdr:cNvSpPr txBox="1"/>
      </xdr:nvSpPr>
      <xdr:spPr>
        <a:xfrm>
          <a:off x="11103052" y="50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37418</xdr:rowOff>
    </xdr:from>
    <xdr:ext cx="469744" cy="259045"/>
    <xdr:sp macro="" textlink="">
      <xdr:nvSpPr>
        <xdr:cNvPr id="163" name="n_4aveValue債務償還比率">
          <a:extLst>
            <a:ext uri="{FF2B5EF4-FFF2-40B4-BE49-F238E27FC236}">
              <a16:creationId xmlns:a16="http://schemas.microsoft.com/office/drawing/2014/main" id="{D03472F3-56A7-4CE1-8C04-FEBF36781B61}"/>
            </a:ext>
          </a:extLst>
        </xdr:cNvPr>
        <xdr:cNvSpPr txBox="1"/>
      </xdr:nvSpPr>
      <xdr:spPr>
        <a:xfrm>
          <a:off x="10417252" y="499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98986</xdr:rowOff>
    </xdr:from>
    <xdr:ext cx="469744" cy="259045"/>
    <xdr:sp macro="" textlink="">
      <xdr:nvSpPr>
        <xdr:cNvPr id="164" name="n_1mainValue債務償還比率">
          <a:extLst>
            <a:ext uri="{FF2B5EF4-FFF2-40B4-BE49-F238E27FC236}">
              <a16:creationId xmlns:a16="http://schemas.microsoft.com/office/drawing/2014/main" id="{0B8504CE-C874-4231-A17E-018DFB320EBA}"/>
            </a:ext>
          </a:extLst>
        </xdr:cNvPr>
        <xdr:cNvSpPr txBox="1"/>
      </xdr:nvSpPr>
      <xdr:spPr>
        <a:xfrm>
          <a:off x="12461952" y="439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91003</xdr:rowOff>
    </xdr:from>
    <xdr:ext cx="469744" cy="259045"/>
    <xdr:sp macro="" textlink="">
      <xdr:nvSpPr>
        <xdr:cNvPr id="165" name="n_2mainValue債務償還比率">
          <a:extLst>
            <a:ext uri="{FF2B5EF4-FFF2-40B4-BE49-F238E27FC236}">
              <a16:creationId xmlns:a16="http://schemas.microsoft.com/office/drawing/2014/main" id="{EA00B159-EC1A-498E-83C6-E2FB50C40167}"/>
            </a:ext>
          </a:extLst>
        </xdr:cNvPr>
        <xdr:cNvSpPr txBox="1"/>
      </xdr:nvSpPr>
      <xdr:spPr>
        <a:xfrm>
          <a:off x="11788852" y="454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73423</xdr:rowOff>
    </xdr:from>
    <xdr:ext cx="469744" cy="259045"/>
    <xdr:sp macro="" textlink="">
      <xdr:nvSpPr>
        <xdr:cNvPr id="166" name="n_3mainValue債務償還比率">
          <a:extLst>
            <a:ext uri="{FF2B5EF4-FFF2-40B4-BE49-F238E27FC236}">
              <a16:creationId xmlns:a16="http://schemas.microsoft.com/office/drawing/2014/main" id="{7F37088B-505D-46FA-AEF1-25A3A666808D}"/>
            </a:ext>
          </a:extLst>
        </xdr:cNvPr>
        <xdr:cNvSpPr txBox="1"/>
      </xdr:nvSpPr>
      <xdr:spPr>
        <a:xfrm>
          <a:off x="11103052" y="453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88228</xdr:rowOff>
    </xdr:from>
    <xdr:ext cx="469744" cy="259045"/>
    <xdr:sp macro="" textlink="">
      <xdr:nvSpPr>
        <xdr:cNvPr id="167" name="n_4mainValue債務償還比率">
          <a:extLst>
            <a:ext uri="{FF2B5EF4-FFF2-40B4-BE49-F238E27FC236}">
              <a16:creationId xmlns:a16="http://schemas.microsoft.com/office/drawing/2014/main" id="{CC2B807A-B746-4904-B5A5-BC11315B1017}"/>
            </a:ext>
          </a:extLst>
        </xdr:cNvPr>
        <xdr:cNvSpPr txBox="1"/>
      </xdr:nvSpPr>
      <xdr:spPr>
        <a:xfrm>
          <a:off x="10417252" y="45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132AD17C-EB2A-464D-AE59-B28C6B60C799}"/>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EFC06C20-D6F8-4CE5-918C-BF8B1E684760}"/>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63B524E1-9059-4005-8551-57A31F29A9B2}"/>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4A187B0D-9D0F-42E3-9E07-8B07588490E4}"/>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2D5C3EB-4503-4AB4-B703-113676AFB1C9}"/>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98E896BC-48C1-4781-9BCD-DBDBA8042BC8}"/>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5CA866E-01DF-409F-BE32-019FB933C8F2}"/>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A3834D-3A93-41CF-8F8F-DE22EDBE2D76}"/>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FA47E6-AF0C-4AF1-97D3-88491B1119A1}"/>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E1F02E-F2DA-4B60-BC63-211A0EAA082F}"/>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555453-4564-4E33-A7A8-5F9967F64F93}"/>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30B332-A9D6-4328-A1A6-E14B55BC5647}"/>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233836-86DC-446C-8754-BF8A792ACCE9}"/>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378663-107B-4C11-A31E-80D953352E14}"/>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7474C7-D5A0-4CA7-9D28-3FFD91B09A81}"/>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BD0E5B-A54F-41B5-A39F-5A2118C9BE94}"/>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49,423
48,526
208.42
22,269,797
20,611,750
1,506,227
12,121,724
18,660,507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29BCB7-EB9E-462C-9695-A4BAAAF3B804}"/>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4CB6FE-18C5-477C-A4C8-D22715C847C2}"/>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3E7C7C-46A9-4E0C-A79C-B87E85538717}"/>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6ECD97-D44B-4A5F-8F40-EFAE9ED13729}"/>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1EDF65-3114-40E7-941A-E534AA47FE8A}"/>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BC83009-6EBB-4411-A556-19CA3835F6AB}"/>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E29660-AE5C-46E3-AAF8-580421592DFE}"/>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A2E13F-9275-4731-B4FE-3C15AE9A6079}"/>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158295-2054-4198-9983-B893AC4D9E12}"/>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E9E1B9-4ECA-47E3-8F2A-CF110938EC68}"/>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FBB1B6-C44E-48E5-AC2E-440B3605D5AB}"/>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34E318-6922-4DD7-BB53-45DE1EA095C8}"/>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2205ED-9DEC-437A-97D3-72457AC19F0A}"/>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11DD13-9484-4FAF-BBB6-C78922457B9A}"/>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0FA25D-679A-4CEC-8C36-5210B672071B}"/>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835867-3A7E-46AE-9C38-5EA9CDE98B7C}"/>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E41C60-4C37-4315-BA6C-4190CEC6703E}"/>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C5B0BC-D2C7-4EB2-A93C-D4E8CFF026D6}"/>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E2773C-D28D-4513-AC58-DC46B93565C7}"/>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AEB53B-FBE5-4A04-8341-02D4F581A7C0}"/>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2682115-421A-4028-BD02-349843BDBC0C}"/>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D90716-C289-4884-8600-89D948744B8B}"/>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09CE09-A20D-4F1C-BF27-4EB3DBB049C6}"/>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1AE61A-AAF6-4D3A-A1A4-5E05E544AF2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E41751-C152-46D4-882C-785DF273751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7ECCEE-E419-4D1D-BA3B-D5EA00828A22}"/>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AC3CD8-4D33-4086-9638-0C0932A73032}"/>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7FD353-DF1F-46C4-BE4E-508CF846E797}"/>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09D781-D62E-4EED-8664-9496C5B1C435}"/>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751304-22FC-4F7A-893C-13E919EE7380}"/>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777A93-C071-4855-AE2A-574DC5DB4931}"/>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6C952CE-FBE8-4A92-8808-8D6B1F6316DC}"/>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2767583-AB8D-4049-AC3B-E2C7DCDD7FED}"/>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8030184-CC63-471B-BF4A-11E3F740C600}"/>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58E7CE4-B512-4C53-B080-4EFDEE390126}"/>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510CE70-5EA0-4DA3-AA0F-07038079AFAC}"/>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24E13B3-3C39-45D1-B800-56E74CC4A63F}"/>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67941A5-AA69-42A3-8F8C-281734EDA72D}"/>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338B4D0-E6F3-4CA7-B55C-B10872DECE7E}"/>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CAACB01-252B-42F5-8421-63C61ED24FC9}"/>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0B3016A-648E-4CBD-B484-F7DAC794149D}"/>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1A84764-1902-4667-8617-E9D4072A4A88}"/>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F708824-6A6C-4B5B-9D36-43E41B8EA075}"/>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59844E6-F96A-4B93-95D2-581A11C487BA}"/>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D157492-78E9-47CC-974B-077E3FF531EC}"/>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AD96EEFC-F24A-4DD9-A01F-9B1E2AC7CF79}"/>
            </a:ext>
          </a:extLst>
        </xdr:cNvPr>
        <xdr:cNvCxnSpPr/>
      </xdr:nvCxnSpPr>
      <xdr:spPr>
        <a:xfrm flipV="1">
          <a:off x="4177665" y="553212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83A0CA2E-D239-4773-817F-43C6C0149831}"/>
            </a:ext>
          </a:extLst>
        </xdr:cNvPr>
        <xdr:cNvSpPr txBox="1"/>
      </xdr:nvSpPr>
      <xdr:spPr>
        <a:xfrm>
          <a:off x="4216400" y="690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E1AD8C78-7AC3-4457-89CA-A2C32AFA5189}"/>
            </a:ext>
          </a:extLst>
        </xdr:cNvPr>
        <xdr:cNvCxnSpPr/>
      </xdr:nvCxnSpPr>
      <xdr:spPr>
        <a:xfrm>
          <a:off x="4108450" y="690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71482222-90A3-4083-8EED-DB8E71DD859B}"/>
            </a:ext>
          </a:extLst>
        </xdr:cNvPr>
        <xdr:cNvSpPr txBox="1"/>
      </xdr:nvSpPr>
      <xdr:spPr>
        <a:xfrm>
          <a:off x="4216400"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422A8224-BD27-4839-8A82-3E832A4F9138}"/>
            </a:ext>
          </a:extLst>
        </xdr:cNvPr>
        <xdr:cNvCxnSpPr/>
      </xdr:nvCxnSpPr>
      <xdr:spPr>
        <a:xfrm>
          <a:off x="4108450" y="5532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AF2FE922-E053-44E4-B532-EF30083D6E29}"/>
            </a:ext>
          </a:extLst>
        </xdr:cNvPr>
        <xdr:cNvSpPr txBox="1"/>
      </xdr:nvSpPr>
      <xdr:spPr>
        <a:xfrm>
          <a:off x="4216400" y="629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FB3DA036-5914-4151-B8A0-67D1A6EE9B0A}"/>
            </a:ext>
          </a:extLst>
        </xdr:cNvPr>
        <xdr:cNvSpPr/>
      </xdr:nvSpPr>
      <xdr:spPr>
        <a:xfrm>
          <a:off x="4127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EBFE0D37-7CD8-4D72-BA36-D8A5987CD549}"/>
            </a:ext>
          </a:extLst>
        </xdr:cNvPr>
        <xdr:cNvSpPr/>
      </xdr:nvSpPr>
      <xdr:spPr>
        <a:xfrm>
          <a:off x="3384550" y="6282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4E3C176F-E3C6-4EA8-A9CC-46D5864BB3D8}"/>
            </a:ext>
          </a:extLst>
        </xdr:cNvPr>
        <xdr:cNvSpPr/>
      </xdr:nvSpPr>
      <xdr:spPr>
        <a:xfrm>
          <a:off x="2571750" y="6238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BC98397B-EF5F-4619-9A38-3969881E7C08}"/>
            </a:ext>
          </a:extLst>
        </xdr:cNvPr>
        <xdr:cNvSpPr/>
      </xdr:nvSpPr>
      <xdr:spPr>
        <a:xfrm>
          <a:off x="1778000" y="6196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F298BE74-B9F2-428F-BA4E-3500B24A3383}"/>
            </a:ext>
          </a:extLst>
        </xdr:cNvPr>
        <xdr:cNvSpPr/>
      </xdr:nvSpPr>
      <xdr:spPr>
        <a:xfrm>
          <a:off x="984250" y="6155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962FEAA-C8E2-4218-B3CE-B41E3FDA1944}"/>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205B0A4-984E-42E9-8BA5-C91C95DA6DA9}"/>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AD734DA-FA0E-4B46-B7B6-7AC604FACB15}"/>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FDFCC19-FCE5-4405-84B3-B76AA10B1B6B}"/>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0FCC4BF-01BA-4CAE-B266-2E10DD326194}"/>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635</xdr:rowOff>
    </xdr:from>
    <xdr:to>
      <xdr:col>15</xdr:col>
      <xdr:colOff>101600</xdr:colOff>
      <xdr:row>39</xdr:row>
      <xdr:rowOff>102235</xdr:rowOff>
    </xdr:to>
    <xdr:sp macro="" textlink="">
      <xdr:nvSpPr>
        <xdr:cNvPr id="73" name="楕円 72">
          <a:extLst>
            <a:ext uri="{FF2B5EF4-FFF2-40B4-BE49-F238E27FC236}">
              <a16:creationId xmlns:a16="http://schemas.microsoft.com/office/drawing/2014/main" id="{B85C8B83-91D8-4CEF-A331-76B1195D4F18}"/>
            </a:ext>
          </a:extLst>
        </xdr:cNvPr>
        <xdr:cNvSpPr/>
      </xdr:nvSpPr>
      <xdr:spPr>
        <a:xfrm>
          <a:off x="257175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114935</xdr:rowOff>
    </xdr:from>
    <xdr:to>
      <xdr:col>10</xdr:col>
      <xdr:colOff>165100</xdr:colOff>
      <xdr:row>39</xdr:row>
      <xdr:rowOff>45085</xdr:rowOff>
    </xdr:to>
    <xdr:sp macro="" textlink="">
      <xdr:nvSpPr>
        <xdr:cNvPr id="74" name="楕円 73">
          <a:extLst>
            <a:ext uri="{FF2B5EF4-FFF2-40B4-BE49-F238E27FC236}">
              <a16:creationId xmlns:a16="http://schemas.microsoft.com/office/drawing/2014/main" id="{29CC0A78-8DE4-4813-AF5E-BDAA4F1B76EB}"/>
            </a:ext>
          </a:extLst>
        </xdr:cNvPr>
        <xdr:cNvSpPr/>
      </xdr:nvSpPr>
      <xdr:spPr>
        <a:xfrm>
          <a:off x="1778000" y="6388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165735</xdr:rowOff>
    </xdr:from>
    <xdr:to>
      <xdr:col>15</xdr:col>
      <xdr:colOff>50800</xdr:colOff>
      <xdr:row>39</xdr:row>
      <xdr:rowOff>51435</xdr:rowOff>
    </xdr:to>
    <xdr:cxnSp macro="">
      <xdr:nvCxnSpPr>
        <xdr:cNvPr id="75" name="直線コネクタ 74">
          <a:extLst>
            <a:ext uri="{FF2B5EF4-FFF2-40B4-BE49-F238E27FC236}">
              <a16:creationId xmlns:a16="http://schemas.microsoft.com/office/drawing/2014/main" id="{92CD6DB4-6679-4707-A471-F1E2D814D31D}"/>
            </a:ext>
          </a:extLst>
        </xdr:cNvPr>
        <xdr:cNvCxnSpPr/>
      </xdr:nvCxnSpPr>
      <xdr:spPr>
        <a:xfrm>
          <a:off x="1828800" y="6439535"/>
          <a:ext cx="7937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118745</xdr:rowOff>
    </xdr:from>
    <xdr:to>
      <xdr:col>6</xdr:col>
      <xdr:colOff>38100</xdr:colOff>
      <xdr:row>39</xdr:row>
      <xdr:rowOff>48895</xdr:rowOff>
    </xdr:to>
    <xdr:sp macro="" textlink="">
      <xdr:nvSpPr>
        <xdr:cNvPr id="76" name="楕円 75">
          <a:extLst>
            <a:ext uri="{FF2B5EF4-FFF2-40B4-BE49-F238E27FC236}">
              <a16:creationId xmlns:a16="http://schemas.microsoft.com/office/drawing/2014/main" id="{76756635-5B8D-43D2-9EED-E8C7050A250C}"/>
            </a:ext>
          </a:extLst>
        </xdr:cNvPr>
        <xdr:cNvSpPr/>
      </xdr:nvSpPr>
      <xdr:spPr>
        <a:xfrm>
          <a:off x="984250" y="63925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165735</xdr:rowOff>
    </xdr:from>
    <xdr:to>
      <xdr:col>10</xdr:col>
      <xdr:colOff>114300</xdr:colOff>
      <xdr:row>38</xdr:row>
      <xdr:rowOff>169545</xdr:rowOff>
    </xdr:to>
    <xdr:cxnSp macro="">
      <xdr:nvCxnSpPr>
        <xdr:cNvPr id="77" name="直線コネクタ 76">
          <a:extLst>
            <a:ext uri="{FF2B5EF4-FFF2-40B4-BE49-F238E27FC236}">
              <a16:creationId xmlns:a16="http://schemas.microsoft.com/office/drawing/2014/main" id="{B89E207F-240D-4AB0-B8EF-1057AF963F0E}"/>
            </a:ext>
          </a:extLst>
        </xdr:cNvPr>
        <xdr:cNvCxnSpPr/>
      </xdr:nvCxnSpPr>
      <xdr:spPr>
        <a:xfrm flipV="1">
          <a:off x="1028700" y="64395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78" name="n_1aveValue【道路】&#10;有形固定資産減価償却率">
          <a:extLst>
            <a:ext uri="{FF2B5EF4-FFF2-40B4-BE49-F238E27FC236}">
              <a16:creationId xmlns:a16="http://schemas.microsoft.com/office/drawing/2014/main" id="{65D2855B-E122-427E-AD36-A2636705BD7A}"/>
            </a:ext>
          </a:extLst>
        </xdr:cNvPr>
        <xdr:cNvSpPr txBox="1"/>
      </xdr:nvSpPr>
      <xdr:spPr>
        <a:xfrm>
          <a:off x="32391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79" name="n_2aveValue【道路】&#10;有形固定資産減価償却率">
          <a:extLst>
            <a:ext uri="{FF2B5EF4-FFF2-40B4-BE49-F238E27FC236}">
              <a16:creationId xmlns:a16="http://schemas.microsoft.com/office/drawing/2014/main" id="{A76F1E88-0C65-460E-9309-9F71DA64D2D8}"/>
            </a:ext>
          </a:extLst>
        </xdr:cNvPr>
        <xdr:cNvSpPr txBox="1"/>
      </xdr:nvSpPr>
      <xdr:spPr>
        <a:xfrm>
          <a:off x="2439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0" name="n_3aveValue【道路】&#10;有形固定資産減価償却率">
          <a:extLst>
            <a:ext uri="{FF2B5EF4-FFF2-40B4-BE49-F238E27FC236}">
              <a16:creationId xmlns:a16="http://schemas.microsoft.com/office/drawing/2014/main" id="{6D1D58F8-0C94-48F4-A9A0-28D7C2192C3C}"/>
            </a:ext>
          </a:extLst>
        </xdr:cNvPr>
        <xdr:cNvSpPr txBox="1"/>
      </xdr:nvSpPr>
      <xdr:spPr>
        <a:xfrm>
          <a:off x="164529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81" name="n_4aveValue【道路】&#10;有形固定資産減価償却率">
          <a:extLst>
            <a:ext uri="{FF2B5EF4-FFF2-40B4-BE49-F238E27FC236}">
              <a16:creationId xmlns:a16="http://schemas.microsoft.com/office/drawing/2014/main" id="{12162C60-56AA-4A6C-A2E2-0AC105DDC4A9}"/>
            </a:ext>
          </a:extLst>
        </xdr:cNvPr>
        <xdr:cNvSpPr txBox="1"/>
      </xdr:nvSpPr>
      <xdr:spPr>
        <a:xfrm>
          <a:off x="851544"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93362</xdr:rowOff>
    </xdr:from>
    <xdr:ext cx="405111" cy="259045"/>
    <xdr:sp macro="" textlink="">
      <xdr:nvSpPr>
        <xdr:cNvPr id="82" name="n_2mainValue【道路】&#10;有形固定資産減価償却率">
          <a:extLst>
            <a:ext uri="{FF2B5EF4-FFF2-40B4-BE49-F238E27FC236}">
              <a16:creationId xmlns:a16="http://schemas.microsoft.com/office/drawing/2014/main" id="{A81E90C8-30F1-495B-9E51-39CF33FF3D4B}"/>
            </a:ext>
          </a:extLst>
        </xdr:cNvPr>
        <xdr:cNvSpPr txBox="1"/>
      </xdr:nvSpPr>
      <xdr:spPr>
        <a:xfrm>
          <a:off x="24390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36212</xdr:rowOff>
    </xdr:from>
    <xdr:ext cx="405111" cy="259045"/>
    <xdr:sp macro="" textlink="">
      <xdr:nvSpPr>
        <xdr:cNvPr id="83" name="n_3mainValue【道路】&#10;有形固定資産減価償却率">
          <a:extLst>
            <a:ext uri="{FF2B5EF4-FFF2-40B4-BE49-F238E27FC236}">
              <a16:creationId xmlns:a16="http://schemas.microsoft.com/office/drawing/2014/main" id="{63026F4B-4CA6-4CED-AB0D-94E83748CB18}"/>
            </a:ext>
          </a:extLst>
        </xdr:cNvPr>
        <xdr:cNvSpPr txBox="1"/>
      </xdr:nvSpPr>
      <xdr:spPr>
        <a:xfrm>
          <a:off x="164529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40022</xdr:rowOff>
    </xdr:from>
    <xdr:ext cx="405111" cy="259045"/>
    <xdr:sp macro="" textlink="">
      <xdr:nvSpPr>
        <xdr:cNvPr id="84" name="n_4mainValue【道路】&#10;有形固定資産減価償却率">
          <a:extLst>
            <a:ext uri="{FF2B5EF4-FFF2-40B4-BE49-F238E27FC236}">
              <a16:creationId xmlns:a16="http://schemas.microsoft.com/office/drawing/2014/main" id="{0DEB5673-0DD5-4CDB-ABB9-FC91BF03DC90}"/>
            </a:ext>
          </a:extLst>
        </xdr:cNvPr>
        <xdr:cNvSpPr txBox="1"/>
      </xdr:nvSpPr>
      <xdr:spPr>
        <a:xfrm>
          <a:off x="8515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18308C40-8938-4895-92DE-4D624277D6C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AEC11E3E-69FD-45D2-A7C7-FA22F232D61B}"/>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A544B905-FA30-424D-810D-BB208B3C4E94}"/>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4A5961A6-3EFF-4F1D-922B-1FD92673D7DE}"/>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8ADB8AC5-B9D1-46C6-B87C-BB311D2CBB9A}"/>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F0D7D95-E584-43C2-A5E9-19183AB0A0B2}"/>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374DD77B-C6F5-4780-B125-95C56A379FC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3D89F1B2-B2C0-40E3-BA68-50B402C025E6}"/>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CA03F0BE-AF38-4D63-8FCF-744D5CB44E86}"/>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B9EFDEAC-87B8-4C50-9B1B-325BF77212B9}"/>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2DC38B1F-AD14-40BA-BFCC-8C53AB7CF044}"/>
            </a:ext>
          </a:extLst>
        </xdr:cNvPr>
        <xdr:cNvCxnSpPr/>
      </xdr:nvCxnSpPr>
      <xdr:spPr>
        <a:xfrm>
          <a:off x="5956300" y="70267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3CE3ADD9-FC59-453A-BA11-08FF8479E914}"/>
            </a:ext>
          </a:extLst>
        </xdr:cNvPr>
        <xdr:cNvSpPr txBox="1"/>
      </xdr:nvSpPr>
      <xdr:spPr>
        <a:xfrm>
          <a:off x="55272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D3985576-FF4D-4617-B3B6-FAF4CC34E506}"/>
            </a:ext>
          </a:extLst>
        </xdr:cNvPr>
        <xdr:cNvCxnSpPr/>
      </xdr:nvCxnSpPr>
      <xdr:spPr>
        <a:xfrm>
          <a:off x="5956300" y="6712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3DB74399-9929-47A9-9F46-50AD959660EB}"/>
            </a:ext>
          </a:extLst>
        </xdr:cNvPr>
        <xdr:cNvSpPr txBox="1"/>
      </xdr:nvSpPr>
      <xdr:spPr>
        <a:xfrm>
          <a:off x="5482151" y="65769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902474D0-585E-4F7B-A3FC-4DFBB0DEB0E5}"/>
            </a:ext>
          </a:extLst>
        </xdr:cNvPr>
        <xdr:cNvCxnSpPr/>
      </xdr:nvCxnSpPr>
      <xdr:spPr>
        <a:xfrm>
          <a:off x="5956300" y="63989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21FC0C1D-6B8C-4B1A-A849-6F4A7FAE7F98}"/>
            </a:ext>
          </a:extLst>
        </xdr:cNvPr>
        <xdr:cNvSpPr txBox="1"/>
      </xdr:nvSpPr>
      <xdr:spPr>
        <a:xfrm>
          <a:off x="5482151" y="62631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2F5595A8-E1EE-49FA-90B7-7F710FB1EF7B}"/>
            </a:ext>
          </a:extLst>
        </xdr:cNvPr>
        <xdr:cNvCxnSpPr/>
      </xdr:nvCxnSpPr>
      <xdr:spPr>
        <a:xfrm>
          <a:off x="5956300" y="60851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33031AC0-E01E-458A-947C-12AD328E5546}"/>
            </a:ext>
          </a:extLst>
        </xdr:cNvPr>
        <xdr:cNvSpPr txBox="1"/>
      </xdr:nvSpPr>
      <xdr:spPr>
        <a:xfrm>
          <a:off x="5482151" y="59428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16E7715B-A02A-4DDA-8561-BDCD7D24C52C}"/>
            </a:ext>
          </a:extLst>
        </xdr:cNvPr>
        <xdr:cNvCxnSpPr/>
      </xdr:nvCxnSpPr>
      <xdr:spPr>
        <a:xfrm>
          <a:off x="5956300" y="57712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070A4193-E034-41AC-B08B-66B8616941B1}"/>
            </a:ext>
          </a:extLst>
        </xdr:cNvPr>
        <xdr:cNvSpPr txBox="1"/>
      </xdr:nvSpPr>
      <xdr:spPr>
        <a:xfrm>
          <a:off x="5482151" y="56290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D3831656-4994-4D7C-8995-999D2ECB095A}"/>
            </a:ext>
          </a:extLst>
        </xdr:cNvPr>
        <xdr:cNvCxnSpPr/>
      </xdr:nvCxnSpPr>
      <xdr:spPr>
        <a:xfrm>
          <a:off x="5956300" y="54510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F4EF59E2-8E74-47A0-B2B0-80C74BD0DB60}"/>
            </a:ext>
          </a:extLst>
        </xdr:cNvPr>
        <xdr:cNvSpPr txBox="1"/>
      </xdr:nvSpPr>
      <xdr:spPr>
        <a:xfrm>
          <a:off x="5482151" y="53151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84D7672-5147-4826-BF02-79EFB2113A2D}"/>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B3DCEC0E-4494-4F0C-A417-76170AC0A2F2}"/>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10C70185-5210-47BE-915C-376C4A2E9B8E}"/>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0" name="直線コネクタ 109">
          <a:extLst>
            <a:ext uri="{FF2B5EF4-FFF2-40B4-BE49-F238E27FC236}">
              <a16:creationId xmlns:a16="http://schemas.microsoft.com/office/drawing/2014/main" id="{412EF68F-D741-41AF-9C87-3478F9CCA5F7}"/>
            </a:ext>
          </a:extLst>
        </xdr:cNvPr>
        <xdr:cNvCxnSpPr/>
      </xdr:nvCxnSpPr>
      <xdr:spPr>
        <a:xfrm flipV="1">
          <a:off x="9429115" y="5553010"/>
          <a:ext cx="0" cy="134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1" name="【道路】&#10;一人当たり延長最小値テキスト">
          <a:extLst>
            <a:ext uri="{FF2B5EF4-FFF2-40B4-BE49-F238E27FC236}">
              <a16:creationId xmlns:a16="http://schemas.microsoft.com/office/drawing/2014/main" id="{F28390DA-1175-4E4E-B734-8840B3A91C0F}"/>
            </a:ext>
          </a:extLst>
        </xdr:cNvPr>
        <xdr:cNvSpPr txBox="1"/>
      </xdr:nvSpPr>
      <xdr:spPr>
        <a:xfrm>
          <a:off x="9467850" y="690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2" name="直線コネクタ 111">
          <a:extLst>
            <a:ext uri="{FF2B5EF4-FFF2-40B4-BE49-F238E27FC236}">
              <a16:creationId xmlns:a16="http://schemas.microsoft.com/office/drawing/2014/main" id="{0569E64B-47F7-432E-9EA3-9627C2AB02B2}"/>
            </a:ext>
          </a:extLst>
        </xdr:cNvPr>
        <xdr:cNvCxnSpPr/>
      </xdr:nvCxnSpPr>
      <xdr:spPr>
        <a:xfrm>
          <a:off x="9359900" y="68967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3" name="【道路】&#10;一人当たり延長最大値テキスト">
          <a:extLst>
            <a:ext uri="{FF2B5EF4-FFF2-40B4-BE49-F238E27FC236}">
              <a16:creationId xmlns:a16="http://schemas.microsoft.com/office/drawing/2014/main" id="{414EF7EF-26C3-4144-9CE8-7CE077CDC383}"/>
            </a:ext>
          </a:extLst>
        </xdr:cNvPr>
        <xdr:cNvSpPr txBox="1"/>
      </xdr:nvSpPr>
      <xdr:spPr>
        <a:xfrm>
          <a:off x="9467850" y="5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14" name="直線コネクタ 113">
          <a:extLst>
            <a:ext uri="{FF2B5EF4-FFF2-40B4-BE49-F238E27FC236}">
              <a16:creationId xmlns:a16="http://schemas.microsoft.com/office/drawing/2014/main" id="{54F2C567-2D4C-4B3F-8766-71D6AE2D5F23}"/>
            </a:ext>
          </a:extLst>
        </xdr:cNvPr>
        <xdr:cNvCxnSpPr/>
      </xdr:nvCxnSpPr>
      <xdr:spPr>
        <a:xfrm>
          <a:off x="9359900" y="5553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15" name="【道路】&#10;一人当たり延長平均値テキスト">
          <a:extLst>
            <a:ext uri="{FF2B5EF4-FFF2-40B4-BE49-F238E27FC236}">
              <a16:creationId xmlns:a16="http://schemas.microsoft.com/office/drawing/2014/main" id="{2F1F0911-1B97-4E7A-9FB4-9950179573F8}"/>
            </a:ext>
          </a:extLst>
        </xdr:cNvPr>
        <xdr:cNvSpPr txBox="1"/>
      </xdr:nvSpPr>
      <xdr:spPr>
        <a:xfrm>
          <a:off x="9467850" y="636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16" name="フローチャート: 判断 115">
          <a:extLst>
            <a:ext uri="{FF2B5EF4-FFF2-40B4-BE49-F238E27FC236}">
              <a16:creationId xmlns:a16="http://schemas.microsoft.com/office/drawing/2014/main" id="{7B1E3B1B-AA22-430B-9B7D-099657B9BC78}"/>
            </a:ext>
          </a:extLst>
        </xdr:cNvPr>
        <xdr:cNvSpPr/>
      </xdr:nvSpPr>
      <xdr:spPr>
        <a:xfrm>
          <a:off x="9398000" y="63907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17" name="フローチャート: 判断 116">
          <a:extLst>
            <a:ext uri="{FF2B5EF4-FFF2-40B4-BE49-F238E27FC236}">
              <a16:creationId xmlns:a16="http://schemas.microsoft.com/office/drawing/2014/main" id="{3ED4FDEC-CC3C-4754-93EA-EDC5CD63FD62}"/>
            </a:ext>
          </a:extLst>
        </xdr:cNvPr>
        <xdr:cNvSpPr/>
      </xdr:nvSpPr>
      <xdr:spPr>
        <a:xfrm>
          <a:off x="8636000" y="63986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18" name="フローチャート: 判断 117">
          <a:extLst>
            <a:ext uri="{FF2B5EF4-FFF2-40B4-BE49-F238E27FC236}">
              <a16:creationId xmlns:a16="http://schemas.microsoft.com/office/drawing/2014/main" id="{AAFDD533-C21E-44BC-B825-A7529F364EC3}"/>
            </a:ext>
          </a:extLst>
        </xdr:cNvPr>
        <xdr:cNvSpPr/>
      </xdr:nvSpPr>
      <xdr:spPr>
        <a:xfrm>
          <a:off x="7842250" y="64287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112007</xdr:rowOff>
    </xdr:from>
    <xdr:to>
      <xdr:col>41</xdr:col>
      <xdr:colOff>101600</xdr:colOff>
      <xdr:row>40</xdr:row>
      <xdr:rowOff>42157</xdr:rowOff>
    </xdr:to>
    <xdr:sp macro="" textlink="">
      <xdr:nvSpPr>
        <xdr:cNvPr id="119" name="フローチャート: 判断 118">
          <a:extLst>
            <a:ext uri="{FF2B5EF4-FFF2-40B4-BE49-F238E27FC236}">
              <a16:creationId xmlns:a16="http://schemas.microsoft.com/office/drawing/2014/main" id="{6742A95A-0FB3-4752-A6DB-5865EBB8DDB3}"/>
            </a:ext>
          </a:extLst>
        </xdr:cNvPr>
        <xdr:cNvSpPr/>
      </xdr:nvSpPr>
      <xdr:spPr>
        <a:xfrm>
          <a:off x="7029450" y="65509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117264</xdr:rowOff>
    </xdr:from>
    <xdr:to>
      <xdr:col>36</xdr:col>
      <xdr:colOff>165100</xdr:colOff>
      <xdr:row>40</xdr:row>
      <xdr:rowOff>47414</xdr:rowOff>
    </xdr:to>
    <xdr:sp macro="" textlink="">
      <xdr:nvSpPr>
        <xdr:cNvPr id="120" name="フローチャート: 判断 119">
          <a:extLst>
            <a:ext uri="{FF2B5EF4-FFF2-40B4-BE49-F238E27FC236}">
              <a16:creationId xmlns:a16="http://schemas.microsoft.com/office/drawing/2014/main" id="{47A5A3CF-1CCF-48D6-996B-30041896244B}"/>
            </a:ext>
          </a:extLst>
        </xdr:cNvPr>
        <xdr:cNvSpPr/>
      </xdr:nvSpPr>
      <xdr:spPr>
        <a:xfrm>
          <a:off x="6235700" y="65561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6533567-EF25-46E6-9E21-B3C86011B4F4}"/>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632BCDB-7F66-45F4-BB0E-0AA46101FCAB}"/>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655294A-7E98-4DEB-A8E2-DBB5D2AD685E}"/>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CA79F76-7815-41DA-8106-6AB67523BB92}"/>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6618A71-DBEB-43B0-A556-C3FBE0955923}"/>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134050</xdr:rowOff>
    </xdr:from>
    <xdr:to>
      <xdr:col>46</xdr:col>
      <xdr:colOff>38100</xdr:colOff>
      <xdr:row>39</xdr:row>
      <xdr:rowOff>64200</xdr:rowOff>
    </xdr:to>
    <xdr:sp macro="" textlink="">
      <xdr:nvSpPr>
        <xdr:cNvPr id="126" name="楕円 125">
          <a:extLst>
            <a:ext uri="{FF2B5EF4-FFF2-40B4-BE49-F238E27FC236}">
              <a16:creationId xmlns:a16="http://schemas.microsoft.com/office/drawing/2014/main" id="{D96C1FB6-60BB-411E-AC0E-848C3FAB1F6E}"/>
            </a:ext>
          </a:extLst>
        </xdr:cNvPr>
        <xdr:cNvSpPr/>
      </xdr:nvSpPr>
      <xdr:spPr>
        <a:xfrm>
          <a:off x="7842250" y="6407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135944</xdr:rowOff>
    </xdr:from>
    <xdr:to>
      <xdr:col>41</xdr:col>
      <xdr:colOff>101600</xdr:colOff>
      <xdr:row>39</xdr:row>
      <xdr:rowOff>66094</xdr:rowOff>
    </xdr:to>
    <xdr:sp macro="" textlink="">
      <xdr:nvSpPr>
        <xdr:cNvPr id="127" name="楕円 126">
          <a:extLst>
            <a:ext uri="{FF2B5EF4-FFF2-40B4-BE49-F238E27FC236}">
              <a16:creationId xmlns:a16="http://schemas.microsoft.com/office/drawing/2014/main" id="{8B08992A-A676-4146-90BC-AAAB6085953A}"/>
            </a:ext>
          </a:extLst>
        </xdr:cNvPr>
        <xdr:cNvSpPr/>
      </xdr:nvSpPr>
      <xdr:spPr>
        <a:xfrm>
          <a:off x="7029450" y="64097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13400</xdr:rowOff>
    </xdr:from>
    <xdr:to>
      <xdr:col>45</xdr:col>
      <xdr:colOff>177800</xdr:colOff>
      <xdr:row>39</xdr:row>
      <xdr:rowOff>15294</xdr:rowOff>
    </xdr:to>
    <xdr:cxnSp macro="">
      <xdr:nvCxnSpPr>
        <xdr:cNvPr id="128" name="直線コネクタ 127">
          <a:extLst>
            <a:ext uri="{FF2B5EF4-FFF2-40B4-BE49-F238E27FC236}">
              <a16:creationId xmlns:a16="http://schemas.microsoft.com/office/drawing/2014/main" id="{6233EBFC-99B0-475F-ACAF-DB76B5578298}"/>
            </a:ext>
          </a:extLst>
        </xdr:cNvPr>
        <xdr:cNvCxnSpPr/>
      </xdr:nvCxnSpPr>
      <xdr:spPr>
        <a:xfrm flipV="1">
          <a:off x="7080250" y="6452300"/>
          <a:ext cx="80645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141921</xdr:rowOff>
    </xdr:from>
    <xdr:to>
      <xdr:col>36</xdr:col>
      <xdr:colOff>165100</xdr:colOff>
      <xdr:row>39</xdr:row>
      <xdr:rowOff>72071</xdr:rowOff>
    </xdr:to>
    <xdr:sp macro="" textlink="">
      <xdr:nvSpPr>
        <xdr:cNvPr id="129" name="楕円 128">
          <a:extLst>
            <a:ext uri="{FF2B5EF4-FFF2-40B4-BE49-F238E27FC236}">
              <a16:creationId xmlns:a16="http://schemas.microsoft.com/office/drawing/2014/main" id="{3882F639-47DD-4934-998F-B4DC83002852}"/>
            </a:ext>
          </a:extLst>
        </xdr:cNvPr>
        <xdr:cNvSpPr/>
      </xdr:nvSpPr>
      <xdr:spPr>
        <a:xfrm>
          <a:off x="6235700" y="64157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15294</xdr:rowOff>
    </xdr:from>
    <xdr:to>
      <xdr:col>41</xdr:col>
      <xdr:colOff>50800</xdr:colOff>
      <xdr:row>39</xdr:row>
      <xdr:rowOff>21271</xdr:rowOff>
    </xdr:to>
    <xdr:cxnSp macro="">
      <xdr:nvCxnSpPr>
        <xdr:cNvPr id="130" name="直線コネクタ 129">
          <a:extLst>
            <a:ext uri="{FF2B5EF4-FFF2-40B4-BE49-F238E27FC236}">
              <a16:creationId xmlns:a16="http://schemas.microsoft.com/office/drawing/2014/main" id="{EF14EDB9-CE84-4067-8D86-5AFD63646DC5}"/>
            </a:ext>
          </a:extLst>
        </xdr:cNvPr>
        <xdr:cNvCxnSpPr/>
      </xdr:nvCxnSpPr>
      <xdr:spPr>
        <a:xfrm flipV="1">
          <a:off x="6286500" y="6454194"/>
          <a:ext cx="79375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31" name="n_1aveValue【道路】&#10;一人当たり延長">
          <a:extLst>
            <a:ext uri="{FF2B5EF4-FFF2-40B4-BE49-F238E27FC236}">
              <a16:creationId xmlns:a16="http://schemas.microsoft.com/office/drawing/2014/main" id="{4D7B2E9F-6374-4C6B-9BEB-C7F9ACFB416A}"/>
            </a:ext>
          </a:extLst>
        </xdr:cNvPr>
        <xdr:cNvSpPr txBox="1"/>
      </xdr:nvSpPr>
      <xdr:spPr>
        <a:xfrm>
          <a:off x="8425961" y="61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32" name="n_2aveValue【道路】&#10;一人当たり延長">
          <a:extLst>
            <a:ext uri="{FF2B5EF4-FFF2-40B4-BE49-F238E27FC236}">
              <a16:creationId xmlns:a16="http://schemas.microsoft.com/office/drawing/2014/main" id="{09932DCB-6260-4415-91CB-FB7E813A32A4}"/>
            </a:ext>
          </a:extLst>
        </xdr:cNvPr>
        <xdr:cNvSpPr txBox="1"/>
      </xdr:nvSpPr>
      <xdr:spPr>
        <a:xfrm>
          <a:off x="7644911" y="651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33284</xdr:rowOff>
    </xdr:from>
    <xdr:ext cx="534377" cy="259045"/>
    <xdr:sp macro="" textlink="">
      <xdr:nvSpPr>
        <xdr:cNvPr id="133" name="n_3aveValue【道路】&#10;一人当たり延長">
          <a:extLst>
            <a:ext uri="{FF2B5EF4-FFF2-40B4-BE49-F238E27FC236}">
              <a16:creationId xmlns:a16="http://schemas.microsoft.com/office/drawing/2014/main" id="{115564B3-6562-4BC7-9AF0-C1BC6DC3D2B5}"/>
            </a:ext>
          </a:extLst>
        </xdr:cNvPr>
        <xdr:cNvSpPr txBox="1"/>
      </xdr:nvSpPr>
      <xdr:spPr>
        <a:xfrm>
          <a:off x="6851161" y="66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38541</xdr:rowOff>
    </xdr:from>
    <xdr:ext cx="534377" cy="259045"/>
    <xdr:sp macro="" textlink="">
      <xdr:nvSpPr>
        <xdr:cNvPr id="134" name="n_4aveValue【道路】&#10;一人当たり延長">
          <a:extLst>
            <a:ext uri="{FF2B5EF4-FFF2-40B4-BE49-F238E27FC236}">
              <a16:creationId xmlns:a16="http://schemas.microsoft.com/office/drawing/2014/main" id="{2CA142B9-374A-42D7-B444-220CFF36667E}"/>
            </a:ext>
          </a:extLst>
        </xdr:cNvPr>
        <xdr:cNvSpPr txBox="1"/>
      </xdr:nvSpPr>
      <xdr:spPr>
        <a:xfrm>
          <a:off x="6038361" y="664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80727</xdr:rowOff>
    </xdr:from>
    <xdr:ext cx="534377" cy="259045"/>
    <xdr:sp macro="" textlink="">
      <xdr:nvSpPr>
        <xdr:cNvPr id="135" name="n_2mainValue【道路】&#10;一人当たり延長">
          <a:extLst>
            <a:ext uri="{FF2B5EF4-FFF2-40B4-BE49-F238E27FC236}">
              <a16:creationId xmlns:a16="http://schemas.microsoft.com/office/drawing/2014/main" id="{78F5748E-DAA6-4D6D-B5AC-B770942DABC4}"/>
            </a:ext>
          </a:extLst>
        </xdr:cNvPr>
        <xdr:cNvSpPr txBox="1"/>
      </xdr:nvSpPr>
      <xdr:spPr>
        <a:xfrm>
          <a:off x="7644911" y="61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82621</xdr:rowOff>
    </xdr:from>
    <xdr:ext cx="534377" cy="259045"/>
    <xdr:sp macro="" textlink="">
      <xdr:nvSpPr>
        <xdr:cNvPr id="136" name="n_3mainValue【道路】&#10;一人当たり延長">
          <a:extLst>
            <a:ext uri="{FF2B5EF4-FFF2-40B4-BE49-F238E27FC236}">
              <a16:creationId xmlns:a16="http://schemas.microsoft.com/office/drawing/2014/main" id="{E3DD53C6-5714-4B98-978B-2F76EF6E7685}"/>
            </a:ext>
          </a:extLst>
        </xdr:cNvPr>
        <xdr:cNvSpPr txBox="1"/>
      </xdr:nvSpPr>
      <xdr:spPr>
        <a:xfrm>
          <a:off x="6851161" y="61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88598</xdr:rowOff>
    </xdr:from>
    <xdr:ext cx="534377" cy="259045"/>
    <xdr:sp macro="" textlink="">
      <xdr:nvSpPr>
        <xdr:cNvPr id="137" name="n_4mainValue【道路】&#10;一人当たり延長">
          <a:extLst>
            <a:ext uri="{FF2B5EF4-FFF2-40B4-BE49-F238E27FC236}">
              <a16:creationId xmlns:a16="http://schemas.microsoft.com/office/drawing/2014/main" id="{E3281457-53B8-4DC8-BAEE-2939C422F515}"/>
            </a:ext>
          </a:extLst>
        </xdr:cNvPr>
        <xdr:cNvSpPr txBox="1"/>
      </xdr:nvSpPr>
      <xdr:spPr>
        <a:xfrm>
          <a:off x="6038361" y="61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D72AA0FF-9E8C-42AE-91AF-2AB49736D4FE}"/>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16C7A8B7-03BD-41DC-8318-25B220131CBF}"/>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602E598F-DFDA-4680-93C6-482CD338BC71}"/>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D8FE2F50-98F8-4075-A013-46411353A8C9}"/>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19CCE042-1999-4EF1-AD64-ABD4230DC858}"/>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A537F9AB-88BD-4991-8E3E-6CBE69A3B74C}"/>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8233D9FA-6BF5-47AD-B735-1F4B4E6CC766}"/>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EEABFE98-DA04-4783-9C7D-356301FDE2D9}"/>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80696914-04F2-4725-AF9B-30EBE0455C8C}"/>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1955C6E2-E68E-4718-AD18-1E4DDD4EC23C}"/>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C0C8196D-6DCB-438C-B031-8D0BFEA004CB}"/>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F6BCD9AB-58B7-413A-B9E5-6BBB2AF6179A}"/>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a:extLst>
            <a:ext uri="{FF2B5EF4-FFF2-40B4-BE49-F238E27FC236}">
              <a16:creationId xmlns:a16="http://schemas.microsoft.com/office/drawing/2014/main" id="{83E5F61A-E0D7-44AC-8519-E4CB64ECCC07}"/>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5C11D9E8-25C5-4E33-8C25-891DA2471E49}"/>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A487DC4A-0BAD-4951-BFFE-F574AB8045B4}"/>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37EBADE3-14BD-4599-BD74-EEA46A07C0CF}"/>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132A675D-5599-41B4-9611-D2DA1EAB7F81}"/>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E13A0967-6624-4E95-954F-945F7773493F}"/>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A8D792E5-CE3A-456B-8444-68AC93BE446E}"/>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FC8F0D23-C94C-44E7-AC78-9311EA80407C}"/>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FA52637B-33AF-42FD-AC21-E0D1AE9B8F29}"/>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13D49546-CF27-4348-9A5C-B33253827EAB}"/>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a:extLst>
            <a:ext uri="{FF2B5EF4-FFF2-40B4-BE49-F238E27FC236}">
              <a16:creationId xmlns:a16="http://schemas.microsoft.com/office/drawing/2014/main" id="{7E4F43D3-4A83-4D0D-B565-66B14ABF6F4A}"/>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DDEF5C33-66B3-417B-A1D5-96344B932965}"/>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2183674-CF65-4F5E-8B80-059BA03189E5}"/>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63" name="直線コネクタ 162">
          <a:extLst>
            <a:ext uri="{FF2B5EF4-FFF2-40B4-BE49-F238E27FC236}">
              <a16:creationId xmlns:a16="http://schemas.microsoft.com/office/drawing/2014/main" id="{AD30E626-6D92-4F00-8BA7-E036FE4E8D63}"/>
            </a:ext>
          </a:extLst>
        </xdr:cNvPr>
        <xdr:cNvCxnSpPr/>
      </xdr:nvCxnSpPr>
      <xdr:spPr>
        <a:xfrm flipV="1">
          <a:off x="4177665" y="9315813"/>
          <a:ext cx="0" cy="124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64" name="【橋りょう・トンネル】&#10;有形固定資産減価償却率最小値テキスト">
          <a:extLst>
            <a:ext uri="{FF2B5EF4-FFF2-40B4-BE49-F238E27FC236}">
              <a16:creationId xmlns:a16="http://schemas.microsoft.com/office/drawing/2014/main" id="{E20C07A6-94D7-443C-93FB-60E6155B130E}"/>
            </a:ext>
          </a:extLst>
        </xdr:cNvPr>
        <xdr:cNvSpPr txBox="1"/>
      </xdr:nvSpPr>
      <xdr:spPr>
        <a:xfrm>
          <a:off x="42164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65" name="直線コネクタ 164">
          <a:extLst>
            <a:ext uri="{FF2B5EF4-FFF2-40B4-BE49-F238E27FC236}">
              <a16:creationId xmlns:a16="http://schemas.microsoft.com/office/drawing/2014/main" id="{53C85FC2-65B3-4DC0-9D5F-462391D83DF9}"/>
            </a:ext>
          </a:extLst>
        </xdr:cNvPr>
        <xdr:cNvCxnSpPr/>
      </xdr:nvCxnSpPr>
      <xdr:spPr>
        <a:xfrm>
          <a:off x="4108450" y="10561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19686BD2-F877-4A46-AC7C-BE1AE4BE2916}"/>
            </a:ext>
          </a:extLst>
        </xdr:cNvPr>
        <xdr:cNvSpPr txBox="1"/>
      </xdr:nvSpPr>
      <xdr:spPr>
        <a:xfrm>
          <a:off x="4216400" y="909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67" name="直線コネクタ 166">
          <a:extLst>
            <a:ext uri="{FF2B5EF4-FFF2-40B4-BE49-F238E27FC236}">
              <a16:creationId xmlns:a16="http://schemas.microsoft.com/office/drawing/2014/main" id="{7EA6BEB5-0854-4C5B-9B25-A039A1DA1AEB}"/>
            </a:ext>
          </a:extLst>
        </xdr:cNvPr>
        <xdr:cNvCxnSpPr/>
      </xdr:nvCxnSpPr>
      <xdr:spPr>
        <a:xfrm>
          <a:off x="4108450" y="9315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8E79DA91-F16E-437E-AE1A-5E1407FF668F}"/>
            </a:ext>
          </a:extLst>
        </xdr:cNvPr>
        <xdr:cNvSpPr txBox="1"/>
      </xdr:nvSpPr>
      <xdr:spPr>
        <a:xfrm>
          <a:off x="4216400" y="10086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69" name="フローチャート: 判断 168">
          <a:extLst>
            <a:ext uri="{FF2B5EF4-FFF2-40B4-BE49-F238E27FC236}">
              <a16:creationId xmlns:a16="http://schemas.microsoft.com/office/drawing/2014/main" id="{36B46CC8-4E35-4B76-BE46-424484720026}"/>
            </a:ext>
          </a:extLst>
        </xdr:cNvPr>
        <xdr:cNvSpPr/>
      </xdr:nvSpPr>
      <xdr:spPr>
        <a:xfrm>
          <a:off x="4127500" y="1010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70" name="フローチャート: 判断 169">
          <a:extLst>
            <a:ext uri="{FF2B5EF4-FFF2-40B4-BE49-F238E27FC236}">
              <a16:creationId xmlns:a16="http://schemas.microsoft.com/office/drawing/2014/main" id="{6E1ED346-9B73-48C2-B6A0-158BE1E1BCDD}"/>
            </a:ext>
          </a:extLst>
        </xdr:cNvPr>
        <xdr:cNvSpPr/>
      </xdr:nvSpPr>
      <xdr:spPr>
        <a:xfrm>
          <a:off x="3384550" y="10092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71" name="フローチャート: 判断 170">
          <a:extLst>
            <a:ext uri="{FF2B5EF4-FFF2-40B4-BE49-F238E27FC236}">
              <a16:creationId xmlns:a16="http://schemas.microsoft.com/office/drawing/2014/main" id="{699AE6E6-1F48-43FE-B4FC-C61621C9CA56}"/>
            </a:ext>
          </a:extLst>
        </xdr:cNvPr>
        <xdr:cNvSpPr/>
      </xdr:nvSpPr>
      <xdr:spPr>
        <a:xfrm>
          <a:off x="2571750" y="1008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2" name="フローチャート: 判断 171">
          <a:extLst>
            <a:ext uri="{FF2B5EF4-FFF2-40B4-BE49-F238E27FC236}">
              <a16:creationId xmlns:a16="http://schemas.microsoft.com/office/drawing/2014/main" id="{28C10401-73C7-4648-8EF1-F2E020776FAB}"/>
            </a:ext>
          </a:extLst>
        </xdr:cNvPr>
        <xdr:cNvSpPr/>
      </xdr:nvSpPr>
      <xdr:spPr>
        <a:xfrm>
          <a:off x="1778000" y="1002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73" name="フローチャート: 判断 172">
          <a:extLst>
            <a:ext uri="{FF2B5EF4-FFF2-40B4-BE49-F238E27FC236}">
              <a16:creationId xmlns:a16="http://schemas.microsoft.com/office/drawing/2014/main" id="{1109529E-304F-4529-9093-6E3007CD36EA}"/>
            </a:ext>
          </a:extLst>
        </xdr:cNvPr>
        <xdr:cNvSpPr/>
      </xdr:nvSpPr>
      <xdr:spPr>
        <a:xfrm>
          <a:off x="984250" y="10000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31A2A8C-8640-491B-A9B4-ACE8DB1AD5C1}"/>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639BDE7-E35E-43BC-9A48-08AC3BC8B768}"/>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7F99502-0781-4194-B342-1F0A3187A1C5}"/>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C840744-F4A5-4807-9E4F-2147ED37DA13}"/>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CE6FF1E-8BD0-4989-B83B-FA48E2EB7E23}"/>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43906</xdr:rowOff>
    </xdr:from>
    <xdr:to>
      <xdr:col>15</xdr:col>
      <xdr:colOff>101600</xdr:colOff>
      <xdr:row>60</xdr:row>
      <xdr:rowOff>145506</xdr:rowOff>
    </xdr:to>
    <xdr:sp macro="" textlink="">
      <xdr:nvSpPr>
        <xdr:cNvPr id="179" name="楕円 178">
          <a:extLst>
            <a:ext uri="{FF2B5EF4-FFF2-40B4-BE49-F238E27FC236}">
              <a16:creationId xmlns:a16="http://schemas.microsoft.com/office/drawing/2014/main" id="{41B605B6-6CB4-4D5C-8690-97B5B2BE655B}"/>
            </a:ext>
          </a:extLst>
        </xdr:cNvPr>
        <xdr:cNvSpPr/>
      </xdr:nvSpPr>
      <xdr:spPr>
        <a:xfrm>
          <a:off x="2571750" y="99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156573</xdr:rowOff>
    </xdr:from>
    <xdr:to>
      <xdr:col>10</xdr:col>
      <xdr:colOff>165100</xdr:colOff>
      <xdr:row>60</xdr:row>
      <xdr:rowOff>86723</xdr:rowOff>
    </xdr:to>
    <xdr:sp macro="" textlink="">
      <xdr:nvSpPr>
        <xdr:cNvPr id="180" name="楕円 179">
          <a:extLst>
            <a:ext uri="{FF2B5EF4-FFF2-40B4-BE49-F238E27FC236}">
              <a16:creationId xmlns:a16="http://schemas.microsoft.com/office/drawing/2014/main" id="{5B2D5CA7-8795-4B59-B149-E2E3E2D3D5C3}"/>
            </a:ext>
          </a:extLst>
        </xdr:cNvPr>
        <xdr:cNvSpPr/>
      </xdr:nvSpPr>
      <xdr:spPr>
        <a:xfrm>
          <a:off x="1778000" y="98974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35923</xdr:rowOff>
    </xdr:from>
    <xdr:to>
      <xdr:col>15</xdr:col>
      <xdr:colOff>50800</xdr:colOff>
      <xdr:row>60</xdr:row>
      <xdr:rowOff>94706</xdr:rowOff>
    </xdr:to>
    <xdr:cxnSp macro="">
      <xdr:nvCxnSpPr>
        <xdr:cNvPr id="181" name="直線コネクタ 180">
          <a:extLst>
            <a:ext uri="{FF2B5EF4-FFF2-40B4-BE49-F238E27FC236}">
              <a16:creationId xmlns:a16="http://schemas.microsoft.com/office/drawing/2014/main" id="{C7373260-A289-4E6E-A997-EB8C9335D28D}"/>
            </a:ext>
          </a:extLst>
        </xdr:cNvPr>
        <xdr:cNvCxnSpPr/>
      </xdr:nvCxnSpPr>
      <xdr:spPr>
        <a:xfrm>
          <a:off x="1828800" y="9941923"/>
          <a:ext cx="79375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156573</xdr:rowOff>
    </xdr:from>
    <xdr:to>
      <xdr:col>6</xdr:col>
      <xdr:colOff>38100</xdr:colOff>
      <xdr:row>60</xdr:row>
      <xdr:rowOff>86723</xdr:rowOff>
    </xdr:to>
    <xdr:sp macro="" textlink="">
      <xdr:nvSpPr>
        <xdr:cNvPr id="182" name="楕円 181">
          <a:extLst>
            <a:ext uri="{FF2B5EF4-FFF2-40B4-BE49-F238E27FC236}">
              <a16:creationId xmlns:a16="http://schemas.microsoft.com/office/drawing/2014/main" id="{7EBC0E3B-647D-4C94-9AD3-90C1DEE976E1}"/>
            </a:ext>
          </a:extLst>
        </xdr:cNvPr>
        <xdr:cNvSpPr/>
      </xdr:nvSpPr>
      <xdr:spPr>
        <a:xfrm>
          <a:off x="984250" y="98974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35923</xdr:rowOff>
    </xdr:from>
    <xdr:to>
      <xdr:col>10</xdr:col>
      <xdr:colOff>114300</xdr:colOff>
      <xdr:row>60</xdr:row>
      <xdr:rowOff>35923</xdr:rowOff>
    </xdr:to>
    <xdr:cxnSp macro="">
      <xdr:nvCxnSpPr>
        <xdr:cNvPr id="183" name="直線コネクタ 182">
          <a:extLst>
            <a:ext uri="{FF2B5EF4-FFF2-40B4-BE49-F238E27FC236}">
              <a16:creationId xmlns:a16="http://schemas.microsoft.com/office/drawing/2014/main" id="{82CA98AB-21E7-4CBA-9648-C7B76832508C}"/>
            </a:ext>
          </a:extLst>
        </xdr:cNvPr>
        <xdr:cNvCxnSpPr/>
      </xdr:nvCxnSpPr>
      <xdr:spPr>
        <a:xfrm>
          <a:off x="1028700" y="994192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02C28E47-DE1B-4AAA-9F94-6DEF27CB8F2F}"/>
            </a:ext>
          </a:extLst>
        </xdr:cNvPr>
        <xdr:cNvSpPr txBox="1"/>
      </xdr:nvSpPr>
      <xdr:spPr>
        <a:xfrm>
          <a:off x="3239144" y="9880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B9A40BA8-8EC1-4712-881C-C0F034E10139}"/>
            </a:ext>
          </a:extLst>
        </xdr:cNvPr>
        <xdr:cNvSpPr txBox="1"/>
      </xdr:nvSpPr>
      <xdr:spPr>
        <a:xfrm>
          <a:off x="2439044" y="1017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70AD792E-3625-4790-AF15-605A38565A50}"/>
            </a:ext>
          </a:extLst>
        </xdr:cNvPr>
        <xdr:cNvSpPr txBox="1"/>
      </xdr:nvSpPr>
      <xdr:spPr>
        <a:xfrm>
          <a:off x="1645294" y="1011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A67A2CBB-7ED6-43B2-B2C7-26E1AB4F3AE6}"/>
            </a:ext>
          </a:extLst>
        </xdr:cNvPr>
        <xdr:cNvSpPr txBox="1"/>
      </xdr:nvSpPr>
      <xdr:spPr>
        <a:xfrm>
          <a:off x="851544" y="10086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78570B39-7331-4AEE-A4F5-91D44D8A15A0}"/>
            </a:ext>
          </a:extLst>
        </xdr:cNvPr>
        <xdr:cNvSpPr txBox="1"/>
      </xdr:nvSpPr>
      <xdr:spPr>
        <a:xfrm>
          <a:off x="2439044" y="973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103250</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D0F8BFCD-B1F6-45A9-83C3-6C6D9E7284D6}"/>
            </a:ext>
          </a:extLst>
        </xdr:cNvPr>
        <xdr:cNvSpPr txBox="1"/>
      </xdr:nvSpPr>
      <xdr:spPr>
        <a:xfrm>
          <a:off x="1645294" y="967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103250</xdr:rowOff>
    </xdr:from>
    <xdr:ext cx="405111" cy="259045"/>
    <xdr:sp macro="" textlink="">
      <xdr:nvSpPr>
        <xdr:cNvPr id="190" name="n_4mainValue【橋りょう・トンネル】&#10;有形固定資産減価償却率">
          <a:extLst>
            <a:ext uri="{FF2B5EF4-FFF2-40B4-BE49-F238E27FC236}">
              <a16:creationId xmlns:a16="http://schemas.microsoft.com/office/drawing/2014/main" id="{3CDF221D-503D-4F03-9091-2808E14422C3}"/>
            </a:ext>
          </a:extLst>
        </xdr:cNvPr>
        <xdr:cNvSpPr txBox="1"/>
      </xdr:nvSpPr>
      <xdr:spPr>
        <a:xfrm>
          <a:off x="851544" y="967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20694AA3-82F7-4E08-B8D1-D1166628A414}"/>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4FC44EB4-C846-4428-B7B7-F47F0A456FB4}"/>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80183159-34D2-40AE-AF1F-3840ED28FB19}"/>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2AB6DA4E-E426-4AC0-8A94-20D33A1D2588}"/>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91633642-0B4A-471C-9608-CECB97B4EED3}"/>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AA1D1188-3751-4426-97E2-FB537DEA5969}"/>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93F7A57B-C585-4A37-84AD-13496CC90A29}"/>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A0429F09-ED90-4D51-A99D-35BFE4C523C8}"/>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ED761636-D5D6-4B09-A295-114B6C7DF6C7}"/>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FADC8104-F053-4314-A7B5-70CDD9D04626}"/>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579A1EE1-CA2C-487A-9665-1E309479B088}"/>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a:extLst>
            <a:ext uri="{FF2B5EF4-FFF2-40B4-BE49-F238E27FC236}">
              <a16:creationId xmlns:a16="http://schemas.microsoft.com/office/drawing/2014/main" id="{D4D5DB3E-98DB-4559-9977-15D841C0706A}"/>
            </a:ext>
          </a:extLst>
        </xdr:cNvPr>
        <xdr:cNvSpPr txBox="1"/>
      </xdr:nvSpPr>
      <xdr:spPr>
        <a:xfrm>
          <a:off x="5726564" y="105611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E71E81C5-8D97-49B9-8090-AD3F7D218152}"/>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a:extLst>
            <a:ext uri="{FF2B5EF4-FFF2-40B4-BE49-F238E27FC236}">
              <a16:creationId xmlns:a16="http://schemas.microsoft.com/office/drawing/2014/main" id="{DF370418-17EB-4A78-8918-D4F2CB3F7DD1}"/>
            </a:ext>
          </a:extLst>
        </xdr:cNvPr>
        <xdr:cNvSpPr txBox="1"/>
      </xdr:nvSpPr>
      <xdr:spPr>
        <a:xfrm>
          <a:off x="5418031" y="102409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40412E6A-819E-452F-BEC3-B9F3617D9289}"/>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a:extLst>
            <a:ext uri="{FF2B5EF4-FFF2-40B4-BE49-F238E27FC236}">
              <a16:creationId xmlns:a16="http://schemas.microsoft.com/office/drawing/2014/main" id="{DAB77885-E5D8-4754-942D-512A296150A4}"/>
            </a:ext>
          </a:extLst>
        </xdr:cNvPr>
        <xdr:cNvSpPr txBox="1"/>
      </xdr:nvSpPr>
      <xdr:spPr>
        <a:xfrm>
          <a:off x="5418031" y="9927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BC8C5516-7396-4EBB-B597-71BE3BF0274B}"/>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a:extLst>
            <a:ext uri="{FF2B5EF4-FFF2-40B4-BE49-F238E27FC236}">
              <a16:creationId xmlns:a16="http://schemas.microsoft.com/office/drawing/2014/main" id="{8956025A-02F2-4171-A711-98907C1968FD}"/>
            </a:ext>
          </a:extLst>
        </xdr:cNvPr>
        <xdr:cNvSpPr txBox="1"/>
      </xdr:nvSpPr>
      <xdr:spPr>
        <a:xfrm>
          <a:off x="5418031" y="96131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F18245FD-D8F2-4141-B50E-63D7B437AF75}"/>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0" name="テキスト ボックス 209">
          <a:extLst>
            <a:ext uri="{FF2B5EF4-FFF2-40B4-BE49-F238E27FC236}">
              <a16:creationId xmlns:a16="http://schemas.microsoft.com/office/drawing/2014/main" id="{546DE31D-0C19-4DB1-8626-60C113C4607A}"/>
            </a:ext>
          </a:extLst>
        </xdr:cNvPr>
        <xdr:cNvSpPr txBox="1"/>
      </xdr:nvSpPr>
      <xdr:spPr>
        <a:xfrm>
          <a:off x="5418031" y="92993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5C5173AD-D82A-44F1-BB4A-82FA22B449B4}"/>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a:extLst>
            <a:ext uri="{FF2B5EF4-FFF2-40B4-BE49-F238E27FC236}">
              <a16:creationId xmlns:a16="http://schemas.microsoft.com/office/drawing/2014/main" id="{682B2EBF-FE01-4CE9-B780-9EFDCC213471}"/>
            </a:ext>
          </a:extLst>
        </xdr:cNvPr>
        <xdr:cNvSpPr txBox="1"/>
      </xdr:nvSpPr>
      <xdr:spPr>
        <a:xfrm>
          <a:off x="5327878" y="89854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25ECBE51-189F-4F7A-90A7-1AC0B564EEA7}"/>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418330DE-E8E9-43DD-92E1-7AB5FFD27761}"/>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EC34EC9E-F0A5-43B4-9DFD-10D4B5F7BE2A}"/>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16" name="直線コネクタ 215">
          <a:extLst>
            <a:ext uri="{FF2B5EF4-FFF2-40B4-BE49-F238E27FC236}">
              <a16:creationId xmlns:a16="http://schemas.microsoft.com/office/drawing/2014/main" id="{6E45147A-51C2-4494-B721-F86B708CCC42}"/>
            </a:ext>
          </a:extLst>
        </xdr:cNvPr>
        <xdr:cNvCxnSpPr/>
      </xdr:nvCxnSpPr>
      <xdr:spPr>
        <a:xfrm flipV="1">
          <a:off x="9429115" y="9187891"/>
          <a:ext cx="0" cy="14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C67F329A-77B1-4E93-8E2E-B3C005C7BFD7}"/>
            </a:ext>
          </a:extLst>
        </xdr:cNvPr>
        <xdr:cNvSpPr txBox="1"/>
      </xdr:nvSpPr>
      <xdr:spPr>
        <a:xfrm>
          <a:off x="9467850" y="106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18" name="直線コネクタ 217">
          <a:extLst>
            <a:ext uri="{FF2B5EF4-FFF2-40B4-BE49-F238E27FC236}">
              <a16:creationId xmlns:a16="http://schemas.microsoft.com/office/drawing/2014/main" id="{A2E4FB8A-75E5-4EDB-B648-CFD516B68D87}"/>
            </a:ext>
          </a:extLst>
        </xdr:cNvPr>
        <xdr:cNvCxnSpPr/>
      </xdr:nvCxnSpPr>
      <xdr:spPr>
        <a:xfrm>
          <a:off x="9359900" y="106822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831E5E90-3B90-41FA-A9FE-949AC17E742F}"/>
            </a:ext>
          </a:extLst>
        </xdr:cNvPr>
        <xdr:cNvSpPr txBox="1"/>
      </xdr:nvSpPr>
      <xdr:spPr>
        <a:xfrm>
          <a:off x="9467850" y="8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20" name="直線コネクタ 219">
          <a:extLst>
            <a:ext uri="{FF2B5EF4-FFF2-40B4-BE49-F238E27FC236}">
              <a16:creationId xmlns:a16="http://schemas.microsoft.com/office/drawing/2014/main" id="{3098C038-A7B6-4BFB-9CF2-96D3F923B26C}"/>
            </a:ext>
          </a:extLst>
        </xdr:cNvPr>
        <xdr:cNvCxnSpPr/>
      </xdr:nvCxnSpPr>
      <xdr:spPr>
        <a:xfrm>
          <a:off x="9359900" y="91878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A47B59E4-E947-4C7B-BCD3-9966AEEBA3E1}"/>
            </a:ext>
          </a:extLst>
        </xdr:cNvPr>
        <xdr:cNvSpPr txBox="1"/>
      </xdr:nvSpPr>
      <xdr:spPr>
        <a:xfrm>
          <a:off x="9467850" y="10153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22" name="フローチャート: 判断 221">
          <a:extLst>
            <a:ext uri="{FF2B5EF4-FFF2-40B4-BE49-F238E27FC236}">
              <a16:creationId xmlns:a16="http://schemas.microsoft.com/office/drawing/2014/main" id="{9D919BB9-A16D-40B8-A297-12D995794FF3}"/>
            </a:ext>
          </a:extLst>
        </xdr:cNvPr>
        <xdr:cNvSpPr/>
      </xdr:nvSpPr>
      <xdr:spPr>
        <a:xfrm>
          <a:off x="9398000" y="101748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23" name="フローチャート: 判断 222">
          <a:extLst>
            <a:ext uri="{FF2B5EF4-FFF2-40B4-BE49-F238E27FC236}">
              <a16:creationId xmlns:a16="http://schemas.microsoft.com/office/drawing/2014/main" id="{5307E746-22D3-41B7-865C-A947B8105E15}"/>
            </a:ext>
          </a:extLst>
        </xdr:cNvPr>
        <xdr:cNvSpPr/>
      </xdr:nvSpPr>
      <xdr:spPr>
        <a:xfrm>
          <a:off x="8636000" y="101777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24" name="フローチャート: 判断 223">
          <a:extLst>
            <a:ext uri="{FF2B5EF4-FFF2-40B4-BE49-F238E27FC236}">
              <a16:creationId xmlns:a16="http://schemas.microsoft.com/office/drawing/2014/main" id="{5EC402A8-7792-4114-851D-C37DA80D7FF7}"/>
            </a:ext>
          </a:extLst>
        </xdr:cNvPr>
        <xdr:cNvSpPr/>
      </xdr:nvSpPr>
      <xdr:spPr>
        <a:xfrm>
          <a:off x="7842250" y="102369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94501</xdr:rowOff>
    </xdr:from>
    <xdr:to>
      <xdr:col>41</xdr:col>
      <xdr:colOff>101600</xdr:colOff>
      <xdr:row>63</xdr:row>
      <xdr:rowOff>24651</xdr:rowOff>
    </xdr:to>
    <xdr:sp macro="" textlink="">
      <xdr:nvSpPr>
        <xdr:cNvPr id="225" name="フローチャート: 判断 224">
          <a:extLst>
            <a:ext uri="{FF2B5EF4-FFF2-40B4-BE49-F238E27FC236}">
              <a16:creationId xmlns:a16="http://schemas.microsoft.com/office/drawing/2014/main" id="{5A598564-0D86-405B-A49E-055B58894D74}"/>
            </a:ext>
          </a:extLst>
        </xdr:cNvPr>
        <xdr:cNvSpPr/>
      </xdr:nvSpPr>
      <xdr:spPr>
        <a:xfrm>
          <a:off x="7029450" y="103307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96634</xdr:rowOff>
    </xdr:from>
    <xdr:to>
      <xdr:col>36</xdr:col>
      <xdr:colOff>165100</xdr:colOff>
      <xdr:row>63</xdr:row>
      <xdr:rowOff>26784</xdr:rowOff>
    </xdr:to>
    <xdr:sp macro="" textlink="">
      <xdr:nvSpPr>
        <xdr:cNvPr id="226" name="フローチャート: 判断 225">
          <a:extLst>
            <a:ext uri="{FF2B5EF4-FFF2-40B4-BE49-F238E27FC236}">
              <a16:creationId xmlns:a16="http://schemas.microsoft.com/office/drawing/2014/main" id="{D9C5425E-A69A-498B-94AC-5FB314812690}"/>
            </a:ext>
          </a:extLst>
        </xdr:cNvPr>
        <xdr:cNvSpPr/>
      </xdr:nvSpPr>
      <xdr:spPr>
        <a:xfrm>
          <a:off x="6235700" y="10332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97510F6B-BB2C-4C5D-A15C-602E9C381409}"/>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D7E947E-FDAA-46CB-959F-D804ED781382}"/>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A4DC277-8C44-4AB0-B9C8-A42F5ED9F1B8}"/>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CCE7A91-48AC-4CE2-92AE-2DEF502B8F8B}"/>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7996892-C14C-482C-BC82-3A3D749E0F16}"/>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163521</xdr:rowOff>
    </xdr:from>
    <xdr:to>
      <xdr:col>46</xdr:col>
      <xdr:colOff>38100</xdr:colOff>
      <xdr:row>64</xdr:row>
      <xdr:rowOff>93671</xdr:rowOff>
    </xdr:to>
    <xdr:sp macro="" textlink="">
      <xdr:nvSpPr>
        <xdr:cNvPr id="232" name="楕円 231">
          <a:extLst>
            <a:ext uri="{FF2B5EF4-FFF2-40B4-BE49-F238E27FC236}">
              <a16:creationId xmlns:a16="http://schemas.microsoft.com/office/drawing/2014/main" id="{3515CBEC-B60E-4CB6-AC36-6F5F1FFE7B1E}"/>
            </a:ext>
          </a:extLst>
        </xdr:cNvPr>
        <xdr:cNvSpPr/>
      </xdr:nvSpPr>
      <xdr:spPr>
        <a:xfrm>
          <a:off x="7842250" y="105648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163811</xdr:rowOff>
    </xdr:from>
    <xdr:to>
      <xdr:col>41</xdr:col>
      <xdr:colOff>101600</xdr:colOff>
      <xdr:row>64</xdr:row>
      <xdr:rowOff>93961</xdr:rowOff>
    </xdr:to>
    <xdr:sp macro="" textlink="">
      <xdr:nvSpPr>
        <xdr:cNvPr id="233" name="楕円 232">
          <a:extLst>
            <a:ext uri="{FF2B5EF4-FFF2-40B4-BE49-F238E27FC236}">
              <a16:creationId xmlns:a16="http://schemas.microsoft.com/office/drawing/2014/main" id="{81152C1E-6F26-4E8D-BB3D-1C1A60DEF154}"/>
            </a:ext>
          </a:extLst>
        </xdr:cNvPr>
        <xdr:cNvSpPr/>
      </xdr:nvSpPr>
      <xdr:spPr>
        <a:xfrm>
          <a:off x="7029450" y="10565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42871</xdr:rowOff>
    </xdr:from>
    <xdr:to>
      <xdr:col>45</xdr:col>
      <xdr:colOff>177800</xdr:colOff>
      <xdr:row>64</xdr:row>
      <xdr:rowOff>43161</xdr:rowOff>
    </xdr:to>
    <xdr:cxnSp macro="">
      <xdr:nvCxnSpPr>
        <xdr:cNvPr id="234" name="直線コネクタ 233">
          <a:extLst>
            <a:ext uri="{FF2B5EF4-FFF2-40B4-BE49-F238E27FC236}">
              <a16:creationId xmlns:a16="http://schemas.microsoft.com/office/drawing/2014/main" id="{3ADA599F-8A70-4094-B525-7F62C8BDB2C4}"/>
            </a:ext>
          </a:extLst>
        </xdr:cNvPr>
        <xdr:cNvCxnSpPr/>
      </xdr:nvCxnSpPr>
      <xdr:spPr>
        <a:xfrm flipV="1">
          <a:off x="7080250" y="10609271"/>
          <a:ext cx="80645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164575</xdr:rowOff>
    </xdr:from>
    <xdr:to>
      <xdr:col>36</xdr:col>
      <xdr:colOff>165100</xdr:colOff>
      <xdr:row>64</xdr:row>
      <xdr:rowOff>94725</xdr:rowOff>
    </xdr:to>
    <xdr:sp macro="" textlink="">
      <xdr:nvSpPr>
        <xdr:cNvPr id="235" name="楕円 234">
          <a:extLst>
            <a:ext uri="{FF2B5EF4-FFF2-40B4-BE49-F238E27FC236}">
              <a16:creationId xmlns:a16="http://schemas.microsoft.com/office/drawing/2014/main" id="{E0555255-9755-4DB5-A63E-1BFAD8C890F3}"/>
            </a:ext>
          </a:extLst>
        </xdr:cNvPr>
        <xdr:cNvSpPr/>
      </xdr:nvSpPr>
      <xdr:spPr>
        <a:xfrm>
          <a:off x="6235700" y="10565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43161</xdr:rowOff>
    </xdr:from>
    <xdr:to>
      <xdr:col>41</xdr:col>
      <xdr:colOff>50800</xdr:colOff>
      <xdr:row>64</xdr:row>
      <xdr:rowOff>43925</xdr:rowOff>
    </xdr:to>
    <xdr:cxnSp macro="">
      <xdr:nvCxnSpPr>
        <xdr:cNvPr id="236" name="直線コネクタ 235">
          <a:extLst>
            <a:ext uri="{FF2B5EF4-FFF2-40B4-BE49-F238E27FC236}">
              <a16:creationId xmlns:a16="http://schemas.microsoft.com/office/drawing/2014/main" id="{A0CEA892-E6E8-4773-B42C-3C676435F0F6}"/>
            </a:ext>
          </a:extLst>
        </xdr:cNvPr>
        <xdr:cNvCxnSpPr/>
      </xdr:nvCxnSpPr>
      <xdr:spPr>
        <a:xfrm flipV="1">
          <a:off x="6286500" y="10609561"/>
          <a:ext cx="79375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EBCBD5C0-9993-4BDE-B52D-0F4C7ED7DAC4}"/>
            </a:ext>
          </a:extLst>
        </xdr:cNvPr>
        <xdr:cNvSpPr txBox="1"/>
      </xdr:nvSpPr>
      <xdr:spPr>
        <a:xfrm>
          <a:off x="8399995" y="995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86A6CE3A-D404-4903-9BA5-99DCCAB925AD}"/>
            </a:ext>
          </a:extLst>
        </xdr:cNvPr>
        <xdr:cNvSpPr txBox="1"/>
      </xdr:nvSpPr>
      <xdr:spPr>
        <a:xfrm>
          <a:off x="7612595" y="1001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41178</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854B7085-77B2-4A29-82F6-187FB0634D25}"/>
            </a:ext>
          </a:extLst>
        </xdr:cNvPr>
        <xdr:cNvSpPr txBox="1"/>
      </xdr:nvSpPr>
      <xdr:spPr>
        <a:xfrm>
          <a:off x="6818845" y="101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43311</xdr:rowOff>
    </xdr:from>
    <xdr:ext cx="599010" cy="259045"/>
    <xdr:sp macro="" textlink="">
      <xdr:nvSpPr>
        <xdr:cNvPr id="240" name="n_4aveValue【橋りょう・トンネル】&#10;一人当たり有形固定資産（償却資産）額">
          <a:extLst>
            <a:ext uri="{FF2B5EF4-FFF2-40B4-BE49-F238E27FC236}">
              <a16:creationId xmlns:a16="http://schemas.microsoft.com/office/drawing/2014/main" id="{DAB1A5CB-7DF9-41CF-B7D8-BBDBCBF07596}"/>
            </a:ext>
          </a:extLst>
        </xdr:cNvPr>
        <xdr:cNvSpPr txBox="1"/>
      </xdr:nvSpPr>
      <xdr:spPr>
        <a:xfrm>
          <a:off x="6006045" y="1011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84798</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17326894-F5B9-477A-B96B-1E0DFF5B4812}"/>
            </a:ext>
          </a:extLst>
        </xdr:cNvPr>
        <xdr:cNvSpPr txBox="1"/>
      </xdr:nvSpPr>
      <xdr:spPr>
        <a:xfrm>
          <a:off x="7644911" y="106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85088</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E369EEE7-6C61-4FDE-B9CA-03949C8528B6}"/>
            </a:ext>
          </a:extLst>
        </xdr:cNvPr>
        <xdr:cNvSpPr txBox="1"/>
      </xdr:nvSpPr>
      <xdr:spPr>
        <a:xfrm>
          <a:off x="6851161" y="1065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85852</xdr:rowOff>
    </xdr:from>
    <xdr:ext cx="534377" cy="259045"/>
    <xdr:sp macro="" textlink="">
      <xdr:nvSpPr>
        <xdr:cNvPr id="243" name="n_4mainValue【橋りょう・トンネル】&#10;一人当たり有形固定資産（償却資産）額">
          <a:extLst>
            <a:ext uri="{FF2B5EF4-FFF2-40B4-BE49-F238E27FC236}">
              <a16:creationId xmlns:a16="http://schemas.microsoft.com/office/drawing/2014/main" id="{3E34B7C7-67BF-43AC-9F85-A4A597B05698}"/>
            </a:ext>
          </a:extLst>
        </xdr:cNvPr>
        <xdr:cNvSpPr txBox="1"/>
      </xdr:nvSpPr>
      <xdr:spPr>
        <a:xfrm>
          <a:off x="6038361" y="106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6BB19773-9C9A-4580-B080-8098990815A6}"/>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796DD2B2-D2DC-4355-B6D3-C741A536B2B1}"/>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41619358-E024-4E01-8E07-AA7685CAE4ED}"/>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D0B62ABB-70D7-4040-8B6C-825FCC9C979B}"/>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1D1DB519-0C58-499B-83D2-7FF780BFE46B}"/>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F630F65A-D7FD-41C4-91E7-C5EE7B2F7AB2}"/>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9631A40-DC2A-46B4-982D-CDE1BB1461B5}"/>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7D63C8DD-0C27-472A-A7AE-0F9CF64C538D}"/>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B8AD5011-80FD-4236-9D37-A7572033049F}"/>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7B7237EF-272B-40DD-8D17-72D7407B4E65}"/>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a:extLst>
            <a:ext uri="{FF2B5EF4-FFF2-40B4-BE49-F238E27FC236}">
              <a16:creationId xmlns:a16="http://schemas.microsoft.com/office/drawing/2014/main" id="{FECA9702-051D-4325-B374-6A1B951BECC0}"/>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D2742386-6A5B-4302-BACA-D9464EA9224B}"/>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a:extLst>
            <a:ext uri="{FF2B5EF4-FFF2-40B4-BE49-F238E27FC236}">
              <a16:creationId xmlns:a16="http://schemas.microsoft.com/office/drawing/2014/main" id="{5815B06F-2542-43D4-8FF4-DAB0E94A821D}"/>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F49EA273-1678-4DFA-ACFE-F26384F8C6D0}"/>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630882C0-4C6F-43ED-ABC2-5E4B88C7080C}"/>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7C31F3D2-A1D7-49DD-8756-0E8F7A69A517}"/>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84CB0E73-D324-4AD8-8314-73973F4772E6}"/>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D3B4D1AB-91F7-4EA4-8BA5-69EBD0DA8EAB}"/>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3FF8B267-62D9-4573-8C49-07B7AC54FAD1}"/>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3B6DA0C1-EA58-483D-8234-42D10DDF542A}"/>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a:extLst>
            <a:ext uri="{FF2B5EF4-FFF2-40B4-BE49-F238E27FC236}">
              <a16:creationId xmlns:a16="http://schemas.microsoft.com/office/drawing/2014/main" id="{A17E5743-AA4C-41BB-B185-626DB381130A}"/>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BE6D00F3-EA2C-4CCE-AF87-9A503DBBE40B}"/>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a:extLst>
            <a:ext uri="{FF2B5EF4-FFF2-40B4-BE49-F238E27FC236}">
              <a16:creationId xmlns:a16="http://schemas.microsoft.com/office/drawing/2014/main" id="{CDD529AD-A1E8-40A1-AB40-D3528132BC45}"/>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BF4321BF-5AED-4D3B-90BC-3F4402F79FC3}"/>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68" name="直線コネクタ 267">
          <a:extLst>
            <a:ext uri="{FF2B5EF4-FFF2-40B4-BE49-F238E27FC236}">
              <a16:creationId xmlns:a16="http://schemas.microsoft.com/office/drawing/2014/main" id="{FF47020F-40E8-498A-9701-BAD09ED96FAA}"/>
            </a:ext>
          </a:extLst>
        </xdr:cNvPr>
        <xdr:cNvCxnSpPr/>
      </xdr:nvCxnSpPr>
      <xdr:spPr>
        <a:xfrm flipV="1">
          <a:off x="4177665" y="1287653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1F71995B-1D4A-4AF4-8AE7-FE6C19F76F75}"/>
            </a:ext>
          </a:extLst>
        </xdr:cNvPr>
        <xdr:cNvSpPr txBox="1"/>
      </xdr:nvSpPr>
      <xdr:spPr>
        <a:xfrm>
          <a:off x="4216400" y="1428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70" name="直線コネクタ 269">
          <a:extLst>
            <a:ext uri="{FF2B5EF4-FFF2-40B4-BE49-F238E27FC236}">
              <a16:creationId xmlns:a16="http://schemas.microsoft.com/office/drawing/2014/main" id="{2F1BCDFE-90CD-4E79-9E6F-5B0E10635E1A}"/>
            </a:ext>
          </a:extLst>
        </xdr:cNvPr>
        <xdr:cNvCxnSpPr/>
      </xdr:nvCxnSpPr>
      <xdr:spPr>
        <a:xfrm>
          <a:off x="4108450" y="14282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1" name="【公営住宅】&#10;有形固定資産減価償却率最大値テキスト">
          <a:extLst>
            <a:ext uri="{FF2B5EF4-FFF2-40B4-BE49-F238E27FC236}">
              <a16:creationId xmlns:a16="http://schemas.microsoft.com/office/drawing/2014/main" id="{674B0D19-E8C7-46B2-A0D9-0034F18752E8}"/>
            </a:ext>
          </a:extLst>
        </xdr:cNvPr>
        <xdr:cNvSpPr txBox="1"/>
      </xdr:nvSpPr>
      <xdr:spPr>
        <a:xfrm>
          <a:off x="4216400" y="1265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2" name="直線コネクタ 271">
          <a:extLst>
            <a:ext uri="{FF2B5EF4-FFF2-40B4-BE49-F238E27FC236}">
              <a16:creationId xmlns:a16="http://schemas.microsoft.com/office/drawing/2014/main" id="{F62AAF83-1C0C-499D-AE3B-A4D458FD590A}"/>
            </a:ext>
          </a:extLst>
        </xdr:cNvPr>
        <xdr:cNvCxnSpPr/>
      </xdr:nvCxnSpPr>
      <xdr:spPr>
        <a:xfrm>
          <a:off x="4108450" y="12876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124543A2-D70D-4D22-8AFF-136F7FCDAD08}"/>
            </a:ext>
          </a:extLst>
        </xdr:cNvPr>
        <xdr:cNvSpPr txBox="1"/>
      </xdr:nvSpPr>
      <xdr:spPr>
        <a:xfrm>
          <a:off x="4216400" y="13642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74" name="フローチャート: 判断 273">
          <a:extLst>
            <a:ext uri="{FF2B5EF4-FFF2-40B4-BE49-F238E27FC236}">
              <a16:creationId xmlns:a16="http://schemas.microsoft.com/office/drawing/2014/main" id="{BBBD7537-046C-4FE2-8D7F-17CC21223A64}"/>
            </a:ext>
          </a:extLst>
        </xdr:cNvPr>
        <xdr:cNvSpPr/>
      </xdr:nvSpPr>
      <xdr:spPr>
        <a:xfrm>
          <a:off x="4127500" y="136645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5" name="フローチャート: 判断 274">
          <a:extLst>
            <a:ext uri="{FF2B5EF4-FFF2-40B4-BE49-F238E27FC236}">
              <a16:creationId xmlns:a16="http://schemas.microsoft.com/office/drawing/2014/main" id="{922E56D7-6B19-465B-BDFA-D4DDFD229D86}"/>
            </a:ext>
          </a:extLst>
        </xdr:cNvPr>
        <xdr:cNvSpPr/>
      </xdr:nvSpPr>
      <xdr:spPr>
        <a:xfrm>
          <a:off x="3384550" y="13603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76" name="フローチャート: 判断 275">
          <a:extLst>
            <a:ext uri="{FF2B5EF4-FFF2-40B4-BE49-F238E27FC236}">
              <a16:creationId xmlns:a16="http://schemas.microsoft.com/office/drawing/2014/main" id="{DD80603E-D946-440A-9FA3-931FAFC34896}"/>
            </a:ext>
          </a:extLst>
        </xdr:cNvPr>
        <xdr:cNvSpPr/>
      </xdr:nvSpPr>
      <xdr:spPr>
        <a:xfrm>
          <a:off x="2571750" y="1357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77" name="フローチャート: 判断 276">
          <a:extLst>
            <a:ext uri="{FF2B5EF4-FFF2-40B4-BE49-F238E27FC236}">
              <a16:creationId xmlns:a16="http://schemas.microsoft.com/office/drawing/2014/main" id="{40D649BF-C7D9-4C70-8CC8-469C1E527354}"/>
            </a:ext>
          </a:extLst>
        </xdr:cNvPr>
        <xdr:cNvSpPr/>
      </xdr:nvSpPr>
      <xdr:spPr>
        <a:xfrm>
          <a:off x="1778000" y="1368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107314</xdr:rowOff>
    </xdr:from>
    <xdr:to>
      <xdr:col>6</xdr:col>
      <xdr:colOff>38100</xdr:colOff>
      <xdr:row>83</xdr:row>
      <xdr:rowOff>37464</xdr:rowOff>
    </xdr:to>
    <xdr:sp macro="" textlink="">
      <xdr:nvSpPr>
        <xdr:cNvPr id="278" name="フローチャート: 判断 277">
          <a:extLst>
            <a:ext uri="{FF2B5EF4-FFF2-40B4-BE49-F238E27FC236}">
              <a16:creationId xmlns:a16="http://schemas.microsoft.com/office/drawing/2014/main" id="{0653323F-9939-4148-822F-9157B036133B}"/>
            </a:ext>
          </a:extLst>
        </xdr:cNvPr>
        <xdr:cNvSpPr/>
      </xdr:nvSpPr>
      <xdr:spPr>
        <a:xfrm>
          <a:off x="984250" y="136455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752325C-CD88-4160-9B4E-DECC0C813D3C}"/>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2C70C650-E6CB-46E0-BAC1-060DD7372B97}"/>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A4CAF2CE-75D0-41F1-A765-140D42932D9A}"/>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587D06A-54AA-46A9-9218-908A1CB1E1B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378E748C-9E6A-4E61-8310-05198731FB9B}"/>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27305</xdr:rowOff>
    </xdr:from>
    <xdr:to>
      <xdr:col>15</xdr:col>
      <xdr:colOff>101600</xdr:colOff>
      <xdr:row>84</xdr:row>
      <xdr:rowOff>128905</xdr:rowOff>
    </xdr:to>
    <xdr:sp macro="" textlink="">
      <xdr:nvSpPr>
        <xdr:cNvPr id="284" name="楕円 283">
          <a:extLst>
            <a:ext uri="{FF2B5EF4-FFF2-40B4-BE49-F238E27FC236}">
              <a16:creationId xmlns:a16="http://schemas.microsoft.com/office/drawing/2014/main" id="{8941B8BF-15CB-4AB9-9166-670990E37606}"/>
            </a:ext>
          </a:extLst>
        </xdr:cNvPr>
        <xdr:cNvSpPr/>
      </xdr:nvSpPr>
      <xdr:spPr>
        <a:xfrm>
          <a:off x="257175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133986</xdr:rowOff>
    </xdr:from>
    <xdr:to>
      <xdr:col>10</xdr:col>
      <xdr:colOff>165100</xdr:colOff>
      <xdr:row>84</xdr:row>
      <xdr:rowOff>64136</xdr:rowOff>
    </xdr:to>
    <xdr:sp macro="" textlink="">
      <xdr:nvSpPr>
        <xdr:cNvPr id="285" name="楕円 284">
          <a:extLst>
            <a:ext uri="{FF2B5EF4-FFF2-40B4-BE49-F238E27FC236}">
              <a16:creationId xmlns:a16="http://schemas.microsoft.com/office/drawing/2014/main" id="{FC4D0024-6038-4FC1-8F6C-FE4A98AC533B}"/>
            </a:ext>
          </a:extLst>
        </xdr:cNvPr>
        <xdr:cNvSpPr/>
      </xdr:nvSpPr>
      <xdr:spPr>
        <a:xfrm>
          <a:off x="1778000" y="13837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13336</xdr:rowOff>
    </xdr:from>
    <xdr:to>
      <xdr:col>15</xdr:col>
      <xdr:colOff>50800</xdr:colOff>
      <xdr:row>84</xdr:row>
      <xdr:rowOff>78105</xdr:rowOff>
    </xdr:to>
    <xdr:cxnSp macro="">
      <xdr:nvCxnSpPr>
        <xdr:cNvPr id="286" name="直線コネクタ 285">
          <a:extLst>
            <a:ext uri="{FF2B5EF4-FFF2-40B4-BE49-F238E27FC236}">
              <a16:creationId xmlns:a16="http://schemas.microsoft.com/office/drawing/2014/main" id="{1008C01E-A24E-42E4-A31D-88CD987C7573}"/>
            </a:ext>
          </a:extLst>
        </xdr:cNvPr>
        <xdr:cNvCxnSpPr/>
      </xdr:nvCxnSpPr>
      <xdr:spPr>
        <a:xfrm>
          <a:off x="1828800" y="13881736"/>
          <a:ext cx="79375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132080</xdr:rowOff>
    </xdr:from>
    <xdr:to>
      <xdr:col>6</xdr:col>
      <xdr:colOff>38100</xdr:colOff>
      <xdr:row>84</xdr:row>
      <xdr:rowOff>62230</xdr:rowOff>
    </xdr:to>
    <xdr:sp macro="" textlink="">
      <xdr:nvSpPr>
        <xdr:cNvPr id="287" name="楕円 286">
          <a:extLst>
            <a:ext uri="{FF2B5EF4-FFF2-40B4-BE49-F238E27FC236}">
              <a16:creationId xmlns:a16="http://schemas.microsoft.com/office/drawing/2014/main" id="{5B379FCB-7525-4FD3-B147-BCE1CE574D54}"/>
            </a:ext>
          </a:extLst>
        </xdr:cNvPr>
        <xdr:cNvSpPr/>
      </xdr:nvSpPr>
      <xdr:spPr>
        <a:xfrm>
          <a:off x="984250" y="13835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xdr:rowOff>
    </xdr:from>
    <xdr:to>
      <xdr:col>10</xdr:col>
      <xdr:colOff>114300</xdr:colOff>
      <xdr:row>84</xdr:row>
      <xdr:rowOff>13336</xdr:rowOff>
    </xdr:to>
    <xdr:cxnSp macro="">
      <xdr:nvCxnSpPr>
        <xdr:cNvPr id="288" name="直線コネクタ 287">
          <a:extLst>
            <a:ext uri="{FF2B5EF4-FFF2-40B4-BE49-F238E27FC236}">
              <a16:creationId xmlns:a16="http://schemas.microsoft.com/office/drawing/2014/main" id="{9D903953-A54F-474F-9C09-DCFD479B8EEB}"/>
            </a:ext>
          </a:extLst>
        </xdr:cNvPr>
        <xdr:cNvCxnSpPr/>
      </xdr:nvCxnSpPr>
      <xdr:spPr>
        <a:xfrm>
          <a:off x="1028700" y="13879830"/>
          <a:ext cx="8001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289" name="n_1aveValue【公営住宅】&#10;有形固定資産減価償却率">
          <a:extLst>
            <a:ext uri="{FF2B5EF4-FFF2-40B4-BE49-F238E27FC236}">
              <a16:creationId xmlns:a16="http://schemas.microsoft.com/office/drawing/2014/main" id="{39B7625C-43CE-4824-BCA9-DD965F279285}"/>
            </a:ext>
          </a:extLst>
        </xdr:cNvPr>
        <xdr:cNvSpPr txBox="1"/>
      </xdr:nvSpPr>
      <xdr:spPr>
        <a:xfrm>
          <a:off x="32391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90" name="n_2aveValue【公営住宅】&#10;有形固定資産減価償却率">
          <a:extLst>
            <a:ext uri="{FF2B5EF4-FFF2-40B4-BE49-F238E27FC236}">
              <a16:creationId xmlns:a16="http://schemas.microsoft.com/office/drawing/2014/main" id="{9F5A2850-91B3-4776-A21A-243773A77056}"/>
            </a:ext>
          </a:extLst>
        </xdr:cNvPr>
        <xdr:cNvSpPr txBox="1"/>
      </xdr:nvSpPr>
      <xdr:spPr>
        <a:xfrm>
          <a:off x="2439044" y="1336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91" name="n_3aveValue【公営住宅】&#10;有形固定資産減価償却率">
          <a:extLst>
            <a:ext uri="{FF2B5EF4-FFF2-40B4-BE49-F238E27FC236}">
              <a16:creationId xmlns:a16="http://schemas.microsoft.com/office/drawing/2014/main" id="{C95566CB-9AAB-4C2D-8A16-55BFCD72618A}"/>
            </a:ext>
          </a:extLst>
        </xdr:cNvPr>
        <xdr:cNvSpPr txBox="1"/>
      </xdr:nvSpPr>
      <xdr:spPr>
        <a:xfrm>
          <a:off x="164529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53991</xdr:rowOff>
    </xdr:from>
    <xdr:ext cx="405111" cy="259045"/>
    <xdr:sp macro="" textlink="">
      <xdr:nvSpPr>
        <xdr:cNvPr id="292" name="n_4aveValue【公営住宅】&#10;有形固定資産減価償却率">
          <a:extLst>
            <a:ext uri="{FF2B5EF4-FFF2-40B4-BE49-F238E27FC236}">
              <a16:creationId xmlns:a16="http://schemas.microsoft.com/office/drawing/2014/main" id="{2E7C49CE-4C9F-42F6-9DB2-206DB8F80AD5}"/>
            </a:ext>
          </a:extLst>
        </xdr:cNvPr>
        <xdr:cNvSpPr txBox="1"/>
      </xdr:nvSpPr>
      <xdr:spPr>
        <a:xfrm>
          <a:off x="8515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120032</xdr:rowOff>
    </xdr:from>
    <xdr:ext cx="405111" cy="259045"/>
    <xdr:sp macro="" textlink="">
      <xdr:nvSpPr>
        <xdr:cNvPr id="293" name="n_2mainValue【公営住宅】&#10;有形固定資産減価償却率">
          <a:extLst>
            <a:ext uri="{FF2B5EF4-FFF2-40B4-BE49-F238E27FC236}">
              <a16:creationId xmlns:a16="http://schemas.microsoft.com/office/drawing/2014/main" id="{0CEBBF80-1C12-4821-8AED-D8FD50B5988B}"/>
            </a:ext>
          </a:extLst>
        </xdr:cNvPr>
        <xdr:cNvSpPr txBox="1"/>
      </xdr:nvSpPr>
      <xdr:spPr>
        <a:xfrm>
          <a:off x="2439044" y="1398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55263</xdr:rowOff>
    </xdr:from>
    <xdr:ext cx="405111" cy="259045"/>
    <xdr:sp macro="" textlink="">
      <xdr:nvSpPr>
        <xdr:cNvPr id="294" name="n_3mainValue【公営住宅】&#10;有形固定資産減価償却率">
          <a:extLst>
            <a:ext uri="{FF2B5EF4-FFF2-40B4-BE49-F238E27FC236}">
              <a16:creationId xmlns:a16="http://schemas.microsoft.com/office/drawing/2014/main" id="{1178BB80-C216-432B-B437-F303E41E9F86}"/>
            </a:ext>
          </a:extLst>
        </xdr:cNvPr>
        <xdr:cNvSpPr txBox="1"/>
      </xdr:nvSpPr>
      <xdr:spPr>
        <a:xfrm>
          <a:off x="164529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53357</xdr:rowOff>
    </xdr:from>
    <xdr:ext cx="405111" cy="259045"/>
    <xdr:sp macro="" textlink="">
      <xdr:nvSpPr>
        <xdr:cNvPr id="295" name="n_4mainValue【公営住宅】&#10;有形固定資産減価償却率">
          <a:extLst>
            <a:ext uri="{FF2B5EF4-FFF2-40B4-BE49-F238E27FC236}">
              <a16:creationId xmlns:a16="http://schemas.microsoft.com/office/drawing/2014/main" id="{3A72DA3B-4C8F-4627-826F-CEA1C43B351E}"/>
            </a:ext>
          </a:extLst>
        </xdr:cNvPr>
        <xdr:cNvSpPr txBox="1"/>
      </xdr:nvSpPr>
      <xdr:spPr>
        <a:xfrm>
          <a:off x="8515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67694DBA-5851-4D47-B6E7-EF62738540A5}"/>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4B4991BA-1623-403B-8E80-10BB7E5CB32A}"/>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1388341-DBB4-4F8D-89EE-2F02D0CD9795}"/>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330C08B5-AA71-498F-B741-B1C56BD2657B}"/>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7FA3048C-A8C1-4313-9C0F-B0FD2BE79E11}"/>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F7FC5B33-AA86-407B-910F-7A76BD8CD0C9}"/>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96B89668-FF4C-4F76-A3C9-051C06E2C9DD}"/>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F2BD628E-FC06-453D-8EAA-38A688B4F400}"/>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20DAC7BF-9EAF-461D-8FD9-F9B99744516F}"/>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E2D208BA-323D-4EF0-BC94-22007D64CE7A}"/>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EA595733-8217-4B36-9143-B9920104D247}"/>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C28201F9-DD80-4199-BA13-F967E981DE8B}"/>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0A60A59D-F333-4E11-A754-BAE183D997B2}"/>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86425E25-4FC0-4C33-9215-4AACCB0F73EC}"/>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1BC2A8EF-21DA-490F-9462-1D978CE66A02}"/>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0D8BCAB9-1358-4E55-8885-9244A1628210}"/>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2002DCDC-7B7B-4ABA-87C1-5C8786452D3E}"/>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F866D881-848A-49B5-AC99-C5FC84F17D23}"/>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B81335BE-0D19-4655-AA5F-C23E4551A067}"/>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C4638137-2589-4F05-8CCE-0E09BADB3A08}"/>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ED377B3E-D230-47DD-B057-A6DC035020BE}"/>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41B011FF-420A-40A5-A88C-6F9D20295D24}"/>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33F81CC3-F988-46BB-AD5C-CCCA3E59060F}"/>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19" name="直線コネクタ 318">
          <a:extLst>
            <a:ext uri="{FF2B5EF4-FFF2-40B4-BE49-F238E27FC236}">
              <a16:creationId xmlns:a16="http://schemas.microsoft.com/office/drawing/2014/main" id="{8FA4802A-C3AF-461F-A6EB-F3823AB6ADE7}"/>
            </a:ext>
          </a:extLst>
        </xdr:cNvPr>
        <xdr:cNvCxnSpPr/>
      </xdr:nvCxnSpPr>
      <xdr:spPr>
        <a:xfrm flipV="1">
          <a:off x="9429115" y="12823571"/>
          <a:ext cx="0" cy="145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20" name="【公営住宅】&#10;一人当たり面積最小値テキスト">
          <a:extLst>
            <a:ext uri="{FF2B5EF4-FFF2-40B4-BE49-F238E27FC236}">
              <a16:creationId xmlns:a16="http://schemas.microsoft.com/office/drawing/2014/main" id="{22DC8112-AD33-4864-9530-FB42A7BB2A9E}"/>
            </a:ext>
          </a:extLst>
        </xdr:cNvPr>
        <xdr:cNvSpPr txBox="1"/>
      </xdr:nvSpPr>
      <xdr:spPr>
        <a:xfrm>
          <a:off x="9467850"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21" name="直線コネクタ 320">
          <a:extLst>
            <a:ext uri="{FF2B5EF4-FFF2-40B4-BE49-F238E27FC236}">
              <a16:creationId xmlns:a16="http://schemas.microsoft.com/office/drawing/2014/main" id="{C2B01415-615F-492F-8769-E01083D00094}"/>
            </a:ext>
          </a:extLst>
        </xdr:cNvPr>
        <xdr:cNvCxnSpPr/>
      </xdr:nvCxnSpPr>
      <xdr:spPr>
        <a:xfrm>
          <a:off x="9359900" y="14280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22" name="【公営住宅】&#10;一人当たり面積最大値テキスト">
          <a:extLst>
            <a:ext uri="{FF2B5EF4-FFF2-40B4-BE49-F238E27FC236}">
              <a16:creationId xmlns:a16="http://schemas.microsoft.com/office/drawing/2014/main" id="{D58F9CCA-6910-4103-B26A-04A67598E74B}"/>
            </a:ext>
          </a:extLst>
        </xdr:cNvPr>
        <xdr:cNvSpPr txBox="1"/>
      </xdr:nvSpPr>
      <xdr:spPr>
        <a:xfrm>
          <a:off x="9467850" y="1260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23" name="直線コネクタ 322">
          <a:extLst>
            <a:ext uri="{FF2B5EF4-FFF2-40B4-BE49-F238E27FC236}">
              <a16:creationId xmlns:a16="http://schemas.microsoft.com/office/drawing/2014/main" id="{52C445E0-3F92-4FF4-967A-8A5A51CC9D09}"/>
            </a:ext>
          </a:extLst>
        </xdr:cNvPr>
        <xdr:cNvCxnSpPr/>
      </xdr:nvCxnSpPr>
      <xdr:spPr>
        <a:xfrm>
          <a:off x="9359900" y="12823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24" name="【公営住宅】&#10;一人当たり面積平均値テキスト">
          <a:extLst>
            <a:ext uri="{FF2B5EF4-FFF2-40B4-BE49-F238E27FC236}">
              <a16:creationId xmlns:a16="http://schemas.microsoft.com/office/drawing/2014/main" id="{1B560F45-8FE4-49C1-80C1-49FDC44D11FF}"/>
            </a:ext>
          </a:extLst>
        </xdr:cNvPr>
        <xdr:cNvSpPr txBox="1"/>
      </xdr:nvSpPr>
      <xdr:spPr>
        <a:xfrm>
          <a:off x="946785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25" name="フローチャート: 判断 324">
          <a:extLst>
            <a:ext uri="{FF2B5EF4-FFF2-40B4-BE49-F238E27FC236}">
              <a16:creationId xmlns:a16="http://schemas.microsoft.com/office/drawing/2014/main" id="{4C577950-8FBA-446C-AB94-128B075A91EC}"/>
            </a:ext>
          </a:extLst>
        </xdr:cNvPr>
        <xdr:cNvSpPr/>
      </xdr:nvSpPr>
      <xdr:spPr>
        <a:xfrm>
          <a:off x="9398000" y="13970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26" name="フローチャート: 判断 325">
          <a:extLst>
            <a:ext uri="{FF2B5EF4-FFF2-40B4-BE49-F238E27FC236}">
              <a16:creationId xmlns:a16="http://schemas.microsoft.com/office/drawing/2014/main" id="{2011B3CD-4C58-41E0-B289-BA4EECCF57A3}"/>
            </a:ext>
          </a:extLst>
        </xdr:cNvPr>
        <xdr:cNvSpPr/>
      </xdr:nvSpPr>
      <xdr:spPr>
        <a:xfrm>
          <a:off x="8636000" y="139726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27" name="フローチャート: 判断 326">
          <a:extLst>
            <a:ext uri="{FF2B5EF4-FFF2-40B4-BE49-F238E27FC236}">
              <a16:creationId xmlns:a16="http://schemas.microsoft.com/office/drawing/2014/main" id="{E3C6B951-794C-4AF7-B1A5-E9DC0BDD6797}"/>
            </a:ext>
          </a:extLst>
        </xdr:cNvPr>
        <xdr:cNvSpPr/>
      </xdr:nvSpPr>
      <xdr:spPr>
        <a:xfrm>
          <a:off x="7842250" y="139806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32258</xdr:rowOff>
    </xdr:from>
    <xdr:to>
      <xdr:col>41</xdr:col>
      <xdr:colOff>101600</xdr:colOff>
      <xdr:row>85</xdr:row>
      <xdr:rowOff>133858</xdr:rowOff>
    </xdr:to>
    <xdr:sp macro="" textlink="">
      <xdr:nvSpPr>
        <xdr:cNvPr id="328" name="フローチャート: 判断 327">
          <a:extLst>
            <a:ext uri="{FF2B5EF4-FFF2-40B4-BE49-F238E27FC236}">
              <a16:creationId xmlns:a16="http://schemas.microsoft.com/office/drawing/2014/main" id="{B0870D2C-E247-4099-B6AE-9A377B8DE89F}"/>
            </a:ext>
          </a:extLst>
        </xdr:cNvPr>
        <xdr:cNvSpPr/>
      </xdr:nvSpPr>
      <xdr:spPr>
        <a:xfrm>
          <a:off x="7029450" y="1406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34162</xdr:rowOff>
    </xdr:from>
    <xdr:to>
      <xdr:col>36</xdr:col>
      <xdr:colOff>165100</xdr:colOff>
      <xdr:row>85</xdr:row>
      <xdr:rowOff>135762</xdr:rowOff>
    </xdr:to>
    <xdr:sp macro="" textlink="">
      <xdr:nvSpPr>
        <xdr:cNvPr id="329" name="フローチャート: 判断 328">
          <a:extLst>
            <a:ext uri="{FF2B5EF4-FFF2-40B4-BE49-F238E27FC236}">
              <a16:creationId xmlns:a16="http://schemas.microsoft.com/office/drawing/2014/main" id="{07DCBE30-02A5-4596-A516-CA192C6CCAB8}"/>
            </a:ext>
          </a:extLst>
        </xdr:cNvPr>
        <xdr:cNvSpPr/>
      </xdr:nvSpPr>
      <xdr:spPr>
        <a:xfrm>
          <a:off x="6235700" y="1406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405D02D-721C-416E-8C4E-15FA581C31D9}"/>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BD73F28-8C7C-47FB-804F-64E80C9DC747}"/>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F5572138-B737-4D76-8BF2-CDA52359E7DE}"/>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12DFF16A-53C0-4639-8A5E-7E7CB79884B1}"/>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82D428-20D0-4744-8B28-4195E50A2125}"/>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82931</xdr:rowOff>
    </xdr:from>
    <xdr:to>
      <xdr:col>46</xdr:col>
      <xdr:colOff>38100</xdr:colOff>
      <xdr:row>85</xdr:row>
      <xdr:rowOff>13081</xdr:rowOff>
    </xdr:to>
    <xdr:sp macro="" textlink="">
      <xdr:nvSpPr>
        <xdr:cNvPr id="335" name="楕円 334">
          <a:extLst>
            <a:ext uri="{FF2B5EF4-FFF2-40B4-BE49-F238E27FC236}">
              <a16:creationId xmlns:a16="http://schemas.microsoft.com/office/drawing/2014/main" id="{73F73C2E-A0C5-4607-8838-820E67809D1F}"/>
            </a:ext>
          </a:extLst>
        </xdr:cNvPr>
        <xdr:cNvSpPr/>
      </xdr:nvSpPr>
      <xdr:spPr>
        <a:xfrm>
          <a:off x="7842250" y="139513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82931</xdr:rowOff>
    </xdr:from>
    <xdr:to>
      <xdr:col>41</xdr:col>
      <xdr:colOff>101600</xdr:colOff>
      <xdr:row>85</xdr:row>
      <xdr:rowOff>13081</xdr:rowOff>
    </xdr:to>
    <xdr:sp macro="" textlink="">
      <xdr:nvSpPr>
        <xdr:cNvPr id="336" name="楕円 335">
          <a:extLst>
            <a:ext uri="{FF2B5EF4-FFF2-40B4-BE49-F238E27FC236}">
              <a16:creationId xmlns:a16="http://schemas.microsoft.com/office/drawing/2014/main" id="{AAE70B69-ED67-4E3D-B683-7FB6BB2C0850}"/>
            </a:ext>
          </a:extLst>
        </xdr:cNvPr>
        <xdr:cNvSpPr/>
      </xdr:nvSpPr>
      <xdr:spPr>
        <a:xfrm>
          <a:off x="7029450" y="139513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133731</xdr:rowOff>
    </xdr:from>
    <xdr:to>
      <xdr:col>45</xdr:col>
      <xdr:colOff>177800</xdr:colOff>
      <xdr:row>84</xdr:row>
      <xdr:rowOff>133731</xdr:rowOff>
    </xdr:to>
    <xdr:cxnSp macro="">
      <xdr:nvCxnSpPr>
        <xdr:cNvPr id="337" name="直線コネクタ 336">
          <a:extLst>
            <a:ext uri="{FF2B5EF4-FFF2-40B4-BE49-F238E27FC236}">
              <a16:creationId xmlns:a16="http://schemas.microsoft.com/office/drawing/2014/main" id="{9DFFFC59-070A-4E87-9045-7A2822E35309}"/>
            </a:ext>
          </a:extLst>
        </xdr:cNvPr>
        <xdr:cNvCxnSpPr/>
      </xdr:nvCxnSpPr>
      <xdr:spPr>
        <a:xfrm>
          <a:off x="7080250" y="1400213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84455</xdr:rowOff>
    </xdr:from>
    <xdr:to>
      <xdr:col>36</xdr:col>
      <xdr:colOff>165100</xdr:colOff>
      <xdr:row>85</xdr:row>
      <xdr:rowOff>14605</xdr:rowOff>
    </xdr:to>
    <xdr:sp macro="" textlink="">
      <xdr:nvSpPr>
        <xdr:cNvPr id="338" name="楕円 337">
          <a:extLst>
            <a:ext uri="{FF2B5EF4-FFF2-40B4-BE49-F238E27FC236}">
              <a16:creationId xmlns:a16="http://schemas.microsoft.com/office/drawing/2014/main" id="{93FBC9BB-8C1F-41C0-ABC9-109AFD4E326F}"/>
            </a:ext>
          </a:extLst>
        </xdr:cNvPr>
        <xdr:cNvSpPr/>
      </xdr:nvSpPr>
      <xdr:spPr>
        <a:xfrm>
          <a:off x="6235700" y="13952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133731</xdr:rowOff>
    </xdr:from>
    <xdr:to>
      <xdr:col>41</xdr:col>
      <xdr:colOff>50800</xdr:colOff>
      <xdr:row>84</xdr:row>
      <xdr:rowOff>135255</xdr:rowOff>
    </xdr:to>
    <xdr:cxnSp macro="">
      <xdr:nvCxnSpPr>
        <xdr:cNvPr id="339" name="直線コネクタ 338">
          <a:extLst>
            <a:ext uri="{FF2B5EF4-FFF2-40B4-BE49-F238E27FC236}">
              <a16:creationId xmlns:a16="http://schemas.microsoft.com/office/drawing/2014/main" id="{8B06E096-E52D-4890-BE45-B9E0C1A4374D}"/>
            </a:ext>
          </a:extLst>
        </xdr:cNvPr>
        <xdr:cNvCxnSpPr/>
      </xdr:nvCxnSpPr>
      <xdr:spPr>
        <a:xfrm flipV="1">
          <a:off x="6286500" y="14002131"/>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40" name="n_1aveValue【公営住宅】&#10;一人当たり面積">
          <a:extLst>
            <a:ext uri="{FF2B5EF4-FFF2-40B4-BE49-F238E27FC236}">
              <a16:creationId xmlns:a16="http://schemas.microsoft.com/office/drawing/2014/main" id="{7D0B43CE-6267-4FA3-902B-3AD4688C1014}"/>
            </a:ext>
          </a:extLst>
        </xdr:cNvPr>
        <xdr:cNvSpPr txBox="1"/>
      </xdr:nvSpPr>
      <xdr:spPr>
        <a:xfrm>
          <a:off x="8458277" y="137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41" name="n_2aveValue【公営住宅】&#10;一人当たり面積">
          <a:extLst>
            <a:ext uri="{FF2B5EF4-FFF2-40B4-BE49-F238E27FC236}">
              <a16:creationId xmlns:a16="http://schemas.microsoft.com/office/drawing/2014/main" id="{38A3A3AB-3DBD-4E95-BC9C-CF24D8AC3D30}"/>
            </a:ext>
          </a:extLst>
        </xdr:cNvPr>
        <xdr:cNvSpPr txBox="1"/>
      </xdr:nvSpPr>
      <xdr:spPr>
        <a:xfrm>
          <a:off x="7677227" y="1406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124985</xdr:rowOff>
    </xdr:from>
    <xdr:ext cx="469744" cy="259045"/>
    <xdr:sp macro="" textlink="">
      <xdr:nvSpPr>
        <xdr:cNvPr id="342" name="n_3aveValue【公営住宅】&#10;一人当たり面積">
          <a:extLst>
            <a:ext uri="{FF2B5EF4-FFF2-40B4-BE49-F238E27FC236}">
              <a16:creationId xmlns:a16="http://schemas.microsoft.com/office/drawing/2014/main" id="{49771449-1644-440E-B6F0-EF4E59618708}"/>
            </a:ext>
          </a:extLst>
        </xdr:cNvPr>
        <xdr:cNvSpPr txBox="1"/>
      </xdr:nvSpPr>
      <xdr:spPr>
        <a:xfrm>
          <a:off x="6864427" y="1415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126889</xdr:rowOff>
    </xdr:from>
    <xdr:ext cx="469744" cy="259045"/>
    <xdr:sp macro="" textlink="">
      <xdr:nvSpPr>
        <xdr:cNvPr id="343" name="n_4aveValue【公営住宅】&#10;一人当たり面積">
          <a:extLst>
            <a:ext uri="{FF2B5EF4-FFF2-40B4-BE49-F238E27FC236}">
              <a16:creationId xmlns:a16="http://schemas.microsoft.com/office/drawing/2014/main" id="{3DB95A39-144D-48EE-B8B5-B7B1CF00D1B0}"/>
            </a:ext>
          </a:extLst>
        </xdr:cNvPr>
        <xdr:cNvSpPr txBox="1"/>
      </xdr:nvSpPr>
      <xdr:spPr>
        <a:xfrm>
          <a:off x="6070677" y="1416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29608</xdr:rowOff>
    </xdr:from>
    <xdr:ext cx="469744" cy="259045"/>
    <xdr:sp macro="" textlink="">
      <xdr:nvSpPr>
        <xdr:cNvPr id="344" name="n_2mainValue【公営住宅】&#10;一人当たり面積">
          <a:extLst>
            <a:ext uri="{FF2B5EF4-FFF2-40B4-BE49-F238E27FC236}">
              <a16:creationId xmlns:a16="http://schemas.microsoft.com/office/drawing/2014/main" id="{364262FE-0BD9-4932-B284-44F6DDA1C4DF}"/>
            </a:ext>
          </a:extLst>
        </xdr:cNvPr>
        <xdr:cNvSpPr txBox="1"/>
      </xdr:nvSpPr>
      <xdr:spPr>
        <a:xfrm>
          <a:off x="7677227" y="1373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29608</xdr:rowOff>
    </xdr:from>
    <xdr:ext cx="469744" cy="259045"/>
    <xdr:sp macro="" textlink="">
      <xdr:nvSpPr>
        <xdr:cNvPr id="345" name="n_3mainValue【公営住宅】&#10;一人当たり面積">
          <a:extLst>
            <a:ext uri="{FF2B5EF4-FFF2-40B4-BE49-F238E27FC236}">
              <a16:creationId xmlns:a16="http://schemas.microsoft.com/office/drawing/2014/main" id="{63205EB3-ED0B-4A9D-BD55-4E717BE8F4C9}"/>
            </a:ext>
          </a:extLst>
        </xdr:cNvPr>
        <xdr:cNvSpPr txBox="1"/>
      </xdr:nvSpPr>
      <xdr:spPr>
        <a:xfrm>
          <a:off x="6864427" y="1373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31132</xdr:rowOff>
    </xdr:from>
    <xdr:ext cx="469744" cy="259045"/>
    <xdr:sp macro="" textlink="">
      <xdr:nvSpPr>
        <xdr:cNvPr id="346" name="n_4mainValue【公営住宅】&#10;一人当たり面積">
          <a:extLst>
            <a:ext uri="{FF2B5EF4-FFF2-40B4-BE49-F238E27FC236}">
              <a16:creationId xmlns:a16="http://schemas.microsoft.com/office/drawing/2014/main" id="{56542B5D-07DD-4FD1-993C-D86DD68270E9}"/>
            </a:ext>
          </a:extLst>
        </xdr:cNvPr>
        <xdr:cNvSpPr txBox="1"/>
      </xdr:nvSpPr>
      <xdr:spPr>
        <a:xfrm>
          <a:off x="6070677" y="1373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5FE2E5B2-7209-4CFB-8AFA-9053CFB0288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37EA4466-E0AF-4773-B12F-C80E3AFEB55D}"/>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5BA163CD-1733-42AB-9758-73219BAFFF03}"/>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992DD995-0B06-45D1-ACFF-FA2599BF3BF9}"/>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3E378A61-C1F5-4BFC-93C1-3C2CCF228279}"/>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955F996B-F355-42CC-9277-120A4CD3E987}"/>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305D45E8-6134-4160-B0E5-4D811761C849}"/>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1B034D13-4C0E-4401-B6A3-57C8DFCA7630}"/>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D1337440-245F-46E2-B4B4-F51A4E841A59}"/>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F6A00EC5-05A5-43F8-BA06-6D4D524871EB}"/>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446B69B8-DD3D-4499-AA95-0A38835B3B76}"/>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78BA400C-BF32-4DF1-89B9-26D5F8D8FF08}"/>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86192813-0D06-4579-ADAA-A2C4C7FF69D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B6B8C6D6-4925-4A79-90EE-1F4FC4D6C2C1}"/>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9ADEF140-FD44-4225-97A4-A25E776A73D1}"/>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DDD745B7-30F1-4DC0-9F35-4BFB1A06BC96}"/>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AE05A0CA-9A0F-40C0-B009-C75F65E2F6D1}"/>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82F91BAE-8B24-4ABB-BDA6-2A1F10249AA6}"/>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62CD54CA-B45D-47D2-964D-A6918C3A967E}"/>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FD0B762C-3208-4F2B-89C5-16100188F66E}"/>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95EA9111-9B71-4006-86B1-CD2FE1C09123}"/>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885B4549-A09F-41F1-9DF5-77E8F1F7012A}"/>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69438E40-1AAE-400E-9D40-3E2AB0A83679}"/>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F324703C-1FD4-483A-B774-BAD476BF63F6}"/>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85C51653-DC9A-457D-9EF9-E433E54B00EA}"/>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66E5E8E5-FF83-42EF-8B08-200D09DE1B4A}"/>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3" name="テキスト ボックス 372">
          <a:extLst>
            <a:ext uri="{FF2B5EF4-FFF2-40B4-BE49-F238E27FC236}">
              <a16:creationId xmlns:a16="http://schemas.microsoft.com/office/drawing/2014/main" id="{8A16B52D-64F5-4EDC-9AFA-CA31911FDF50}"/>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a:extLst>
            <a:ext uri="{FF2B5EF4-FFF2-40B4-BE49-F238E27FC236}">
              <a16:creationId xmlns:a16="http://schemas.microsoft.com/office/drawing/2014/main" id="{02F8ACA1-2CEB-47D9-B273-02987DDCA016}"/>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5" name="テキスト ボックス 374">
          <a:extLst>
            <a:ext uri="{FF2B5EF4-FFF2-40B4-BE49-F238E27FC236}">
              <a16:creationId xmlns:a16="http://schemas.microsoft.com/office/drawing/2014/main" id="{592CA95B-B33A-4E28-89A6-412D73D8A182}"/>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a:extLst>
            <a:ext uri="{FF2B5EF4-FFF2-40B4-BE49-F238E27FC236}">
              <a16:creationId xmlns:a16="http://schemas.microsoft.com/office/drawing/2014/main" id="{AB5C45A5-0C23-419E-BF75-FA46002A8EED}"/>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a:extLst>
            <a:ext uri="{FF2B5EF4-FFF2-40B4-BE49-F238E27FC236}">
              <a16:creationId xmlns:a16="http://schemas.microsoft.com/office/drawing/2014/main" id="{06FC2B6B-6D1F-44F0-9254-6ED291B154D8}"/>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a:extLst>
            <a:ext uri="{FF2B5EF4-FFF2-40B4-BE49-F238E27FC236}">
              <a16:creationId xmlns:a16="http://schemas.microsoft.com/office/drawing/2014/main" id="{9CA4B0A4-A30A-4C21-A9BB-AEB33E77871C}"/>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a:extLst>
            <a:ext uri="{FF2B5EF4-FFF2-40B4-BE49-F238E27FC236}">
              <a16:creationId xmlns:a16="http://schemas.microsoft.com/office/drawing/2014/main" id="{6A7A65E9-93B4-41E4-A3A8-1BF9CC6F18D1}"/>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a:extLst>
            <a:ext uri="{FF2B5EF4-FFF2-40B4-BE49-F238E27FC236}">
              <a16:creationId xmlns:a16="http://schemas.microsoft.com/office/drawing/2014/main" id="{F7A11DAD-20EF-457F-A682-1B98EF237D26}"/>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a:extLst>
            <a:ext uri="{FF2B5EF4-FFF2-40B4-BE49-F238E27FC236}">
              <a16:creationId xmlns:a16="http://schemas.microsoft.com/office/drawing/2014/main" id="{ED29C4DD-21B1-431C-961C-AA469BC4FF95}"/>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a:extLst>
            <a:ext uri="{FF2B5EF4-FFF2-40B4-BE49-F238E27FC236}">
              <a16:creationId xmlns:a16="http://schemas.microsoft.com/office/drawing/2014/main" id="{6010D456-CA6F-4789-BB7C-E6180944537C}"/>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3" name="テキスト ボックス 382">
          <a:extLst>
            <a:ext uri="{FF2B5EF4-FFF2-40B4-BE49-F238E27FC236}">
              <a16:creationId xmlns:a16="http://schemas.microsoft.com/office/drawing/2014/main" id="{3522EA8A-510E-4521-AC20-77726C83C478}"/>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F9FCB83C-BA77-4C42-B190-6B119DC17918}"/>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5" name="テキスト ボックス 384">
          <a:extLst>
            <a:ext uri="{FF2B5EF4-FFF2-40B4-BE49-F238E27FC236}">
              <a16:creationId xmlns:a16="http://schemas.microsoft.com/office/drawing/2014/main" id="{D2F2BF65-C41C-453A-AD99-EA457777AF74}"/>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B4029880-9C13-4D65-A338-FC0A8EB75152}"/>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387" name="直線コネクタ 386">
          <a:extLst>
            <a:ext uri="{FF2B5EF4-FFF2-40B4-BE49-F238E27FC236}">
              <a16:creationId xmlns:a16="http://schemas.microsoft.com/office/drawing/2014/main" id="{AEFE9CB3-D372-4207-99BB-C658F57A26A7}"/>
            </a:ext>
          </a:extLst>
        </xdr:cNvPr>
        <xdr:cNvCxnSpPr/>
      </xdr:nvCxnSpPr>
      <xdr:spPr>
        <a:xfrm flipV="1">
          <a:off x="14699614" y="55035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8" name="【認定こども園・幼稚園・保育所】&#10;有形固定資産減価償却率最小値テキスト">
          <a:extLst>
            <a:ext uri="{FF2B5EF4-FFF2-40B4-BE49-F238E27FC236}">
              <a16:creationId xmlns:a16="http://schemas.microsoft.com/office/drawing/2014/main" id="{6CABC378-497A-4572-8D14-86D9B4A1AF5A}"/>
            </a:ext>
          </a:extLst>
        </xdr:cNvPr>
        <xdr:cNvSpPr txBox="1"/>
      </xdr:nvSpPr>
      <xdr:spPr>
        <a:xfrm>
          <a:off x="147383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9" name="直線コネクタ 388">
          <a:extLst>
            <a:ext uri="{FF2B5EF4-FFF2-40B4-BE49-F238E27FC236}">
              <a16:creationId xmlns:a16="http://schemas.microsoft.com/office/drawing/2014/main" id="{CA3BE8E6-E3F6-4DB5-9256-EA237B6AEBBA}"/>
            </a:ext>
          </a:extLst>
        </xdr:cNvPr>
        <xdr:cNvCxnSpPr/>
      </xdr:nvCxnSpPr>
      <xdr:spPr>
        <a:xfrm>
          <a:off x="146113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EEE92D5D-941C-4A1C-96A1-3E9CFDA42982}"/>
            </a:ext>
          </a:extLst>
        </xdr:cNvPr>
        <xdr:cNvSpPr txBox="1"/>
      </xdr:nvSpPr>
      <xdr:spPr>
        <a:xfrm>
          <a:off x="14738350" y="52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391" name="直線コネクタ 390">
          <a:extLst>
            <a:ext uri="{FF2B5EF4-FFF2-40B4-BE49-F238E27FC236}">
              <a16:creationId xmlns:a16="http://schemas.microsoft.com/office/drawing/2014/main" id="{9A696E6A-A652-4BA6-A2E3-3B864A7C09DA}"/>
            </a:ext>
          </a:extLst>
        </xdr:cNvPr>
        <xdr:cNvCxnSpPr/>
      </xdr:nvCxnSpPr>
      <xdr:spPr>
        <a:xfrm>
          <a:off x="14611350" y="5503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DDEAB958-0B80-48D5-89C9-9456F6D3E15E}"/>
            </a:ext>
          </a:extLst>
        </xdr:cNvPr>
        <xdr:cNvSpPr txBox="1"/>
      </xdr:nvSpPr>
      <xdr:spPr>
        <a:xfrm>
          <a:off x="14738350" y="607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393" name="フローチャート: 判断 392">
          <a:extLst>
            <a:ext uri="{FF2B5EF4-FFF2-40B4-BE49-F238E27FC236}">
              <a16:creationId xmlns:a16="http://schemas.microsoft.com/office/drawing/2014/main" id="{3502088B-1D95-4502-9E59-35A435795D98}"/>
            </a:ext>
          </a:extLst>
        </xdr:cNvPr>
        <xdr:cNvSpPr/>
      </xdr:nvSpPr>
      <xdr:spPr>
        <a:xfrm>
          <a:off x="14649450" y="6094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394" name="フローチャート: 判断 393">
          <a:extLst>
            <a:ext uri="{FF2B5EF4-FFF2-40B4-BE49-F238E27FC236}">
              <a16:creationId xmlns:a16="http://schemas.microsoft.com/office/drawing/2014/main" id="{79F5E642-49F5-474B-8DED-00407A76CF4C}"/>
            </a:ext>
          </a:extLst>
        </xdr:cNvPr>
        <xdr:cNvSpPr/>
      </xdr:nvSpPr>
      <xdr:spPr>
        <a:xfrm>
          <a:off x="13887450" y="6068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395" name="フローチャート: 判断 394">
          <a:extLst>
            <a:ext uri="{FF2B5EF4-FFF2-40B4-BE49-F238E27FC236}">
              <a16:creationId xmlns:a16="http://schemas.microsoft.com/office/drawing/2014/main" id="{D39975B5-D87E-4070-891A-22221B2C4484}"/>
            </a:ext>
          </a:extLst>
        </xdr:cNvPr>
        <xdr:cNvSpPr/>
      </xdr:nvSpPr>
      <xdr:spPr>
        <a:xfrm>
          <a:off x="13093700" y="6058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396" name="フローチャート: 判断 395">
          <a:extLst>
            <a:ext uri="{FF2B5EF4-FFF2-40B4-BE49-F238E27FC236}">
              <a16:creationId xmlns:a16="http://schemas.microsoft.com/office/drawing/2014/main" id="{2F72B230-0CCA-4725-9E0C-E43D3034147B}"/>
            </a:ext>
          </a:extLst>
        </xdr:cNvPr>
        <xdr:cNvSpPr/>
      </xdr:nvSpPr>
      <xdr:spPr>
        <a:xfrm>
          <a:off x="12299950" y="62007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397" name="フローチャート: 判断 396">
          <a:extLst>
            <a:ext uri="{FF2B5EF4-FFF2-40B4-BE49-F238E27FC236}">
              <a16:creationId xmlns:a16="http://schemas.microsoft.com/office/drawing/2014/main" id="{D0007E6D-7920-4FCF-9DD1-C84AB9C95832}"/>
            </a:ext>
          </a:extLst>
        </xdr:cNvPr>
        <xdr:cNvSpPr/>
      </xdr:nvSpPr>
      <xdr:spPr>
        <a:xfrm>
          <a:off x="11487150" y="6223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AAF36615-0F14-4727-9F60-CF9817A7089B}"/>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557A2581-805C-4B78-914F-F4419B998CF1}"/>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337CE979-CDC2-41C2-B7BB-BD9988E0A75D}"/>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51BFE6A1-B2A2-477C-B0EB-C204535C6E5F}"/>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887D8055-0828-41CC-BB34-5B6D2F70744D}"/>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156845</xdr:rowOff>
    </xdr:from>
    <xdr:to>
      <xdr:col>76</xdr:col>
      <xdr:colOff>165100</xdr:colOff>
      <xdr:row>41</xdr:row>
      <xdr:rowOff>86995</xdr:rowOff>
    </xdr:to>
    <xdr:sp macro="" textlink="">
      <xdr:nvSpPr>
        <xdr:cNvPr id="403" name="楕円 402">
          <a:extLst>
            <a:ext uri="{FF2B5EF4-FFF2-40B4-BE49-F238E27FC236}">
              <a16:creationId xmlns:a16="http://schemas.microsoft.com/office/drawing/2014/main" id="{F975CF38-E777-4179-A22E-65F7F6E8E271}"/>
            </a:ext>
          </a:extLst>
        </xdr:cNvPr>
        <xdr:cNvSpPr/>
      </xdr:nvSpPr>
      <xdr:spPr>
        <a:xfrm>
          <a:off x="13093700" y="6760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67310</xdr:rowOff>
    </xdr:from>
    <xdr:to>
      <xdr:col>72</xdr:col>
      <xdr:colOff>38100</xdr:colOff>
      <xdr:row>40</xdr:row>
      <xdr:rowOff>168910</xdr:rowOff>
    </xdr:to>
    <xdr:sp macro="" textlink="">
      <xdr:nvSpPr>
        <xdr:cNvPr id="404" name="楕円 403">
          <a:extLst>
            <a:ext uri="{FF2B5EF4-FFF2-40B4-BE49-F238E27FC236}">
              <a16:creationId xmlns:a16="http://schemas.microsoft.com/office/drawing/2014/main" id="{C05C6F33-E0C1-42C4-88E1-60B270BC95BB}"/>
            </a:ext>
          </a:extLst>
        </xdr:cNvPr>
        <xdr:cNvSpPr/>
      </xdr:nvSpPr>
      <xdr:spPr>
        <a:xfrm>
          <a:off x="12299950" y="66713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118110</xdr:rowOff>
    </xdr:from>
    <xdr:to>
      <xdr:col>76</xdr:col>
      <xdr:colOff>114300</xdr:colOff>
      <xdr:row>41</xdr:row>
      <xdr:rowOff>36195</xdr:rowOff>
    </xdr:to>
    <xdr:cxnSp macro="">
      <xdr:nvCxnSpPr>
        <xdr:cNvPr id="405" name="直線コネクタ 404">
          <a:extLst>
            <a:ext uri="{FF2B5EF4-FFF2-40B4-BE49-F238E27FC236}">
              <a16:creationId xmlns:a16="http://schemas.microsoft.com/office/drawing/2014/main" id="{5B146C8E-C049-48F5-87D8-FCC35A725CCC}"/>
            </a:ext>
          </a:extLst>
        </xdr:cNvPr>
        <xdr:cNvCxnSpPr/>
      </xdr:nvCxnSpPr>
      <xdr:spPr>
        <a:xfrm>
          <a:off x="12344400" y="6722110"/>
          <a:ext cx="8001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67310</xdr:rowOff>
    </xdr:from>
    <xdr:to>
      <xdr:col>67</xdr:col>
      <xdr:colOff>101600</xdr:colOff>
      <xdr:row>40</xdr:row>
      <xdr:rowOff>168910</xdr:rowOff>
    </xdr:to>
    <xdr:sp macro="" textlink="">
      <xdr:nvSpPr>
        <xdr:cNvPr id="406" name="楕円 405">
          <a:extLst>
            <a:ext uri="{FF2B5EF4-FFF2-40B4-BE49-F238E27FC236}">
              <a16:creationId xmlns:a16="http://schemas.microsoft.com/office/drawing/2014/main" id="{E983DAF2-7B37-4E89-8EA6-F21C1194A239}"/>
            </a:ext>
          </a:extLst>
        </xdr:cNvPr>
        <xdr:cNvSpPr/>
      </xdr:nvSpPr>
      <xdr:spPr>
        <a:xfrm>
          <a:off x="11487150" y="6671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118110</xdr:rowOff>
    </xdr:from>
    <xdr:to>
      <xdr:col>71</xdr:col>
      <xdr:colOff>177800</xdr:colOff>
      <xdr:row>40</xdr:row>
      <xdr:rowOff>118110</xdr:rowOff>
    </xdr:to>
    <xdr:cxnSp macro="">
      <xdr:nvCxnSpPr>
        <xdr:cNvPr id="407" name="直線コネクタ 406">
          <a:extLst>
            <a:ext uri="{FF2B5EF4-FFF2-40B4-BE49-F238E27FC236}">
              <a16:creationId xmlns:a16="http://schemas.microsoft.com/office/drawing/2014/main" id="{D57432F4-0081-401E-A44B-5243FE1DB917}"/>
            </a:ext>
          </a:extLst>
        </xdr:cNvPr>
        <xdr:cNvCxnSpPr/>
      </xdr:nvCxnSpPr>
      <xdr:spPr>
        <a:xfrm>
          <a:off x="11537950" y="67221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id="{D4CDC3AF-36F4-4A3C-9D27-AC01591F4633}"/>
            </a:ext>
          </a:extLst>
        </xdr:cNvPr>
        <xdr:cNvSpPr txBox="1"/>
      </xdr:nvSpPr>
      <xdr:spPr>
        <a:xfrm>
          <a:off x="13742044" y="584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id="{E5DA34E3-E55E-4E88-A770-1A2309A4CCDC}"/>
            </a:ext>
          </a:extLst>
        </xdr:cNvPr>
        <xdr:cNvSpPr txBox="1"/>
      </xdr:nvSpPr>
      <xdr:spPr>
        <a:xfrm>
          <a:off x="12960994" y="584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id="{98E5CA03-A4EB-4AFC-A1DE-E60B11FA7A1C}"/>
            </a:ext>
          </a:extLst>
        </xdr:cNvPr>
        <xdr:cNvSpPr txBox="1"/>
      </xdr:nvSpPr>
      <xdr:spPr>
        <a:xfrm>
          <a:off x="121672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11" name="n_4aveValue【認定こども園・幼稚園・保育所】&#10;有形固定資産減価償却率">
          <a:extLst>
            <a:ext uri="{FF2B5EF4-FFF2-40B4-BE49-F238E27FC236}">
              <a16:creationId xmlns:a16="http://schemas.microsoft.com/office/drawing/2014/main" id="{206F1C4A-4669-4949-B096-055EB5F46E92}"/>
            </a:ext>
          </a:extLst>
        </xdr:cNvPr>
        <xdr:cNvSpPr txBox="1"/>
      </xdr:nvSpPr>
      <xdr:spPr>
        <a:xfrm>
          <a:off x="113544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78122</xdr:rowOff>
    </xdr:from>
    <xdr:ext cx="405111" cy="259045"/>
    <xdr:sp macro="" textlink="">
      <xdr:nvSpPr>
        <xdr:cNvPr id="412" name="n_2mainValue【認定こども園・幼稚園・保育所】&#10;有形固定資産減価償却率">
          <a:extLst>
            <a:ext uri="{FF2B5EF4-FFF2-40B4-BE49-F238E27FC236}">
              <a16:creationId xmlns:a16="http://schemas.microsoft.com/office/drawing/2014/main" id="{309A6AA4-DBBB-421F-BC08-43E1F565AC46}"/>
            </a:ext>
          </a:extLst>
        </xdr:cNvPr>
        <xdr:cNvSpPr txBox="1"/>
      </xdr:nvSpPr>
      <xdr:spPr>
        <a:xfrm>
          <a:off x="12960994" y="684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160037</xdr:rowOff>
    </xdr:from>
    <xdr:ext cx="405111" cy="259045"/>
    <xdr:sp macro="" textlink="">
      <xdr:nvSpPr>
        <xdr:cNvPr id="413" name="n_3mainValue【認定こども園・幼稚園・保育所】&#10;有形固定資産減価償却率">
          <a:extLst>
            <a:ext uri="{FF2B5EF4-FFF2-40B4-BE49-F238E27FC236}">
              <a16:creationId xmlns:a16="http://schemas.microsoft.com/office/drawing/2014/main" id="{6110461F-58F7-442C-83DC-11CA9765CEAE}"/>
            </a:ext>
          </a:extLst>
        </xdr:cNvPr>
        <xdr:cNvSpPr txBox="1"/>
      </xdr:nvSpPr>
      <xdr:spPr>
        <a:xfrm>
          <a:off x="121672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160037</xdr:rowOff>
    </xdr:from>
    <xdr:ext cx="405111" cy="259045"/>
    <xdr:sp macro="" textlink="">
      <xdr:nvSpPr>
        <xdr:cNvPr id="414" name="n_4mainValue【認定こども園・幼稚園・保育所】&#10;有形固定資産減価償却率">
          <a:extLst>
            <a:ext uri="{FF2B5EF4-FFF2-40B4-BE49-F238E27FC236}">
              <a16:creationId xmlns:a16="http://schemas.microsoft.com/office/drawing/2014/main" id="{EBBC287D-88E4-4DD4-8166-45EE40646AF2}"/>
            </a:ext>
          </a:extLst>
        </xdr:cNvPr>
        <xdr:cNvSpPr txBox="1"/>
      </xdr:nvSpPr>
      <xdr:spPr>
        <a:xfrm>
          <a:off x="113544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BFF06DFF-F727-4153-BBC3-CC775D5D12A9}"/>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41D13AC5-ACCA-4F5F-BF37-A651A861D0B7}"/>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0CF8827C-518F-4051-8451-33ECF33D88D2}"/>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AC0ADCB1-CCA7-4578-AFCF-B05241F047F3}"/>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A6314D0B-7FA4-49F2-9D7F-B02BA76F152B}"/>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F2299FB9-9133-424C-A2C5-8F191B589B5A}"/>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0B962124-0946-476E-8EA6-121C41576F26}"/>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BBB24DF2-6AFF-4351-BF8D-618AF823C255}"/>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6D344AD3-C94F-430D-AB7E-9C1124DE4E84}"/>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44018F31-DD49-4F2A-87C9-7945274834E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id="{FA8E847D-CD55-437C-B3D5-9C4F5CBB2B04}"/>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a:extLst>
            <a:ext uri="{FF2B5EF4-FFF2-40B4-BE49-F238E27FC236}">
              <a16:creationId xmlns:a16="http://schemas.microsoft.com/office/drawing/2014/main" id="{5B687D1D-6395-4842-A85B-0699D59A23A1}"/>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id="{1D679235-77E1-4A56-BF27-075CAF8A4F83}"/>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a:extLst>
            <a:ext uri="{FF2B5EF4-FFF2-40B4-BE49-F238E27FC236}">
              <a16:creationId xmlns:a16="http://schemas.microsoft.com/office/drawing/2014/main" id="{253BF556-CB7D-4825-BF7E-989CADA61F50}"/>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id="{90F45CF3-62EF-41FE-9DF7-A8299EDA8E00}"/>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a:extLst>
            <a:ext uri="{FF2B5EF4-FFF2-40B4-BE49-F238E27FC236}">
              <a16:creationId xmlns:a16="http://schemas.microsoft.com/office/drawing/2014/main" id="{B54C402A-BC39-4292-B6CF-7AE5C3248DDE}"/>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id="{64AFE061-467B-4161-818F-41E23EA65D07}"/>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a:extLst>
            <a:ext uri="{FF2B5EF4-FFF2-40B4-BE49-F238E27FC236}">
              <a16:creationId xmlns:a16="http://schemas.microsoft.com/office/drawing/2014/main" id="{6A326911-F730-463F-8ACC-6260EAE97AC9}"/>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id="{689B8031-540F-4C5F-BBF6-22A3AD2BA7C8}"/>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id="{377D634C-EFD9-4D8E-83B5-907BD434AD1F}"/>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638C0A56-6D1E-40F8-B74A-AD246FCB9CA8}"/>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78B808FD-041F-4E6E-8C3E-5D6F8C5D30C0}"/>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id="{34AEEAEC-CF0D-4B39-BD64-99242F499F17}"/>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38" name="直線コネクタ 437">
          <a:extLst>
            <a:ext uri="{FF2B5EF4-FFF2-40B4-BE49-F238E27FC236}">
              <a16:creationId xmlns:a16="http://schemas.microsoft.com/office/drawing/2014/main" id="{B7F4EDC6-2AB9-4DC2-9B2E-ED9CE4E3BB81}"/>
            </a:ext>
          </a:extLst>
        </xdr:cNvPr>
        <xdr:cNvCxnSpPr/>
      </xdr:nvCxnSpPr>
      <xdr:spPr>
        <a:xfrm flipV="1">
          <a:off x="19951064" y="5748655"/>
          <a:ext cx="0" cy="1198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id="{8B75110F-8B16-4B1C-823F-AEC839DDE82A}"/>
            </a:ext>
          </a:extLst>
        </xdr:cNvPr>
        <xdr:cNvSpPr txBox="1"/>
      </xdr:nvSpPr>
      <xdr:spPr>
        <a:xfrm>
          <a:off x="19989800" y="695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40" name="直線コネクタ 439">
          <a:extLst>
            <a:ext uri="{FF2B5EF4-FFF2-40B4-BE49-F238E27FC236}">
              <a16:creationId xmlns:a16="http://schemas.microsoft.com/office/drawing/2014/main" id="{330AD232-6767-4758-B8DF-1BCF6A0A6FC8}"/>
            </a:ext>
          </a:extLst>
        </xdr:cNvPr>
        <xdr:cNvCxnSpPr/>
      </xdr:nvCxnSpPr>
      <xdr:spPr>
        <a:xfrm>
          <a:off x="19881850" y="69475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id="{7895229D-E839-4011-BB7A-2C18AC0185F9}"/>
            </a:ext>
          </a:extLst>
        </xdr:cNvPr>
        <xdr:cNvSpPr txBox="1"/>
      </xdr:nvSpPr>
      <xdr:spPr>
        <a:xfrm>
          <a:off x="19989800" y="553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42" name="直線コネクタ 441">
          <a:extLst>
            <a:ext uri="{FF2B5EF4-FFF2-40B4-BE49-F238E27FC236}">
              <a16:creationId xmlns:a16="http://schemas.microsoft.com/office/drawing/2014/main" id="{EB59115F-2656-492B-B5B6-994817518AEB}"/>
            </a:ext>
          </a:extLst>
        </xdr:cNvPr>
        <xdr:cNvCxnSpPr/>
      </xdr:nvCxnSpPr>
      <xdr:spPr>
        <a:xfrm>
          <a:off x="19881850" y="5748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id="{9AEB174D-F319-43C3-AF5C-2887A613129D}"/>
            </a:ext>
          </a:extLst>
        </xdr:cNvPr>
        <xdr:cNvSpPr txBox="1"/>
      </xdr:nvSpPr>
      <xdr:spPr>
        <a:xfrm>
          <a:off x="199898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44" name="フローチャート: 判断 443">
          <a:extLst>
            <a:ext uri="{FF2B5EF4-FFF2-40B4-BE49-F238E27FC236}">
              <a16:creationId xmlns:a16="http://schemas.microsoft.com/office/drawing/2014/main" id="{7228AB75-5566-4398-9CFB-D0E059B3AE46}"/>
            </a:ext>
          </a:extLst>
        </xdr:cNvPr>
        <xdr:cNvSpPr/>
      </xdr:nvSpPr>
      <xdr:spPr>
        <a:xfrm>
          <a:off x="19900900" y="6555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45" name="フローチャート: 判断 444">
          <a:extLst>
            <a:ext uri="{FF2B5EF4-FFF2-40B4-BE49-F238E27FC236}">
              <a16:creationId xmlns:a16="http://schemas.microsoft.com/office/drawing/2014/main" id="{A3CABF5B-066F-4368-A83D-3EC57224E5F0}"/>
            </a:ext>
          </a:extLst>
        </xdr:cNvPr>
        <xdr:cNvSpPr/>
      </xdr:nvSpPr>
      <xdr:spPr>
        <a:xfrm>
          <a:off x="19157950" y="65652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46" name="フローチャート: 判断 445">
          <a:extLst>
            <a:ext uri="{FF2B5EF4-FFF2-40B4-BE49-F238E27FC236}">
              <a16:creationId xmlns:a16="http://schemas.microsoft.com/office/drawing/2014/main" id="{454ECA42-6227-4826-9462-48682A3CF8C1}"/>
            </a:ext>
          </a:extLst>
        </xdr:cNvPr>
        <xdr:cNvSpPr/>
      </xdr:nvSpPr>
      <xdr:spPr>
        <a:xfrm>
          <a:off x="18345150" y="6586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38735</xdr:rowOff>
    </xdr:from>
    <xdr:to>
      <xdr:col>102</xdr:col>
      <xdr:colOff>165100</xdr:colOff>
      <xdr:row>40</xdr:row>
      <xdr:rowOff>140335</xdr:rowOff>
    </xdr:to>
    <xdr:sp macro="" textlink="">
      <xdr:nvSpPr>
        <xdr:cNvPr id="447" name="フローチャート: 判断 446">
          <a:extLst>
            <a:ext uri="{FF2B5EF4-FFF2-40B4-BE49-F238E27FC236}">
              <a16:creationId xmlns:a16="http://schemas.microsoft.com/office/drawing/2014/main" id="{FD0C7B27-FC80-4404-8DC7-4804414C1B35}"/>
            </a:ext>
          </a:extLst>
        </xdr:cNvPr>
        <xdr:cNvSpPr/>
      </xdr:nvSpPr>
      <xdr:spPr>
        <a:xfrm>
          <a:off x="175514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42545</xdr:rowOff>
    </xdr:from>
    <xdr:to>
      <xdr:col>98</xdr:col>
      <xdr:colOff>38100</xdr:colOff>
      <xdr:row>40</xdr:row>
      <xdr:rowOff>144145</xdr:rowOff>
    </xdr:to>
    <xdr:sp macro="" textlink="">
      <xdr:nvSpPr>
        <xdr:cNvPr id="448" name="フローチャート: 判断 447">
          <a:extLst>
            <a:ext uri="{FF2B5EF4-FFF2-40B4-BE49-F238E27FC236}">
              <a16:creationId xmlns:a16="http://schemas.microsoft.com/office/drawing/2014/main" id="{38F78A90-D47A-4474-AE3E-B43885A2C3BD}"/>
            </a:ext>
          </a:extLst>
        </xdr:cNvPr>
        <xdr:cNvSpPr/>
      </xdr:nvSpPr>
      <xdr:spPr>
        <a:xfrm>
          <a:off x="16757650" y="6646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2182A2DB-8E34-42C5-B2E3-B3098E105C2A}"/>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EB162163-3490-4ECD-97D8-FDF93B0F5F4B}"/>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86C8D350-26D0-4C2A-A89E-CE3DC63A6BC5}"/>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15F013A3-CED9-43F2-9EB7-6652FA9DD456}"/>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96CCE3BE-38D6-444E-876F-5624EE420147}"/>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153035</xdr:rowOff>
    </xdr:from>
    <xdr:to>
      <xdr:col>107</xdr:col>
      <xdr:colOff>101600</xdr:colOff>
      <xdr:row>41</xdr:row>
      <xdr:rowOff>83185</xdr:rowOff>
    </xdr:to>
    <xdr:sp macro="" textlink="">
      <xdr:nvSpPr>
        <xdr:cNvPr id="454" name="楕円 453">
          <a:extLst>
            <a:ext uri="{FF2B5EF4-FFF2-40B4-BE49-F238E27FC236}">
              <a16:creationId xmlns:a16="http://schemas.microsoft.com/office/drawing/2014/main" id="{16850918-DFAC-4A78-B39E-C1EB9C235B4A}"/>
            </a:ext>
          </a:extLst>
        </xdr:cNvPr>
        <xdr:cNvSpPr/>
      </xdr:nvSpPr>
      <xdr:spPr>
        <a:xfrm>
          <a:off x="18345150" y="6757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153035</xdr:rowOff>
    </xdr:from>
    <xdr:to>
      <xdr:col>102</xdr:col>
      <xdr:colOff>165100</xdr:colOff>
      <xdr:row>41</xdr:row>
      <xdr:rowOff>83185</xdr:rowOff>
    </xdr:to>
    <xdr:sp macro="" textlink="">
      <xdr:nvSpPr>
        <xdr:cNvPr id="455" name="楕円 454">
          <a:extLst>
            <a:ext uri="{FF2B5EF4-FFF2-40B4-BE49-F238E27FC236}">
              <a16:creationId xmlns:a16="http://schemas.microsoft.com/office/drawing/2014/main" id="{C758048A-1187-43D6-9110-B6206A173C48}"/>
            </a:ext>
          </a:extLst>
        </xdr:cNvPr>
        <xdr:cNvSpPr/>
      </xdr:nvSpPr>
      <xdr:spPr>
        <a:xfrm>
          <a:off x="17551400" y="6757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32385</xdr:rowOff>
    </xdr:from>
    <xdr:to>
      <xdr:col>107</xdr:col>
      <xdr:colOff>50800</xdr:colOff>
      <xdr:row>41</xdr:row>
      <xdr:rowOff>32385</xdr:rowOff>
    </xdr:to>
    <xdr:cxnSp macro="">
      <xdr:nvCxnSpPr>
        <xdr:cNvPr id="456" name="直線コネクタ 455">
          <a:extLst>
            <a:ext uri="{FF2B5EF4-FFF2-40B4-BE49-F238E27FC236}">
              <a16:creationId xmlns:a16="http://schemas.microsoft.com/office/drawing/2014/main" id="{B1AE34A5-76CC-4129-AAD8-F1E8EF669EB8}"/>
            </a:ext>
          </a:extLst>
        </xdr:cNvPr>
        <xdr:cNvCxnSpPr/>
      </xdr:nvCxnSpPr>
      <xdr:spPr>
        <a:xfrm>
          <a:off x="17602200" y="680148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154940</xdr:rowOff>
    </xdr:from>
    <xdr:to>
      <xdr:col>98</xdr:col>
      <xdr:colOff>38100</xdr:colOff>
      <xdr:row>41</xdr:row>
      <xdr:rowOff>85090</xdr:rowOff>
    </xdr:to>
    <xdr:sp macro="" textlink="">
      <xdr:nvSpPr>
        <xdr:cNvPr id="457" name="楕円 456">
          <a:extLst>
            <a:ext uri="{FF2B5EF4-FFF2-40B4-BE49-F238E27FC236}">
              <a16:creationId xmlns:a16="http://schemas.microsoft.com/office/drawing/2014/main" id="{62A2EA9B-4219-4D5F-B045-1374B0883EF4}"/>
            </a:ext>
          </a:extLst>
        </xdr:cNvPr>
        <xdr:cNvSpPr/>
      </xdr:nvSpPr>
      <xdr:spPr>
        <a:xfrm>
          <a:off x="16757650" y="6758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32385</xdr:rowOff>
    </xdr:from>
    <xdr:to>
      <xdr:col>102</xdr:col>
      <xdr:colOff>114300</xdr:colOff>
      <xdr:row>41</xdr:row>
      <xdr:rowOff>34290</xdr:rowOff>
    </xdr:to>
    <xdr:cxnSp macro="">
      <xdr:nvCxnSpPr>
        <xdr:cNvPr id="458" name="直線コネクタ 457">
          <a:extLst>
            <a:ext uri="{FF2B5EF4-FFF2-40B4-BE49-F238E27FC236}">
              <a16:creationId xmlns:a16="http://schemas.microsoft.com/office/drawing/2014/main" id="{E3165786-26E3-481D-9376-04F847250B72}"/>
            </a:ext>
          </a:extLst>
        </xdr:cNvPr>
        <xdr:cNvCxnSpPr/>
      </xdr:nvCxnSpPr>
      <xdr:spPr>
        <a:xfrm flipV="1">
          <a:off x="16802100" y="680148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459" name="n_1aveValue【認定こども園・幼稚園・保育所】&#10;一人当たり面積">
          <a:extLst>
            <a:ext uri="{FF2B5EF4-FFF2-40B4-BE49-F238E27FC236}">
              <a16:creationId xmlns:a16="http://schemas.microsoft.com/office/drawing/2014/main" id="{C8D64A95-9809-4CC8-BB3B-CE21F130B94C}"/>
            </a:ext>
          </a:extLst>
        </xdr:cNvPr>
        <xdr:cNvSpPr txBox="1"/>
      </xdr:nvSpPr>
      <xdr:spPr>
        <a:xfrm>
          <a:off x="18980227" y="63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460" name="n_2aveValue【認定こども園・幼稚園・保育所】&#10;一人当たり面積">
          <a:extLst>
            <a:ext uri="{FF2B5EF4-FFF2-40B4-BE49-F238E27FC236}">
              <a16:creationId xmlns:a16="http://schemas.microsoft.com/office/drawing/2014/main" id="{B94E8ECD-FC44-4DFD-8B9A-BF0B27364D59}"/>
            </a:ext>
          </a:extLst>
        </xdr:cNvPr>
        <xdr:cNvSpPr txBox="1"/>
      </xdr:nvSpPr>
      <xdr:spPr>
        <a:xfrm>
          <a:off x="18180127"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156862</xdr:rowOff>
    </xdr:from>
    <xdr:ext cx="469744" cy="259045"/>
    <xdr:sp macro="" textlink="">
      <xdr:nvSpPr>
        <xdr:cNvPr id="461" name="n_3aveValue【認定こども園・幼稚園・保育所】&#10;一人当たり面積">
          <a:extLst>
            <a:ext uri="{FF2B5EF4-FFF2-40B4-BE49-F238E27FC236}">
              <a16:creationId xmlns:a16="http://schemas.microsoft.com/office/drawing/2014/main" id="{250690C2-40CE-4816-A11D-00B78E4C9BC2}"/>
            </a:ext>
          </a:extLst>
        </xdr:cNvPr>
        <xdr:cNvSpPr txBox="1"/>
      </xdr:nvSpPr>
      <xdr:spPr>
        <a:xfrm>
          <a:off x="17386377" y="643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160672</xdr:rowOff>
    </xdr:from>
    <xdr:ext cx="469744" cy="259045"/>
    <xdr:sp macro="" textlink="">
      <xdr:nvSpPr>
        <xdr:cNvPr id="462" name="n_4aveValue【認定こども園・幼稚園・保育所】&#10;一人当たり面積">
          <a:extLst>
            <a:ext uri="{FF2B5EF4-FFF2-40B4-BE49-F238E27FC236}">
              <a16:creationId xmlns:a16="http://schemas.microsoft.com/office/drawing/2014/main" id="{77B3C91E-0C28-4ECD-BE7A-93311E4501CD}"/>
            </a:ext>
          </a:extLst>
        </xdr:cNvPr>
        <xdr:cNvSpPr txBox="1"/>
      </xdr:nvSpPr>
      <xdr:spPr>
        <a:xfrm>
          <a:off x="16592627" y="643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74312</xdr:rowOff>
    </xdr:from>
    <xdr:ext cx="469744" cy="259045"/>
    <xdr:sp macro="" textlink="">
      <xdr:nvSpPr>
        <xdr:cNvPr id="463" name="n_2mainValue【認定こども園・幼稚園・保育所】&#10;一人当たり面積">
          <a:extLst>
            <a:ext uri="{FF2B5EF4-FFF2-40B4-BE49-F238E27FC236}">
              <a16:creationId xmlns:a16="http://schemas.microsoft.com/office/drawing/2014/main" id="{509BB797-EBF3-4687-9009-06CAF4F305B3}"/>
            </a:ext>
          </a:extLst>
        </xdr:cNvPr>
        <xdr:cNvSpPr txBox="1"/>
      </xdr:nvSpPr>
      <xdr:spPr>
        <a:xfrm>
          <a:off x="18180127" y="684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74312</xdr:rowOff>
    </xdr:from>
    <xdr:ext cx="469744" cy="259045"/>
    <xdr:sp macro="" textlink="">
      <xdr:nvSpPr>
        <xdr:cNvPr id="464" name="n_3mainValue【認定こども園・幼稚園・保育所】&#10;一人当たり面積">
          <a:extLst>
            <a:ext uri="{FF2B5EF4-FFF2-40B4-BE49-F238E27FC236}">
              <a16:creationId xmlns:a16="http://schemas.microsoft.com/office/drawing/2014/main" id="{1AAA0046-A86D-4B69-B090-435BD9EE6693}"/>
            </a:ext>
          </a:extLst>
        </xdr:cNvPr>
        <xdr:cNvSpPr txBox="1"/>
      </xdr:nvSpPr>
      <xdr:spPr>
        <a:xfrm>
          <a:off x="17386377" y="684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76217</xdr:rowOff>
    </xdr:from>
    <xdr:ext cx="469744" cy="259045"/>
    <xdr:sp macro="" textlink="">
      <xdr:nvSpPr>
        <xdr:cNvPr id="465" name="n_4mainValue【認定こども園・幼稚園・保育所】&#10;一人当たり面積">
          <a:extLst>
            <a:ext uri="{FF2B5EF4-FFF2-40B4-BE49-F238E27FC236}">
              <a16:creationId xmlns:a16="http://schemas.microsoft.com/office/drawing/2014/main" id="{31BC0D79-EB96-4E46-916A-4B041FFE02DE}"/>
            </a:ext>
          </a:extLst>
        </xdr:cNvPr>
        <xdr:cNvSpPr txBox="1"/>
      </xdr:nvSpPr>
      <xdr:spPr>
        <a:xfrm>
          <a:off x="165926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5C3D3DB4-46CD-4E40-BE44-20E432E789D9}"/>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2EA2696F-9962-4DFA-92C4-6D86F377C487}"/>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A0026F82-11CC-486B-AC7D-A7524602803A}"/>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D5612EDA-CD79-4034-9A3E-F3CF75B81C58}"/>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47C3F001-E18A-49B0-BA2E-A7581B768A12}"/>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CB75CE9E-713F-45C4-9EC2-3E943CD983E6}"/>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E22C763A-A62F-4225-BF0A-C0A0A92E7531}"/>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F29170DC-292F-44A6-ABF1-70CC07FBCA68}"/>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4BF33EE7-93C9-4D6E-B25A-4EA7AE47C2FA}"/>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0F7AAA38-465F-4DC2-A7C2-BE4B5B0B8061}"/>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1CBF1257-05BD-4ECE-8733-DD1C6E8C5FFA}"/>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7" name="直線コネクタ 476">
          <a:extLst>
            <a:ext uri="{FF2B5EF4-FFF2-40B4-BE49-F238E27FC236}">
              <a16:creationId xmlns:a16="http://schemas.microsoft.com/office/drawing/2014/main" id="{F468FAED-3DDC-4F86-AEFD-16D79D322339}"/>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28F10B9-4DD8-49DD-910A-6C2AA63869A3}"/>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9" name="直線コネクタ 478">
          <a:extLst>
            <a:ext uri="{FF2B5EF4-FFF2-40B4-BE49-F238E27FC236}">
              <a16:creationId xmlns:a16="http://schemas.microsoft.com/office/drawing/2014/main" id="{50F58280-3A2A-4CE0-BFB0-DE032813A568}"/>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0" name="テキスト ボックス 479">
          <a:extLst>
            <a:ext uri="{FF2B5EF4-FFF2-40B4-BE49-F238E27FC236}">
              <a16:creationId xmlns:a16="http://schemas.microsoft.com/office/drawing/2014/main" id="{6DCC5AE7-74BC-4FFF-8FEF-5C2BD145A445}"/>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1" name="直線コネクタ 480">
          <a:extLst>
            <a:ext uri="{FF2B5EF4-FFF2-40B4-BE49-F238E27FC236}">
              <a16:creationId xmlns:a16="http://schemas.microsoft.com/office/drawing/2014/main" id="{29B48E6C-8A5B-4EBF-BE97-96507E92D340}"/>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2" name="テキスト ボックス 481">
          <a:extLst>
            <a:ext uri="{FF2B5EF4-FFF2-40B4-BE49-F238E27FC236}">
              <a16:creationId xmlns:a16="http://schemas.microsoft.com/office/drawing/2014/main" id="{753F93A5-E094-44C2-B594-E1B6ADF332A5}"/>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3" name="直線コネクタ 482">
          <a:extLst>
            <a:ext uri="{FF2B5EF4-FFF2-40B4-BE49-F238E27FC236}">
              <a16:creationId xmlns:a16="http://schemas.microsoft.com/office/drawing/2014/main" id="{F81FADDD-56B9-43E6-B9B4-D00674673261}"/>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4" name="テキスト ボックス 483">
          <a:extLst>
            <a:ext uri="{FF2B5EF4-FFF2-40B4-BE49-F238E27FC236}">
              <a16:creationId xmlns:a16="http://schemas.microsoft.com/office/drawing/2014/main" id="{AF01AE4E-90B2-49C8-B694-FB7C3E1E7BA8}"/>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5" name="直線コネクタ 484">
          <a:extLst>
            <a:ext uri="{FF2B5EF4-FFF2-40B4-BE49-F238E27FC236}">
              <a16:creationId xmlns:a16="http://schemas.microsoft.com/office/drawing/2014/main" id="{8EF018FF-9BA8-412C-A358-04348895A1DB}"/>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6" name="テキスト ボックス 485">
          <a:extLst>
            <a:ext uri="{FF2B5EF4-FFF2-40B4-BE49-F238E27FC236}">
              <a16:creationId xmlns:a16="http://schemas.microsoft.com/office/drawing/2014/main" id="{609D3227-3B1F-401E-8DA6-4ADBB2942687}"/>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328BE927-2B5D-479F-A529-925987FF020A}"/>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8" name="テキスト ボックス 487">
          <a:extLst>
            <a:ext uri="{FF2B5EF4-FFF2-40B4-BE49-F238E27FC236}">
              <a16:creationId xmlns:a16="http://schemas.microsoft.com/office/drawing/2014/main" id="{C0BAF4D8-51FD-4E54-B8BC-167AECA829C0}"/>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E7553143-3009-4A11-8C69-6A3F63618BB2}"/>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490" name="直線コネクタ 489">
          <a:extLst>
            <a:ext uri="{FF2B5EF4-FFF2-40B4-BE49-F238E27FC236}">
              <a16:creationId xmlns:a16="http://schemas.microsoft.com/office/drawing/2014/main" id="{A29591C0-DFEB-4194-AAC2-49A6DFCB71FE}"/>
            </a:ext>
          </a:extLst>
        </xdr:cNvPr>
        <xdr:cNvCxnSpPr/>
      </xdr:nvCxnSpPr>
      <xdr:spPr>
        <a:xfrm flipV="1">
          <a:off x="14699614" y="9365615"/>
          <a:ext cx="0" cy="1043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DD69D69B-6252-42BB-AAC3-4F9EF8D4F180}"/>
            </a:ext>
          </a:extLst>
        </xdr:cNvPr>
        <xdr:cNvSpPr txBox="1"/>
      </xdr:nvSpPr>
      <xdr:spPr>
        <a:xfrm>
          <a:off x="1473835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492" name="直線コネクタ 491">
          <a:extLst>
            <a:ext uri="{FF2B5EF4-FFF2-40B4-BE49-F238E27FC236}">
              <a16:creationId xmlns:a16="http://schemas.microsoft.com/office/drawing/2014/main" id="{A006A57D-1A25-4A8B-90F7-FCAFA83466B8}"/>
            </a:ext>
          </a:extLst>
        </xdr:cNvPr>
        <xdr:cNvCxnSpPr/>
      </xdr:nvCxnSpPr>
      <xdr:spPr>
        <a:xfrm>
          <a:off x="14611350" y="1040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B2C2082A-6ABE-4700-9B46-29820334404C}"/>
            </a:ext>
          </a:extLst>
        </xdr:cNvPr>
        <xdr:cNvSpPr txBox="1"/>
      </xdr:nvSpPr>
      <xdr:spPr>
        <a:xfrm>
          <a:off x="14738350" y="914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494" name="直線コネクタ 493">
          <a:extLst>
            <a:ext uri="{FF2B5EF4-FFF2-40B4-BE49-F238E27FC236}">
              <a16:creationId xmlns:a16="http://schemas.microsoft.com/office/drawing/2014/main" id="{AB2542D0-F4C0-4396-8F9D-B8BD0752EC41}"/>
            </a:ext>
          </a:extLst>
        </xdr:cNvPr>
        <xdr:cNvCxnSpPr/>
      </xdr:nvCxnSpPr>
      <xdr:spPr>
        <a:xfrm>
          <a:off x="14611350" y="9365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28174CA4-5E17-4DCB-A9D9-080B8C5CDA95}"/>
            </a:ext>
          </a:extLst>
        </xdr:cNvPr>
        <xdr:cNvSpPr txBox="1"/>
      </xdr:nvSpPr>
      <xdr:spPr>
        <a:xfrm>
          <a:off x="14738350" y="993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496" name="フローチャート: 判断 495">
          <a:extLst>
            <a:ext uri="{FF2B5EF4-FFF2-40B4-BE49-F238E27FC236}">
              <a16:creationId xmlns:a16="http://schemas.microsoft.com/office/drawing/2014/main" id="{C9CB8C55-02A3-4594-9E5E-71A7BAAC26A1}"/>
            </a:ext>
          </a:extLst>
        </xdr:cNvPr>
        <xdr:cNvSpPr/>
      </xdr:nvSpPr>
      <xdr:spPr>
        <a:xfrm>
          <a:off x="14649450" y="99599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97" name="フローチャート: 判断 496">
          <a:extLst>
            <a:ext uri="{FF2B5EF4-FFF2-40B4-BE49-F238E27FC236}">
              <a16:creationId xmlns:a16="http://schemas.microsoft.com/office/drawing/2014/main" id="{0E05C629-E9D1-4DFA-830D-717259D79D2C}"/>
            </a:ext>
          </a:extLst>
        </xdr:cNvPr>
        <xdr:cNvSpPr/>
      </xdr:nvSpPr>
      <xdr:spPr>
        <a:xfrm>
          <a:off x="1388745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498" name="フローチャート: 判断 497">
          <a:extLst>
            <a:ext uri="{FF2B5EF4-FFF2-40B4-BE49-F238E27FC236}">
              <a16:creationId xmlns:a16="http://schemas.microsoft.com/office/drawing/2014/main" id="{B88B5ADF-7C40-4BC8-BEBD-B2B7A77DEA47}"/>
            </a:ext>
          </a:extLst>
        </xdr:cNvPr>
        <xdr:cNvSpPr/>
      </xdr:nvSpPr>
      <xdr:spPr>
        <a:xfrm>
          <a:off x="13093700" y="990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499" name="フローチャート: 判断 498">
          <a:extLst>
            <a:ext uri="{FF2B5EF4-FFF2-40B4-BE49-F238E27FC236}">
              <a16:creationId xmlns:a16="http://schemas.microsoft.com/office/drawing/2014/main" id="{76C2D0D4-8590-457E-84EA-7F79CB84A4A7}"/>
            </a:ext>
          </a:extLst>
        </xdr:cNvPr>
        <xdr:cNvSpPr/>
      </xdr:nvSpPr>
      <xdr:spPr>
        <a:xfrm>
          <a:off x="12299950" y="9942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00" name="フローチャート: 判断 499">
          <a:extLst>
            <a:ext uri="{FF2B5EF4-FFF2-40B4-BE49-F238E27FC236}">
              <a16:creationId xmlns:a16="http://schemas.microsoft.com/office/drawing/2014/main" id="{76E8B725-B667-4FC3-9142-3C580B098FB9}"/>
            </a:ext>
          </a:extLst>
        </xdr:cNvPr>
        <xdr:cNvSpPr/>
      </xdr:nvSpPr>
      <xdr:spPr>
        <a:xfrm>
          <a:off x="1148715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DD5673D0-419B-49BD-8C96-41D2A49C3757}"/>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B2050A5-DBF6-4691-BE39-4AA6E657989F}"/>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0B4C624-0446-4BC8-9A6B-CED18082F65C}"/>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FA580B2-76EE-42CD-BA7C-84EEB25773A1}"/>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C5C36C2-7EA4-47D1-A2EF-027484FC12A2}"/>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29210</xdr:rowOff>
    </xdr:from>
    <xdr:to>
      <xdr:col>76</xdr:col>
      <xdr:colOff>165100</xdr:colOff>
      <xdr:row>62</xdr:row>
      <xdr:rowOff>130810</xdr:rowOff>
    </xdr:to>
    <xdr:sp macro="" textlink="">
      <xdr:nvSpPr>
        <xdr:cNvPr id="506" name="楕円 505">
          <a:extLst>
            <a:ext uri="{FF2B5EF4-FFF2-40B4-BE49-F238E27FC236}">
              <a16:creationId xmlns:a16="http://schemas.microsoft.com/office/drawing/2014/main" id="{E8231B8B-1ECA-470C-8E20-65A96DBC87B0}"/>
            </a:ext>
          </a:extLst>
        </xdr:cNvPr>
        <xdr:cNvSpPr/>
      </xdr:nvSpPr>
      <xdr:spPr>
        <a:xfrm>
          <a:off x="130937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2540</xdr:rowOff>
    </xdr:from>
    <xdr:to>
      <xdr:col>72</xdr:col>
      <xdr:colOff>38100</xdr:colOff>
      <xdr:row>62</xdr:row>
      <xdr:rowOff>104140</xdr:rowOff>
    </xdr:to>
    <xdr:sp macro="" textlink="">
      <xdr:nvSpPr>
        <xdr:cNvPr id="507" name="楕円 506">
          <a:extLst>
            <a:ext uri="{FF2B5EF4-FFF2-40B4-BE49-F238E27FC236}">
              <a16:creationId xmlns:a16="http://schemas.microsoft.com/office/drawing/2014/main" id="{EB9C4097-5D3B-4F5A-B034-2F5B7C79A07B}"/>
            </a:ext>
          </a:extLst>
        </xdr:cNvPr>
        <xdr:cNvSpPr/>
      </xdr:nvSpPr>
      <xdr:spPr>
        <a:xfrm>
          <a:off x="12299950" y="10238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53340</xdr:rowOff>
    </xdr:from>
    <xdr:to>
      <xdr:col>76</xdr:col>
      <xdr:colOff>114300</xdr:colOff>
      <xdr:row>62</xdr:row>
      <xdr:rowOff>80010</xdr:rowOff>
    </xdr:to>
    <xdr:cxnSp macro="">
      <xdr:nvCxnSpPr>
        <xdr:cNvPr id="508" name="直線コネクタ 507">
          <a:extLst>
            <a:ext uri="{FF2B5EF4-FFF2-40B4-BE49-F238E27FC236}">
              <a16:creationId xmlns:a16="http://schemas.microsoft.com/office/drawing/2014/main" id="{12F602A5-85BA-4B8F-9353-D21EA4182146}"/>
            </a:ext>
          </a:extLst>
        </xdr:cNvPr>
        <xdr:cNvCxnSpPr/>
      </xdr:nvCxnSpPr>
      <xdr:spPr>
        <a:xfrm>
          <a:off x="12344400" y="10289540"/>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xdr:rowOff>
    </xdr:from>
    <xdr:to>
      <xdr:col>67</xdr:col>
      <xdr:colOff>101600</xdr:colOff>
      <xdr:row>62</xdr:row>
      <xdr:rowOff>107950</xdr:rowOff>
    </xdr:to>
    <xdr:sp macro="" textlink="">
      <xdr:nvSpPr>
        <xdr:cNvPr id="509" name="楕円 508">
          <a:extLst>
            <a:ext uri="{FF2B5EF4-FFF2-40B4-BE49-F238E27FC236}">
              <a16:creationId xmlns:a16="http://schemas.microsoft.com/office/drawing/2014/main" id="{65CB867C-5276-411D-8155-4A4562E999AA}"/>
            </a:ext>
          </a:extLst>
        </xdr:cNvPr>
        <xdr:cNvSpPr/>
      </xdr:nvSpPr>
      <xdr:spPr>
        <a:xfrm>
          <a:off x="1148715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53340</xdr:rowOff>
    </xdr:from>
    <xdr:to>
      <xdr:col>71</xdr:col>
      <xdr:colOff>177800</xdr:colOff>
      <xdr:row>62</xdr:row>
      <xdr:rowOff>57150</xdr:rowOff>
    </xdr:to>
    <xdr:cxnSp macro="">
      <xdr:nvCxnSpPr>
        <xdr:cNvPr id="510" name="直線コネクタ 509">
          <a:extLst>
            <a:ext uri="{FF2B5EF4-FFF2-40B4-BE49-F238E27FC236}">
              <a16:creationId xmlns:a16="http://schemas.microsoft.com/office/drawing/2014/main" id="{9F8FDFF8-401B-4971-8FD0-F8AB540C905A}"/>
            </a:ext>
          </a:extLst>
        </xdr:cNvPr>
        <xdr:cNvCxnSpPr/>
      </xdr:nvCxnSpPr>
      <xdr:spPr>
        <a:xfrm flipV="1">
          <a:off x="11537950" y="1028954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11" name="n_1aveValue【学校施設】&#10;有形固定資産減価償却率">
          <a:extLst>
            <a:ext uri="{FF2B5EF4-FFF2-40B4-BE49-F238E27FC236}">
              <a16:creationId xmlns:a16="http://schemas.microsoft.com/office/drawing/2014/main" id="{09A63493-A9B3-4371-A3EF-F8753C871274}"/>
            </a:ext>
          </a:extLst>
        </xdr:cNvPr>
        <xdr:cNvSpPr txBox="1"/>
      </xdr:nvSpPr>
      <xdr:spPr>
        <a:xfrm>
          <a:off x="13742044" y="970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12" name="n_2aveValue【学校施設】&#10;有形固定資産減価償却率">
          <a:extLst>
            <a:ext uri="{FF2B5EF4-FFF2-40B4-BE49-F238E27FC236}">
              <a16:creationId xmlns:a16="http://schemas.microsoft.com/office/drawing/2014/main" id="{7378B189-A277-4C65-873C-D0FFB0870E18}"/>
            </a:ext>
          </a:extLst>
        </xdr:cNvPr>
        <xdr:cNvSpPr txBox="1"/>
      </xdr:nvSpPr>
      <xdr:spPr>
        <a:xfrm>
          <a:off x="12960994" y="968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154957</xdr:rowOff>
    </xdr:from>
    <xdr:ext cx="405111" cy="259045"/>
    <xdr:sp macro="" textlink="">
      <xdr:nvSpPr>
        <xdr:cNvPr id="513" name="n_3aveValue【学校施設】&#10;有形固定資産減価償却率">
          <a:extLst>
            <a:ext uri="{FF2B5EF4-FFF2-40B4-BE49-F238E27FC236}">
              <a16:creationId xmlns:a16="http://schemas.microsoft.com/office/drawing/2014/main" id="{C39711F3-5011-4A75-A15B-5648FA734C30}"/>
            </a:ext>
          </a:extLst>
        </xdr:cNvPr>
        <xdr:cNvSpPr txBox="1"/>
      </xdr:nvSpPr>
      <xdr:spPr>
        <a:xfrm>
          <a:off x="12167244" y="973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14" name="n_4aveValue【学校施設】&#10;有形固定資産減価償却率">
          <a:extLst>
            <a:ext uri="{FF2B5EF4-FFF2-40B4-BE49-F238E27FC236}">
              <a16:creationId xmlns:a16="http://schemas.microsoft.com/office/drawing/2014/main" id="{18B2DE32-D2CC-4F57-9014-667552990E84}"/>
            </a:ext>
          </a:extLst>
        </xdr:cNvPr>
        <xdr:cNvSpPr txBox="1"/>
      </xdr:nvSpPr>
      <xdr:spPr>
        <a:xfrm>
          <a:off x="11354444" y="972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515" name="n_2mainValue【学校施設】&#10;有形固定資産減価償却率">
          <a:extLst>
            <a:ext uri="{FF2B5EF4-FFF2-40B4-BE49-F238E27FC236}">
              <a16:creationId xmlns:a16="http://schemas.microsoft.com/office/drawing/2014/main" id="{968F9EB4-DEE1-4F2F-8EB5-69491ABBA1D5}"/>
            </a:ext>
          </a:extLst>
        </xdr:cNvPr>
        <xdr:cNvSpPr txBox="1"/>
      </xdr:nvSpPr>
      <xdr:spPr>
        <a:xfrm>
          <a:off x="1296099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95267</xdr:rowOff>
    </xdr:from>
    <xdr:ext cx="405111" cy="259045"/>
    <xdr:sp macro="" textlink="">
      <xdr:nvSpPr>
        <xdr:cNvPr id="516" name="n_3mainValue【学校施設】&#10;有形固定資産減価償却率">
          <a:extLst>
            <a:ext uri="{FF2B5EF4-FFF2-40B4-BE49-F238E27FC236}">
              <a16:creationId xmlns:a16="http://schemas.microsoft.com/office/drawing/2014/main" id="{9C633088-7B1F-4863-8CFA-0ACEB99312E3}"/>
            </a:ext>
          </a:extLst>
        </xdr:cNvPr>
        <xdr:cNvSpPr txBox="1"/>
      </xdr:nvSpPr>
      <xdr:spPr>
        <a:xfrm>
          <a:off x="121672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99077</xdr:rowOff>
    </xdr:from>
    <xdr:ext cx="405111" cy="259045"/>
    <xdr:sp macro="" textlink="">
      <xdr:nvSpPr>
        <xdr:cNvPr id="517" name="n_4mainValue【学校施設】&#10;有形固定資産減価償却率">
          <a:extLst>
            <a:ext uri="{FF2B5EF4-FFF2-40B4-BE49-F238E27FC236}">
              <a16:creationId xmlns:a16="http://schemas.microsoft.com/office/drawing/2014/main" id="{42E2EF29-D99F-4DF7-90A2-F82CB224AB90}"/>
            </a:ext>
          </a:extLst>
        </xdr:cNvPr>
        <xdr:cNvSpPr txBox="1"/>
      </xdr:nvSpPr>
      <xdr:spPr>
        <a:xfrm>
          <a:off x="113544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71E99148-161E-483B-B841-240589A0023A}"/>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7F433168-EA9D-4A5C-B770-B5A6129AA156}"/>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CAA984CE-9555-46E3-9A23-5FB13CB4A74F}"/>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C2C6827E-EDFB-431A-BC7E-F882F8D3B494}"/>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416A2D94-0EDF-41C4-8DA4-1135FB052ED2}"/>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24BF7215-C321-4D67-AFAA-8C92A0FEFD2A}"/>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8491066D-121B-4E2C-AA23-AC9DCEE61D81}"/>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16F47927-EFFA-4421-99A5-46B6C41F00C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41A9F260-BED1-421D-93D7-D47D7640D260}"/>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F4FC7836-EDA1-4B05-B99E-C6712495CF3F}"/>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6A444CCE-92C9-4585-9B8D-4D9546AF52D6}"/>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9" name="直線コネクタ 528">
          <a:extLst>
            <a:ext uri="{FF2B5EF4-FFF2-40B4-BE49-F238E27FC236}">
              <a16:creationId xmlns:a16="http://schemas.microsoft.com/office/drawing/2014/main" id="{8EB04A27-2D71-42AC-9928-974381B46AC9}"/>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0" name="テキスト ボックス 529">
          <a:extLst>
            <a:ext uri="{FF2B5EF4-FFF2-40B4-BE49-F238E27FC236}">
              <a16:creationId xmlns:a16="http://schemas.microsoft.com/office/drawing/2014/main" id="{6A87159A-C76C-437A-B79A-154DAA3001CE}"/>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1" name="直線コネクタ 530">
          <a:extLst>
            <a:ext uri="{FF2B5EF4-FFF2-40B4-BE49-F238E27FC236}">
              <a16:creationId xmlns:a16="http://schemas.microsoft.com/office/drawing/2014/main" id="{692C0A20-2A07-490E-BF34-AA8E7DCC8E8F}"/>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2" name="テキスト ボックス 531">
          <a:extLst>
            <a:ext uri="{FF2B5EF4-FFF2-40B4-BE49-F238E27FC236}">
              <a16:creationId xmlns:a16="http://schemas.microsoft.com/office/drawing/2014/main" id="{5BC0513F-E5F8-44BD-9597-7B3AD22D234D}"/>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3" name="直線コネクタ 532">
          <a:extLst>
            <a:ext uri="{FF2B5EF4-FFF2-40B4-BE49-F238E27FC236}">
              <a16:creationId xmlns:a16="http://schemas.microsoft.com/office/drawing/2014/main" id="{5ECB1FDA-40B1-4889-A338-A6C919F64056}"/>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4" name="テキスト ボックス 533">
          <a:extLst>
            <a:ext uri="{FF2B5EF4-FFF2-40B4-BE49-F238E27FC236}">
              <a16:creationId xmlns:a16="http://schemas.microsoft.com/office/drawing/2014/main" id="{E5A2E0B8-6E24-4A89-A9DE-4F0676F9C69E}"/>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5" name="直線コネクタ 534">
          <a:extLst>
            <a:ext uri="{FF2B5EF4-FFF2-40B4-BE49-F238E27FC236}">
              <a16:creationId xmlns:a16="http://schemas.microsoft.com/office/drawing/2014/main" id="{5A8F27E1-DA83-48F1-9C03-31DFE30A97C3}"/>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6" name="テキスト ボックス 535">
          <a:extLst>
            <a:ext uri="{FF2B5EF4-FFF2-40B4-BE49-F238E27FC236}">
              <a16:creationId xmlns:a16="http://schemas.microsoft.com/office/drawing/2014/main" id="{5B95A17C-0FA1-4410-8056-C2EF9F2798AD}"/>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1D47347E-0EF5-48BE-AADF-ABA6323AD2D8}"/>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DD475F97-04E9-4BB4-A452-E16EDC9A25C0}"/>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DF337869-3F55-4EAA-9778-FF89B4F37437}"/>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40" name="直線コネクタ 539">
          <a:extLst>
            <a:ext uri="{FF2B5EF4-FFF2-40B4-BE49-F238E27FC236}">
              <a16:creationId xmlns:a16="http://schemas.microsoft.com/office/drawing/2014/main" id="{F9826E65-80B2-4364-A2C6-614CCCF22433}"/>
            </a:ext>
          </a:extLst>
        </xdr:cNvPr>
        <xdr:cNvCxnSpPr/>
      </xdr:nvCxnSpPr>
      <xdr:spPr>
        <a:xfrm flipV="1">
          <a:off x="19951064" y="9546489"/>
          <a:ext cx="0" cy="97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41" name="【学校施設】&#10;一人当たり面積最小値テキスト">
          <a:extLst>
            <a:ext uri="{FF2B5EF4-FFF2-40B4-BE49-F238E27FC236}">
              <a16:creationId xmlns:a16="http://schemas.microsoft.com/office/drawing/2014/main" id="{DDCAD6B0-0CB7-4307-BCC9-E3D101A62CE9}"/>
            </a:ext>
          </a:extLst>
        </xdr:cNvPr>
        <xdr:cNvSpPr txBox="1"/>
      </xdr:nvSpPr>
      <xdr:spPr>
        <a:xfrm>
          <a:off x="19989800" y="1052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42" name="直線コネクタ 541">
          <a:extLst>
            <a:ext uri="{FF2B5EF4-FFF2-40B4-BE49-F238E27FC236}">
              <a16:creationId xmlns:a16="http://schemas.microsoft.com/office/drawing/2014/main" id="{B1C6B36A-04A5-4086-8589-8009DFF8F373}"/>
            </a:ext>
          </a:extLst>
        </xdr:cNvPr>
        <xdr:cNvCxnSpPr/>
      </xdr:nvCxnSpPr>
      <xdr:spPr>
        <a:xfrm>
          <a:off x="19881850" y="10517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43" name="【学校施設】&#10;一人当たり面積最大値テキスト">
          <a:extLst>
            <a:ext uri="{FF2B5EF4-FFF2-40B4-BE49-F238E27FC236}">
              <a16:creationId xmlns:a16="http://schemas.microsoft.com/office/drawing/2014/main" id="{57A3C7B4-AD2D-47BF-ADBA-13DED0EE5D20}"/>
            </a:ext>
          </a:extLst>
        </xdr:cNvPr>
        <xdr:cNvSpPr txBox="1"/>
      </xdr:nvSpPr>
      <xdr:spPr>
        <a:xfrm>
          <a:off x="19989800" y="932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44" name="直線コネクタ 543">
          <a:extLst>
            <a:ext uri="{FF2B5EF4-FFF2-40B4-BE49-F238E27FC236}">
              <a16:creationId xmlns:a16="http://schemas.microsoft.com/office/drawing/2014/main" id="{8443283F-4ED6-42C2-A2A4-3615FDF65F91}"/>
            </a:ext>
          </a:extLst>
        </xdr:cNvPr>
        <xdr:cNvCxnSpPr/>
      </xdr:nvCxnSpPr>
      <xdr:spPr>
        <a:xfrm>
          <a:off x="19881850" y="9546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45" name="【学校施設】&#10;一人当たり面積平均値テキスト">
          <a:extLst>
            <a:ext uri="{FF2B5EF4-FFF2-40B4-BE49-F238E27FC236}">
              <a16:creationId xmlns:a16="http://schemas.microsoft.com/office/drawing/2014/main" id="{673F2042-C868-47CD-8923-333F55007152}"/>
            </a:ext>
          </a:extLst>
        </xdr:cNvPr>
        <xdr:cNvSpPr txBox="1"/>
      </xdr:nvSpPr>
      <xdr:spPr>
        <a:xfrm>
          <a:off x="19989800" y="10048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546" name="フローチャート: 判断 545">
          <a:extLst>
            <a:ext uri="{FF2B5EF4-FFF2-40B4-BE49-F238E27FC236}">
              <a16:creationId xmlns:a16="http://schemas.microsoft.com/office/drawing/2014/main" id="{96ECF5C7-10DB-43F3-873B-6CA55FEC908A}"/>
            </a:ext>
          </a:extLst>
        </xdr:cNvPr>
        <xdr:cNvSpPr/>
      </xdr:nvSpPr>
      <xdr:spPr>
        <a:xfrm>
          <a:off x="19900900" y="100705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547" name="フローチャート: 判断 546">
          <a:extLst>
            <a:ext uri="{FF2B5EF4-FFF2-40B4-BE49-F238E27FC236}">
              <a16:creationId xmlns:a16="http://schemas.microsoft.com/office/drawing/2014/main" id="{D9CF917D-1CF6-4D00-A344-37718052E7B7}"/>
            </a:ext>
          </a:extLst>
        </xdr:cNvPr>
        <xdr:cNvSpPr/>
      </xdr:nvSpPr>
      <xdr:spPr>
        <a:xfrm>
          <a:off x="19157950" y="100724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548" name="フローチャート: 判断 547">
          <a:extLst>
            <a:ext uri="{FF2B5EF4-FFF2-40B4-BE49-F238E27FC236}">
              <a16:creationId xmlns:a16="http://schemas.microsoft.com/office/drawing/2014/main" id="{6106E1D0-FACD-4AE4-ADC8-ECB05AC4D6DD}"/>
            </a:ext>
          </a:extLst>
        </xdr:cNvPr>
        <xdr:cNvSpPr/>
      </xdr:nvSpPr>
      <xdr:spPr>
        <a:xfrm>
          <a:off x="18345150" y="100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162713</xdr:rowOff>
    </xdr:from>
    <xdr:to>
      <xdr:col>102</xdr:col>
      <xdr:colOff>165100</xdr:colOff>
      <xdr:row>62</xdr:row>
      <xdr:rowOff>92863</xdr:rowOff>
    </xdr:to>
    <xdr:sp macro="" textlink="">
      <xdr:nvSpPr>
        <xdr:cNvPr id="549" name="フローチャート: 判断 548">
          <a:extLst>
            <a:ext uri="{FF2B5EF4-FFF2-40B4-BE49-F238E27FC236}">
              <a16:creationId xmlns:a16="http://schemas.microsoft.com/office/drawing/2014/main" id="{C2515DFF-F38B-48C3-8A35-69E580C73165}"/>
            </a:ext>
          </a:extLst>
        </xdr:cNvPr>
        <xdr:cNvSpPr/>
      </xdr:nvSpPr>
      <xdr:spPr>
        <a:xfrm>
          <a:off x="17551400" y="10233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550" name="フローチャート: 判断 549">
          <a:extLst>
            <a:ext uri="{FF2B5EF4-FFF2-40B4-BE49-F238E27FC236}">
              <a16:creationId xmlns:a16="http://schemas.microsoft.com/office/drawing/2014/main" id="{2AD040AB-D710-44C7-999D-89050A3ADF1F}"/>
            </a:ext>
          </a:extLst>
        </xdr:cNvPr>
        <xdr:cNvSpPr/>
      </xdr:nvSpPr>
      <xdr:spPr>
        <a:xfrm>
          <a:off x="16757650" y="102494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20A4510-8517-4495-8176-103C7ECE608A}"/>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EEBC65D-2BEB-414D-BA0A-64E1047CE48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54227BD-66BF-4632-B473-A9CB40A4A3D6}"/>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5DB880F5-B4ED-45CD-B321-A976D46DCBFC}"/>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9B2DA180-865C-421E-B610-70DED1B6C093}"/>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54356</xdr:rowOff>
    </xdr:from>
    <xdr:to>
      <xdr:col>107</xdr:col>
      <xdr:colOff>101600</xdr:colOff>
      <xdr:row>60</xdr:row>
      <xdr:rowOff>155956</xdr:rowOff>
    </xdr:to>
    <xdr:sp macro="" textlink="">
      <xdr:nvSpPr>
        <xdr:cNvPr id="556" name="楕円 555">
          <a:extLst>
            <a:ext uri="{FF2B5EF4-FFF2-40B4-BE49-F238E27FC236}">
              <a16:creationId xmlns:a16="http://schemas.microsoft.com/office/drawing/2014/main" id="{739856B1-8A90-4E66-89CF-8550BDF6E1DF}"/>
            </a:ext>
          </a:extLst>
        </xdr:cNvPr>
        <xdr:cNvSpPr/>
      </xdr:nvSpPr>
      <xdr:spPr>
        <a:xfrm>
          <a:off x="18345150" y="99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57556</xdr:rowOff>
    </xdr:from>
    <xdr:to>
      <xdr:col>102</xdr:col>
      <xdr:colOff>165100</xdr:colOff>
      <xdr:row>60</xdr:row>
      <xdr:rowOff>159156</xdr:rowOff>
    </xdr:to>
    <xdr:sp macro="" textlink="">
      <xdr:nvSpPr>
        <xdr:cNvPr id="557" name="楕円 556">
          <a:extLst>
            <a:ext uri="{FF2B5EF4-FFF2-40B4-BE49-F238E27FC236}">
              <a16:creationId xmlns:a16="http://schemas.microsoft.com/office/drawing/2014/main" id="{499E3CA2-6186-47DC-B864-5EAB504115CA}"/>
            </a:ext>
          </a:extLst>
        </xdr:cNvPr>
        <xdr:cNvSpPr/>
      </xdr:nvSpPr>
      <xdr:spPr>
        <a:xfrm>
          <a:off x="17551400" y="99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105156</xdr:rowOff>
    </xdr:from>
    <xdr:to>
      <xdr:col>107</xdr:col>
      <xdr:colOff>50800</xdr:colOff>
      <xdr:row>60</xdr:row>
      <xdr:rowOff>108356</xdr:rowOff>
    </xdr:to>
    <xdr:cxnSp macro="">
      <xdr:nvCxnSpPr>
        <xdr:cNvPr id="558" name="直線コネクタ 557">
          <a:extLst>
            <a:ext uri="{FF2B5EF4-FFF2-40B4-BE49-F238E27FC236}">
              <a16:creationId xmlns:a16="http://schemas.microsoft.com/office/drawing/2014/main" id="{A128DFA4-575A-42A3-B9BB-C6E530256104}"/>
            </a:ext>
          </a:extLst>
        </xdr:cNvPr>
        <xdr:cNvCxnSpPr/>
      </xdr:nvCxnSpPr>
      <xdr:spPr>
        <a:xfrm flipV="1">
          <a:off x="17602200" y="10011156"/>
          <a:ext cx="79375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66701</xdr:rowOff>
    </xdr:from>
    <xdr:to>
      <xdr:col>98</xdr:col>
      <xdr:colOff>38100</xdr:colOff>
      <xdr:row>60</xdr:row>
      <xdr:rowOff>168301</xdr:rowOff>
    </xdr:to>
    <xdr:sp macro="" textlink="">
      <xdr:nvSpPr>
        <xdr:cNvPr id="559" name="楕円 558">
          <a:extLst>
            <a:ext uri="{FF2B5EF4-FFF2-40B4-BE49-F238E27FC236}">
              <a16:creationId xmlns:a16="http://schemas.microsoft.com/office/drawing/2014/main" id="{F2471FC5-F155-4D83-8E15-39AA460B081B}"/>
            </a:ext>
          </a:extLst>
        </xdr:cNvPr>
        <xdr:cNvSpPr/>
      </xdr:nvSpPr>
      <xdr:spPr>
        <a:xfrm>
          <a:off x="16757650" y="99727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108356</xdr:rowOff>
    </xdr:from>
    <xdr:to>
      <xdr:col>102</xdr:col>
      <xdr:colOff>114300</xdr:colOff>
      <xdr:row>60</xdr:row>
      <xdr:rowOff>117501</xdr:rowOff>
    </xdr:to>
    <xdr:cxnSp macro="">
      <xdr:nvCxnSpPr>
        <xdr:cNvPr id="560" name="直線コネクタ 559">
          <a:extLst>
            <a:ext uri="{FF2B5EF4-FFF2-40B4-BE49-F238E27FC236}">
              <a16:creationId xmlns:a16="http://schemas.microsoft.com/office/drawing/2014/main" id="{0DFC302C-4109-4CEA-9401-FC96F34DE6DA}"/>
            </a:ext>
          </a:extLst>
        </xdr:cNvPr>
        <xdr:cNvCxnSpPr/>
      </xdr:nvCxnSpPr>
      <xdr:spPr>
        <a:xfrm flipV="1">
          <a:off x="16802100" y="10014356"/>
          <a:ext cx="8001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561" name="n_1aveValue【学校施設】&#10;一人当たり面積">
          <a:extLst>
            <a:ext uri="{FF2B5EF4-FFF2-40B4-BE49-F238E27FC236}">
              <a16:creationId xmlns:a16="http://schemas.microsoft.com/office/drawing/2014/main" id="{3105D7A5-3DE7-4ECB-BA5E-35EADC4774EF}"/>
            </a:ext>
          </a:extLst>
        </xdr:cNvPr>
        <xdr:cNvSpPr txBox="1"/>
      </xdr:nvSpPr>
      <xdr:spPr>
        <a:xfrm>
          <a:off x="18980227" y="98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562" name="n_2aveValue【学校施設】&#10;一人当たり面積">
          <a:extLst>
            <a:ext uri="{FF2B5EF4-FFF2-40B4-BE49-F238E27FC236}">
              <a16:creationId xmlns:a16="http://schemas.microsoft.com/office/drawing/2014/main" id="{7B54B4CE-77A0-41E5-9E02-95737AEDE1AD}"/>
            </a:ext>
          </a:extLst>
        </xdr:cNvPr>
        <xdr:cNvSpPr txBox="1"/>
      </xdr:nvSpPr>
      <xdr:spPr>
        <a:xfrm>
          <a:off x="18180127" y="1018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83990</xdr:rowOff>
    </xdr:from>
    <xdr:ext cx="469744" cy="259045"/>
    <xdr:sp macro="" textlink="">
      <xdr:nvSpPr>
        <xdr:cNvPr id="563" name="n_3aveValue【学校施設】&#10;一人当たり面積">
          <a:extLst>
            <a:ext uri="{FF2B5EF4-FFF2-40B4-BE49-F238E27FC236}">
              <a16:creationId xmlns:a16="http://schemas.microsoft.com/office/drawing/2014/main" id="{8F3E6A5B-FACC-4197-AFF5-B0095051EF39}"/>
            </a:ext>
          </a:extLst>
        </xdr:cNvPr>
        <xdr:cNvSpPr txBox="1"/>
      </xdr:nvSpPr>
      <xdr:spPr>
        <a:xfrm>
          <a:off x="17386377" y="10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564" name="n_4aveValue【学校施設】&#10;一人当たり面積">
          <a:extLst>
            <a:ext uri="{FF2B5EF4-FFF2-40B4-BE49-F238E27FC236}">
              <a16:creationId xmlns:a16="http://schemas.microsoft.com/office/drawing/2014/main" id="{65441D00-893C-4CAA-AFAB-A4BEF27F7726}"/>
            </a:ext>
          </a:extLst>
        </xdr:cNvPr>
        <xdr:cNvSpPr txBox="1"/>
      </xdr:nvSpPr>
      <xdr:spPr>
        <a:xfrm>
          <a:off x="16592627" y="1034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1033</xdr:rowOff>
    </xdr:from>
    <xdr:ext cx="469744" cy="259045"/>
    <xdr:sp macro="" textlink="">
      <xdr:nvSpPr>
        <xdr:cNvPr id="565" name="n_2mainValue【学校施設】&#10;一人当たり面積">
          <a:extLst>
            <a:ext uri="{FF2B5EF4-FFF2-40B4-BE49-F238E27FC236}">
              <a16:creationId xmlns:a16="http://schemas.microsoft.com/office/drawing/2014/main" id="{740726FF-1475-465D-AC1C-F52AA3D4928C}"/>
            </a:ext>
          </a:extLst>
        </xdr:cNvPr>
        <xdr:cNvSpPr txBox="1"/>
      </xdr:nvSpPr>
      <xdr:spPr>
        <a:xfrm>
          <a:off x="18180127" y="974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4233</xdr:rowOff>
    </xdr:from>
    <xdr:ext cx="469744" cy="259045"/>
    <xdr:sp macro="" textlink="">
      <xdr:nvSpPr>
        <xdr:cNvPr id="566" name="n_3mainValue【学校施設】&#10;一人当たり面積">
          <a:extLst>
            <a:ext uri="{FF2B5EF4-FFF2-40B4-BE49-F238E27FC236}">
              <a16:creationId xmlns:a16="http://schemas.microsoft.com/office/drawing/2014/main" id="{8BAD7010-4208-4E37-A58F-4FE36BCB0D3F}"/>
            </a:ext>
          </a:extLst>
        </xdr:cNvPr>
        <xdr:cNvSpPr txBox="1"/>
      </xdr:nvSpPr>
      <xdr:spPr>
        <a:xfrm>
          <a:off x="17386377"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13378</xdr:rowOff>
    </xdr:from>
    <xdr:ext cx="469744" cy="259045"/>
    <xdr:sp macro="" textlink="">
      <xdr:nvSpPr>
        <xdr:cNvPr id="567" name="n_4mainValue【学校施設】&#10;一人当たり面積">
          <a:extLst>
            <a:ext uri="{FF2B5EF4-FFF2-40B4-BE49-F238E27FC236}">
              <a16:creationId xmlns:a16="http://schemas.microsoft.com/office/drawing/2014/main" id="{F2412AD4-CBBE-4D78-BA50-6928E109BE66}"/>
            </a:ext>
          </a:extLst>
        </xdr:cNvPr>
        <xdr:cNvSpPr txBox="1"/>
      </xdr:nvSpPr>
      <xdr:spPr>
        <a:xfrm>
          <a:off x="16592627" y="975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57D78CE1-FF4F-419F-9683-A4C21F33994B}"/>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3D07D028-489C-4063-A579-DF21B868A97F}"/>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2F54B332-2605-4E1F-9433-A74156C09707}"/>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4800DD70-E81C-477E-8B87-60175223084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170FA491-65B6-4369-BE80-7EB79A866717}"/>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03F1AD28-66F7-49C6-955F-BB019B11D5E2}"/>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772BB89A-51ED-47E3-A4F7-F679BE187BA8}"/>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B0007411-F819-4F3F-894F-6E1CE5B306BB}"/>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a:extLst>
            <a:ext uri="{FF2B5EF4-FFF2-40B4-BE49-F238E27FC236}">
              <a16:creationId xmlns:a16="http://schemas.microsoft.com/office/drawing/2014/main" id="{B46241E3-1538-484E-9D75-494D4DF49FEC}"/>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a:extLst>
            <a:ext uri="{FF2B5EF4-FFF2-40B4-BE49-F238E27FC236}">
              <a16:creationId xmlns:a16="http://schemas.microsoft.com/office/drawing/2014/main" id="{3F0D4C8F-1A7C-4E47-9BC1-69233EA423D4}"/>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a:extLst>
            <a:ext uri="{FF2B5EF4-FFF2-40B4-BE49-F238E27FC236}">
              <a16:creationId xmlns:a16="http://schemas.microsoft.com/office/drawing/2014/main" id="{CFCF1A40-1A17-4E90-B186-25B07812CE6D}"/>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a:extLst>
            <a:ext uri="{FF2B5EF4-FFF2-40B4-BE49-F238E27FC236}">
              <a16:creationId xmlns:a16="http://schemas.microsoft.com/office/drawing/2014/main" id="{C6EE3F96-382B-45DE-9E70-511E66900EFC}"/>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a:extLst>
            <a:ext uri="{FF2B5EF4-FFF2-40B4-BE49-F238E27FC236}">
              <a16:creationId xmlns:a16="http://schemas.microsoft.com/office/drawing/2014/main" id="{9EB1B45E-A737-4B56-BB74-E168BDE30CD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a:extLst>
            <a:ext uri="{FF2B5EF4-FFF2-40B4-BE49-F238E27FC236}">
              <a16:creationId xmlns:a16="http://schemas.microsoft.com/office/drawing/2014/main" id="{1F859C81-ABE1-4657-8177-A07E08C7E56F}"/>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a:extLst>
            <a:ext uri="{FF2B5EF4-FFF2-40B4-BE49-F238E27FC236}">
              <a16:creationId xmlns:a16="http://schemas.microsoft.com/office/drawing/2014/main" id="{CA1673F8-CA71-4096-B509-E73318514827}"/>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a:extLst>
            <a:ext uri="{FF2B5EF4-FFF2-40B4-BE49-F238E27FC236}">
              <a16:creationId xmlns:a16="http://schemas.microsoft.com/office/drawing/2014/main" id="{1C7E2461-B741-4933-ACEB-1DEE24D74586}"/>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a:extLst>
            <a:ext uri="{FF2B5EF4-FFF2-40B4-BE49-F238E27FC236}">
              <a16:creationId xmlns:a16="http://schemas.microsoft.com/office/drawing/2014/main" id="{755FB6DA-9041-46B9-8CF2-A771ECA77216}"/>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a:extLst>
            <a:ext uri="{FF2B5EF4-FFF2-40B4-BE49-F238E27FC236}">
              <a16:creationId xmlns:a16="http://schemas.microsoft.com/office/drawing/2014/main" id="{41207BD9-EFC5-4F2E-9DAD-932656F4980D}"/>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a:extLst>
            <a:ext uri="{FF2B5EF4-FFF2-40B4-BE49-F238E27FC236}">
              <a16:creationId xmlns:a16="http://schemas.microsoft.com/office/drawing/2014/main" id="{FF56B107-52FB-451B-9291-5F0A96071A88}"/>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a:extLst>
            <a:ext uri="{FF2B5EF4-FFF2-40B4-BE49-F238E27FC236}">
              <a16:creationId xmlns:a16="http://schemas.microsoft.com/office/drawing/2014/main" id="{CD329450-FF13-4766-8DF3-9904DDA5C0AA}"/>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a:extLst>
            <a:ext uri="{FF2B5EF4-FFF2-40B4-BE49-F238E27FC236}">
              <a16:creationId xmlns:a16="http://schemas.microsoft.com/office/drawing/2014/main" id="{D520297C-D43E-466F-A238-5E18190B7E8E}"/>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a:extLst>
            <a:ext uri="{FF2B5EF4-FFF2-40B4-BE49-F238E27FC236}">
              <a16:creationId xmlns:a16="http://schemas.microsoft.com/office/drawing/2014/main" id="{04D4552A-CCA8-464D-8728-3BAF06961BE1}"/>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a:extLst>
            <a:ext uri="{FF2B5EF4-FFF2-40B4-BE49-F238E27FC236}">
              <a16:creationId xmlns:a16="http://schemas.microsoft.com/office/drawing/2014/main" id="{516E7872-FDFA-423F-A53E-95A546A1EE35}"/>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a:extLst>
            <a:ext uri="{FF2B5EF4-FFF2-40B4-BE49-F238E27FC236}">
              <a16:creationId xmlns:a16="http://schemas.microsoft.com/office/drawing/2014/main" id="{0AB77F4B-4A02-49FA-AA48-F9CFD7CE785F}"/>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a:extLst>
            <a:ext uri="{FF2B5EF4-FFF2-40B4-BE49-F238E27FC236}">
              <a16:creationId xmlns:a16="http://schemas.microsoft.com/office/drawing/2014/main" id="{5FF71133-C1AF-4DC9-8DAC-504EBE20BC53}"/>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a:extLst>
            <a:ext uri="{FF2B5EF4-FFF2-40B4-BE49-F238E27FC236}">
              <a16:creationId xmlns:a16="http://schemas.microsoft.com/office/drawing/2014/main" id="{C9A0553F-4E0E-48E8-A378-5FD1E23AB143}"/>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4" name="テキスト ボックス 593">
          <a:extLst>
            <a:ext uri="{FF2B5EF4-FFF2-40B4-BE49-F238E27FC236}">
              <a16:creationId xmlns:a16="http://schemas.microsoft.com/office/drawing/2014/main" id="{19BD8957-1C3F-4479-9949-C56AE94C9D91}"/>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5" name="直線コネクタ 594">
          <a:extLst>
            <a:ext uri="{FF2B5EF4-FFF2-40B4-BE49-F238E27FC236}">
              <a16:creationId xmlns:a16="http://schemas.microsoft.com/office/drawing/2014/main" id="{BDE7F191-136B-4B69-A8C6-547A0AB6BA7A}"/>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6" name="テキスト ボックス 595">
          <a:extLst>
            <a:ext uri="{FF2B5EF4-FFF2-40B4-BE49-F238E27FC236}">
              <a16:creationId xmlns:a16="http://schemas.microsoft.com/office/drawing/2014/main" id="{76FE003A-0DE6-47C4-B185-C88F9B3537CE}"/>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7" name="直線コネクタ 596">
          <a:extLst>
            <a:ext uri="{FF2B5EF4-FFF2-40B4-BE49-F238E27FC236}">
              <a16:creationId xmlns:a16="http://schemas.microsoft.com/office/drawing/2014/main" id="{62437048-8A52-4C6A-A04E-6982ED28DD2B}"/>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8" name="テキスト ボックス 597">
          <a:extLst>
            <a:ext uri="{FF2B5EF4-FFF2-40B4-BE49-F238E27FC236}">
              <a16:creationId xmlns:a16="http://schemas.microsoft.com/office/drawing/2014/main" id="{92A2C85D-096D-4CCF-9D3A-89AC44562E0A}"/>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9" name="直線コネクタ 598">
          <a:extLst>
            <a:ext uri="{FF2B5EF4-FFF2-40B4-BE49-F238E27FC236}">
              <a16:creationId xmlns:a16="http://schemas.microsoft.com/office/drawing/2014/main" id="{8801A58D-E80F-43C7-A9FB-A2EDB394C652}"/>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0" name="テキスト ボックス 599">
          <a:extLst>
            <a:ext uri="{FF2B5EF4-FFF2-40B4-BE49-F238E27FC236}">
              <a16:creationId xmlns:a16="http://schemas.microsoft.com/office/drawing/2014/main" id="{93838D11-4577-4270-9658-09643980B7EC}"/>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1" name="直線コネクタ 600">
          <a:extLst>
            <a:ext uri="{FF2B5EF4-FFF2-40B4-BE49-F238E27FC236}">
              <a16:creationId xmlns:a16="http://schemas.microsoft.com/office/drawing/2014/main" id="{CF6B3EBC-87FC-4543-987C-8A4043696F27}"/>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2" name="テキスト ボックス 601">
          <a:extLst>
            <a:ext uri="{FF2B5EF4-FFF2-40B4-BE49-F238E27FC236}">
              <a16:creationId xmlns:a16="http://schemas.microsoft.com/office/drawing/2014/main" id="{961277AF-820E-474E-A5EE-0555DB1043AC}"/>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3" name="直線コネクタ 602">
          <a:extLst>
            <a:ext uri="{FF2B5EF4-FFF2-40B4-BE49-F238E27FC236}">
              <a16:creationId xmlns:a16="http://schemas.microsoft.com/office/drawing/2014/main" id="{BF8DD996-3DF1-4C94-915D-B615A05F00A4}"/>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4" name="テキスト ボックス 603">
          <a:extLst>
            <a:ext uri="{FF2B5EF4-FFF2-40B4-BE49-F238E27FC236}">
              <a16:creationId xmlns:a16="http://schemas.microsoft.com/office/drawing/2014/main" id="{85FF7006-8DA4-4A07-83B7-1098BD05A088}"/>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a:extLst>
            <a:ext uri="{FF2B5EF4-FFF2-40B4-BE49-F238E27FC236}">
              <a16:creationId xmlns:a16="http://schemas.microsoft.com/office/drawing/2014/main" id="{DFE0BDA7-C1CF-4DCA-AEEE-DCFF6D756CE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6" name="テキスト ボックス 605">
          <a:extLst>
            <a:ext uri="{FF2B5EF4-FFF2-40B4-BE49-F238E27FC236}">
              <a16:creationId xmlns:a16="http://schemas.microsoft.com/office/drawing/2014/main" id="{5288CFB4-044B-4DA2-9A23-A6A406B21DF9}"/>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a:extLst>
            <a:ext uri="{FF2B5EF4-FFF2-40B4-BE49-F238E27FC236}">
              <a16:creationId xmlns:a16="http://schemas.microsoft.com/office/drawing/2014/main" id="{96363ECC-C03C-4D5A-B713-EC3A59709C2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08" name="直線コネクタ 607">
          <a:extLst>
            <a:ext uri="{FF2B5EF4-FFF2-40B4-BE49-F238E27FC236}">
              <a16:creationId xmlns:a16="http://schemas.microsoft.com/office/drawing/2014/main" id="{67ABC3F5-C4E2-4108-A1EF-9085F4B46331}"/>
            </a:ext>
          </a:extLst>
        </xdr:cNvPr>
        <xdr:cNvCxnSpPr/>
      </xdr:nvCxnSpPr>
      <xdr:spPr>
        <a:xfrm flipV="1">
          <a:off x="14699614" y="164458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09" name="【公民館】&#10;有形固定資産減価償却率最小値テキスト">
          <a:extLst>
            <a:ext uri="{FF2B5EF4-FFF2-40B4-BE49-F238E27FC236}">
              <a16:creationId xmlns:a16="http://schemas.microsoft.com/office/drawing/2014/main" id="{65547FC1-7DCA-4218-B7DC-1881F8BFBFC9}"/>
            </a:ext>
          </a:extLst>
        </xdr:cNvPr>
        <xdr:cNvSpPr txBox="1"/>
      </xdr:nvSpPr>
      <xdr:spPr>
        <a:xfrm>
          <a:off x="147383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0" name="直線コネクタ 609">
          <a:extLst>
            <a:ext uri="{FF2B5EF4-FFF2-40B4-BE49-F238E27FC236}">
              <a16:creationId xmlns:a16="http://schemas.microsoft.com/office/drawing/2014/main" id="{B61843A4-9805-45A9-8240-E29446DE6718}"/>
            </a:ext>
          </a:extLst>
        </xdr:cNvPr>
        <xdr:cNvCxnSpPr/>
      </xdr:nvCxnSpPr>
      <xdr:spPr>
        <a:xfrm>
          <a:off x="146113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11" name="【公民館】&#10;有形固定資産減価償却率最大値テキスト">
          <a:extLst>
            <a:ext uri="{FF2B5EF4-FFF2-40B4-BE49-F238E27FC236}">
              <a16:creationId xmlns:a16="http://schemas.microsoft.com/office/drawing/2014/main" id="{9460AFEE-F283-425D-B91A-EE47657BA0A3}"/>
            </a:ext>
          </a:extLst>
        </xdr:cNvPr>
        <xdr:cNvSpPr txBox="1"/>
      </xdr:nvSpPr>
      <xdr:spPr>
        <a:xfrm>
          <a:off x="14738350" y="1622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12" name="直線コネクタ 611">
          <a:extLst>
            <a:ext uri="{FF2B5EF4-FFF2-40B4-BE49-F238E27FC236}">
              <a16:creationId xmlns:a16="http://schemas.microsoft.com/office/drawing/2014/main" id="{85D84C2B-5915-4926-B3B3-60669B94AE8F}"/>
            </a:ext>
          </a:extLst>
        </xdr:cNvPr>
        <xdr:cNvCxnSpPr/>
      </xdr:nvCxnSpPr>
      <xdr:spPr>
        <a:xfrm>
          <a:off x="14611350" y="16445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613" name="【公民館】&#10;有形固定資産減価償却率平均値テキスト">
          <a:extLst>
            <a:ext uri="{FF2B5EF4-FFF2-40B4-BE49-F238E27FC236}">
              <a16:creationId xmlns:a16="http://schemas.microsoft.com/office/drawing/2014/main" id="{197AAB6B-BD89-48E5-BDD7-D01DD2217569}"/>
            </a:ext>
          </a:extLst>
        </xdr:cNvPr>
        <xdr:cNvSpPr txBox="1"/>
      </xdr:nvSpPr>
      <xdr:spPr>
        <a:xfrm>
          <a:off x="14738350" y="17354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14" name="フローチャート: 判断 613">
          <a:extLst>
            <a:ext uri="{FF2B5EF4-FFF2-40B4-BE49-F238E27FC236}">
              <a16:creationId xmlns:a16="http://schemas.microsoft.com/office/drawing/2014/main" id="{E6BC0080-B811-42F5-A61F-3BEC7D279CEB}"/>
            </a:ext>
          </a:extLst>
        </xdr:cNvPr>
        <xdr:cNvSpPr/>
      </xdr:nvSpPr>
      <xdr:spPr>
        <a:xfrm>
          <a:off x="14649450" y="1737613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15" name="フローチャート: 判断 614">
          <a:extLst>
            <a:ext uri="{FF2B5EF4-FFF2-40B4-BE49-F238E27FC236}">
              <a16:creationId xmlns:a16="http://schemas.microsoft.com/office/drawing/2014/main" id="{992B48A4-DC2B-46F3-8902-CA33CF6E2D0D}"/>
            </a:ext>
          </a:extLst>
        </xdr:cNvPr>
        <xdr:cNvSpPr/>
      </xdr:nvSpPr>
      <xdr:spPr>
        <a:xfrm>
          <a:off x="1388745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16" name="フローチャート: 判断 615">
          <a:extLst>
            <a:ext uri="{FF2B5EF4-FFF2-40B4-BE49-F238E27FC236}">
              <a16:creationId xmlns:a16="http://schemas.microsoft.com/office/drawing/2014/main" id="{0FF7F1C2-926F-42F0-9646-2505251B9033}"/>
            </a:ext>
          </a:extLst>
        </xdr:cNvPr>
        <xdr:cNvSpPr/>
      </xdr:nvSpPr>
      <xdr:spPr>
        <a:xfrm>
          <a:off x="13093700" y="17323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17" name="フローチャート: 判断 616">
          <a:extLst>
            <a:ext uri="{FF2B5EF4-FFF2-40B4-BE49-F238E27FC236}">
              <a16:creationId xmlns:a16="http://schemas.microsoft.com/office/drawing/2014/main" id="{93658925-BF67-486E-BA36-4DE1EE9AF7B2}"/>
            </a:ext>
          </a:extLst>
        </xdr:cNvPr>
        <xdr:cNvSpPr/>
      </xdr:nvSpPr>
      <xdr:spPr>
        <a:xfrm>
          <a:off x="12299950" y="17178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18" name="フローチャート: 判断 617">
          <a:extLst>
            <a:ext uri="{FF2B5EF4-FFF2-40B4-BE49-F238E27FC236}">
              <a16:creationId xmlns:a16="http://schemas.microsoft.com/office/drawing/2014/main" id="{CB30380E-3735-458B-B045-25830EBA7D5B}"/>
            </a:ext>
          </a:extLst>
        </xdr:cNvPr>
        <xdr:cNvSpPr/>
      </xdr:nvSpPr>
      <xdr:spPr>
        <a:xfrm>
          <a:off x="11487150" y="17160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4B1F7E23-C2E4-4454-9F37-9807C192CB49}"/>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3660479-35C0-441E-A16A-93203E7B65F8}"/>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2CD61559-DD6C-413D-BF33-3AEFB85C658D}"/>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AE1839E6-C876-4DCA-B8A7-EC9598756A4E}"/>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F69F5F99-FAEA-401C-920E-F6A878B8C86C}"/>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86361</xdr:rowOff>
    </xdr:from>
    <xdr:to>
      <xdr:col>76</xdr:col>
      <xdr:colOff>165100</xdr:colOff>
      <xdr:row>104</xdr:row>
      <xdr:rowOff>16511</xdr:rowOff>
    </xdr:to>
    <xdr:sp macro="" textlink="">
      <xdr:nvSpPr>
        <xdr:cNvPr id="624" name="楕円 623">
          <a:extLst>
            <a:ext uri="{FF2B5EF4-FFF2-40B4-BE49-F238E27FC236}">
              <a16:creationId xmlns:a16="http://schemas.microsoft.com/office/drawing/2014/main" id="{4E89178F-D2C0-4F80-BA0B-7FD30EF39D43}"/>
            </a:ext>
          </a:extLst>
        </xdr:cNvPr>
        <xdr:cNvSpPr/>
      </xdr:nvSpPr>
      <xdr:spPr>
        <a:xfrm>
          <a:off x="13093700" y="17091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xdr:rowOff>
    </xdr:from>
    <xdr:to>
      <xdr:col>72</xdr:col>
      <xdr:colOff>38100</xdr:colOff>
      <xdr:row>103</xdr:row>
      <xdr:rowOff>115570</xdr:rowOff>
    </xdr:to>
    <xdr:sp macro="" textlink="">
      <xdr:nvSpPr>
        <xdr:cNvPr id="625" name="楕円 624">
          <a:extLst>
            <a:ext uri="{FF2B5EF4-FFF2-40B4-BE49-F238E27FC236}">
              <a16:creationId xmlns:a16="http://schemas.microsoft.com/office/drawing/2014/main" id="{E5E6F351-75FA-430A-9FFA-EB061A66C9EB}"/>
            </a:ext>
          </a:extLst>
        </xdr:cNvPr>
        <xdr:cNvSpPr/>
      </xdr:nvSpPr>
      <xdr:spPr>
        <a:xfrm>
          <a:off x="12299950" y="17019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103</xdr:row>
      <xdr:rowOff>137161</xdr:rowOff>
    </xdr:to>
    <xdr:cxnSp macro="">
      <xdr:nvCxnSpPr>
        <xdr:cNvPr id="626" name="直線コネクタ 625">
          <a:extLst>
            <a:ext uri="{FF2B5EF4-FFF2-40B4-BE49-F238E27FC236}">
              <a16:creationId xmlns:a16="http://schemas.microsoft.com/office/drawing/2014/main" id="{96546ABB-0B64-4703-BF10-8E50328FEFCC}"/>
            </a:ext>
          </a:extLst>
        </xdr:cNvPr>
        <xdr:cNvCxnSpPr/>
      </xdr:nvCxnSpPr>
      <xdr:spPr>
        <a:xfrm>
          <a:off x="12344400" y="17070070"/>
          <a:ext cx="8001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xdr:rowOff>
    </xdr:from>
    <xdr:to>
      <xdr:col>67</xdr:col>
      <xdr:colOff>101600</xdr:colOff>
      <xdr:row>104</xdr:row>
      <xdr:rowOff>117475</xdr:rowOff>
    </xdr:to>
    <xdr:sp macro="" textlink="">
      <xdr:nvSpPr>
        <xdr:cNvPr id="627" name="楕円 626">
          <a:extLst>
            <a:ext uri="{FF2B5EF4-FFF2-40B4-BE49-F238E27FC236}">
              <a16:creationId xmlns:a16="http://schemas.microsoft.com/office/drawing/2014/main" id="{4BCCE97B-C13C-4F3F-B1EA-13B193AAC095}"/>
            </a:ext>
          </a:extLst>
        </xdr:cNvPr>
        <xdr:cNvSpPr/>
      </xdr:nvSpPr>
      <xdr:spPr>
        <a:xfrm>
          <a:off x="11487150" y="1718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177800</xdr:colOff>
      <xdr:row>104</xdr:row>
      <xdr:rowOff>66675</xdr:rowOff>
    </xdr:to>
    <xdr:cxnSp macro="">
      <xdr:nvCxnSpPr>
        <xdr:cNvPr id="628" name="直線コネクタ 627">
          <a:extLst>
            <a:ext uri="{FF2B5EF4-FFF2-40B4-BE49-F238E27FC236}">
              <a16:creationId xmlns:a16="http://schemas.microsoft.com/office/drawing/2014/main" id="{C097E9E0-B40A-4C27-87F1-D03A9B963FE3}"/>
            </a:ext>
          </a:extLst>
        </xdr:cNvPr>
        <xdr:cNvCxnSpPr/>
      </xdr:nvCxnSpPr>
      <xdr:spPr>
        <a:xfrm flipV="1">
          <a:off x="11537950" y="17070070"/>
          <a:ext cx="806450" cy="1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629" name="n_1aveValue【公民館】&#10;有形固定資産減価償却率">
          <a:extLst>
            <a:ext uri="{FF2B5EF4-FFF2-40B4-BE49-F238E27FC236}">
              <a16:creationId xmlns:a16="http://schemas.microsoft.com/office/drawing/2014/main" id="{EAC42951-3CA9-4141-9D6D-D89E5626BF6F}"/>
            </a:ext>
          </a:extLst>
        </xdr:cNvPr>
        <xdr:cNvSpPr txBox="1"/>
      </xdr:nvSpPr>
      <xdr:spPr>
        <a:xfrm>
          <a:off x="13742044"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630" name="n_2aveValue【公民館】&#10;有形固定資産減価償却率">
          <a:extLst>
            <a:ext uri="{FF2B5EF4-FFF2-40B4-BE49-F238E27FC236}">
              <a16:creationId xmlns:a16="http://schemas.microsoft.com/office/drawing/2014/main" id="{12370E3A-3612-4F67-A199-63B465C5D6BE}"/>
            </a:ext>
          </a:extLst>
        </xdr:cNvPr>
        <xdr:cNvSpPr txBox="1"/>
      </xdr:nvSpPr>
      <xdr:spPr>
        <a:xfrm>
          <a:off x="12960994" y="1740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631" name="n_3aveValue【公民館】&#10;有形固定資産減価償却率">
          <a:extLst>
            <a:ext uri="{FF2B5EF4-FFF2-40B4-BE49-F238E27FC236}">
              <a16:creationId xmlns:a16="http://schemas.microsoft.com/office/drawing/2014/main" id="{D43792C5-B761-4779-98B8-1674FCAFB5C1}"/>
            </a:ext>
          </a:extLst>
        </xdr:cNvPr>
        <xdr:cNvSpPr txBox="1"/>
      </xdr:nvSpPr>
      <xdr:spPr>
        <a:xfrm>
          <a:off x="12167244"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632" name="n_4aveValue【公民館】&#10;有形固定資産減価償却率">
          <a:extLst>
            <a:ext uri="{FF2B5EF4-FFF2-40B4-BE49-F238E27FC236}">
              <a16:creationId xmlns:a16="http://schemas.microsoft.com/office/drawing/2014/main" id="{AA89F06D-A2B9-4383-80E4-4931A136EF24}"/>
            </a:ext>
          </a:extLst>
        </xdr:cNvPr>
        <xdr:cNvSpPr txBox="1"/>
      </xdr:nvSpPr>
      <xdr:spPr>
        <a:xfrm>
          <a:off x="113544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33038</xdr:rowOff>
    </xdr:from>
    <xdr:ext cx="405111" cy="259045"/>
    <xdr:sp macro="" textlink="">
      <xdr:nvSpPr>
        <xdr:cNvPr id="633" name="n_2mainValue【公民館】&#10;有形固定資産減価償却率">
          <a:extLst>
            <a:ext uri="{FF2B5EF4-FFF2-40B4-BE49-F238E27FC236}">
              <a16:creationId xmlns:a16="http://schemas.microsoft.com/office/drawing/2014/main" id="{B9520069-3247-46C1-9BDC-70525EFF8AA9}"/>
            </a:ext>
          </a:extLst>
        </xdr:cNvPr>
        <xdr:cNvSpPr txBox="1"/>
      </xdr:nvSpPr>
      <xdr:spPr>
        <a:xfrm>
          <a:off x="12960994" y="1687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132097</xdr:rowOff>
    </xdr:from>
    <xdr:ext cx="405111" cy="259045"/>
    <xdr:sp macro="" textlink="">
      <xdr:nvSpPr>
        <xdr:cNvPr id="634" name="n_3mainValue【公民館】&#10;有形固定資産減価償却率">
          <a:extLst>
            <a:ext uri="{FF2B5EF4-FFF2-40B4-BE49-F238E27FC236}">
              <a16:creationId xmlns:a16="http://schemas.microsoft.com/office/drawing/2014/main" id="{9F927683-511A-44E4-BAAA-377C586B2937}"/>
            </a:ext>
          </a:extLst>
        </xdr:cNvPr>
        <xdr:cNvSpPr txBox="1"/>
      </xdr:nvSpPr>
      <xdr:spPr>
        <a:xfrm>
          <a:off x="12167244" y="1680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108602</xdr:rowOff>
    </xdr:from>
    <xdr:ext cx="405111" cy="259045"/>
    <xdr:sp macro="" textlink="">
      <xdr:nvSpPr>
        <xdr:cNvPr id="635" name="n_4mainValue【公民館】&#10;有形固定資産減価償却率">
          <a:extLst>
            <a:ext uri="{FF2B5EF4-FFF2-40B4-BE49-F238E27FC236}">
              <a16:creationId xmlns:a16="http://schemas.microsoft.com/office/drawing/2014/main" id="{BB984C84-8FD8-45B7-B98B-8997D2FFEEC7}"/>
            </a:ext>
          </a:extLst>
        </xdr:cNvPr>
        <xdr:cNvSpPr txBox="1"/>
      </xdr:nvSpPr>
      <xdr:spPr>
        <a:xfrm>
          <a:off x="113544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a:extLst>
            <a:ext uri="{FF2B5EF4-FFF2-40B4-BE49-F238E27FC236}">
              <a16:creationId xmlns:a16="http://schemas.microsoft.com/office/drawing/2014/main" id="{F9E47EA0-3E1D-4FD9-9606-173266D47A57}"/>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a:extLst>
            <a:ext uri="{FF2B5EF4-FFF2-40B4-BE49-F238E27FC236}">
              <a16:creationId xmlns:a16="http://schemas.microsoft.com/office/drawing/2014/main" id="{78BC2056-B042-491A-9AE6-A88BD47DAD48}"/>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a:extLst>
            <a:ext uri="{FF2B5EF4-FFF2-40B4-BE49-F238E27FC236}">
              <a16:creationId xmlns:a16="http://schemas.microsoft.com/office/drawing/2014/main" id="{BE074637-B8AC-4D4B-BEFE-D96296606A6D}"/>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a:extLst>
            <a:ext uri="{FF2B5EF4-FFF2-40B4-BE49-F238E27FC236}">
              <a16:creationId xmlns:a16="http://schemas.microsoft.com/office/drawing/2014/main" id="{91E3A2A2-CA89-4231-9703-CF3D4BE4AF7B}"/>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a:extLst>
            <a:ext uri="{FF2B5EF4-FFF2-40B4-BE49-F238E27FC236}">
              <a16:creationId xmlns:a16="http://schemas.microsoft.com/office/drawing/2014/main" id="{E524F680-36E8-4DA1-A838-C5861F173D0D}"/>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a:extLst>
            <a:ext uri="{FF2B5EF4-FFF2-40B4-BE49-F238E27FC236}">
              <a16:creationId xmlns:a16="http://schemas.microsoft.com/office/drawing/2014/main" id="{00D621D1-BC66-4EC1-ABF0-ABBD4635B4B6}"/>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a:extLst>
            <a:ext uri="{FF2B5EF4-FFF2-40B4-BE49-F238E27FC236}">
              <a16:creationId xmlns:a16="http://schemas.microsoft.com/office/drawing/2014/main" id="{537BF845-7317-4C60-9EBF-F3768422760B}"/>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a:extLst>
            <a:ext uri="{FF2B5EF4-FFF2-40B4-BE49-F238E27FC236}">
              <a16:creationId xmlns:a16="http://schemas.microsoft.com/office/drawing/2014/main" id="{8B3D627D-86EB-47AC-9B59-8E5C4B384CB7}"/>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a:extLst>
            <a:ext uri="{FF2B5EF4-FFF2-40B4-BE49-F238E27FC236}">
              <a16:creationId xmlns:a16="http://schemas.microsoft.com/office/drawing/2014/main" id="{0C083FBE-A76C-40AC-9B6E-11C791903125}"/>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a:extLst>
            <a:ext uri="{FF2B5EF4-FFF2-40B4-BE49-F238E27FC236}">
              <a16:creationId xmlns:a16="http://schemas.microsoft.com/office/drawing/2014/main" id="{3BAA9DE2-9B58-48B2-8E0B-99D49C471C1B}"/>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6" name="直線コネクタ 645">
          <a:extLst>
            <a:ext uri="{FF2B5EF4-FFF2-40B4-BE49-F238E27FC236}">
              <a16:creationId xmlns:a16="http://schemas.microsoft.com/office/drawing/2014/main" id="{7ECBF63D-413F-4DE6-A09D-C0CB0FDBC829}"/>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7" name="テキスト ボックス 646">
          <a:extLst>
            <a:ext uri="{FF2B5EF4-FFF2-40B4-BE49-F238E27FC236}">
              <a16:creationId xmlns:a16="http://schemas.microsoft.com/office/drawing/2014/main" id="{82037CB4-FCEF-40D9-A797-ECD830437FA3}"/>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8" name="直線コネクタ 647">
          <a:extLst>
            <a:ext uri="{FF2B5EF4-FFF2-40B4-BE49-F238E27FC236}">
              <a16:creationId xmlns:a16="http://schemas.microsoft.com/office/drawing/2014/main" id="{5C831D70-6C08-498C-A097-9406E7542D25}"/>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9" name="テキスト ボックス 648">
          <a:extLst>
            <a:ext uri="{FF2B5EF4-FFF2-40B4-BE49-F238E27FC236}">
              <a16:creationId xmlns:a16="http://schemas.microsoft.com/office/drawing/2014/main" id="{51832392-EEBB-4920-85EF-505707C7EC34}"/>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0" name="直線コネクタ 649">
          <a:extLst>
            <a:ext uri="{FF2B5EF4-FFF2-40B4-BE49-F238E27FC236}">
              <a16:creationId xmlns:a16="http://schemas.microsoft.com/office/drawing/2014/main" id="{D74CB107-4B35-4DDA-8444-453A1F8DDBEF}"/>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1" name="テキスト ボックス 650">
          <a:extLst>
            <a:ext uri="{FF2B5EF4-FFF2-40B4-BE49-F238E27FC236}">
              <a16:creationId xmlns:a16="http://schemas.microsoft.com/office/drawing/2014/main" id="{F2DE7522-02D8-434D-BD80-E7A11FB31C20}"/>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2" name="直線コネクタ 651">
          <a:extLst>
            <a:ext uri="{FF2B5EF4-FFF2-40B4-BE49-F238E27FC236}">
              <a16:creationId xmlns:a16="http://schemas.microsoft.com/office/drawing/2014/main" id="{30F9BB6E-F310-4AC7-9E73-CBA62834A60D}"/>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3" name="テキスト ボックス 652">
          <a:extLst>
            <a:ext uri="{FF2B5EF4-FFF2-40B4-BE49-F238E27FC236}">
              <a16:creationId xmlns:a16="http://schemas.microsoft.com/office/drawing/2014/main" id="{A419BC09-BA78-4028-9EF8-1F6F284622E8}"/>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a:extLst>
            <a:ext uri="{FF2B5EF4-FFF2-40B4-BE49-F238E27FC236}">
              <a16:creationId xmlns:a16="http://schemas.microsoft.com/office/drawing/2014/main" id="{A7FB685C-F509-41AA-9C01-C6FFD31D9C50}"/>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a:extLst>
            <a:ext uri="{FF2B5EF4-FFF2-40B4-BE49-F238E27FC236}">
              <a16:creationId xmlns:a16="http://schemas.microsoft.com/office/drawing/2014/main" id="{6D48BC8C-61B5-45A1-AB5D-EA26C318F536}"/>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a:extLst>
            <a:ext uri="{FF2B5EF4-FFF2-40B4-BE49-F238E27FC236}">
              <a16:creationId xmlns:a16="http://schemas.microsoft.com/office/drawing/2014/main" id="{F3D8D8B8-B43C-4E9C-AB68-504A82C80AE4}"/>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657" name="直線コネクタ 656">
          <a:extLst>
            <a:ext uri="{FF2B5EF4-FFF2-40B4-BE49-F238E27FC236}">
              <a16:creationId xmlns:a16="http://schemas.microsoft.com/office/drawing/2014/main" id="{A415B632-CA9F-459E-A621-1FAB8D06121E}"/>
            </a:ext>
          </a:extLst>
        </xdr:cNvPr>
        <xdr:cNvCxnSpPr/>
      </xdr:nvCxnSpPr>
      <xdr:spPr>
        <a:xfrm flipV="1">
          <a:off x="19951064" y="16529050"/>
          <a:ext cx="0" cy="133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58" name="【公民館】&#10;一人当たり面積最小値テキスト">
          <a:extLst>
            <a:ext uri="{FF2B5EF4-FFF2-40B4-BE49-F238E27FC236}">
              <a16:creationId xmlns:a16="http://schemas.microsoft.com/office/drawing/2014/main" id="{BF11B80B-301A-4BC6-B178-097AA4F9C78C}"/>
            </a:ext>
          </a:extLst>
        </xdr:cNvPr>
        <xdr:cNvSpPr txBox="1"/>
      </xdr:nvSpPr>
      <xdr:spPr>
        <a:xfrm>
          <a:off x="19989800" y="1786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59" name="直線コネクタ 658">
          <a:extLst>
            <a:ext uri="{FF2B5EF4-FFF2-40B4-BE49-F238E27FC236}">
              <a16:creationId xmlns:a16="http://schemas.microsoft.com/office/drawing/2014/main" id="{C0A22340-E88C-4972-AAC1-055B4B6EFB7C}"/>
            </a:ext>
          </a:extLst>
        </xdr:cNvPr>
        <xdr:cNvCxnSpPr/>
      </xdr:nvCxnSpPr>
      <xdr:spPr>
        <a:xfrm>
          <a:off x="19881850" y="17863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660" name="【公民館】&#10;一人当たり面積最大値テキスト">
          <a:extLst>
            <a:ext uri="{FF2B5EF4-FFF2-40B4-BE49-F238E27FC236}">
              <a16:creationId xmlns:a16="http://schemas.microsoft.com/office/drawing/2014/main" id="{B27F7AFE-412D-47BE-9D48-87258C9800A5}"/>
            </a:ext>
          </a:extLst>
        </xdr:cNvPr>
        <xdr:cNvSpPr txBox="1"/>
      </xdr:nvSpPr>
      <xdr:spPr>
        <a:xfrm>
          <a:off x="19989800" y="1631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661" name="直線コネクタ 660">
          <a:extLst>
            <a:ext uri="{FF2B5EF4-FFF2-40B4-BE49-F238E27FC236}">
              <a16:creationId xmlns:a16="http://schemas.microsoft.com/office/drawing/2014/main" id="{C9EA2E5B-759F-4FA0-A2FE-8E6267AA220E}"/>
            </a:ext>
          </a:extLst>
        </xdr:cNvPr>
        <xdr:cNvCxnSpPr/>
      </xdr:nvCxnSpPr>
      <xdr:spPr>
        <a:xfrm>
          <a:off x="19881850" y="16529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662" name="【公民館】&#10;一人当たり面積平均値テキスト">
          <a:extLst>
            <a:ext uri="{FF2B5EF4-FFF2-40B4-BE49-F238E27FC236}">
              <a16:creationId xmlns:a16="http://schemas.microsoft.com/office/drawing/2014/main" id="{869D1B70-2EC2-4486-A5AD-8C7F450DA371}"/>
            </a:ext>
          </a:extLst>
        </xdr:cNvPr>
        <xdr:cNvSpPr txBox="1"/>
      </xdr:nvSpPr>
      <xdr:spPr>
        <a:xfrm>
          <a:off x="19989800" y="17433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663" name="フローチャート: 判断 662">
          <a:extLst>
            <a:ext uri="{FF2B5EF4-FFF2-40B4-BE49-F238E27FC236}">
              <a16:creationId xmlns:a16="http://schemas.microsoft.com/office/drawing/2014/main" id="{B390BAE6-C083-48DC-9DEE-C7C75FD65E95}"/>
            </a:ext>
          </a:extLst>
        </xdr:cNvPr>
        <xdr:cNvSpPr/>
      </xdr:nvSpPr>
      <xdr:spPr>
        <a:xfrm>
          <a:off x="19900900" y="174546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664" name="フローチャート: 判断 663">
          <a:extLst>
            <a:ext uri="{FF2B5EF4-FFF2-40B4-BE49-F238E27FC236}">
              <a16:creationId xmlns:a16="http://schemas.microsoft.com/office/drawing/2014/main" id="{501FBDA8-FF00-4DF3-813C-7AF6CFA4FE58}"/>
            </a:ext>
          </a:extLst>
        </xdr:cNvPr>
        <xdr:cNvSpPr/>
      </xdr:nvSpPr>
      <xdr:spPr>
        <a:xfrm>
          <a:off x="19157950" y="174683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665" name="フローチャート: 判断 664">
          <a:extLst>
            <a:ext uri="{FF2B5EF4-FFF2-40B4-BE49-F238E27FC236}">
              <a16:creationId xmlns:a16="http://schemas.microsoft.com/office/drawing/2014/main" id="{7C80590F-6F87-486A-90DE-F0FDC2E3065E}"/>
            </a:ext>
          </a:extLst>
        </xdr:cNvPr>
        <xdr:cNvSpPr/>
      </xdr:nvSpPr>
      <xdr:spPr>
        <a:xfrm>
          <a:off x="18345150" y="174683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666" name="フローチャート: 判断 665">
          <a:extLst>
            <a:ext uri="{FF2B5EF4-FFF2-40B4-BE49-F238E27FC236}">
              <a16:creationId xmlns:a16="http://schemas.microsoft.com/office/drawing/2014/main" id="{EC54630E-4001-4013-8321-15F7A896B26E}"/>
            </a:ext>
          </a:extLst>
        </xdr:cNvPr>
        <xdr:cNvSpPr/>
      </xdr:nvSpPr>
      <xdr:spPr>
        <a:xfrm>
          <a:off x="17551400" y="175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667" name="フローチャート: 判断 666">
          <a:extLst>
            <a:ext uri="{FF2B5EF4-FFF2-40B4-BE49-F238E27FC236}">
              <a16:creationId xmlns:a16="http://schemas.microsoft.com/office/drawing/2014/main" id="{0492E601-49B9-4CC1-A907-73DBCAEC0998}"/>
            </a:ext>
          </a:extLst>
        </xdr:cNvPr>
        <xdr:cNvSpPr/>
      </xdr:nvSpPr>
      <xdr:spPr>
        <a:xfrm>
          <a:off x="16757650" y="175625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F49B1246-D257-47E6-858F-23F7CEE6E362}"/>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F87F1770-42AD-40AF-BBE0-03D0B8488F6F}"/>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5059F337-09B2-4CD9-9A33-1D3BA46470B4}"/>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C7BDF33D-E872-430C-9EF6-EB1326CC2F1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AA4B7DC8-24E2-4A71-B0AD-BD56593134A3}"/>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139700</xdr:rowOff>
    </xdr:from>
    <xdr:to>
      <xdr:col>107</xdr:col>
      <xdr:colOff>101600</xdr:colOff>
      <xdr:row>107</xdr:row>
      <xdr:rowOff>69850</xdr:rowOff>
    </xdr:to>
    <xdr:sp macro="" textlink="">
      <xdr:nvSpPr>
        <xdr:cNvPr id="673" name="楕円 672">
          <a:extLst>
            <a:ext uri="{FF2B5EF4-FFF2-40B4-BE49-F238E27FC236}">
              <a16:creationId xmlns:a16="http://schemas.microsoft.com/office/drawing/2014/main" id="{EAE8EF48-0DDD-45B4-852B-05E5B51D4DC4}"/>
            </a:ext>
          </a:extLst>
        </xdr:cNvPr>
        <xdr:cNvSpPr/>
      </xdr:nvSpPr>
      <xdr:spPr>
        <a:xfrm>
          <a:off x="18345150" y="1764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674" name="楕円 673">
          <a:extLst>
            <a:ext uri="{FF2B5EF4-FFF2-40B4-BE49-F238E27FC236}">
              <a16:creationId xmlns:a16="http://schemas.microsoft.com/office/drawing/2014/main" id="{244DB537-76CF-4775-A55A-86AE50F8317D}"/>
            </a:ext>
          </a:extLst>
        </xdr:cNvPr>
        <xdr:cNvSpPr/>
      </xdr:nvSpPr>
      <xdr:spPr>
        <a:xfrm>
          <a:off x="17551400" y="1764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675" name="直線コネクタ 674">
          <a:extLst>
            <a:ext uri="{FF2B5EF4-FFF2-40B4-BE49-F238E27FC236}">
              <a16:creationId xmlns:a16="http://schemas.microsoft.com/office/drawing/2014/main" id="{0585093B-F1D7-446C-B175-71C8585C9337}"/>
            </a:ext>
          </a:extLst>
        </xdr:cNvPr>
        <xdr:cNvCxnSpPr/>
      </xdr:nvCxnSpPr>
      <xdr:spPr>
        <a:xfrm>
          <a:off x="17602200" y="176847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141987</xdr:rowOff>
    </xdr:from>
    <xdr:to>
      <xdr:col>98</xdr:col>
      <xdr:colOff>38100</xdr:colOff>
      <xdr:row>107</xdr:row>
      <xdr:rowOff>72137</xdr:rowOff>
    </xdr:to>
    <xdr:sp macro="" textlink="">
      <xdr:nvSpPr>
        <xdr:cNvPr id="676" name="楕円 675">
          <a:extLst>
            <a:ext uri="{FF2B5EF4-FFF2-40B4-BE49-F238E27FC236}">
              <a16:creationId xmlns:a16="http://schemas.microsoft.com/office/drawing/2014/main" id="{B67A6065-F4ED-4E3F-B32C-A732407C5FBB}"/>
            </a:ext>
          </a:extLst>
        </xdr:cNvPr>
        <xdr:cNvSpPr/>
      </xdr:nvSpPr>
      <xdr:spPr>
        <a:xfrm>
          <a:off x="16757650" y="176425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21337</xdr:rowOff>
    </xdr:to>
    <xdr:cxnSp macro="">
      <xdr:nvCxnSpPr>
        <xdr:cNvPr id="677" name="直線コネクタ 676">
          <a:extLst>
            <a:ext uri="{FF2B5EF4-FFF2-40B4-BE49-F238E27FC236}">
              <a16:creationId xmlns:a16="http://schemas.microsoft.com/office/drawing/2014/main" id="{16B49123-62CF-4B73-B5B4-2F5B83564912}"/>
            </a:ext>
          </a:extLst>
        </xdr:cNvPr>
        <xdr:cNvCxnSpPr/>
      </xdr:nvCxnSpPr>
      <xdr:spPr>
        <a:xfrm flipV="1">
          <a:off x="16802100" y="17684750"/>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678" name="n_1aveValue【公民館】&#10;一人当たり面積">
          <a:extLst>
            <a:ext uri="{FF2B5EF4-FFF2-40B4-BE49-F238E27FC236}">
              <a16:creationId xmlns:a16="http://schemas.microsoft.com/office/drawing/2014/main" id="{95D0290D-1AA0-4D97-AF22-51036527357C}"/>
            </a:ext>
          </a:extLst>
        </xdr:cNvPr>
        <xdr:cNvSpPr txBox="1"/>
      </xdr:nvSpPr>
      <xdr:spPr>
        <a:xfrm>
          <a:off x="18980227" y="1724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679" name="n_2aveValue【公民館】&#10;一人当たり面積">
          <a:extLst>
            <a:ext uri="{FF2B5EF4-FFF2-40B4-BE49-F238E27FC236}">
              <a16:creationId xmlns:a16="http://schemas.microsoft.com/office/drawing/2014/main" id="{DA083BE1-AD54-4E2E-BB9D-9421A1B375C8}"/>
            </a:ext>
          </a:extLst>
        </xdr:cNvPr>
        <xdr:cNvSpPr txBox="1"/>
      </xdr:nvSpPr>
      <xdr:spPr>
        <a:xfrm>
          <a:off x="18180127" y="1724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680" name="n_3aveValue【公民館】&#10;一人当たり面積">
          <a:extLst>
            <a:ext uri="{FF2B5EF4-FFF2-40B4-BE49-F238E27FC236}">
              <a16:creationId xmlns:a16="http://schemas.microsoft.com/office/drawing/2014/main" id="{D2D0EBFC-83B2-4DA0-8B90-33A2C6FB8492}"/>
            </a:ext>
          </a:extLst>
        </xdr:cNvPr>
        <xdr:cNvSpPr txBox="1"/>
      </xdr:nvSpPr>
      <xdr:spPr>
        <a:xfrm>
          <a:off x="1738637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681" name="n_4aveValue【公民館】&#10;一人当たり面積">
          <a:extLst>
            <a:ext uri="{FF2B5EF4-FFF2-40B4-BE49-F238E27FC236}">
              <a16:creationId xmlns:a16="http://schemas.microsoft.com/office/drawing/2014/main" id="{162EBA1F-DF90-4548-A78C-0E536EE2620A}"/>
            </a:ext>
          </a:extLst>
        </xdr:cNvPr>
        <xdr:cNvSpPr txBox="1"/>
      </xdr:nvSpPr>
      <xdr:spPr>
        <a:xfrm>
          <a:off x="1659262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682" name="n_2mainValue【公民館】&#10;一人当たり面積">
          <a:extLst>
            <a:ext uri="{FF2B5EF4-FFF2-40B4-BE49-F238E27FC236}">
              <a16:creationId xmlns:a16="http://schemas.microsoft.com/office/drawing/2014/main" id="{5B52D9F5-786A-4122-A450-4F43E18A25CB}"/>
            </a:ext>
          </a:extLst>
        </xdr:cNvPr>
        <xdr:cNvSpPr txBox="1"/>
      </xdr:nvSpPr>
      <xdr:spPr>
        <a:xfrm>
          <a:off x="181801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683" name="n_3mainValue【公民館】&#10;一人当たり面積">
          <a:extLst>
            <a:ext uri="{FF2B5EF4-FFF2-40B4-BE49-F238E27FC236}">
              <a16:creationId xmlns:a16="http://schemas.microsoft.com/office/drawing/2014/main" id="{89CAECF2-D579-4F3C-9A0A-646B7CBBD447}"/>
            </a:ext>
          </a:extLst>
        </xdr:cNvPr>
        <xdr:cNvSpPr txBox="1"/>
      </xdr:nvSpPr>
      <xdr:spPr>
        <a:xfrm>
          <a:off x="1738637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63264</xdr:rowOff>
    </xdr:from>
    <xdr:ext cx="469744" cy="259045"/>
    <xdr:sp macro="" textlink="">
      <xdr:nvSpPr>
        <xdr:cNvPr id="684" name="n_4mainValue【公民館】&#10;一人当たり面積">
          <a:extLst>
            <a:ext uri="{FF2B5EF4-FFF2-40B4-BE49-F238E27FC236}">
              <a16:creationId xmlns:a16="http://schemas.microsoft.com/office/drawing/2014/main" id="{D487658C-D99C-481A-9E75-E37192B4A62E}"/>
            </a:ext>
          </a:extLst>
        </xdr:cNvPr>
        <xdr:cNvSpPr txBox="1"/>
      </xdr:nvSpPr>
      <xdr:spPr>
        <a:xfrm>
          <a:off x="16592627" y="1772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a:extLst>
            <a:ext uri="{FF2B5EF4-FFF2-40B4-BE49-F238E27FC236}">
              <a16:creationId xmlns:a16="http://schemas.microsoft.com/office/drawing/2014/main" id="{0AC7494C-2C67-4E8F-AEF9-AB553927FC9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a:extLst>
            <a:ext uri="{FF2B5EF4-FFF2-40B4-BE49-F238E27FC236}">
              <a16:creationId xmlns:a16="http://schemas.microsoft.com/office/drawing/2014/main" id="{6F4D6BCE-D5F3-4E75-BFC6-138D9BF9F64D}"/>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a:extLst>
            <a:ext uri="{FF2B5EF4-FFF2-40B4-BE49-F238E27FC236}">
              <a16:creationId xmlns:a16="http://schemas.microsoft.com/office/drawing/2014/main" id="{9DB1FEA0-40E7-4994-B249-803FD19DE456}"/>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有形固定資産減価償却率が特に高い施設は「認定こども園・幼稚園・保育所」、「学校施設」であった。多くの施設が建築後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年以上経過していることが数値悪化の主な要因となっている。「学校施設」については、廃校となった小学校を有することが要因となっており、今後は解体を含めたあり方を検討していく。</a:t>
          </a:r>
        </a:p>
        <a:p>
          <a:r>
            <a:rPr kumimoji="1" lang="ja-JP" altLang="en-US" sz="1300">
              <a:latin typeface="ＭＳ Ｐゴシック" panose="020B0600070205080204" pitchFamily="50" charset="-128"/>
              <a:ea typeface="ＭＳ Ｐゴシック" panose="020B0600070205080204" pitchFamily="50" charset="-128"/>
            </a:rPr>
            <a:t>また、新設小学校建設も進んでおり、令和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年度末には数値が改善する見込みである。しかし、数値の改善が直接施設安全につながるわけではないため、既存の施設についても引き続き、計画的な点検と改修工事等を実施し、安全確保に努めていく。</a:t>
          </a:r>
        </a:p>
        <a:p>
          <a:r>
            <a:rPr kumimoji="1" lang="ja-JP" altLang="en-US" sz="1300">
              <a:latin typeface="ＭＳ Ｐゴシック" panose="020B0600070205080204" pitchFamily="50" charset="-128"/>
              <a:ea typeface="ＭＳ Ｐゴシック" panose="020B0600070205080204" pitchFamily="50" charset="-128"/>
            </a:rPr>
            <a:t>「公営住宅」についても、減価償却率が高い上、人口一人当たり面積も類似団体を上回っていることから、市の適正規模を踏まえ、個別計画（市営住宅長寿命化計画）に沿って解体や改修等を行っていく。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B11C28-4D5A-4247-8796-C257373E9F2D}"/>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93CF55-F5FD-4F20-8B45-41A03397A70F}"/>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59F902-0EEC-4F75-8266-B86888469504}"/>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0B4AD6-B582-4279-805C-5AEF26B82A80}"/>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63E4DB-541A-4A64-8290-7348A7CB93E5}"/>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332089-80FD-4AF9-85C3-E67C33A22E6C}"/>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4C70FF-BAEA-4BFA-BD29-DD9093E63063}"/>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88148C-353F-4205-A933-29BE52F1CDA1}"/>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B271CE-80C6-4DFD-B92E-F2AED281A154}"/>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EC75D66-D2EC-47C4-9374-30AD2A6C36AB}"/>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49,423
48,526
208.42
22,269,797
20,611,750
1,506,227
12,121,724
18,660,507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EF7332-E1DD-4FDC-9096-499CF0CBC39C}"/>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26E489-5C68-448E-B757-B478BABCE45C}"/>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FA3F85-3CD2-4F8D-B261-37932B09A42B}"/>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2F17BC-CD98-410D-8F15-B31166409581}"/>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E667BC-D7CA-44D7-906C-2469071886E9}"/>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15E4585-2E07-4446-B724-DF247B674DE9}"/>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9605DD-27F0-4820-888C-C85105DD751D}"/>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D33B8B-68F6-44DB-9D83-97C21CB64026}"/>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AD78E1-8AAA-438F-B102-F6B7C0D54D05}"/>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51DF6D-00F1-4255-BA24-270E7114D63A}"/>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F2D3B7-91D3-4BFC-B9DF-702701B44C96}"/>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CE6A83-5362-468D-A93C-915C23E641E4}"/>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85D15C1-9A9F-42BE-9284-2C0AE996E833}"/>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121E76-8B8A-4E67-8FB7-A1A55CAC17E4}"/>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3869E3-E0A8-4220-864D-4FD8F569AFBD}"/>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434D79-5F13-43BC-8C6D-1D1B51419F59}"/>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2FA1CA-84AD-4149-80F8-521A2E5FEB6E}"/>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5D840D-E5DA-4B6F-B7EF-68693A25667F}"/>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01DD8E-4A90-4E39-87A0-30AD4604F79F}"/>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087017F-2E96-41FF-8516-DE6FF5795441}"/>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FD87EFA-76F4-4739-BB03-E5C7C46AC83E}"/>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2DC628-57E3-4169-A3FC-01E510AD635D}"/>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CBE94F-DE94-4BF3-8426-D218A2AB14BE}"/>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151903-CA14-463C-A97B-7A9A66888257}"/>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BDA722-369B-4358-AC7E-D5077E5D5E3E}"/>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5908D7-97AF-41EB-A18F-8608F3C80D6B}"/>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DE6D63-1098-47D6-B18C-CEBCDBFA4E23}"/>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E6793E-45FE-4E6B-AB42-57E0744924C6}"/>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A75B88-18AE-4854-BF0C-1AF8338C8C7D}"/>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BBD8D5F-D66E-4A70-9593-31DC13200C00}"/>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F3662A-3D44-4086-901B-C2704BBFF3A1}"/>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A585543-3506-4EF7-9B54-B34386365F4E}"/>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DAE5287-A1B3-4C5B-B080-2814E45DA86F}"/>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7F140F8-26D2-40E8-9DBC-BA1DF6534BDA}"/>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3D39F4F-AE3C-4D7E-A95B-11EEBFBA8A56}"/>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8FF9356-114D-4A40-A30F-DA66AE2EBD19}"/>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4C58B58-BF6D-4BB5-811C-6A60F0BF43B1}"/>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4E2A7A5-3256-4264-B9AC-CC7FB33B3F6E}"/>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6686A-2DD4-45E2-BA28-9FD82511B5B4}"/>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2DCD941-8E3D-4E1F-A265-5001D3FEF5CF}"/>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083E0AB-CF34-44C6-8380-7DCEEA71B49C}"/>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47001F5-2396-45CB-A35D-71140FD4425B}"/>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EE35F79-E005-4899-9CC9-154FA6B13391}"/>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45B689F-E11B-40F1-A243-0940C88C15A3}"/>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4E7C9A7-1F93-4CDE-8A0E-8B5243B50087}"/>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D404F84-3FF8-4460-A77B-F268455A67CB}"/>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F183DDF-23F4-4C74-9938-27B094D14EC8}"/>
            </a:ext>
          </a:extLst>
        </xdr:cNvPr>
        <xdr:cNvCxnSpPr/>
      </xdr:nvCxnSpPr>
      <xdr:spPr>
        <a:xfrm flipV="1">
          <a:off x="4177665" y="5550626"/>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CCB4B4F-E2E1-4EBC-9B8E-748BD3D47DEE}"/>
            </a:ext>
          </a:extLst>
        </xdr:cNvPr>
        <xdr:cNvSpPr txBox="1"/>
      </xdr:nvSpPr>
      <xdr:spPr>
        <a:xfrm>
          <a:off x="421640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CDEB8CB-AD3D-4340-BBD3-55AA2980DB10}"/>
            </a:ext>
          </a:extLst>
        </xdr:cNvPr>
        <xdr:cNvCxnSpPr/>
      </xdr:nvCxnSpPr>
      <xdr:spPr>
        <a:xfrm>
          <a:off x="41084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2EF91B85-EA85-4725-A60B-CF7B7BF48DF3}"/>
            </a:ext>
          </a:extLst>
        </xdr:cNvPr>
        <xdr:cNvSpPr txBox="1"/>
      </xdr:nvSpPr>
      <xdr:spPr>
        <a:xfrm>
          <a:off x="4216400" y="53322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0AF2767F-0B17-4CC2-AB2C-B7EEC1E31B64}"/>
            </a:ext>
          </a:extLst>
        </xdr:cNvPr>
        <xdr:cNvCxnSpPr/>
      </xdr:nvCxnSpPr>
      <xdr:spPr>
        <a:xfrm>
          <a:off x="4108450" y="55506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BCF603EC-18E2-4E82-8765-8096BC33743C}"/>
            </a:ext>
          </a:extLst>
        </xdr:cNvPr>
        <xdr:cNvSpPr txBox="1"/>
      </xdr:nvSpPr>
      <xdr:spPr>
        <a:xfrm>
          <a:off x="4216400" y="6163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9A4673E9-8F7A-41DD-8C49-CC582CBA8963}"/>
            </a:ext>
          </a:extLst>
        </xdr:cNvPr>
        <xdr:cNvSpPr/>
      </xdr:nvSpPr>
      <xdr:spPr>
        <a:xfrm>
          <a:off x="4127500" y="61847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1F050298-8A7E-4A81-A506-AAE3843FC178}"/>
            </a:ext>
          </a:extLst>
        </xdr:cNvPr>
        <xdr:cNvSpPr/>
      </xdr:nvSpPr>
      <xdr:spPr>
        <a:xfrm>
          <a:off x="3384550" y="62124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AB4EC990-C667-4152-B890-02E958EA57A5}"/>
            </a:ext>
          </a:extLst>
        </xdr:cNvPr>
        <xdr:cNvSpPr/>
      </xdr:nvSpPr>
      <xdr:spPr>
        <a:xfrm>
          <a:off x="2571750" y="618961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CE078A29-7EBB-4E62-9368-6137DC1C1564}"/>
            </a:ext>
          </a:extLst>
        </xdr:cNvPr>
        <xdr:cNvSpPr/>
      </xdr:nvSpPr>
      <xdr:spPr>
        <a:xfrm>
          <a:off x="1778000" y="6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797800D8-8C66-4442-97D9-3194A8D83528}"/>
            </a:ext>
          </a:extLst>
        </xdr:cNvPr>
        <xdr:cNvSpPr/>
      </xdr:nvSpPr>
      <xdr:spPr>
        <a:xfrm>
          <a:off x="984250" y="6107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72C091-4CC9-42F5-A6CF-5AED02B3965D}"/>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C6B9498-6E47-482A-838D-79E9762F1901}"/>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6581551-F7E9-4C6D-BC7F-62FAC9BA49C5}"/>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C8F85FA-7541-4C6B-8B1A-5687BE42DF43}"/>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5836D78-1905-45B0-88E4-19936E1BF5DA}"/>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151130</xdr:rowOff>
    </xdr:from>
    <xdr:to>
      <xdr:col>15</xdr:col>
      <xdr:colOff>101600</xdr:colOff>
      <xdr:row>37</xdr:row>
      <xdr:rowOff>81280</xdr:rowOff>
    </xdr:to>
    <xdr:sp macro="" textlink="">
      <xdr:nvSpPr>
        <xdr:cNvPr id="74" name="楕円 73">
          <a:extLst>
            <a:ext uri="{FF2B5EF4-FFF2-40B4-BE49-F238E27FC236}">
              <a16:creationId xmlns:a16="http://schemas.microsoft.com/office/drawing/2014/main" id="{CE34728E-5E87-48E6-8E35-A491AF633AEF}"/>
            </a:ext>
          </a:extLst>
        </xdr:cNvPr>
        <xdr:cNvSpPr/>
      </xdr:nvSpPr>
      <xdr:spPr>
        <a:xfrm>
          <a:off x="2571750" y="6094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75" name="楕円 74">
          <a:extLst>
            <a:ext uri="{FF2B5EF4-FFF2-40B4-BE49-F238E27FC236}">
              <a16:creationId xmlns:a16="http://schemas.microsoft.com/office/drawing/2014/main" id="{787B4CB3-EF41-440C-B22F-2D9B5B6E82F1}"/>
            </a:ext>
          </a:extLst>
        </xdr:cNvPr>
        <xdr:cNvSpPr/>
      </xdr:nvSpPr>
      <xdr:spPr>
        <a:xfrm>
          <a:off x="1778000" y="602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37</xdr:row>
      <xdr:rowOff>30480</xdr:rowOff>
    </xdr:to>
    <xdr:cxnSp macro="">
      <xdr:nvCxnSpPr>
        <xdr:cNvPr id="76" name="直線コネクタ 75">
          <a:extLst>
            <a:ext uri="{FF2B5EF4-FFF2-40B4-BE49-F238E27FC236}">
              <a16:creationId xmlns:a16="http://schemas.microsoft.com/office/drawing/2014/main" id="{B4599429-5ECE-445A-841C-E31D55E18523}"/>
            </a:ext>
          </a:extLst>
        </xdr:cNvPr>
        <xdr:cNvCxnSpPr/>
      </xdr:nvCxnSpPr>
      <xdr:spPr>
        <a:xfrm>
          <a:off x="1828800" y="6076950"/>
          <a:ext cx="7937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84183</xdr:rowOff>
    </xdr:from>
    <xdr:to>
      <xdr:col>6</xdr:col>
      <xdr:colOff>38100</xdr:colOff>
      <xdr:row>37</xdr:row>
      <xdr:rowOff>14333</xdr:rowOff>
    </xdr:to>
    <xdr:sp macro="" textlink="">
      <xdr:nvSpPr>
        <xdr:cNvPr id="77" name="楕円 76">
          <a:extLst>
            <a:ext uri="{FF2B5EF4-FFF2-40B4-BE49-F238E27FC236}">
              <a16:creationId xmlns:a16="http://schemas.microsoft.com/office/drawing/2014/main" id="{0DB22844-9D0B-4EC7-91FE-D0E8F096CEBB}"/>
            </a:ext>
          </a:extLst>
        </xdr:cNvPr>
        <xdr:cNvSpPr/>
      </xdr:nvSpPr>
      <xdr:spPr>
        <a:xfrm>
          <a:off x="984250" y="60277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134983</xdr:rowOff>
    </xdr:to>
    <xdr:cxnSp macro="">
      <xdr:nvCxnSpPr>
        <xdr:cNvPr id="78" name="直線コネクタ 77">
          <a:extLst>
            <a:ext uri="{FF2B5EF4-FFF2-40B4-BE49-F238E27FC236}">
              <a16:creationId xmlns:a16="http://schemas.microsoft.com/office/drawing/2014/main" id="{62F9D527-3F79-4641-B242-C22893D5F875}"/>
            </a:ext>
          </a:extLst>
        </xdr:cNvPr>
        <xdr:cNvCxnSpPr/>
      </xdr:nvCxnSpPr>
      <xdr:spPr>
        <a:xfrm flipV="1">
          <a:off x="1028700" y="6076950"/>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79" name="n_1aveValue【図書館】&#10;有形固定資産減価償却率">
          <a:extLst>
            <a:ext uri="{FF2B5EF4-FFF2-40B4-BE49-F238E27FC236}">
              <a16:creationId xmlns:a16="http://schemas.microsoft.com/office/drawing/2014/main" id="{BC7F2892-A5EB-40A1-8FD5-1BC3169B626A}"/>
            </a:ext>
          </a:extLst>
        </xdr:cNvPr>
        <xdr:cNvSpPr txBox="1"/>
      </xdr:nvSpPr>
      <xdr:spPr>
        <a:xfrm>
          <a:off x="32391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0" name="n_2aveValue【図書館】&#10;有形固定資産減価償却率">
          <a:extLst>
            <a:ext uri="{FF2B5EF4-FFF2-40B4-BE49-F238E27FC236}">
              <a16:creationId xmlns:a16="http://schemas.microsoft.com/office/drawing/2014/main" id="{0E192E6D-FAC6-4F40-8077-D14442BFFF24}"/>
            </a:ext>
          </a:extLst>
        </xdr:cNvPr>
        <xdr:cNvSpPr txBox="1"/>
      </xdr:nvSpPr>
      <xdr:spPr>
        <a:xfrm>
          <a:off x="2439044" y="627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1" name="n_3aveValue【図書館】&#10;有形固定資産減価償却率">
          <a:extLst>
            <a:ext uri="{FF2B5EF4-FFF2-40B4-BE49-F238E27FC236}">
              <a16:creationId xmlns:a16="http://schemas.microsoft.com/office/drawing/2014/main" id="{81AECFB9-F32F-4379-9DE4-59670E78E8B8}"/>
            </a:ext>
          </a:extLst>
        </xdr:cNvPr>
        <xdr:cNvSpPr txBox="1"/>
      </xdr:nvSpPr>
      <xdr:spPr>
        <a:xfrm>
          <a:off x="1645294" y="6217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2" name="n_4aveValue【図書館】&#10;有形固定資産減価償却率">
          <a:extLst>
            <a:ext uri="{FF2B5EF4-FFF2-40B4-BE49-F238E27FC236}">
              <a16:creationId xmlns:a16="http://schemas.microsoft.com/office/drawing/2014/main" id="{6D81E8BB-A5DC-444F-833D-3468B7122A08}"/>
            </a:ext>
          </a:extLst>
        </xdr:cNvPr>
        <xdr:cNvSpPr txBox="1"/>
      </xdr:nvSpPr>
      <xdr:spPr>
        <a:xfrm>
          <a:off x="851544" y="6194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mainValue【図書館】&#10;有形固定資産減価償却率">
          <a:extLst>
            <a:ext uri="{FF2B5EF4-FFF2-40B4-BE49-F238E27FC236}">
              <a16:creationId xmlns:a16="http://schemas.microsoft.com/office/drawing/2014/main" id="{215D8173-D7BE-4EAD-97E4-B85B99B0AD70}"/>
            </a:ext>
          </a:extLst>
        </xdr:cNvPr>
        <xdr:cNvSpPr txBox="1"/>
      </xdr:nvSpPr>
      <xdr:spPr>
        <a:xfrm>
          <a:off x="243904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4" name="n_3mainValue【図書館】&#10;有形固定資産減価償却率">
          <a:extLst>
            <a:ext uri="{FF2B5EF4-FFF2-40B4-BE49-F238E27FC236}">
              <a16:creationId xmlns:a16="http://schemas.microsoft.com/office/drawing/2014/main" id="{512969EC-1F21-47DE-98D0-E9C30A38830C}"/>
            </a:ext>
          </a:extLst>
        </xdr:cNvPr>
        <xdr:cNvSpPr txBox="1"/>
      </xdr:nvSpPr>
      <xdr:spPr>
        <a:xfrm>
          <a:off x="1645294" y="580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5" name="n_4mainValue【図書館】&#10;有形固定資産減価償却率">
          <a:extLst>
            <a:ext uri="{FF2B5EF4-FFF2-40B4-BE49-F238E27FC236}">
              <a16:creationId xmlns:a16="http://schemas.microsoft.com/office/drawing/2014/main" id="{86929E18-135A-43AC-B2C8-4422D102784F}"/>
            </a:ext>
          </a:extLst>
        </xdr:cNvPr>
        <xdr:cNvSpPr txBox="1"/>
      </xdr:nvSpPr>
      <xdr:spPr>
        <a:xfrm>
          <a:off x="851544"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E0E3DCD-8CD6-4391-9348-74ECF8BB7CCF}"/>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B8B4CC2-A4C1-4287-854B-2CD62B362EB3}"/>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883C86EB-99AE-493B-A05D-16B81DA44C4B}"/>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BA9B6262-1F83-403D-B896-60644519D09E}"/>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BD36D2EA-E843-4DD0-B4BD-B0AA18448AB2}"/>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3EBACF01-ABB2-42EA-8CAA-C36EAD520B4A}"/>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3D5B3E60-7DBB-4722-BFAB-38027FAE2D6F}"/>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6DC614A3-0F4A-45CB-BCE8-C61B985C4FC0}"/>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60C7AF30-E52E-4656-980E-A4EB51A7EEFA}"/>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54B7B858-C50C-48B5-BE8C-ED3180116566}"/>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CF9DBC50-063F-4731-A13D-58B085300431}"/>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087750A-17E7-4895-951C-3D109F9E80EB}"/>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8338F40B-D698-4885-AF70-E50386E5A5C3}"/>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A271ED41-C1A6-4D23-8812-CCC8DB49A19F}"/>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70AED4D4-E954-4825-8F7C-BEB0E4471BC3}"/>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12D311E5-3AD0-4B72-8039-2AD3CEFAA77C}"/>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5D80909B-76DF-48F9-B561-96FB94E84899}"/>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7BB41AEA-AECE-43E8-91F2-9CB47C295F75}"/>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9494374D-2C06-4A79-8F81-68A5A93147DE}"/>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BEA7F3FD-1BCA-4295-B7CD-2271DEB9B4CD}"/>
            </a:ext>
          </a:extLst>
        </xdr:cNvPr>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32296E5-3F69-44EC-BDE0-13FBE0F05F5C}"/>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1649E3CA-94AB-42B3-826F-FE2CC17CCE6E}"/>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4BA9A34-A141-47C1-8B60-1A5F0466AE33}"/>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09" name="直線コネクタ 108">
          <a:extLst>
            <a:ext uri="{FF2B5EF4-FFF2-40B4-BE49-F238E27FC236}">
              <a16:creationId xmlns:a16="http://schemas.microsoft.com/office/drawing/2014/main" id="{C3773BED-9C58-4FD0-A706-D4B7EABDB0C4}"/>
            </a:ext>
          </a:extLst>
        </xdr:cNvPr>
        <xdr:cNvCxnSpPr/>
      </xdr:nvCxnSpPr>
      <xdr:spPr>
        <a:xfrm flipV="1">
          <a:off x="9429115" y="5735320"/>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0" name="【図書館】&#10;一人当たり面積最小値テキスト">
          <a:extLst>
            <a:ext uri="{FF2B5EF4-FFF2-40B4-BE49-F238E27FC236}">
              <a16:creationId xmlns:a16="http://schemas.microsoft.com/office/drawing/2014/main" id="{DA9BDF66-4C99-4504-AB15-E0CD97AFD2A8}"/>
            </a:ext>
          </a:extLst>
        </xdr:cNvPr>
        <xdr:cNvSpPr txBox="1"/>
      </xdr:nvSpPr>
      <xdr:spPr>
        <a:xfrm>
          <a:off x="9467850" y="686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1" name="直線コネクタ 110">
          <a:extLst>
            <a:ext uri="{FF2B5EF4-FFF2-40B4-BE49-F238E27FC236}">
              <a16:creationId xmlns:a16="http://schemas.microsoft.com/office/drawing/2014/main" id="{E7685809-FB95-4EDD-8148-564BA9FF1C0F}"/>
            </a:ext>
          </a:extLst>
        </xdr:cNvPr>
        <xdr:cNvCxnSpPr/>
      </xdr:nvCxnSpPr>
      <xdr:spPr>
        <a:xfrm>
          <a:off x="9359900" y="6856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2" name="【図書館】&#10;一人当たり面積最大値テキスト">
          <a:extLst>
            <a:ext uri="{FF2B5EF4-FFF2-40B4-BE49-F238E27FC236}">
              <a16:creationId xmlns:a16="http://schemas.microsoft.com/office/drawing/2014/main" id="{4F450687-60EF-4AE3-9110-FD617137850F}"/>
            </a:ext>
          </a:extLst>
        </xdr:cNvPr>
        <xdr:cNvSpPr txBox="1"/>
      </xdr:nvSpPr>
      <xdr:spPr>
        <a:xfrm>
          <a:off x="946785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3" name="直線コネクタ 112">
          <a:extLst>
            <a:ext uri="{FF2B5EF4-FFF2-40B4-BE49-F238E27FC236}">
              <a16:creationId xmlns:a16="http://schemas.microsoft.com/office/drawing/2014/main" id="{6CDB3BB5-BC11-41E0-811B-FFFAFA1CAC41}"/>
            </a:ext>
          </a:extLst>
        </xdr:cNvPr>
        <xdr:cNvCxnSpPr/>
      </xdr:nvCxnSpPr>
      <xdr:spPr>
        <a:xfrm>
          <a:off x="9359900" y="573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14" name="【図書館】&#10;一人当たり面積平均値テキスト">
          <a:extLst>
            <a:ext uri="{FF2B5EF4-FFF2-40B4-BE49-F238E27FC236}">
              <a16:creationId xmlns:a16="http://schemas.microsoft.com/office/drawing/2014/main" id="{10609E7C-284F-4ABA-A617-0F2335463396}"/>
            </a:ext>
          </a:extLst>
        </xdr:cNvPr>
        <xdr:cNvSpPr txBox="1"/>
      </xdr:nvSpPr>
      <xdr:spPr>
        <a:xfrm>
          <a:off x="946785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15" name="フローチャート: 判断 114">
          <a:extLst>
            <a:ext uri="{FF2B5EF4-FFF2-40B4-BE49-F238E27FC236}">
              <a16:creationId xmlns:a16="http://schemas.microsoft.com/office/drawing/2014/main" id="{341D847A-4B64-41F5-BED0-69C0F1387DE4}"/>
            </a:ext>
          </a:extLst>
        </xdr:cNvPr>
        <xdr:cNvSpPr/>
      </xdr:nvSpPr>
      <xdr:spPr>
        <a:xfrm>
          <a:off x="9398000" y="6436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6" name="フローチャート: 判断 115">
          <a:extLst>
            <a:ext uri="{FF2B5EF4-FFF2-40B4-BE49-F238E27FC236}">
              <a16:creationId xmlns:a16="http://schemas.microsoft.com/office/drawing/2014/main" id="{ED966F64-5C3C-4128-9E65-816D6EEE84B7}"/>
            </a:ext>
          </a:extLst>
        </xdr:cNvPr>
        <xdr:cNvSpPr/>
      </xdr:nvSpPr>
      <xdr:spPr>
        <a:xfrm>
          <a:off x="86360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7" name="フローチャート: 判断 116">
          <a:extLst>
            <a:ext uri="{FF2B5EF4-FFF2-40B4-BE49-F238E27FC236}">
              <a16:creationId xmlns:a16="http://schemas.microsoft.com/office/drawing/2014/main" id="{884C99CC-475D-4672-9D33-6D65F34E4772}"/>
            </a:ext>
          </a:extLst>
        </xdr:cNvPr>
        <xdr:cNvSpPr/>
      </xdr:nvSpPr>
      <xdr:spPr>
        <a:xfrm>
          <a:off x="7842250" y="647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18" name="フローチャート: 判断 117">
          <a:extLst>
            <a:ext uri="{FF2B5EF4-FFF2-40B4-BE49-F238E27FC236}">
              <a16:creationId xmlns:a16="http://schemas.microsoft.com/office/drawing/2014/main" id="{530B6317-2B9B-42C8-81DE-0BF5800C3D9F}"/>
            </a:ext>
          </a:extLst>
        </xdr:cNvPr>
        <xdr:cNvSpPr/>
      </xdr:nvSpPr>
      <xdr:spPr>
        <a:xfrm>
          <a:off x="7029450" y="6574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19" name="フローチャート: 判断 118">
          <a:extLst>
            <a:ext uri="{FF2B5EF4-FFF2-40B4-BE49-F238E27FC236}">
              <a16:creationId xmlns:a16="http://schemas.microsoft.com/office/drawing/2014/main" id="{1895BF0E-9D04-4788-A899-B8E1C5683D8E}"/>
            </a:ext>
          </a:extLst>
        </xdr:cNvPr>
        <xdr:cNvSpPr/>
      </xdr:nvSpPr>
      <xdr:spPr>
        <a:xfrm>
          <a:off x="6235700" y="6574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06F2F4A-59EB-4977-AB65-62E6CE754A68}"/>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2A12C74-D696-43B4-911E-6304F5F61AC5}"/>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BB02944-1F1A-4A3A-99D7-03CFD5114CE0}"/>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6476BF1-78FB-400D-9383-BEF82B5A2897}"/>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D714801-1768-4B31-A148-D037DB2A68E7}"/>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113030</xdr:rowOff>
    </xdr:from>
    <xdr:to>
      <xdr:col>46</xdr:col>
      <xdr:colOff>38100</xdr:colOff>
      <xdr:row>38</xdr:row>
      <xdr:rowOff>43180</xdr:rowOff>
    </xdr:to>
    <xdr:sp macro="" textlink="">
      <xdr:nvSpPr>
        <xdr:cNvPr id="125" name="楕円 124">
          <a:extLst>
            <a:ext uri="{FF2B5EF4-FFF2-40B4-BE49-F238E27FC236}">
              <a16:creationId xmlns:a16="http://schemas.microsoft.com/office/drawing/2014/main" id="{D43E175F-DF56-47A1-A681-7E6FEBAEA37C}"/>
            </a:ext>
          </a:extLst>
        </xdr:cNvPr>
        <xdr:cNvSpPr/>
      </xdr:nvSpPr>
      <xdr:spPr>
        <a:xfrm>
          <a:off x="7842250" y="62217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113030</xdr:rowOff>
    </xdr:from>
    <xdr:to>
      <xdr:col>41</xdr:col>
      <xdr:colOff>101600</xdr:colOff>
      <xdr:row>38</xdr:row>
      <xdr:rowOff>43180</xdr:rowOff>
    </xdr:to>
    <xdr:sp macro="" textlink="">
      <xdr:nvSpPr>
        <xdr:cNvPr id="126" name="楕円 125">
          <a:extLst>
            <a:ext uri="{FF2B5EF4-FFF2-40B4-BE49-F238E27FC236}">
              <a16:creationId xmlns:a16="http://schemas.microsoft.com/office/drawing/2014/main" id="{0567F86C-A891-416A-91F0-B864007ACEDE}"/>
            </a:ext>
          </a:extLst>
        </xdr:cNvPr>
        <xdr:cNvSpPr/>
      </xdr:nvSpPr>
      <xdr:spPr>
        <a:xfrm>
          <a:off x="7029450" y="6221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163830</xdr:rowOff>
    </xdr:from>
    <xdr:to>
      <xdr:col>45</xdr:col>
      <xdr:colOff>177800</xdr:colOff>
      <xdr:row>37</xdr:row>
      <xdr:rowOff>163830</xdr:rowOff>
    </xdr:to>
    <xdr:cxnSp macro="">
      <xdr:nvCxnSpPr>
        <xdr:cNvPr id="127" name="直線コネクタ 126">
          <a:extLst>
            <a:ext uri="{FF2B5EF4-FFF2-40B4-BE49-F238E27FC236}">
              <a16:creationId xmlns:a16="http://schemas.microsoft.com/office/drawing/2014/main" id="{D48E0C8D-CCB1-40B0-8128-D0B61BF3559F}"/>
            </a:ext>
          </a:extLst>
        </xdr:cNvPr>
        <xdr:cNvCxnSpPr/>
      </xdr:nvCxnSpPr>
      <xdr:spPr>
        <a:xfrm>
          <a:off x="7080250" y="62725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28" name="楕円 127">
          <a:extLst>
            <a:ext uri="{FF2B5EF4-FFF2-40B4-BE49-F238E27FC236}">
              <a16:creationId xmlns:a16="http://schemas.microsoft.com/office/drawing/2014/main" id="{050FAF7D-39A6-4A5F-B597-BBC02A58FB70}"/>
            </a:ext>
          </a:extLst>
        </xdr:cNvPr>
        <xdr:cNvSpPr/>
      </xdr:nvSpPr>
      <xdr:spPr>
        <a:xfrm>
          <a:off x="6235700" y="6229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163830</xdr:rowOff>
    </xdr:from>
    <xdr:to>
      <xdr:col>41</xdr:col>
      <xdr:colOff>50800</xdr:colOff>
      <xdr:row>38</xdr:row>
      <xdr:rowOff>0</xdr:rowOff>
    </xdr:to>
    <xdr:cxnSp macro="">
      <xdr:nvCxnSpPr>
        <xdr:cNvPr id="129" name="直線コネクタ 128">
          <a:extLst>
            <a:ext uri="{FF2B5EF4-FFF2-40B4-BE49-F238E27FC236}">
              <a16:creationId xmlns:a16="http://schemas.microsoft.com/office/drawing/2014/main" id="{57202BA6-47E9-4EC3-B7EC-37A6808794FF}"/>
            </a:ext>
          </a:extLst>
        </xdr:cNvPr>
        <xdr:cNvCxnSpPr/>
      </xdr:nvCxnSpPr>
      <xdr:spPr>
        <a:xfrm flipV="1">
          <a:off x="6286500" y="6272530"/>
          <a:ext cx="7937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0" name="n_1aveValue【図書館】&#10;一人当たり面積">
          <a:extLst>
            <a:ext uri="{FF2B5EF4-FFF2-40B4-BE49-F238E27FC236}">
              <a16:creationId xmlns:a16="http://schemas.microsoft.com/office/drawing/2014/main" id="{92C4CF81-BF28-4CD1-B056-35BE10E78464}"/>
            </a:ext>
          </a:extLst>
        </xdr:cNvPr>
        <xdr:cNvSpPr txBox="1"/>
      </xdr:nvSpPr>
      <xdr:spPr>
        <a:xfrm>
          <a:off x="8458277" y="622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1" name="n_2aveValue【図書館】&#10;一人当たり面積">
          <a:extLst>
            <a:ext uri="{FF2B5EF4-FFF2-40B4-BE49-F238E27FC236}">
              <a16:creationId xmlns:a16="http://schemas.microsoft.com/office/drawing/2014/main" id="{734F2A74-B196-499F-8EC9-52BED40D0DD8}"/>
            </a:ext>
          </a:extLst>
        </xdr:cNvPr>
        <xdr:cNvSpPr txBox="1"/>
      </xdr:nvSpPr>
      <xdr:spPr>
        <a:xfrm>
          <a:off x="76772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32" name="n_3aveValue【図書館】&#10;一人当たり面積">
          <a:extLst>
            <a:ext uri="{FF2B5EF4-FFF2-40B4-BE49-F238E27FC236}">
              <a16:creationId xmlns:a16="http://schemas.microsoft.com/office/drawing/2014/main" id="{7ED13858-12B5-400A-A36E-B48CC0E386D5}"/>
            </a:ext>
          </a:extLst>
        </xdr:cNvPr>
        <xdr:cNvSpPr txBox="1"/>
      </xdr:nvSpPr>
      <xdr:spPr>
        <a:xfrm>
          <a:off x="6864427" y="66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57167</xdr:rowOff>
    </xdr:from>
    <xdr:ext cx="469744" cy="259045"/>
    <xdr:sp macro="" textlink="">
      <xdr:nvSpPr>
        <xdr:cNvPr id="133" name="n_4aveValue【図書館】&#10;一人当たり面積">
          <a:extLst>
            <a:ext uri="{FF2B5EF4-FFF2-40B4-BE49-F238E27FC236}">
              <a16:creationId xmlns:a16="http://schemas.microsoft.com/office/drawing/2014/main" id="{B00B7E78-2FC1-44EF-9976-736FCFA6BC40}"/>
            </a:ext>
          </a:extLst>
        </xdr:cNvPr>
        <xdr:cNvSpPr txBox="1"/>
      </xdr:nvSpPr>
      <xdr:spPr>
        <a:xfrm>
          <a:off x="6070677" y="66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59707</xdr:rowOff>
    </xdr:from>
    <xdr:ext cx="469744" cy="259045"/>
    <xdr:sp macro="" textlink="">
      <xdr:nvSpPr>
        <xdr:cNvPr id="134" name="n_2mainValue【図書館】&#10;一人当たり面積">
          <a:extLst>
            <a:ext uri="{FF2B5EF4-FFF2-40B4-BE49-F238E27FC236}">
              <a16:creationId xmlns:a16="http://schemas.microsoft.com/office/drawing/2014/main" id="{D42F03A2-EA45-49F2-B29C-31359751B4D6}"/>
            </a:ext>
          </a:extLst>
        </xdr:cNvPr>
        <xdr:cNvSpPr txBox="1"/>
      </xdr:nvSpPr>
      <xdr:spPr>
        <a:xfrm>
          <a:off x="7677227"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59707</xdr:rowOff>
    </xdr:from>
    <xdr:ext cx="469744" cy="259045"/>
    <xdr:sp macro="" textlink="">
      <xdr:nvSpPr>
        <xdr:cNvPr id="135" name="n_3mainValue【図書館】&#10;一人当たり面積">
          <a:extLst>
            <a:ext uri="{FF2B5EF4-FFF2-40B4-BE49-F238E27FC236}">
              <a16:creationId xmlns:a16="http://schemas.microsoft.com/office/drawing/2014/main" id="{53AEA2E0-99B6-4467-A9D1-90B3867BAE4F}"/>
            </a:ext>
          </a:extLst>
        </xdr:cNvPr>
        <xdr:cNvSpPr txBox="1"/>
      </xdr:nvSpPr>
      <xdr:spPr>
        <a:xfrm>
          <a:off x="6864427"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36" name="n_4mainValue【図書館】&#10;一人当たり面積">
          <a:extLst>
            <a:ext uri="{FF2B5EF4-FFF2-40B4-BE49-F238E27FC236}">
              <a16:creationId xmlns:a16="http://schemas.microsoft.com/office/drawing/2014/main" id="{F34F5606-2857-45B0-BA9E-C64FA0E325D0}"/>
            </a:ext>
          </a:extLst>
        </xdr:cNvPr>
        <xdr:cNvSpPr txBox="1"/>
      </xdr:nvSpPr>
      <xdr:spPr>
        <a:xfrm>
          <a:off x="607067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8E417B35-0BA3-4C0A-81F0-493EDD65FAE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A7BB8436-0369-45F3-8B5F-03249AD125F6}"/>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B07F6F58-1B8A-42C4-9C66-C33CDCB5DD73}"/>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F8AD03E4-849C-4495-AFA4-88F080918CFE}"/>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8AECF78E-5A33-4443-9300-4C50A4A0E02F}"/>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118D1C7C-217C-4D3C-805C-EDAEE9B72A55}"/>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CF9FD07E-9AE3-4EC0-A026-600003788E48}"/>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78BA92D8-45FC-4126-8207-DE61FB4B0486}"/>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FE498049-B2B4-45C1-96D5-C63D2A63E2E1}"/>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DD8E72E2-76E2-4152-91C2-3AA1D98EC314}"/>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5AC144E9-AFDF-453C-A26B-29F56589B0CE}"/>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8C24F328-256A-4170-9FFE-A8860C907F80}"/>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CAF3DDC8-D65D-402F-8DC6-2B45BF9E7ED1}"/>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DC72DD08-990B-486D-BEC9-BD25B037E4F9}"/>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E0A87857-6D83-4BC6-9151-F0D4939691C2}"/>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60333291-EC94-417D-B0DF-275D94B7F463}"/>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B8D935EC-1AC4-4C66-BEF8-AB989AB595F2}"/>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37AD652A-D454-44DD-B924-1D88C069AA7F}"/>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4F2431C3-7FE1-4D41-A3AB-C4685A4BD5F3}"/>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15BF8697-C3E4-4228-BBB4-B7E33D0F0263}"/>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07E7F269-A116-4F1E-8558-8C76329FF112}"/>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FDC5D355-684E-41D7-BC6E-76FBBC9E23B9}"/>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387AF8FC-D6CC-4AD3-888B-098589DFC0FC}"/>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C98CB45E-3773-432B-8E36-55CB17D1FF83}"/>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61" name="直線コネクタ 160">
          <a:extLst>
            <a:ext uri="{FF2B5EF4-FFF2-40B4-BE49-F238E27FC236}">
              <a16:creationId xmlns:a16="http://schemas.microsoft.com/office/drawing/2014/main" id="{9071764B-76C7-43EA-B327-65C155135EA6}"/>
            </a:ext>
          </a:extLst>
        </xdr:cNvPr>
        <xdr:cNvCxnSpPr/>
      </xdr:nvCxnSpPr>
      <xdr:spPr>
        <a:xfrm flipV="1">
          <a:off x="4177665" y="927989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a:extLst>
            <a:ext uri="{FF2B5EF4-FFF2-40B4-BE49-F238E27FC236}">
              <a16:creationId xmlns:a16="http://schemas.microsoft.com/office/drawing/2014/main" id="{5C926450-45CE-4146-BDB6-4861E8DD7B5F}"/>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a:extLst>
            <a:ext uri="{FF2B5EF4-FFF2-40B4-BE49-F238E27FC236}">
              <a16:creationId xmlns:a16="http://schemas.microsoft.com/office/drawing/2014/main" id="{B74B25FB-8F0A-43D2-940F-3E9CC1A6549B}"/>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E6F84FDF-D7A9-420F-9E11-BE34F49C994B}"/>
            </a:ext>
          </a:extLst>
        </xdr:cNvPr>
        <xdr:cNvSpPr txBox="1"/>
      </xdr:nvSpPr>
      <xdr:spPr>
        <a:xfrm>
          <a:off x="4216400"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5" name="直線コネクタ 164">
          <a:extLst>
            <a:ext uri="{FF2B5EF4-FFF2-40B4-BE49-F238E27FC236}">
              <a16:creationId xmlns:a16="http://schemas.microsoft.com/office/drawing/2014/main" id="{9F52C296-2FB5-46CC-8F1E-6AFBC384A6D7}"/>
            </a:ext>
          </a:extLst>
        </xdr:cNvPr>
        <xdr:cNvCxnSpPr/>
      </xdr:nvCxnSpPr>
      <xdr:spPr>
        <a:xfrm>
          <a:off x="4108450" y="9279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7AFBFB80-63BC-4CB4-B24B-FB7C1185C896}"/>
            </a:ext>
          </a:extLst>
        </xdr:cNvPr>
        <xdr:cNvSpPr txBox="1"/>
      </xdr:nvSpPr>
      <xdr:spPr>
        <a:xfrm>
          <a:off x="4216400" y="9982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67" name="フローチャート: 判断 166">
          <a:extLst>
            <a:ext uri="{FF2B5EF4-FFF2-40B4-BE49-F238E27FC236}">
              <a16:creationId xmlns:a16="http://schemas.microsoft.com/office/drawing/2014/main" id="{D26208D4-CACE-4302-AE96-CC31F14F15C8}"/>
            </a:ext>
          </a:extLst>
        </xdr:cNvPr>
        <xdr:cNvSpPr/>
      </xdr:nvSpPr>
      <xdr:spPr>
        <a:xfrm>
          <a:off x="4127500" y="10003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68" name="フローチャート: 判断 167">
          <a:extLst>
            <a:ext uri="{FF2B5EF4-FFF2-40B4-BE49-F238E27FC236}">
              <a16:creationId xmlns:a16="http://schemas.microsoft.com/office/drawing/2014/main" id="{9F57694B-D78D-4565-B9BD-5D5398E6998F}"/>
            </a:ext>
          </a:extLst>
        </xdr:cNvPr>
        <xdr:cNvSpPr/>
      </xdr:nvSpPr>
      <xdr:spPr>
        <a:xfrm>
          <a:off x="3384550" y="9982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69" name="フローチャート: 判断 168">
          <a:extLst>
            <a:ext uri="{FF2B5EF4-FFF2-40B4-BE49-F238E27FC236}">
              <a16:creationId xmlns:a16="http://schemas.microsoft.com/office/drawing/2014/main" id="{A7ACEBA2-68DD-4183-8287-AB98A84A94F9}"/>
            </a:ext>
          </a:extLst>
        </xdr:cNvPr>
        <xdr:cNvSpPr/>
      </xdr:nvSpPr>
      <xdr:spPr>
        <a:xfrm>
          <a:off x="257175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0" name="フローチャート: 判断 169">
          <a:extLst>
            <a:ext uri="{FF2B5EF4-FFF2-40B4-BE49-F238E27FC236}">
              <a16:creationId xmlns:a16="http://schemas.microsoft.com/office/drawing/2014/main" id="{A20D3E8D-BC81-4F92-8392-AE9B7AB7D16B}"/>
            </a:ext>
          </a:extLst>
        </xdr:cNvPr>
        <xdr:cNvSpPr/>
      </xdr:nvSpPr>
      <xdr:spPr>
        <a:xfrm>
          <a:off x="1778000" y="9895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1" name="フローチャート: 判断 170">
          <a:extLst>
            <a:ext uri="{FF2B5EF4-FFF2-40B4-BE49-F238E27FC236}">
              <a16:creationId xmlns:a16="http://schemas.microsoft.com/office/drawing/2014/main" id="{7D0C4A30-D538-43B7-A8D7-1F44489ECEA7}"/>
            </a:ext>
          </a:extLst>
        </xdr:cNvPr>
        <xdr:cNvSpPr/>
      </xdr:nvSpPr>
      <xdr:spPr>
        <a:xfrm>
          <a:off x="984250" y="9905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9FEC1AE-1AF8-48E7-B952-67C57BB5CDE5}"/>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A068702-F098-4903-8887-C5C1B29AA7C5}"/>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AC9E19B-766D-4632-AD85-154FD6DFECA4}"/>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EDB68B6-588F-464B-92EC-5830FE75C684}"/>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72FB508-495A-488D-AD5E-E580F1028038}"/>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177" name="楕円 176">
          <a:extLst>
            <a:ext uri="{FF2B5EF4-FFF2-40B4-BE49-F238E27FC236}">
              <a16:creationId xmlns:a16="http://schemas.microsoft.com/office/drawing/2014/main" id="{B35D83AF-B20E-4C42-8AC4-DB9B3C3B819E}"/>
            </a:ext>
          </a:extLst>
        </xdr:cNvPr>
        <xdr:cNvSpPr/>
      </xdr:nvSpPr>
      <xdr:spPr>
        <a:xfrm>
          <a:off x="2571750" y="9518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25400</xdr:rowOff>
    </xdr:from>
    <xdr:to>
      <xdr:col>10</xdr:col>
      <xdr:colOff>165100</xdr:colOff>
      <xdr:row>57</xdr:row>
      <xdr:rowOff>127000</xdr:rowOff>
    </xdr:to>
    <xdr:sp macro="" textlink="">
      <xdr:nvSpPr>
        <xdr:cNvPr id="178" name="楕円 177">
          <a:extLst>
            <a:ext uri="{FF2B5EF4-FFF2-40B4-BE49-F238E27FC236}">
              <a16:creationId xmlns:a16="http://schemas.microsoft.com/office/drawing/2014/main" id="{234D7347-A00C-4BF2-BD48-9C703AA3EA5A}"/>
            </a:ext>
          </a:extLst>
        </xdr:cNvPr>
        <xdr:cNvSpPr/>
      </xdr:nvSpPr>
      <xdr:spPr>
        <a:xfrm>
          <a:off x="177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76200</xdr:rowOff>
    </xdr:from>
    <xdr:to>
      <xdr:col>15</xdr:col>
      <xdr:colOff>50800</xdr:colOff>
      <xdr:row>57</xdr:row>
      <xdr:rowOff>158115</xdr:rowOff>
    </xdr:to>
    <xdr:cxnSp macro="">
      <xdr:nvCxnSpPr>
        <xdr:cNvPr id="179" name="直線コネクタ 178">
          <a:extLst>
            <a:ext uri="{FF2B5EF4-FFF2-40B4-BE49-F238E27FC236}">
              <a16:creationId xmlns:a16="http://schemas.microsoft.com/office/drawing/2014/main" id="{62FEDC24-7B1A-4591-854D-11D0A07F0F70}"/>
            </a:ext>
          </a:extLst>
        </xdr:cNvPr>
        <xdr:cNvCxnSpPr/>
      </xdr:nvCxnSpPr>
      <xdr:spPr>
        <a:xfrm>
          <a:off x="1828800" y="9486900"/>
          <a:ext cx="79375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25400</xdr:rowOff>
    </xdr:from>
    <xdr:to>
      <xdr:col>6</xdr:col>
      <xdr:colOff>38100</xdr:colOff>
      <xdr:row>57</xdr:row>
      <xdr:rowOff>127000</xdr:rowOff>
    </xdr:to>
    <xdr:sp macro="" textlink="">
      <xdr:nvSpPr>
        <xdr:cNvPr id="180" name="楕円 179">
          <a:extLst>
            <a:ext uri="{FF2B5EF4-FFF2-40B4-BE49-F238E27FC236}">
              <a16:creationId xmlns:a16="http://schemas.microsoft.com/office/drawing/2014/main" id="{99DFE82D-00DA-40C8-8B04-29908AABAF0A}"/>
            </a:ext>
          </a:extLst>
        </xdr:cNvPr>
        <xdr:cNvSpPr/>
      </xdr:nvSpPr>
      <xdr:spPr>
        <a:xfrm>
          <a:off x="984250" y="9436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76200</xdr:rowOff>
    </xdr:from>
    <xdr:to>
      <xdr:col>10</xdr:col>
      <xdr:colOff>114300</xdr:colOff>
      <xdr:row>57</xdr:row>
      <xdr:rowOff>76200</xdr:rowOff>
    </xdr:to>
    <xdr:cxnSp macro="">
      <xdr:nvCxnSpPr>
        <xdr:cNvPr id="181" name="直線コネクタ 180">
          <a:extLst>
            <a:ext uri="{FF2B5EF4-FFF2-40B4-BE49-F238E27FC236}">
              <a16:creationId xmlns:a16="http://schemas.microsoft.com/office/drawing/2014/main" id="{FC7329D9-F98F-47AC-A183-6F9CFDE3FFFC}"/>
            </a:ext>
          </a:extLst>
        </xdr:cNvPr>
        <xdr:cNvCxnSpPr/>
      </xdr:nvCxnSpPr>
      <xdr:spPr>
        <a:xfrm>
          <a:off x="1028700" y="9486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82" name="n_1aveValue【体育館・プール】&#10;有形固定資産減価償却率">
          <a:extLst>
            <a:ext uri="{FF2B5EF4-FFF2-40B4-BE49-F238E27FC236}">
              <a16:creationId xmlns:a16="http://schemas.microsoft.com/office/drawing/2014/main" id="{D0CCB3F9-A535-49E0-A270-D58FCAF0B523}"/>
            </a:ext>
          </a:extLst>
        </xdr:cNvPr>
        <xdr:cNvSpPr txBox="1"/>
      </xdr:nvSpPr>
      <xdr:spPr>
        <a:xfrm>
          <a:off x="3239144" y="976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83" name="n_2aveValue【体育館・プール】&#10;有形固定資産減価償却率">
          <a:extLst>
            <a:ext uri="{FF2B5EF4-FFF2-40B4-BE49-F238E27FC236}">
              <a16:creationId xmlns:a16="http://schemas.microsoft.com/office/drawing/2014/main" id="{3ADBF314-8D02-4329-98DC-9AA8C384F29B}"/>
            </a:ext>
          </a:extLst>
        </xdr:cNvPr>
        <xdr:cNvSpPr txBox="1"/>
      </xdr:nvSpPr>
      <xdr:spPr>
        <a:xfrm>
          <a:off x="24390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84" name="n_3aveValue【体育館・プール】&#10;有形固定資産減価償却率">
          <a:extLst>
            <a:ext uri="{FF2B5EF4-FFF2-40B4-BE49-F238E27FC236}">
              <a16:creationId xmlns:a16="http://schemas.microsoft.com/office/drawing/2014/main" id="{48E93FE4-B007-4CE8-832A-F4D2842976D4}"/>
            </a:ext>
          </a:extLst>
        </xdr:cNvPr>
        <xdr:cNvSpPr txBox="1"/>
      </xdr:nvSpPr>
      <xdr:spPr>
        <a:xfrm>
          <a:off x="164529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185" name="n_4aveValue【体育館・プール】&#10;有形固定資産減価償却率">
          <a:extLst>
            <a:ext uri="{FF2B5EF4-FFF2-40B4-BE49-F238E27FC236}">
              <a16:creationId xmlns:a16="http://schemas.microsoft.com/office/drawing/2014/main" id="{C9EB2E2C-6973-4ACD-94F5-1A5B8BF6F98A}"/>
            </a:ext>
          </a:extLst>
        </xdr:cNvPr>
        <xdr:cNvSpPr txBox="1"/>
      </xdr:nvSpPr>
      <xdr:spPr>
        <a:xfrm>
          <a:off x="851544" y="999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86" name="n_2mainValue【体育館・プール】&#10;有形固定資産減価償却率">
          <a:extLst>
            <a:ext uri="{FF2B5EF4-FFF2-40B4-BE49-F238E27FC236}">
              <a16:creationId xmlns:a16="http://schemas.microsoft.com/office/drawing/2014/main" id="{4E32B603-0095-4ECA-81CF-EF24C011F32D}"/>
            </a:ext>
          </a:extLst>
        </xdr:cNvPr>
        <xdr:cNvSpPr txBox="1"/>
      </xdr:nvSpPr>
      <xdr:spPr>
        <a:xfrm>
          <a:off x="2439044" y="929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143527</xdr:rowOff>
    </xdr:from>
    <xdr:ext cx="405111" cy="259045"/>
    <xdr:sp macro="" textlink="">
      <xdr:nvSpPr>
        <xdr:cNvPr id="187" name="n_3mainValue【体育館・プール】&#10;有形固定資産減価償却率">
          <a:extLst>
            <a:ext uri="{FF2B5EF4-FFF2-40B4-BE49-F238E27FC236}">
              <a16:creationId xmlns:a16="http://schemas.microsoft.com/office/drawing/2014/main" id="{46BD9388-8F2B-41F0-9C1D-11DBB55C66A8}"/>
            </a:ext>
          </a:extLst>
        </xdr:cNvPr>
        <xdr:cNvSpPr txBox="1"/>
      </xdr:nvSpPr>
      <xdr:spPr>
        <a:xfrm>
          <a:off x="1645294"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143527</xdr:rowOff>
    </xdr:from>
    <xdr:ext cx="405111" cy="259045"/>
    <xdr:sp macro="" textlink="">
      <xdr:nvSpPr>
        <xdr:cNvPr id="188" name="n_4mainValue【体育館・プール】&#10;有形固定資産減価償却率">
          <a:extLst>
            <a:ext uri="{FF2B5EF4-FFF2-40B4-BE49-F238E27FC236}">
              <a16:creationId xmlns:a16="http://schemas.microsoft.com/office/drawing/2014/main" id="{88F74024-24B4-4616-808D-D882B9DB1EC5}"/>
            </a:ext>
          </a:extLst>
        </xdr:cNvPr>
        <xdr:cNvSpPr txBox="1"/>
      </xdr:nvSpPr>
      <xdr:spPr>
        <a:xfrm>
          <a:off x="851544"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99E44F6-44F0-4927-92DA-971BDE7E871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75223FBE-3A20-4D88-89E0-8A429130ECDA}"/>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7D8F3485-C25D-411B-A482-9CF556551A75}"/>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355B984A-A127-4491-BE16-DD560B551606}"/>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3134DC9C-B701-4B65-9C8A-8B9748769E5A}"/>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7F961567-2679-44D5-8474-129FD47DFA76}"/>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22E1E6E9-F044-41A6-90CD-CB4286E6CB1A}"/>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D68E0921-DB66-43A4-AD7C-F469F519D559}"/>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7197A6DF-4760-4BD0-ADF0-AA21E5427CBC}"/>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EC96129C-1AED-47BB-B705-09805A55851F}"/>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94EB532F-C585-44BC-AD5E-5E38CCCE2020}"/>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a:extLst>
            <a:ext uri="{FF2B5EF4-FFF2-40B4-BE49-F238E27FC236}">
              <a16:creationId xmlns:a16="http://schemas.microsoft.com/office/drawing/2014/main" id="{A4482C92-A4D5-4568-A430-6B01883FBB2E}"/>
            </a:ext>
          </a:extLst>
        </xdr:cNvPr>
        <xdr:cNvSpPr txBox="1"/>
      </xdr:nvSpPr>
      <xdr:spPr>
        <a:xfrm>
          <a:off x="55272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3392FE7C-C387-471E-A154-E033FA8D85C3}"/>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a:extLst>
            <a:ext uri="{FF2B5EF4-FFF2-40B4-BE49-F238E27FC236}">
              <a16:creationId xmlns:a16="http://schemas.microsoft.com/office/drawing/2014/main" id="{9BB35AB2-E73E-4C8A-9DD2-939D9D144BB2}"/>
            </a:ext>
          </a:extLst>
        </xdr:cNvPr>
        <xdr:cNvSpPr txBox="1"/>
      </xdr:nvSpPr>
      <xdr:spPr>
        <a:xfrm>
          <a:off x="552722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30C8E5EA-DC02-451B-8F82-C78FAA2C6422}"/>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a:extLst>
            <a:ext uri="{FF2B5EF4-FFF2-40B4-BE49-F238E27FC236}">
              <a16:creationId xmlns:a16="http://schemas.microsoft.com/office/drawing/2014/main" id="{0C9B0FE3-8ACE-4E65-A87A-5BB3A31A8951}"/>
            </a:ext>
          </a:extLst>
        </xdr:cNvPr>
        <xdr:cNvSpPr txBox="1"/>
      </xdr:nvSpPr>
      <xdr:spPr>
        <a:xfrm>
          <a:off x="552722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66E9C61E-07C2-40B0-8790-C4CC7CC21B5F}"/>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a:extLst>
            <a:ext uri="{FF2B5EF4-FFF2-40B4-BE49-F238E27FC236}">
              <a16:creationId xmlns:a16="http://schemas.microsoft.com/office/drawing/2014/main" id="{FBB6350F-624F-43CA-9458-8AADE92611FC}"/>
            </a:ext>
          </a:extLst>
        </xdr:cNvPr>
        <xdr:cNvSpPr txBox="1"/>
      </xdr:nvSpPr>
      <xdr:spPr>
        <a:xfrm>
          <a:off x="552722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D359316E-B6DE-4095-B273-D5BA2B6E681A}"/>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a:extLst>
            <a:ext uri="{FF2B5EF4-FFF2-40B4-BE49-F238E27FC236}">
              <a16:creationId xmlns:a16="http://schemas.microsoft.com/office/drawing/2014/main" id="{06F5E660-8751-49B1-AED3-6CEDF5EF7D1C}"/>
            </a:ext>
          </a:extLst>
        </xdr:cNvPr>
        <xdr:cNvSpPr txBox="1"/>
      </xdr:nvSpPr>
      <xdr:spPr>
        <a:xfrm>
          <a:off x="552722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243EB97A-F5E4-46C7-9482-78C245DDC610}"/>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0" name="テキスト ボックス 209">
          <a:extLst>
            <a:ext uri="{FF2B5EF4-FFF2-40B4-BE49-F238E27FC236}">
              <a16:creationId xmlns:a16="http://schemas.microsoft.com/office/drawing/2014/main" id="{88CA8F26-24F5-4A9A-8D0D-CD7750F682AD}"/>
            </a:ext>
          </a:extLst>
        </xdr:cNvPr>
        <xdr:cNvSpPr txBox="1"/>
      </xdr:nvSpPr>
      <xdr:spPr>
        <a:xfrm>
          <a:off x="55272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A7F60BAA-C236-4822-BDBF-F2160F4A4BA8}"/>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82B9284A-14D2-4311-BEEF-0681663C3FC7}"/>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C0D77C4C-C502-420A-8A9D-60B5E13FFD8D}"/>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14" name="直線コネクタ 213">
          <a:extLst>
            <a:ext uri="{FF2B5EF4-FFF2-40B4-BE49-F238E27FC236}">
              <a16:creationId xmlns:a16="http://schemas.microsoft.com/office/drawing/2014/main" id="{F6C71BB7-AAD9-46D3-A902-2EC04A8A8256}"/>
            </a:ext>
          </a:extLst>
        </xdr:cNvPr>
        <xdr:cNvCxnSpPr/>
      </xdr:nvCxnSpPr>
      <xdr:spPr>
        <a:xfrm flipV="1">
          <a:off x="9429115" y="920949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15" name="【体育館・プール】&#10;一人当たり面積最小値テキスト">
          <a:extLst>
            <a:ext uri="{FF2B5EF4-FFF2-40B4-BE49-F238E27FC236}">
              <a16:creationId xmlns:a16="http://schemas.microsoft.com/office/drawing/2014/main" id="{91CB3138-3F53-41F6-B667-573604DD4D5D}"/>
            </a:ext>
          </a:extLst>
        </xdr:cNvPr>
        <xdr:cNvSpPr txBox="1"/>
      </xdr:nvSpPr>
      <xdr:spPr>
        <a:xfrm>
          <a:off x="9467850" y="1066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16" name="直線コネクタ 215">
          <a:extLst>
            <a:ext uri="{FF2B5EF4-FFF2-40B4-BE49-F238E27FC236}">
              <a16:creationId xmlns:a16="http://schemas.microsoft.com/office/drawing/2014/main" id="{29F33D5D-8833-4DF3-B5AD-C9C555616C04}"/>
            </a:ext>
          </a:extLst>
        </xdr:cNvPr>
        <xdr:cNvCxnSpPr/>
      </xdr:nvCxnSpPr>
      <xdr:spPr>
        <a:xfrm>
          <a:off x="9359900" y="10666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17" name="【体育館・プール】&#10;一人当たり面積最大値テキスト">
          <a:extLst>
            <a:ext uri="{FF2B5EF4-FFF2-40B4-BE49-F238E27FC236}">
              <a16:creationId xmlns:a16="http://schemas.microsoft.com/office/drawing/2014/main" id="{395FFE22-9273-43AE-9EF3-297AC6269F38}"/>
            </a:ext>
          </a:extLst>
        </xdr:cNvPr>
        <xdr:cNvSpPr txBox="1"/>
      </xdr:nvSpPr>
      <xdr:spPr>
        <a:xfrm>
          <a:off x="9467850" y="899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18" name="直線コネクタ 217">
          <a:extLst>
            <a:ext uri="{FF2B5EF4-FFF2-40B4-BE49-F238E27FC236}">
              <a16:creationId xmlns:a16="http://schemas.microsoft.com/office/drawing/2014/main" id="{E63CBFF3-5EC8-428E-9F67-7216117191A4}"/>
            </a:ext>
          </a:extLst>
        </xdr:cNvPr>
        <xdr:cNvCxnSpPr/>
      </xdr:nvCxnSpPr>
      <xdr:spPr>
        <a:xfrm>
          <a:off x="9359900" y="9209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19" name="【体育館・プール】&#10;一人当たり面積平均値テキスト">
          <a:extLst>
            <a:ext uri="{FF2B5EF4-FFF2-40B4-BE49-F238E27FC236}">
              <a16:creationId xmlns:a16="http://schemas.microsoft.com/office/drawing/2014/main" id="{0D85BF72-56F1-44FC-A785-BC49A463E384}"/>
            </a:ext>
          </a:extLst>
        </xdr:cNvPr>
        <xdr:cNvSpPr txBox="1"/>
      </xdr:nvSpPr>
      <xdr:spPr>
        <a:xfrm>
          <a:off x="9467850" y="10139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20" name="フローチャート: 判断 219">
          <a:extLst>
            <a:ext uri="{FF2B5EF4-FFF2-40B4-BE49-F238E27FC236}">
              <a16:creationId xmlns:a16="http://schemas.microsoft.com/office/drawing/2014/main" id="{0018EDD3-90E7-4064-9A95-B7E2837255D9}"/>
            </a:ext>
          </a:extLst>
        </xdr:cNvPr>
        <xdr:cNvSpPr/>
      </xdr:nvSpPr>
      <xdr:spPr>
        <a:xfrm>
          <a:off x="9398000" y="10160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21" name="フローチャート: 判断 220">
          <a:extLst>
            <a:ext uri="{FF2B5EF4-FFF2-40B4-BE49-F238E27FC236}">
              <a16:creationId xmlns:a16="http://schemas.microsoft.com/office/drawing/2014/main" id="{B7918284-5C96-44AA-974F-8F5E29AFB9DD}"/>
            </a:ext>
          </a:extLst>
        </xdr:cNvPr>
        <xdr:cNvSpPr/>
      </xdr:nvSpPr>
      <xdr:spPr>
        <a:xfrm>
          <a:off x="8636000" y="101590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22" name="フローチャート: 判断 221">
          <a:extLst>
            <a:ext uri="{FF2B5EF4-FFF2-40B4-BE49-F238E27FC236}">
              <a16:creationId xmlns:a16="http://schemas.microsoft.com/office/drawing/2014/main" id="{BBF2919D-143B-4277-AD95-C5711CCAF7C4}"/>
            </a:ext>
          </a:extLst>
        </xdr:cNvPr>
        <xdr:cNvSpPr/>
      </xdr:nvSpPr>
      <xdr:spPr>
        <a:xfrm>
          <a:off x="7842250" y="101737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23" name="フローチャート: 判断 222">
          <a:extLst>
            <a:ext uri="{FF2B5EF4-FFF2-40B4-BE49-F238E27FC236}">
              <a16:creationId xmlns:a16="http://schemas.microsoft.com/office/drawing/2014/main" id="{DC9B682A-9417-4702-90DB-2C1805B43083}"/>
            </a:ext>
          </a:extLst>
        </xdr:cNvPr>
        <xdr:cNvSpPr/>
      </xdr:nvSpPr>
      <xdr:spPr>
        <a:xfrm>
          <a:off x="7029450" y="10353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24" name="フローチャート: 判断 223">
          <a:extLst>
            <a:ext uri="{FF2B5EF4-FFF2-40B4-BE49-F238E27FC236}">
              <a16:creationId xmlns:a16="http://schemas.microsoft.com/office/drawing/2014/main" id="{06C01C7B-57AF-4966-B77B-8D9B1797EE57}"/>
            </a:ext>
          </a:extLst>
        </xdr:cNvPr>
        <xdr:cNvSpPr/>
      </xdr:nvSpPr>
      <xdr:spPr>
        <a:xfrm>
          <a:off x="62357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5EE632B-7C4E-49B7-BD86-CDF45526CEF3}"/>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0D885CC-9DF9-4603-A72A-DD4597EFEAE7}"/>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9B2E5E5A-3BBB-413F-A93B-FDBAFDCC070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284609E-EB8E-40A4-B68F-D5A7035F0CA5}"/>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3F87F68-7D8B-4BD1-8626-6FB4759A77EF}"/>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120650</xdr:rowOff>
    </xdr:from>
    <xdr:to>
      <xdr:col>46</xdr:col>
      <xdr:colOff>38100</xdr:colOff>
      <xdr:row>63</xdr:row>
      <xdr:rowOff>50800</xdr:rowOff>
    </xdr:to>
    <xdr:sp macro="" textlink="">
      <xdr:nvSpPr>
        <xdr:cNvPr id="230" name="楕円 229">
          <a:extLst>
            <a:ext uri="{FF2B5EF4-FFF2-40B4-BE49-F238E27FC236}">
              <a16:creationId xmlns:a16="http://schemas.microsoft.com/office/drawing/2014/main" id="{0112D04E-E618-4247-A972-C86C84095AC4}"/>
            </a:ext>
          </a:extLst>
        </xdr:cNvPr>
        <xdr:cNvSpPr/>
      </xdr:nvSpPr>
      <xdr:spPr>
        <a:xfrm>
          <a:off x="7842250" y="10356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120650</xdr:rowOff>
    </xdr:from>
    <xdr:to>
      <xdr:col>41</xdr:col>
      <xdr:colOff>101600</xdr:colOff>
      <xdr:row>63</xdr:row>
      <xdr:rowOff>50800</xdr:rowOff>
    </xdr:to>
    <xdr:sp macro="" textlink="">
      <xdr:nvSpPr>
        <xdr:cNvPr id="231" name="楕円 230">
          <a:extLst>
            <a:ext uri="{FF2B5EF4-FFF2-40B4-BE49-F238E27FC236}">
              <a16:creationId xmlns:a16="http://schemas.microsoft.com/office/drawing/2014/main" id="{9F36CE99-4079-47F1-8551-256A34A1731B}"/>
            </a:ext>
          </a:extLst>
        </xdr:cNvPr>
        <xdr:cNvSpPr/>
      </xdr:nvSpPr>
      <xdr:spPr>
        <a:xfrm>
          <a:off x="7029450" y="10356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0</xdr:rowOff>
    </xdr:to>
    <xdr:cxnSp macro="">
      <xdr:nvCxnSpPr>
        <xdr:cNvPr id="232" name="直線コネクタ 231">
          <a:extLst>
            <a:ext uri="{FF2B5EF4-FFF2-40B4-BE49-F238E27FC236}">
              <a16:creationId xmlns:a16="http://schemas.microsoft.com/office/drawing/2014/main" id="{4B03BF09-42D8-4B54-82C3-A97438E7A585}"/>
            </a:ext>
          </a:extLst>
        </xdr:cNvPr>
        <xdr:cNvCxnSpPr/>
      </xdr:nvCxnSpPr>
      <xdr:spPr>
        <a:xfrm>
          <a:off x="7080250" y="10401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123916</xdr:rowOff>
    </xdr:from>
    <xdr:to>
      <xdr:col>36</xdr:col>
      <xdr:colOff>165100</xdr:colOff>
      <xdr:row>63</xdr:row>
      <xdr:rowOff>54066</xdr:rowOff>
    </xdr:to>
    <xdr:sp macro="" textlink="">
      <xdr:nvSpPr>
        <xdr:cNvPr id="233" name="楕円 232">
          <a:extLst>
            <a:ext uri="{FF2B5EF4-FFF2-40B4-BE49-F238E27FC236}">
              <a16:creationId xmlns:a16="http://schemas.microsoft.com/office/drawing/2014/main" id="{F7AC48C0-2270-4EC6-B932-FCCFD9E3E2AC}"/>
            </a:ext>
          </a:extLst>
        </xdr:cNvPr>
        <xdr:cNvSpPr/>
      </xdr:nvSpPr>
      <xdr:spPr>
        <a:xfrm>
          <a:off x="6235700" y="103601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3266</xdr:rowOff>
    </xdr:to>
    <xdr:cxnSp macro="">
      <xdr:nvCxnSpPr>
        <xdr:cNvPr id="234" name="直線コネクタ 233">
          <a:extLst>
            <a:ext uri="{FF2B5EF4-FFF2-40B4-BE49-F238E27FC236}">
              <a16:creationId xmlns:a16="http://schemas.microsoft.com/office/drawing/2014/main" id="{1712B1DF-CDD4-4BB7-8D10-0CFCEA5B8F12}"/>
            </a:ext>
          </a:extLst>
        </xdr:cNvPr>
        <xdr:cNvCxnSpPr/>
      </xdr:nvCxnSpPr>
      <xdr:spPr>
        <a:xfrm flipV="1">
          <a:off x="6286500" y="10401300"/>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35" name="n_1aveValue【体育館・プール】&#10;一人当たり面積">
          <a:extLst>
            <a:ext uri="{FF2B5EF4-FFF2-40B4-BE49-F238E27FC236}">
              <a16:creationId xmlns:a16="http://schemas.microsoft.com/office/drawing/2014/main" id="{5C79814B-90A7-4F81-9A3D-212C34D32764}"/>
            </a:ext>
          </a:extLst>
        </xdr:cNvPr>
        <xdr:cNvSpPr txBox="1"/>
      </xdr:nvSpPr>
      <xdr:spPr>
        <a:xfrm>
          <a:off x="8458277" y="99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36" name="n_2aveValue【体育館・プール】&#10;一人当たり面積">
          <a:extLst>
            <a:ext uri="{FF2B5EF4-FFF2-40B4-BE49-F238E27FC236}">
              <a16:creationId xmlns:a16="http://schemas.microsoft.com/office/drawing/2014/main" id="{03BFDA7A-1F4D-4F48-8507-C6B5B3D30F75}"/>
            </a:ext>
          </a:extLst>
        </xdr:cNvPr>
        <xdr:cNvSpPr txBox="1"/>
      </xdr:nvSpPr>
      <xdr:spPr>
        <a:xfrm>
          <a:off x="7677227" y="995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64061</xdr:rowOff>
    </xdr:from>
    <xdr:ext cx="469744" cy="259045"/>
    <xdr:sp macro="" textlink="">
      <xdr:nvSpPr>
        <xdr:cNvPr id="237" name="n_3aveValue【体育館・プール】&#10;一人当たり面積">
          <a:extLst>
            <a:ext uri="{FF2B5EF4-FFF2-40B4-BE49-F238E27FC236}">
              <a16:creationId xmlns:a16="http://schemas.microsoft.com/office/drawing/2014/main" id="{A50003CF-26E4-4DEA-B630-C3017269AA0A}"/>
            </a:ext>
          </a:extLst>
        </xdr:cNvPr>
        <xdr:cNvSpPr txBox="1"/>
      </xdr:nvSpPr>
      <xdr:spPr>
        <a:xfrm>
          <a:off x="6864427" y="1013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38" name="n_4aveValue【体育館・プール】&#10;一人当たり面積">
          <a:extLst>
            <a:ext uri="{FF2B5EF4-FFF2-40B4-BE49-F238E27FC236}">
              <a16:creationId xmlns:a16="http://schemas.microsoft.com/office/drawing/2014/main" id="{B004ECE6-8637-461B-AAB9-1DACF3F3B952}"/>
            </a:ext>
          </a:extLst>
        </xdr:cNvPr>
        <xdr:cNvSpPr txBox="1"/>
      </xdr:nvSpPr>
      <xdr:spPr>
        <a:xfrm>
          <a:off x="6070677" y="100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41927</xdr:rowOff>
    </xdr:from>
    <xdr:ext cx="469744" cy="259045"/>
    <xdr:sp macro="" textlink="">
      <xdr:nvSpPr>
        <xdr:cNvPr id="239" name="n_2mainValue【体育館・プール】&#10;一人当たり面積">
          <a:extLst>
            <a:ext uri="{FF2B5EF4-FFF2-40B4-BE49-F238E27FC236}">
              <a16:creationId xmlns:a16="http://schemas.microsoft.com/office/drawing/2014/main" id="{DB95E785-8CCA-4F2D-89C3-8EDDF6F5866E}"/>
            </a:ext>
          </a:extLst>
        </xdr:cNvPr>
        <xdr:cNvSpPr txBox="1"/>
      </xdr:nvSpPr>
      <xdr:spPr>
        <a:xfrm>
          <a:off x="76772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41927</xdr:rowOff>
    </xdr:from>
    <xdr:ext cx="469744" cy="259045"/>
    <xdr:sp macro="" textlink="">
      <xdr:nvSpPr>
        <xdr:cNvPr id="240" name="n_3mainValue【体育館・プール】&#10;一人当たり面積">
          <a:extLst>
            <a:ext uri="{FF2B5EF4-FFF2-40B4-BE49-F238E27FC236}">
              <a16:creationId xmlns:a16="http://schemas.microsoft.com/office/drawing/2014/main" id="{86D331AC-9FE2-4E86-A33F-7683C863E4D0}"/>
            </a:ext>
          </a:extLst>
        </xdr:cNvPr>
        <xdr:cNvSpPr txBox="1"/>
      </xdr:nvSpPr>
      <xdr:spPr>
        <a:xfrm>
          <a:off x="6864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45193</xdr:rowOff>
    </xdr:from>
    <xdr:ext cx="469744" cy="259045"/>
    <xdr:sp macro="" textlink="">
      <xdr:nvSpPr>
        <xdr:cNvPr id="241" name="n_4mainValue【体育館・プール】&#10;一人当たり面積">
          <a:extLst>
            <a:ext uri="{FF2B5EF4-FFF2-40B4-BE49-F238E27FC236}">
              <a16:creationId xmlns:a16="http://schemas.microsoft.com/office/drawing/2014/main" id="{DBF11C12-C7F0-4DD5-A3B0-83EBBE3FC97A}"/>
            </a:ext>
          </a:extLst>
        </xdr:cNvPr>
        <xdr:cNvSpPr txBox="1"/>
      </xdr:nvSpPr>
      <xdr:spPr>
        <a:xfrm>
          <a:off x="6070677" y="1044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A2242E45-66C1-4DC0-A2E1-6F6E941B7AD7}"/>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9EE200A5-0682-43FE-93B6-840A4446B46B}"/>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36FABB4F-0B69-4A47-A83B-B7C9DB81A939}"/>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997D2F8D-3584-4465-A24D-173238A9DC8F}"/>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D8B46C1E-9379-4252-B7C8-62DCB3B6253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8C67405D-01D0-44A1-AB36-512347815E24}"/>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93B0C080-578E-4210-A217-9A6CB51BE033}"/>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DD33AAA-C140-497C-84E2-9F0BCB7660FB}"/>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3AB02642-83DD-4966-A74F-8A9414ADAA0E}"/>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3C5A65D1-E37D-4531-A1DD-51942039A1E1}"/>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a:extLst>
            <a:ext uri="{FF2B5EF4-FFF2-40B4-BE49-F238E27FC236}">
              <a16:creationId xmlns:a16="http://schemas.microsoft.com/office/drawing/2014/main" id="{0645DAFC-001F-4035-8FD3-B434A949A56D}"/>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2B37858E-C82B-47D3-929C-27FEDF744CDE}"/>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4" name="テキスト ボックス 253">
          <a:extLst>
            <a:ext uri="{FF2B5EF4-FFF2-40B4-BE49-F238E27FC236}">
              <a16:creationId xmlns:a16="http://schemas.microsoft.com/office/drawing/2014/main" id="{296BCFDD-843B-4D10-B1D3-B2F407A163D9}"/>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29FEF004-69BD-44DB-A105-47CF2983AB16}"/>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89D170DD-E5D3-4CCD-8143-230A74172E46}"/>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807305CC-83E5-4768-BED0-EC0E54793886}"/>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4D5A5BA3-503F-4207-ABCE-D475AC94920A}"/>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56F83F95-12F4-4E57-A596-0B971FF30B66}"/>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30ECFB24-B548-4268-9D6A-C5ADA939BFD6}"/>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3FB5A315-E0B2-42EC-8BF6-1F512A320CC8}"/>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a:extLst>
            <a:ext uri="{FF2B5EF4-FFF2-40B4-BE49-F238E27FC236}">
              <a16:creationId xmlns:a16="http://schemas.microsoft.com/office/drawing/2014/main" id="{3018C9CA-5D8F-47BB-AA85-7AD300D5E279}"/>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DF6130D7-A586-49A1-A826-316023BCE7DA}"/>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4" name="テキスト ボックス 263">
          <a:extLst>
            <a:ext uri="{FF2B5EF4-FFF2-40B4-BE49-F238E27FC236}">
              <a16:creationId xmlns:a16="http://schemas.microsoft.com/office/drawing/2014/main" id="{69006572-BD57-427D-9756-BAE8E1BD3223}"/>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63422923-2CE6-4525-8BC7-91CC0648F88B}"/>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66" name="直線コネクタ 265">
          <a:extLst>
            <a:ext uri="{FF2B5EF4-FFF2-40B4-BE49-F238E27FC236}">
              <a16:creationId xmlns:a16="http://schemas.microsoft.com/office/drawing/2014/main" id="{0F722AAE-5981-4073-85B0-4184C822B756}"/>
            </a:ext>
          </a:extLst>
        </xdr:cNvPr>
        <xdr:cNvCxnSpPr/>
      </xdr:nvCxnSpPr>
      <xdr:spPr>
        <a:xfrm flipV="1">
          <a:off x="4177665" y="1280795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2BE0B5A8-CC9E-4B9D-96CC-94DF0FBD5222}"/>
            </a:ext>
          </a:extLst>
        </xdr:cNvPr>
        <xdr:cNvSpPr txBox="1"/>
      </xdr:nvSpPr>
      <xdr:spPr>
        <a:xfrm>
          <a:off x="4216400" y="1430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68" name="直線コネクタ 267">
          <a:extLst>
            <a:ext uri="{FF2B5EF4-FFF2-40B4-BE49-F238E27FC236}">
              <a16:creationId xmlns:a16="http://schemas.microsoft.com/office/drawing/2014/main" id="{84CBDF94-C95D-4BE7-9C6D-BE369B0DE3AB}"/>
            </a:ext>
          </a:extLst>
        </xdr:cNvPr>
        <xdr:cNvCxnSpPr/>
      </xdr:nvCxnSpPr>
      <xdr:spPr>
        <a:xfrm>
          <a:off x="4108450" y="1430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6BD7437B-F20D-4E1A-A2EA-19280E989AC1}"/>
            </a:ext>
          </a:extLst>
        </xdr:cNvPr>
        <xdr:cNvSpPr txBox="1"/>
      </xdr:nvSpPr>
      <xdr:spPr>
        <a:xfrm>
          <a:off x="4216400"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0" name="直線コネクタ 269">
          <a:extLst>
            <a:ext uri="{FF2B5EF4-FFF2-40B4-BE49-F238E27FC236}">
              <a16:creationId xmlns:a16="http://schemas.microsoft.com/office/drawing/2014/main" id="{DBDD27C3-E5D6-41CE-A4DF-261CE09D3227}"/>
            </a:ext>
          </a:extLst>
        </xdr:cNvPr>
        <xdr:cNvCxnSpPr/>
      </xdr:nvCxnSpPr>
      <xdr:spPr>
        <a:xfrm>
          <a:off x="4108450" y="12807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D6547842-5052-48E4-A596-F9D0B812F797}"/>
            </a:ext>
          </a:extLst>
        </xdr:cNvPr>
        <xdr:cNvSpPr txBox="1"/>
      </xdr:nvSpPr>
      <xdr:spPr>
        <a:xfrm>
          <a:off x="4216400" y="1345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72" name="フローチャート: 判断 271">
          <a:extLst>
            <a:ext uri="{FF2B5EF4-FFF2-40B4-BE49-F238E27FC236}">
              <a16:creationId xmlns:a16="http://schemas.microsoft.com/office/drawing/2014/main" id="{B4128D87-619E-4FEF-97BB-1215DC265EC6}"/>
            </a:ext>
          </a:extLst>
        </xdr:cNvPr>
        <xdr:cNvSpPr/>
      </xdr:nvSpPr>
      <xdr:spPr>
        <a:xfrm>
          <a:off x="4127500" y="13474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73" name="フローチャート: 判断 272">
          <a:extLst>
            <a:ext uri="{FF2B5EF4-FFF2-40B4-BE49-F238E27FC236}">
              <a16:creationId xmlns:a16="http://schemas.microsoft.com/office/drawing/2014/main" id="{DE642707-934A-4356-8008-F0A71D4E93C2}"/>
            </a:ext>
          </a:extLst>
        </xdr:cNvPr>
        <xdr:cNvSpPr/>
      </xdr:nvSpPr>
      <xdr:spPr>
        <a:xfrm>
          <a:off x="3384550" y="134689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74" name="フローチャート: 判断 273">
          <a:extLst>
            <a:ext uri="{FF2B5EF4-FFF2-40B4-BE49-F238E27FC236}">
              <a16:creationId xmlns:a16="http://schemas.microsoft.com/office/drawing/2014/main" id="{612D09C3-96BF-4A75-A58C-04AA8A2BDDAB}"/>
            </a:ext>
          </a:extLst>
        </xdr:cNvPr>
        <xdr:cNvSpPr/>
      </xdr:nvSpPr>
      <xdr:spPr>
        <a:xfrm>
          <a:off x="2571750" y="13476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5" name="フローチャート: 判断 274">
          <a:extLst>
            <a:ext uri="{FF2B5EF4-FFF2-40B4-BE49-F238E27FC236}">
              <a16:creationId xmlns:a16="http://schemas.microsoft.com/office/drawing/2014/main" id="{F1A92EAB-FC97-4CA8-9E0F-B8195E717F07}"/>
            </a:ext>
          </a:extLst>
        </xdr:cNvPr>
        <xdr:cNvSpPr/>
      </xdr:nvSpPr>
      <xdr:spPr>
        <a:xfrm>
          <a:off x="1778000" y="13493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76" name="フローチャート: 判断 275">
          <a:extLst>
            <a:ext uri="{FF2B5EF4-FFF2-40B4-BE49-F238E27FC236}">
              <a16:creationId xmlns:a16="http://schemas.microsoft.com/office/drawing/2014/main" id="{84F50FB3-B70A-4665-AE2F-E9F5F2E5A2E5}"/>
            </a:ext>
          </a:extLst>
        </xdr:cNvPr>
        <xdr:cNvSpPr/>
      </xdr:nvSpPr>
      <xdr:spPr>
        <a:xfrm>
          <a:off x="984250" y="134594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FB81D1F-D6C2-4CAB-B3C4-9197D3A93D72}"/>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0542696-0002-436A-905E-56DB7EB0C0FB}"/>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C8DC27C-3D48-41CA-9E6D-CD53739085FB}"/>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A0EB5044-3697-498C-88FB-3BBC20CFBB01}"/>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9530731C-19B6-414C-B4BB-39941A6FC717}"/>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92075</xdr:rowOff>
    </xdr:from>
    <xdr:to>
      <xdr:col>15</xdr:col>
      <xdr:colOff>101600</xdr:colOff>
      <xdr:row>83</xdr:row>
      <xdr:rowOff>22225</xdr:rowOff>
    </xdr:to>
    <xdr:sp macro="" textlink="">
      <xdr:nvSpPr>
        <xdr:cNvPr id="282" name="楕円 281">
          <a:extLst>
            <a:ext uri="{FF2B5EF4-FFF2-40B4-BE49-F238E27FC236}">
              <a16:creationId xmlns:a16="http://schemas.microsoft.com/office/drawing/2014/main" id="{70C506EB-3566-4CC4-AE96-723FAA82C9C5}"/>
            </a:ext>
          </a:extLst>
        </xdr:cNvPr>
        <xdr:cNvSpPr/>
      </xdr:nvSpPr>
      <xdr:spPr>
        <a:xfrm>
          <a:off x="2571750" y="13630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3" name="楕円 282">
          <a:extLst>
            <a:ext uri="{FF2B5EF4-FFF2-40B4-BE49-F238E27FC236}">
              <a16:creationId xmlns:a16="http://schemas.microsoft.com/office/drawing/2014/main" id="{85DD8B62-0BB9-4359-87DD-E13B77BF84F2}"/>
            </a:ext>
          </a:extLst>
        </xdr:cNvPr>
        <xdr:cNvSpPr/>
      </xdr:nvSpPr>
      <xdr:spPr>
        <a:xfrm>
          <a:off x="1778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142875</xdr:rowOff>
    </xdr:to>
    <xdr:cxnSp macro="">
      <xdr:nvCxnSpPr>
        <xdr:cNvPr id="284" name="直線コネクタ 283">
          <a:extLst>
            <a:ext uri="{FF2B5EF4-FFF2-40B4-BE49-F238E27FC236}">
              <a16:creationId xmlns:a16="http://schemas.microsoft.com/office/drawing/2014/main" id="{A6CF6047-889C-4E2E-A612-12868382C54B}"/>
            </a:ext>
          </a:extLst>
        </xdr:cNvPr>
        <xdr:cNvCxnSpPr/>
      </xdr:nvCxnSpPr>
      <xdr:spPr>
        <a:xfrm>
          <a:off x="1828800" y="13602970"/>
          <a:ext cx="79375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15875</xdr:rowOff>
    </xdr:from>
    <xdr:to>
      <xdr:col>6</xdr:col>
      <xdr:colOff>38100</xdr:colOff>
      <xdr:row>82</xdr:row>
      <xdr:rowOff>117475</xdr:rowOff>
    </xdr:to>
    <xdr:sp macro="" textlink="">
      <xdr:nvSpPr>
        <xdr:cNvPr id="285" name="楕円 284">
          <a:extLst>
            <a:ext uri="{FF2B5EF4-FFF2-40B4-BE49-F238E27FC236}">
              <a16:creationId xmlns:a16="http://schemas.microsoft.com/office/drawing/2014/main" id="{F72EFA26-7CF3-40D3-A9DB-5A3C5EAE0737}"/>
            </a:ext>
          </a:extLst>
        </xdr:cNvPr>
        <xdr:cNvSpPr/>
      </xdr:nvSpPr>
      <xdr:spPr>
        <a:xfrm>
          <a:off x="984250" y="13554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64770</xdr:rowOff>
    </xdr:from>
    <xdr:to>
      <xdr:col>10</xdr:col>
      <xdr:colOff>114300</xdr:colOff>
      <xdr:row>82</xdr:row>
      <xdr:rowOff>66675</xdr:rowOff>
    </xdr:to>
    <xdr:cxnSp macro="">
      <xdr:nvCxnSpPr>
        <xdr:cNvPr id="286" name="直線コネクタ 285">
          <a:extLst>
            <a:ext uri="{FF2B5EF4-FFF2-40B4-BE49-F238E27FC236}">
              <a16:creationId xmlns:a16="http://schemas.microsoft.com/office/drawing/2014/main" id="{8D3E2817-CFB5-4C56-8E10-16A28A0D2601}"/>
            </a:ext>
          </a:extLst>
        </xdr:cNvPr>
        <xdr:cNvCxnSpPr/>
      </xdr:nvCxnSpPr>
      <xdr:spPr>
        <a:xfrm flipV="1">
          <a:off x="1028700" y="13602970"/>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287" name="n_1aveValue【福祉施設】&#10;有形固定資産減価償却率">
          <a:extLst>
            <a:ext uri="{FF2B5EF4-FFF2-40B4-BE49-F238E27FC236}">
              <a16:creationId xmlns:a16="http://schemas.microsoft.com/office/drawing/2014/main" id="{49959E69-0139-4BCE-965A-56244B09C535}"/>
            </a:ext>
          </a:extLst>
        </xdr:cNvPr>
        <xdr:cNvSpPr txBox="1"/>
      </xdr:nvSpPr>
      <xdr:spPr>
        <a:xfrm>
          <a:off x="3239144" y="13250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288" name="n_2aveValue【福祉施設】&#10;有形固定資産減価償却率">
          <a:extLst>
            <a:ext uri="{FF2B5EF4-FFF2-40B4-BE49-F238E27FC236}">
              <a16:creationId xmlns:a16="http://schemas.microsoft.com/office/drawing/2014/main" id="{3448D398-6A5D-444C-8EC2-A8DE9E19682B}"/>
            </a:ext>
          </a:extLst>
        </xdr:cNvPr>
        <xdr:cNvSpPr txBox="1"/>
      </xdr:nvSpPr>
      <xdr:spPr>
        <a:xfrm>
          <a:off x="2439044" y="1325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89" name="n_3aveValue【福祉施設】&#10;有形固定資産減価償却率">
          <a:extLst>
            <a:ext uri="{FF2B5EF4-FFF2-40B4-BE49-F238E27FC236}">
              <a16:creationId xmlns:a16="http://schemas.microsoft.com/office/drawing/2014/main" id="{D3E9339F-065D-4B11-81FF-C786D70808E6}"/>
            </a:ext>
          </a:extLst>
        </xdr:cNvPr>
        <xdr:cNvSpPr txBox="1"/>
      </xdr:nvSpPr>
      <xdr:spPr>
        <a:xfrm>
          <a:off x="1645294"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290" name="n_4aveValue【福祉施設】&#10;有形固定資産減価償却率">
          <a:extLst>
            <a:ext uri="{FF2B5EF4-FFF2-40B4-BE49-F238E27FC236}">
              <a16:creationId xmlns:a16="http://schemas.microsoft.com/office/drawing/2014/main" id="{DAC01878-5EAB-4A76-9177-779F14782F61}"/>
            </a:ext>
          </a:extLst>
        </xdr:cNvPr>
        <xdr:cNvSpPr txBox="1"/>
      </xdr:nvSpPr>
      <xdr:spPr>
        <a:xfrm>
          <a:off x="851544" y="1324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13352</xdr:rowOff>
    </xdr:from>
    <xdr:ext cx="405111" cy="259045"/>
    <xdr:sp macro="" textlink="">
      <xdr:nvSpPr>
        <xdr:cNvPr id="291" name="n_2mainValue【福祉施設】&#10;有形固定資産減価償却率">
          <a:extLst>
            <a:ext uri="{FF2B5EF4-FFF2-40B4-BE49-F238E27FC236}">
              <a16:creationId xmlns:a16="http://schemas.microsoft.com/office/drawing/2014/main" id="{48916A31-425F-4F8F-B642-C3330232DD09}"/>
            </a:ext>
          </a:extLst>
        </xdr:cNvPr>
        <xdr:cNvSpPr txBox="1"/>
      </xdr:nvSpPr>
      <xdr:spPr>
        <a:xfrm>
          <a:off x="2439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292" name="n_3mainValue【福祉施設】&#10;有形固定資産減価償却率">
          <a:extLst>
            <a:ext uri="{FF2B5EF4-FFF2-40B4-BE49-F238E27FC236}">
              <a16:creationId xmlns:a16="http://schemas.microsoft.com/office/drawing/2014/main" id="{8AC9B0B9-740F-4ADA-A154-1C9841A56966}"/>
            </a:ext>
          </a:extLst>
        </xdr:cNvPr>
        <xdr:cNvSpPr txBox="1"/>
      </xdr:nvSpPr>
      <xdr:spPr>
        <a:xfrm>
          <a:off x="1645294" y="1364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108602</xdr:rowOff>
    </xdr:from>
    <xdr:ext cx="405111" cy="259045"/>
    <xdr:sp macro="" textlink="">
      <xdr:nvSpPr>
        <xdr:cNvPr id="293" name="n_4mainValue【福祉施設】&#10;有形固定資産減価償却率">
          <a:extLst>
            <a:ext uri="{FF2B5EF4-FFF2-40B4-BE49-F238E27FC236}">
              <a16:creationId xmlns:a16="http://schemas.microsoft.com/office/drawing/2014/main" id="{5A59D7D3-CBB8-4183-845A-0D06D0622FE5}"/>
            </a:ext>
          </a:extLst>
        </xdr:cNvPr>
        <xdr:cNvSpPr txBox="1"/>
      </xdr:nvSpPr>
      <xdr:spPr>
        <a:xfrm>
          <a:off x="851544" y="1364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2C26A0FC-32B9-4276-8E1E-E2448C6B1929}"/>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D1FA2ECF-F2A3-48BD-A9E6-C9F8C4F64F98}"/>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CD18F4E6-1A66-42E9-9271-FD7A37054537}"/>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D87949CC-6255-4CE2-879A-0336F413D8C1}"/>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2EA77550-C236-4663-98A1-50A8A4AEBFE7}"/>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17A60AB6-5058-4273-BF59-EBECCB017F73}"/>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D66E026B-34F1-489F-9C10-50B9CAB9C56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4DF5CBF6-CDB0-46F0-BE24-624AA439C88C}"/>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40EE0DAB-43CB-4D42-9A56-43B5537EB69D}"/>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FC91CAF0-3431-47F7-AEB0-9DC0804844B6}"/>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B5893E17-739C-45B4-8BB7-0EA7A21A8E0F}"/>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4A07C6FF-D9B0-4BE8-84C4-9AF360892760}"/>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C04AF3E0-BF97-48B8-80B8-876A3D185F38}"/>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966D40F8-628C-4917-9DB0-766E442B0346}"/>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1654F8D0-835E-46E8-A060-4CD81112676A}"/>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E702CC7E-C08E-46AE-A8D2-4FC118A9F6DB}"/>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9FE7366A-2B35-4C23-BA94-F659469F46EE}"/>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60902C34-211B-40C5-BF48-E1DF0081B9A2}"/>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C93F1C58-9D96-45E6-BA20-4E2B3D23BB5E}"/>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F3CDA6C6-3BCB-4CAB-82AB-E4B4AE073DC3}"/>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07B45997-33D7-4501-854B-7C9B0BA7D6A1}"/>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4CC77207-6304-45F3-B671-B77CA387C337}"/>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9201206E-7CCB-4B08-832B-956B4C2D10F5}"/>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F296520C-621C-4D6A-87D1-CB64DA4CB8EA}"/>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8BA5E100-32C3-4F3D-8BE4-487977E18E65}"/>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19" name="直線コネクタ 318">
          <a:extLst>
            <a:ext uri="{FF2B5EF4-FFF2-40B4-BE49-F238E27FC236}">
              <a16:creationId xmlns:a16="http://schemas.microsoft.com/office/drawing/2014/main" id="{64B07F3C-4A2B-490A-95DD-057F9BD576E5}"/>
            </a:ext>
          </a:extLst>
        </xdr:cNvPr>
        <xdr:cNvCxnSpPr/>
      </xdr:nvCxnSpPr>
      <xdr:spPr>
        <a:xfrm flipV="1">
          <a:off x="9429115" y="12827544"/>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0" name="【福祉施設】&#10;一人当たり面積最小値テキスト">
          <a:extLst>
            <a:ext uri="{FF2B5EF4-FFF2-40B4-BE49-F238E27FC236}">
              <a16:creationId xmlns:a16="http://schemas.microsoft.com/office/drawing/2014/main" id="{D2F8AF98-7059-4124-B444-8792819AA0A8}"/>
            </a:ext>
          </a:extLst>
        </xdr:cNvPr>
        <xdr:cNvSpPr txBox="1"/>
      </xdr:nvSpPr>
      <xdr:spPr>
        <a:xfrm>
          <a:off x="9467850" y="143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1" name="直線コネクタ 320">
          <a:extLst>
            <a:ext uri="{FF2B5EF4-FFF2-40B4-BE49-F238E27FC236}">
              <a16:creationId xmlns:a16="http://schemas.microsoft.com/office/drawing/2014/main" id="{195BADB2-F42A-4559-86E6-737042F7F1C7}"/>
            </a:ext>
          </a:extLst>
        </xdr:cNvPr>
        <xdr:cNvCxnSpPr/>
      </xdr:nvCxnSpPr>
      <xdr:spPr>
        <a:xfrm>
          <a:off x="9359900" y="14357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22" name="【福祉施設】&#10;一人当たり面積最大値テキスト">
          <a:extLst>
            <a:ext uri="{FF2B5EF4-FFF2-40B4-BE49-F238E27FC236}">
              <a16:creationId xmlns:a16="http://schemas.microsoft.com/office/drawing/2014/main" id="{911386ED-89EE-45E1-BEC8-CD237D421D35}"/>
            </a:ext>
          </a:extLst>
        </xdr:cNvPr>
        <xdr:cNvSpPr txBox="1"/>
      </xdr:nvSpPr>
      <xdr:spPr>
        <a:xfrm>
          <a:off x="9467850" y="1260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23" name="直線コネクタ 322">
          <a:extLst>
            <a:ext uri="{FF2B5EF4-FFF2-40B4-BE49-F238E27FC236}">
              <a16:creationId xmlns:a16="http://schemas.microsoft.com/office/drawing/2014/main" id="{ECE5EEF8-775C-4EC2-8C6D-08B6F3049484}"/>
            </a:ext>
          </a:extLst>
        </xdr:cNvPr>
        <xdr:cNvCxnSpPr/>
      </xdr:nvCxnSpPr>
      <xdr:spPr>
        <a:xfrm>
          <a:off x="9359900" y="12827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24" name="【福祉施設】&#10;一人当たり面積平均値テキスト">
          <a:extLst>
            <a:ext uri="{FF2B5EF4-FFF2-40B4-BE49-F238E27FC236}">
              <a16:creationId xmlns:a16="http://schemas.microsoft.com/office/drawing/2014/main" id="{26516B75-7156-43D2-BE0B-43E087B40FD8}"/>
            </a:ext>
          </a:extLst>
        </xdr:cNvPr>
        <xdr:cNvSpPr txBox="1"/>
      </xdr:nvSpPr>
      <xdr:spPr>
        <a:xfrm>
          <a:off x="9467850" y="1385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25" name="フローチャート: 判断 324">
          <a:extLst>
            <a:ext uri="{FF2B5EF4-FFF2-40B4-BE49-F238E27FC236}">
              <a16:creationId xmlns:a16="http://schemas.microsoft.com/office/drawing/2014/main" id="{97ECCCA9-1E5A-4C7F-B374-E69CC4EBE0C5}"/>
            </a:ext>
          </a:extLst>
        </xdr:cNvPr>
        <xdr:cNvSpPr/>
      </xdr:nvSpPr>
      <xdr:spPr>
        <a:xfrm>
          <a:off x="9398000" y="138654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26" name="フローチャート: 判断 325">
          <a:extLst>
            <a:ext uri="{FF2B5EF4-FFF2-40B4-BE49-F238E27FC236}">
              <a16:creationId xmlns:a16="http://schemas.microsoft.com/office/drawing/2014/main" id="{46F28F90-0E9C-4905-807A-87CBEDE7CA87}"/>
            </a:ext>
          </a:extLst>
        </xdr:cNvPr>
        <xdr:cNvSpPr/>
      </xdr:nvSpPr>
      <xdr:spPr>
        <a:xfrm>
          <a:off x="8636000" y="138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27" name="フローチャート: 判断 326">
          <a:extLst>
            <a:ext uri="{FF2B5EF4-FFF2-40B4-BE49-F238E27FC236}">
              <a16:creationId xmlns:a16="http://schemas.microsoft.com/office/drawing/2014/main" id="{FF044584-8316-468B-B393-6D05F86E29F9}"/>
            </a:ext>
          </a:extLst>
        </xdr:cNvPr>
        <xdr:cNvSpPr/>
      </xdr:nvSpPr>
      <xdr:spPr>
        <a:xfrm>
          <a:off x="7842250" y="138293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28" name="フローチャート: 判断 327">
          <a:extLst>
            <a:ext uri="{FF2B5EF4-FFF2-40B4-BE49-F238E27FC236}">
              <a16:creationId xmlns:a16="http://schemas.microsoft.com/office/drawing/2014/main" id="{877AAAB6-16F0-4D9C-AA4C-8F065D1F832B}"/>
            </a:ext>
          </a:extLst>
        </xdr:cNvPr>
        <xdr:cNvSpPr/>
      </xdr:nvSpPr>
      <xdr:spPr>
        <a:xfrm>
          <a:off x="7029450" y="1403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11793</xdr:rowOff>
    </xdr:from>
    <xdr:to>
      <xdr:col>36</xdr:col>
      <xdr:colOff>165100</xdr:colOff>
      <xdr:row>85</xdr:row>
      <xdr:rowOff>113393</xdr:rowOff>
    </xdr:to>
    <xdr:sp macro="" textlink="">
      <xdr:nvSpPr>
        <xdr:cNvPr id="329" name="フローチャート: 判断 328">
          <a:extLst>
            <a:ext uri="{FF2B5EF4-FFF2-40B4-BE49-F238E27FC236}">
              <a16:creationId xmlns:a16="http://schemas.microsoft.com/office/drawing/2014/main" id="{8438C2FD-122D-4F0F-8C06-F7C013677D43}"/>
            </a:ext>
          </a:extLst>
        </xdr:cNvPr>
        <xdr:cNvSpPr/>
      </xdr:nvSpPr>
      <xdr:spPr>
        <a:xfrm>
          <a:off x="6235700" y="1404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BA77C8A-91A8-4439-B05F-F2B55F6ED51C}"/>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12BC7974-7952-4F1A-9E6C-3CD0ADE27737}"/>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3923A7E-D4F7-4C0F-9C5A-3087DD58FF16}"/>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2B047F4-F4FA-421F-A3B1-39F4F6CAE6CE}"/>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7BE83E83-7DAE-483A-8E74-369C6125EBB4}"/>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150586</xdr:rowOff>
    </xdr:from>
    <xdr:to>
      <xdr:col>46</xdr:col>
      <xdr:colOff>38100</xdr:colOff>
      <xdr:row>83</xdr:row>
      <xdr:rowOff>80736</xdr:rowOff>
    </xdr:to>
    <xdr:sp macro="" textlink="">
      <xdr:nvSpPr>
        <xdr:cNvPr id="335" name="楕円 334">
          <a:extLst>
            <a:ext uri="{FF2B5EF4-FFF2-40B4-BE49-F238E27FC236}">
              <a16:creationId xmlns:a16="http://schemas.microsoft.com/office/drawing/2014/main" id="{F61DCE9A-0802-432C-A8AE-069B332B1245}"/>
            </a:ext>
          </a:extLst>
        </xdr:cNvPr>
        <xdr:cNvSpPr/>
      </xdr:nvSpPr>
      <xdr:spPr>
        <a:xfrm>
          <a:off x="7842250" y="136887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153851</xdr:rowOff>
    </xdr:from>
    <xdr:to>
      <xdr:col>41</xdr:col>
      <xdr:colOff>101600</xdr:colOff>
      <xdr:row>83</xdr:row>
      <xdr:rowOff>84001</xdr:rowOff>
    </xdr:to>
    <xdr:sp macro="" textlink="">
      <xdr:nvSpPr>
        <xdr:cNvPr id="336" name="楕円 335">
          <a:extLst>
            <a:ext uri="{FF2B5EF4-FFF2-40B4-BE49-F238E27FC236}">
              <a16:creationId xmlns:a16="http://schemas.microsoft.com/office/drawing/2014/main" id="{8F6BA549-4F1F-4184-A0E0-A33E82537621}"/>
            </a:ext>
          </a:extLst>
        </xdr:cNvPr>
        <xdr:cNvSpPr/>
      </xdr:nvSpPr>
      <xdr:spPr>
        <a:xfrm>
          <a:off x="7029450" y="136920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29936</xdr:rowOff>
    </xdr:from>
    <xdr:to>
      <xdr:col>45</xdr:col>
      <xdr:colOff>177800</xdr:colOff>
      <xdr:row>83</xdr:row>
      <xdr:rowOff>33201</xdr:rowOff>
    </xdr:to>
    <xdr:cxnSp macro="">
      <xdr:nvCxnSpPr>
        <xdr:cNvPr id="337" name="直線コネクタ 336">
          <a:extLst>
            <a:ext uri="{FF2B5EF4-FFF2-40B4-BE49-F238E27FC236}">
              <a16:creationId xmlns:a16="http://schemas.microsoft.com/office/drawing/2014/main" id="{5A204CDC-288C-4807-AD67-CF14AAA09204}"/>
            </a:ext>
          </a:extLst>
        </xdr:cNvPr>
        <xdr:cNvCxnSpPr/>
      </xdr:nvCxnSpPr>
      <xdr:spPr>
        <a:xfrm flipV="1">
          <a:off x="7080250" y="13733236"/>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160382</xdr:rowOff>
    </xdr:from>
    <xdr:to>
      <xdr:col>36</xdr:col>
      <xdr:colOff>165100</xdr:colOff>
      <xdr:row>83</xdr:row>
      <xdr:rowOff>90532</xdr:rowOff>
    </xdr:to>
    <xdr:sp macro="" textlink="">
      <xdr:nvSpPr>
        <xdr:cNvPr id="338" name="楕円 337">
          <a:extLst>
            <a:ext uri="{FF2B5EF4-FFF2-40B4-BE49-F238E27FC236}">
              <a16:creationId xmlns:a16="http://schemas.microsoft.com/office/drawing/2014/main" id="{C3BA953F-3994-45C1-A759-4CB5FC4BB8FF}"/>
            </a:ext>
          </a:extLst>
        </xdr:cNvPr>
        <xdr:cNvSpPr/>
      </xdr:nvSpPr>
      <xdr:spPr>
        <a:xfrm>
          <a:off x="6235700" y="136985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33201</xdr:rowOff>
    </xdr:from>
    <xdr:to>
      <xdr:col>41</xdr:col>
      <xdr:colOff>50800</xdr:colOff>
      <xdr:row>83</xdr:row>
      <xdr:rowOff>39732</xdr:rowOff>
    </xdr:to>
    <xdr:cxnSp macro="">
      <xdr:nvCxnSpPr>
        <xdr:cNvPr id="339" name="直線コネクタ 338">
          <a:extLst>
            <a:ext uri="{FF2B5EF4-FFF2-40B4-BE49-F238E27FC236}">
              <a16:creationId xmlns:a16="http://schemas.microsoft.com/office/drawing/2014/main" id="{78C3CF19-AE2E-4EA8-8F44-C6E311209A5B}"/>
            </a:ext>
          </a:extLst>
        </xdr:cNvPr>
        <xdr:cNvCxnSpPr/>
      </xdr:nvCxnSpPr>
      <xdr:spPr>
        <a:xfrm flipV="1">
          <a:off x="6286500" y="13736501"/>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40" name="n_1aveValue【福祉施設】&#10;一人当たり面積">
          <a:extLst>
            <a:ext uri="{FF2B5EF4-FFF2-40B4-BE49-F238E27FC236}">
              <a16:creationId xmlns:a16="http://schemas.microsoft.com/office/drawing/2014/main" id="{801157DB-95BE-4987-990B-5818181FC308}"/>
            </a:ext>
          </a:extLst>
        </xdr:cNvPr>
        <xdr:cNvSpPr txBox="1"/>
      </xdr:nvSpPr>
      <xdr:spPr>
        <a:xfrm>
          <a:off x="8458277" y="1366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41" name="n_2aveValue【福祉施設】&#10;一人当たり面積">
          <a:extLst>
            <a:ext uri="{FF2B5EF4-FFF2-40B4-BE49-F238E27FC236}">
              <a16:creationId xmlns:a16="http://schemas.microsoft.com/office/drawing/2014/main" id="{611F5A6E-784E-41C8-B8ED-3BABB8B1431F}"/>
            </a:ext>
          </a:extLst>
        </xdr:cNvPr>
        <xdr:cNvSpPr txBox="1"/>
      </xdr:nvSpPr>
      <xdr:spPr>
        <a:xfrm>
          <a:off x="7677227" y="139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97989</xdr:rowOff>
    </xdr:from>
    <xdr:ext cx="469744" cy="259045"/>
    <xdr:sp macro="" textlink="">
      <xdr:nvSpPr>
        <xdr:cNvPr id="342" name="n_3aveValue【福祉施設】&#10;一人当たり面積">
          <a:extLst>
            <a:ext uri="{FF2B5EF4-FFF2-40B4-BE49-F238E27FC236}">
              <a16:creationId xmlns:a16="http://schemas.microsoft.com/office/drawing/2014/main" id="{CF35ABBA-4380-4801-ADA7-8F2D37CAC092}"/>
            </a:ext>
          </a:extLst>
        </xdr:cNvPr>
        <xdr:cNvSpPr txBox="1"/>
      </xdr:nvSpPr>
      <xdr:spPr>
        <a:xfrm>
          <a:off x="6864427" y="1413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104520</xdr:rowOff>
    </xdr:from>
    <xdr:ext cx="469744" cy="259045"/>
    <xdr:sp macro="" textlink="">
      <xdr:nvSpPr>
        <xdr:cNvPr id="343" name="n_4aveValue【福祉施設】&#10;一人当たり面積">
          <a:extLst>
            <a:ext uri="{FF2B5EF4-FFF2-40B4-BE49-F238E27FC236}">
              <a16:creationId xmlns:a16="http://schemas.microsoft.com/office/drawing/2014/main" id="{B5F4AD1E-3625-4ED3-B0B6-EF2B61FE2F58}"/>
            </a:ext>
          </a:extLst>
        </xdr:cNvPr>
        <xdr:cNvSpPr txBox="1"/>
      </xdr:nvSpPr>
      <xdr:spPr>
        <a:xfrm>
          <a:off x="6070677" y="1413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97263</xdr:rowOff>
    </xdr:from>
    <xdr:ext cx="469744" cy="259045"/>
    <xdr:sp macro="" textlink="">
      <xdr:nvSpPr>
        <xdr:cNvPr id="344" name="n_2mainValue【福祉施設】&#10;一人当たり面積">
          <a:extLst>
            <a:ext uri="{FF2B5EF4-FFF2-40B4-BE49-F238E27FC236}">
              <a16:creationId xmlns:a16="http://schemas.microsoft.com/office/drawing/2014/main" id="{7D044A89-B6D3-4B8E-A6BD-51B13C714315}"/>
            </a:ext>
          </a:extLst>
        </xdr:cNvPr>
        <xdr:cNvSpPr txBox="1"/>
      </xdr:nvSpPr>
      <xdr:spPr>
        <a:xfrm>
          <a:off x="7677227" y="134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100528</xdr:rowOff>
    </xdr:from>
    <xdr:ext cx="469744" cy="259045"/>
    <xdr:sp macro="" textlink="">
      <xdr:nvSpPr>
        <xdr:cNvPr id="345" name="n_3mainValue【福祉施設】&#10;一人当たり面積">
          <a:extLst>
            <a:ext uri="{FF2B5EF4-FFF2-40B4-BE49-F238E27FC236}">
              <a16:creationId xmlns:a16="http://schemas.microsoft.com/office/drawing/2014/main" id="{35E0D3EE-81D2-4852-96B8-EB7A3C7642E1}"/>
            </a:ext>
          </a:extLst>
        </xdr:cNvPr>
        <xdr:cNvSpPr txBox="1"/>
      </xdr:nvSpPr>
      <xdr:spPr>
        <a:xfrm>
          <a:off x="6864427" y="1347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107059</xdr:rowOff>
    </xdr:from>
    <xdr:ext cx="469744" cy="259045"/>
    <xdr:sp macro="" textlink="">
      <xdr:nvSpPr>
        <xdr:cNvPr id="346" name="n_4mainValue【福祉施設】&#10;一人当たり面積">
          <a:extLst>
            <a:ext uri="{FF2B5EF4-FFF2-40B4-BE49-F238E27FC236}">
              <a16:creationId xmlns:a16="http://schemas.microsoft.com/office/drawing/2014/main" id="{2731D495-FACD-4404-B476-A3C79944BEF8}"/>
            </a:ext>
          </a:extLst>
        </xdr:cNvPr>
        <xdr:cNvSpPr txBox="1"/>
      </xdr:nvSpPr>
      <xdr:spPr>
        <a:xfrm>
          <a:off x="6070677" y="1348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A7F762A4-931C-438C-9268-49934B7C60CC}"/>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2F094794-9F87-4A47-AC20-533A65098625}"/>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790B28E1-BCFE-48CF-8E8B-B77F785E8A24}"/>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8595F2FD-5923-4EEB-BE3B-14FDD3093CDC}"/>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BE047B28-F601-4651-BA84-C3ECB828082F}"/>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ECBBE452-C616-4B15-BD8F-817812B17D25}"/>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4D66E1B0-1B15-499B-9800-FE1E2B0F354D}"/>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7840B719-9140-4CC6-90BC-71B9DB41EA6F}"/>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A76DE589-B288-4E8F-A9D5-37B61B24816B}"/>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B2E0E825-3C75-4416-AE1F-D6A559BB244C}"/>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7" name="テキスト ボックス 356">
          <a:extLst>
            <a:ext uri="{FF2B5EF4-FFF2-40B4-BE49-F238E27FC236}">
              <a16:creationId xmlns:a16="http://schemas.microsoft.com/office/drawing/2014/main" id="{80FC4D04-4AFB-46C4-891E-C82B5BCF63C0}"/>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a:extLst>
            <a:ext uri="{FF2B5EF4-FFF2-40B4-BE49-F238E27FC236}">
              <a16:creationId xmlns:a16="http://schemas.microsoft.com/office/drawing/2014/main" id="{B0AF171D-F271-44C7-B948-5F3B820DE0E3}"/>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9" name="テキスト ボックス 358">
          <a:extLst>
            <a:ext uri="{FF2B5EF4-FFF2-40B4-BE49-F238E27FC236}">
              <a16:creationId xmlns:a16="http://schemas.microsoft.com/office/drawing/2014/main" id="{1ED6E0D1-4547-4A90-ADD2-1607C17FFD99}"/>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a:extLst>
            <a:ext uri="{FF2B5EF4-FFF2-40B4-BE49-F238E27FC236}">
              <a16:creationId xmlns:a16="http://schemas.microsoft.com/office/drawing/2014/main" id="{172E21FE-FB03-4CF5-8790-6556FF379F01}"/>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a:extLst>
            <a:ext uri="{FF2B5EF4-FFF2-40B4-BE49-F238E27FC236}">
              <a16:creationId xmlns:a16="http://schemas.microsoft.com/office/drawing/2014/main" id="{15C30A5C-6EE8-4493-83DC-21311682E1C1}"/>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a:extLst>
            <a:ext uri="{FF2B5EF4-FFF2-40B4-BE49-F238E27FC236}">
              <a16:creationId xmlns:a16="http://schemas.microsoft.com/office/drawing/2014/main" id="{E2EB2218-80D9-4049-B491-514C16DCF039}"/>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a:extLst>
            <a:ext uri="{FF2B5EF4-FFF2-40B4-BE49-F238E27FC236}">
              <a16:creationId xmlns:a16="http://schemas.microsoft.com/office/drawing/2014/main" id="{57CB67AD-A6BC-47B4-B990-DDDF0B8F9902}"/>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a:extLst>
            <a:ext uri="{FF2B5EF4-FFF2-40B4-BE49-F238E27FC236}">
              <a16:creationId xmlns:a16="http://schemas.microsoft.com/office/drawing/2014/main" id="{9C8D8527-6291-4A4E-A544-C68B11F4D8E1}"/>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a:extLst>
            <a:ext uri="{FF2B5EF4-FFF2-40B4-BE49-F238E27FC236}">
              <a16:creationId xmlns:a16="http://schemas.microsoft.com/office/drawing/2014/main" id="{EEA1BAD8-D6A7-4EF8-B17A-D37D0322B489}"/>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a:extLst>
            <a:ext uri="{FF2B5EF4-FFF2-40B4-BE49-F238E27FC236}">
              <a16:creationId xmlns:a16="http://schemas.microsoft.com/office/drawing/2014/main" id="{BDFBD251-E9B9-41F7-B311-73E9B84AD597}"/>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a:extLst>
            <a:ext uri="{FF2B5EF4-FFF2-40B4-BE49-F238E27FC236}">
              <a16:creationId xmlns:a16="http://schemas.microsoft.com/office/drawing/2014/main" id="{CB0DD306-2264-43C0-94AC-0C3C98BE338D}"/>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a:extLst>
            <a:ext uri="{FF2B5EF4-FFF2-40B4-BE49-F238E27FC236}">
              <a16:creationId xmlns:a16="http://schemas.microsoft.com/office/drawing/2014/main" id="{9B8CFB95-E9E9-4B3C-A433-99D7B972D8B0}"/>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9" name="テキスト ボックス 368">
          <a:extLst>
            <a:ext uri="{FF2B5EF4-FFF2-40B4-BE49-F238E27FC236}">
              <a16:creationId xmlns:a16="http://schemas.microsoft.com/office/drawing/2014/main" id="{231CBF73-2C66-468A-A25C-95F3DB03E5BA}"/>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BC57B49D-7F71-454E-A22F-C2385DDFFAD3}"/>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a:extLst>
            <a:ext uri="{FF2B5EF4-FFF2-40B4-BE49-F238E27FC236}">
              <a16:creationId xmlns:a16="http://schemas.microsoft.com/office/drawing/2014/main" id="{CD11F253-697A-4DC1-BD7F-D48D8511F6E5}"/>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372" name="直線コネクタ 371">
          <a:extLst>
            <a:ext uri="{FF2B5EF4-FFF2-40B4-BE49-F238E27FC236}">
              <a16:creationId xmlns:a16="http://schemas.microsoft.com/office/drawing/2014/main" id="{70E529C0-AA97-4100-BD1E-7A3BA1AB9FD5}"/>
            </a:ext>
          </a:extLst>
        </xdr:cNvPr>
        <xdr:cNvCxnSpPr/>
      </xdr:nvCxnSpPr>
      <xdr:spPr>
        <a:xfrm flipV="1">
          <a:off x="4177665" y="16635186"/>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3" name="【市民会館】&#10;有形固定資産減価償却率最小値テキスト">
          <a:extLst>
            <a:ext uri="{FF2B5EF4-FFF2-40B4-BE49-F238E27FC236}">
              <a16:creationId xmlns:a16="http://schemas.microsoft.com/office/drawing/2014/main" id="{20473B41-96EB-4F47-8662-843191BB030E}"/>
            </a:ext>
          </a:extLst>
        </xdr:cNvPr>
        <xdr:cNvSpPr txBox="1"/>
      </xdr:nvSpPr>
      <xdr:spPr>
        <a:xfrm>
          <a:off x="421640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4" name="直線コネクタ 373">
          <a:extLst>
            <a:ext uri="{FF2B5EF4-FFF2-40B4-BE49-F238E27FC236}">
              <a16:creationId xmlns:a16="http://schemas.microsoft.com/office/drawing/2014/main" id="{4B1FC238-D63A-4485-ABCB-7AAC04ADA522}"/>
            </a:ext>
          </a:extLst>
        </xdr:cNvPr>
        <xdr:cNvCxnSpPr/>
      </xdr:nvCxnSpPr>
      <xdr:spPr>
        <a:xfrm>
          <a:off x="41084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375" name="【市民会館】&#10;有形固定資産減価償却率最大値テキスト">
          <a:extLst>
            <a:ext uri="{FF2B5EF4-FFF2-40B4-BE49-F238E27FC236}">
              <a16:creationId xmlns:a16="http://schemas.microsoft.com/office/drawing/2014/main" id="{CAC4D4AF-DCE0-423B-8683-B500BCBD7471}"/>
            </a:ext>
          </a:extLst>
        </xdr:cNvPr>
        <xdr:cNvSpPr txBox="1"/>
      </xdr:nvSpPr>
      <xdr:spPr>
        <a:xfrm>
          <a:off x="4216400" y="1641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376" name="直線コネクタ 375">
          <a:extLst>
            <a:ext uri="{FF2B5EF4-FFF2-40B4-BE49-F238E27FC236}">
              <a16:creationId xmlns:a16="http://schemas.microsoft.com/office/drawing/2014/main" id="{EFBACD44-AC7B-4533-8AD2-A2922B1A34A9}"/>
            </a:ext>
          </a:extLst>
        </xdr:cNvPr>
        <xdr:cNvCxnSpPr/>
      </xdr:nvCxnSpPr>
      <xdr:spPr>
        <a:xfrm>
          <a:off x="4108450" y="16635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377" name="【市民会館】&#10;有形固定資産減価償却率平均値テキスト">
          <a:extLst>
            <a:ext uri="{FF2B5EF4-FFF2-40B4-BE49-F238E27FC236}">
              <a16:creationId xmlns:a16="http://schemas.microsoft.com/office/drawing/2014/main" id="{057F71F9-8FB3-4C45-A5F5-D279BCF33895}"/>
            </a:ext>
          </a:extLst>
        </xdr:cNvPr>
        <xdr:cNvSpPr txBox="1"/>
      </xdr:nvSpPr>
      <xdr:spPr>
        <a:xfrm>
          <a:off x="4216400" y="1729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378" name="フローチャート: 判断 377">
          <a:extLst>
            <a:ext uri="{FF2B5EF4-FFF2-40B4-BE49-F238E27FC236}">
              <a16:creationId xmlns:a16="http://schemas.microsoft.com/office/drawing/2014/main" id="{9FD8B367-777D-463D-996A-E192CCE5F256}"/>
            </a:ext>
          </a:extLst>
        </xdr:cNvPr>
        <xdr:cNvSpPr/>
      </xdr:nvSpPr>
      <xdr:spPr>
        <a:xfrm>
          <a:off x="4127500" y="173182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79" name="フローチャート: 判断 378">
          <a:extLst>
            <a:ext uri="{FF2B5EF4-FFF2-40B4-BE49-F238E27FC236}">
              <a16:creationId xmlns:a16="http://schemas.microsoft.com/office/drawing/2014/main" id="{06F17B53-9073-4AED-8A57-C9460CB88E5A}"/>
            </a:ext>
          </a:extLst>
        </xdr:cNvPr>
        <xdr:cNvSpPr/>
      </xdr:nvSpPr>
      <xdr:spPr>
        <a:xfrm>
          <a:off x="3384550" y="172611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80" name="フローチャート: 判断 379">
          <a:extLst>
            <a:ext uri="{FF2B5EF4-FFF2-40B4-BE49-F238E27FC236}">
              <a16:creationId xmlns:a16="http://schemas.microsoft.com/office/drawing/2014/main" id="{78E237F3-CF4F-4D0A-9B76-8EDAA5ABC339}"/>
            </a:ext>
          </a:extLst>
        </xdr:cNvPr>
        <xdr:cNvSpPr/>
      </xdr:nvSpPr>
      <xdr:spPr>
        <a:xfrm>
          <a:off x="2571750" y="17252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381" name="フローチャート: 判断 380">
          <a:extLst>
            <a:ext uri="{FF2B5EF4-FFF2-40B4-BE49-F238E27FC236}">
              <a16:creationId xmlns:a16="http://schemas.microsoft.com/office/drawing/2014/main" id="{0E10B0F2-E987-4DC1-A68E-E8DF613101F1}"/>
            </a:ext>
          </a:extLst>
        </xdr:cNvPr>
        <xdr:cNvSpPr/>
      </xdr:nvSpPr>
      <xdr:spPr>
        <a:xfrm>
          <a:off x="1778000" y="1721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82" name="フローチャート: 判断 381">
          <a:extLst>
            <a:ext uri="{FF2B5EF4-FFF2-40B4-BE49-F238E27FC236}">
              <a16:creationId xmlns:a16="http://schemas.microsoft.com/office/drawing/2014/main" id="{20DB3230-3FB3-4AE8-AB5C-49F1C0EAB41D}"/>
            </a:ext>
          </a:extLst>
        </xdr:cNvPr>
        <xdr:cNvSpPr/>
      </xdr:nvSpPr>
      <xdr:spPr>
        <a:xfrm>
          <a:off x="984250" y="172153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94CAE95F-DF07-4E6A-8949-E6973C123144}"/>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CC7A74AB-A88C-4165-906F-5DB41294BBA0}"/>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D14FB259-7070-41A6-A327-A80BF9BD2A56}"/>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C04664E0-A78F-4004-BFDC-E193B9DD089C}"/>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E523B533-4989-46CA-AD22-D91965FF2FD1}"/>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36830</xdr:rowOff>
    </xdr:from>
    <xdr:to>
      <xdr:col>15</xdr:col>
      <xdr:colOff>101600</xdr:colOff>
      <xdr:row>105</xdr:row>
      <xdr:rowOff>138430</xdr:rowOff>
    </xdr:to>
    <xdr:sp macro="" textlink="">
      <xdr:nvSpPr>
        <xdr:cNvPr id="388" name="楕円 387">
          <a:extLst>
            <a:ext uri="{FF2B5EF4-FFF2-40B4-BE49-F238E27FC236}">
              <a16:creationId xmlns:a16="http://schemas.microsoft.com/office/drawing/2014/main" id="{E31E814F-A661-434F-AA2D-D9F32BB771C9}"/>
            </a:ext>
          </a:extLst>
        </xdr:cNvPr>
        <xdr:cNvSpPr/>
      </xdr:nvSpPr>
      <xdr:spPr>
        <a:xfrm>
          <a:off x="257175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389" name="楕円 388">
          <a:extLst>
            <a:ext uri="{FF2B5EF4-FFF2-40B4-BE49-F238E27FC236}">
              <a16:creationId xmlns:a16="http://schemas.microsoft.com/office/drawing/2014/main" id="{330D68FE-C07E-4413-BD87-D654260047F3}"/>
            </a:ext>
          </a:extLst>
        </xdr:cNvPr>
        <xdr:cNvSpPr/>
      </xdr:nvSpPr>
      <xdr:spPr>
        <a:xfrm>
          <a:off x="1778000" y="173166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25581</xdr:rowOff>
    </xdr:from>
    <xdr:to>
      <xdr:col>15</xdr:col>
      <xdr:colOff>50800</xdr:colOff>
      <xdr:row>105</xdr:row>
      <xdr:rowOff>87630</xdr:rowOff>
    </xdr:to>
    <xdr:cxnSp macro="">
      <xdr:nvCxnSpPr>
        <xdr:cNvPr id="390" name="直線コネクタ 389">
          <a:extLst>
            <a:ext uri="{FF2B5EF4-FFF2-40B4-BE49-F238E27FC236}">
              <a16:creationId xmlns:a16="http://schemas.microsoft.com/office/drawing/2014/main" id="{C4843975-3D04-4DCD-959E-CBB163C760E1}"/>
            </a:ext>
          </a:extLst>
        </xdr:cNvPr>
        <xdr:cNvCxnSpPr/>
      </xdr:nvCxnSpPr>
      <xdr:spPr>
        <a:xfrm>
          <a:off x="1828800" y="17361081"/>
          <a:ext cx="79375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146231</xdr:rowOff>
    </xdr:from>
    <xdr:to>
      <xdr:col>6</xdr:col>
      <xdr:colOff>38100</xdr:colOff>
      <xdr:row>105</xdr:row>
      <xdr:rowOff>76381</xdr:rowOff>
    </xdr:to>
    <xdr:sp macro="" textlink="">
      <xdr:nvSpPr>
        <xdr:cNvPr id="391" name="楕円 390">
          <a:extLst>
            <a:ext uri="{FF2B5EF4-FFF2-40B4-BE49-F238E27FC236}">
              <a16:creationId xmlns:a16="http://schemas.microsoft.com/office/drawing/2014/main" id="{C4E5BF5B-7240-4AF2-9209-CF93123E5B4A}"/>
            </a:ext>
          </a:extLst>
        </xdr:cNvPr>
        <xdr:cNvSpPr/>
      </xdr:nvSpPr>
      <xdr:spPr>
        <a:xfrm>
          <a:off x="984250" y="173166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25581</xdr:rowOff>
    </xdr:from>
    <xdr:to>
      <xdr:col>10</xdr:col>
      <xdr:colOff>114300</xdr:colOff>
      <xdr:row>105</xdr:row>
      <xdr:rowOff>25581</xdr:rowOff>
    </xdr:to>
    <xdr:cxnSp macro="">
      <xdr:nvCxnSpPr>
        <xdr:cNvPr id="392" name="直線コネクタ 391">
          <a:extLst>
            <a:ext uri="{FF2B5EF4-FFF2-40B4-BE49-F238E27FC236}">
              <a16:creationId xmlns:a16="http://schemas.microsoft.com/office/drawing/2014/main" id="{74A1BE31-ED60-4BEE-930B-F9AC6139A12C}"/>
            </a:ext>
          </a:extLst>
        </xdr:cNvPr>
        <xdr:cNvCxnSpPr/>
      </xdr:nvCxnSpPr>
      <xdr:spPr>
        <a:xfrm>
          <a:off x="1028700" y="1736108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93" name="n_1aveValue【市民会館】&#10;有形固定資産減価償却率">
          <a:extLst>
            <a:ext uri="{FF2B5EF4-FFF2-40B4-BE49-F238E27FC236}">
              <a16:creationId xmlns:a16="http://schemas.microsoft.com/office/drawing/2014/main" id="{D40FEC78-32E7-4499-9D77-A865934F6348}"/>
            </a:ext>
          </a:extLst>
        </xdr:cNvPr>
        <xdr:cNvSpPr txBox="1"/>
      </xdr:nvSpPr>
      <xdr:spPr>
        <a:xfrm>
          <a:off x="3239144" y="1704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394" name="n_2aveValue【市民会館】&#10;有形固定資産減価償却率">
          <a:extLst>
            <a:ext uri="{FF2B5EF4-FFF2-40B4-BE49-F238E27FC236}">
              <a16:creationId xmlns:a16="http://schemas.microsoft.com/office/drawing/2014/main" id="{5317FD7D-CCA7-4339-B944-59DA289A261C}"/>
            </a:ext>
          </a:extLst>
        </xdr:cNvPr>
        <xdr:cNvSpPr txBox="1"/>
      </xdr:nvSpPr>
      <xdr:spPr>
        <a:xfrm>
          <a:off x="2439044" y="170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395" name="n_3aveValue【市民会館】&#10;有形固定資産減価償却率">
          <a:extLst>
            <a:ext uri="{FF2B5EF4-FFF2-40B4-BE49-F238E27FC236}">
              <a16:creationId xmlns:a16="http://schemas.microsoft.com/office/drawing/2014/main" id="{3E8099A1-714B-463C-A05A-92E42B3EBD84}"/>
            </a:ext>
          </a:extLst>
        </xdr:cNvPr>
        <xdr:cNvSpPr txBox="1"/>
      </xdr:nvSpPr>
      <xdr:spPr>
        <a:xfrm>
          <a:off x="164529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396" name="n_4aveValue【市民会館】&#10;有形固定資産減価償却率">
          <a:extLst>
            <a:ext uri="{FF2B5EF4-FFF2-40B4-BE49-F238E27FC236}">
              <a16:creationId xmlns:a16="http://schemas.microsoft.com/office/drawing/2014/main" id="{4E596CE2-4C2C-4836-8078-E29FDC099CD8}"/>
            </a:ext>
          </a:extLst>
        </xdr:cNvPr>
        <xdr:cNvSpPr txBox="1"/>
      </xdr:nvSpPr>
      <xdr:spPr>
        <a:xfrm>
          <a:off x="851544" y="1700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397" name="n_2mainValue【市民会館】&#10;有形固定資産減価償却率">
          <a:extLst>
            <a:ext uri="{FF2B5EF4-FFF2-40B4-BE49-F238E27FC236}">
              <a16:creationId xmlns:a16="http://schemas.microsoft.com/office/drawing/2014/main" id="{B7D51D87-91EA-4687-97C6-D86885306A12}"/>
            </a:ext>
          </a:extLst>
        </xdr:cNvPr>
        <xdr:cNvSpPr txBox="1"/>
      </xdr:nvSpPr>
      <xdr:spPr>
        <a:xfrm>
          <a:off x="24390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67508</xdr:rowOff>
    </xdr:from>
    <xdr:ext cx="405111" cy="259045"/>
    <xdr:sp macro="" textlink="">
      <xdr:nvSpPr>
        <xdr:cNvPr id="398" name="n_3mainValue【市民会館】&#10;有形固定資産減価償却率">
          <a:extLst>
            <a:ext uri="{FF2B5EF4-FFF2-40B4-BE49-F238E27FC236}">
              <a16:creationId xmlns:a16="http://schemas.microsoft.com/office/drawing/2014/main" id="{B3E955E6-1CA3-4779-A24B-4EDE6A647CA6}"/>
            </a:ext>
          </a:extLst>
        </xdr:cNvPr>
        <xdr:cNvSpPr txBox="1"/>
      </xdr:nvSpPr>
      <xdr:spPr>
        <a:xfrm>
          <a:off x="1645294" y="17403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67508</xdr:rowOff>
    </xdr:from>
    <xdr:ext cx="405111" cy="259045"/>
    <xdr:sp macro="" textlink="">
      <xdr:nvSpPr>
        <xdr:cNvPr id="399" name="n_4mainValue【市民会館】&#10;有形固定資産減価償却率">
          <a:extLst>
            <a:ext uri="{FF2B5EF4-FFF2-40B4-BE49-F238E27FC236}">
              <a16:creationId xmlns:a16="http://schemas.microsoft.com/office/drawing/2014/main" id="{732E8819-28D4-4BF3-95CB-2B87F0934170}"/>
            </a:ext>
          </a:extLst>
        </xdr:cNvPr>
        <xdr:cNvSpPr txBox="1"/>
      </xdr:nvSpPr>
      <xdr:spPr>
        <a:xfrm>
          <a:off x="851544" y="17403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68A95F06-708D-4BB0-9813-892B67CB29E6}"/>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2B3CDE78-CF82-4FA1-AE4D-D7C057BB4317}"/>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94BAD24B-B6C0-469C-A0E1-0138ECA4E90F}"/>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8F8BB0F-F3DB-4D15-B574-B1DF76FD86C9}"/>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81D01B29-89EB-4E75-99F4-B8B8ED13875A}"/>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695B1478-2043-4A3D-82EB-88FCBEF8995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BE25AC60-EC52-4EFD-A23A-06A5B7B0C9F3}"/>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7A9E5254-57B9-4052-B8B4-53B5999B37AD}"/>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13FF6B1B-260C-4092-B3DC-FE9583867E11}"/>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5F296A0C-5408-427E-B160-88C4A9E06BC0}"/>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a:extLst>
            <a:ext uri="{FF2B5EF4-FFF2-40B4-BE49-F238E27FC236}">
              <a16:creationId xmlns:a16="http://schemas.microsoft.com/office/drawing/2014/main" id="{684718F7-64BE-4E05-AA77-EB69223CA5E1}"/>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a:extLst>
            <a:ext uri="{FF2B5EF4-FFF2-40B4-BE49-F238E27FC236}">
              <a16:creationId xmlns:a16="http://schemas.microsoft.com/office/drawing/2014/main" id="{59784CCC-43BA-42A0-89A1-799502E2B6E7}"/>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a:extLst>
            <a:ext uri="{FF2B5EF4-FFF2-40B4-BE49-F238E27FC236}">
              <a16:creationId xmlns:a16="http://schemas.microsoft.com/office/drawing/2014/main" id="{4063C6B6-75B6-43BB-9471-C72084D3E76B}"/>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a:extLst>
            <a:ext uri="{FF2B5EF4-FFF2-40B4-BE49-F238E27FC236}">
              <a16:creationId xmlns:a16="http://schemas.microsoft.com/office/drawing/2014/main" id="{C7861B7C-77BE-454B-A6C5-7E1A6F005420}"/>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a:extLst>
            <a:ext uri="{FF2B5EF4-FFF2-40B4-BE49-F238E27FC236}">
              <a16:creationId xmlns:a16="http://schemas.microsoft.com/office/drawing/2014/main" id="{C6371E4D-2286-4CD4-A922-F0140E37FDF3}"/>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a:extLst>
            <a:ext uri="{FF2B5EF4-FFF2-40B4-BE49-F238E27FC236}">
              <a16:creationId xmlns:a16="http://schemas.microsoft.com/office/drawing/2014/main" id="{80E92801-DF1C-4943-8985-38CA05A26C7A}"/>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a:extLst>
            <a:ext uri="{FF2B5EF4-FFF2-40B4-BE49-F238E27FC236}">
              <a16:creationId xmlns:a16="http://schemas.microsoft.com/office/drawing/2014/main" id="{BF2C7D1E-20C8-499B-8679-FAEF05EE8EEC}"/>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a:extLst>
            <a:ext uri="{FF2B5EF4-FFF2-40B4-BE49-F238E27FC236}">
              <a16:creationId xmlns:a16="http://schemas.microsoft.com/office/drawing/2014/main" id="{E65B8DC7-DC98-46AE-A5E8-53D870793706}"/>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a:extLst>
            <a:ext uri="{FF2B5EF4-FFF2-40B4-BE49-F238E27FC236}">
              <a16:creationId xmlns:a16="http://schemas.microsoft.com/office/drawing/2014/main" id="{A699A294-60A8-4DA0-AF79-6AF203592CAF}"/>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a:extLst>
            <a:ext uri="{FF2B5EF4-FFF2-40B4-BE49-F238E27FC236}">
              <a16:creationId xmlns:a16="http://schemas.microsoft.com/office/drawing/2014/main" id="{B3A8B668-2025-404C-ADA1-E16B10CF5DB4}"/>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559F1032-ECAB-4BDE-8706-6AE8958A84DA}"/>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A9B5CAFD-72E9-4392-82FF-8823A4686603}"/>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2E7EA211-42B9-4F1F-A886-F24DB364FAE6}"/>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23" name="直線コネクタ 422">
          <a:extLst>
            <a:ext uri="{FF2B5EF4-FFF2-40B4-BE49-F238E27FC236}">
              <a16:creationId xmlns:a16="http://schemas.microsoft.com/office/drawing/2014/main" id="{9687AE79-816D-4140-91AE-D189C128C564}"/>
            </a:ext>
          </a:extLst>
        </xdr:cNvPr>
        <xdr:cNvCxnSpPr/>
      </xdr:nvCxnSpPr>
      <xdr:spPr>
        <a:xfrm flipV="1">
          <a:off x="9429115" y="16459200"/>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24" name="【市民会館】&#10;一人当たり面積最小値テキスト">
          <a:extLst>
            <a:ext uri="{FF2B5EF4-FFF2-40B4-BE49-F238E27FC236}">
              <a16:creationId xmlns:a16="http://schemas.microsoft.com/office/drawing/2014/main" id="{C21666F5-52D8-420E-AF53-00540FB45DA1}"/>
            </a:ext>
          </a:extLst>
        </xdr:cNvPr>
        <xdr:cNvSpPr txBox="1"/>
      </xdr:nvSpPr>
      <xdr:spPr>
        <a:xfrm>
          <a:off x="9467850" y="1792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25" name="直線コネクタ 424">
          <a:extLst>
            <a:ext uri="{FF2B5EF4-FFF2-40B4-BE49-F238E27FC236}">
              <a16:creationId xmlns:a16="http://schemas.microsoft.com/office/drawing/2014/main" id="{68B3FF43-7091-45D5-9589-4CCF7F1056DE}"/>
            </a:ext>
          </a:extLst>
        </xdr:cNvPr>
        <xdr:cNvCxnSpPr/>
      </xdr:nvCxnSpPr>
      <xdr:spPr>
        <a:xfrm>
          <a:off x="9359900" y="17920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26" name="【市民会館】&#10;一人当たり面積最大値テキスト">
          <a:extLst>
            <a:ext uri="{FF2B5EF4-FFF2-40B4-BE49-F238E27FC236}">
              <a16:creationId xmlns:a16="http://schemas.microsoft.com/office/drawing/2014/main" id="{77FE5384-490E-48C9-85EA-2EC7A22D2805}"/>
            </a:ext>
          </a:extLst>
        </xdr:cNvPr>
        <xdr:cNvSpPr txBox="1"/>
      </xdr:nvSpPr>
      <xdr:spPr>
        <a:xfrm>
          <a:off x="9467850" y="1624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27" name="直線コネクタ 426">
          <a:extLst>
            <a:ext uri="{FF2B5EF4-FFF2-40B4-BE49-F238E27FC236}">
              <a16:creationId xmlns:a16="http://schemas.microsoft.com/office/drawing/2014/main" id="{30875ED0-F9EF-4346-A5FD-B3D5B299E489}"/>
            </a:ext>
          </a:extLst>
        </xdr:cNvPr>
        <xdr:cNvCxnSpPr/>
      </xdr:nvCxnSpPr>
      <xdr:spPr>
        <a:xfrm>
          <a:off x="9359900" y="16459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28" name="【市民会館】&#10;一人当たり面積平均値テキスト">
          <a:extLst>
            <a:ext uri="{FF2B5EF4-FFF2-40B4-BE49-F238E27FC236}">
              <a16:creationId xmlns:a16="http://schemas.microsoft.com/office/drawing/2014/main" id="{A3CE72FA-D64E-457E-806C-8052CC47E24B}"/>
            </a:ext>
          </a:extLst>
        </xdr:cNvPr>
        <xdr:cNvSpPr txBox="1"/>
      </xdr:nvSpPr>
      <xdr:spPr>
        <a:xfrm>
          <a:off x="9467850" y="17538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29" name="フローチャート: 判断 428">
          <a:extLst>
            <a:ext uri="{FF2B5EF4-FFF2-40B4-BE49-F238E27FC236}">
              <a16:creationId xmlns:a16="http://schemas.microsoft.com/office/drawing/2014/main" id="{95B89138-A805-4F40-9BCB-CDD5136F9D68}"/>
            </a:ext>
          </a:extLst>
        </xdr:cNvPr>
        <xdr:cNvSpPr/>
      </xdr:nvSpPr>
      <xdr:spPr>
        <a:xfrm>
          <a:off x="9398000" y="175602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30" name="フローチャート: 判断 429">
          <a:extLst>
            <a:ext uri="{FF2B5EF4-FFF2-40B4-BE49-F238E27FC236}">
              <a16:creationId xmlns:a16="http://schemas.microsoft.com/office/drawing/2014/main" id="{3955192B-BB87-41B8-90B8-65372919731B}"/>
            </a:ext>
          </a:extLst>
        </xdr:cNvPr>
        <xdr:cNvSpPr/>
      </xdr:nvSpPr>
      <xdr:spPr>
        <a:xfrm>
          <a:off x="8636000" y="17567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31" name="フローチャート: 判断 430">
          <a:extLst>
            <a:ext uri="{FF2B5EF4-FFF2-40B4-BE49-F238E27FC236}">
              <a16:creationId xmlns:a16="http://schemas.microsoft.com/office/drawing/2014/main" id="{64AE540E-0C73-45FF-A4AF-CF53ED8147FF}"/>
            </a:ext>
          </a:extLst>
        </xdr:cNvPr>
        <xdr:cNvSpPr/>
      </xdr:nvSpPr>
      <xdr:spPr>
        <a:xfrm>
          <a:off x="7842250" y="1758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6350</xdr:rowOff>
    </xdr:from>
    <xdr:to>
      <xdr:col>41</xdr:col>
      <xdr:colOff>101600</xdr:colOff>
      <xdr:row>107</xdr:row>
      <xdr:rowOff>107950</xdr:rowOff>
    </xdr:to>
    <xdr:sp macro="" textlink="">
      <xdr:nvSpPr>
        <xdr:cNvPr id="432" name="フローチャート: 判断 431">
          <a:extLst>
            <a:ext uri="{FF2B5EF4-FFF2-40B4-BE49-F238E27FC236}">
              <a16:creationId xmlns:a16="http://schemas.microsoft.com/office/drawing/2014/main" id="{B3D03968-D0BD-4FC7-885F-F61E1511D2D6}"/>
            </a:ext>
          </a:extLst>
        </xdr:cNvPr>
        <xdr:cNvSpPr/>
      </xdr:nvSpPr>
      <xdr:spPr>
        <a:xfrm>
          <a:off x="7029450" y="1767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33" name="フローチャート: 判断 432">
          <a:extLst>
            <a:ext uri="{FF2B5EF4-FFF2-40B4-BE49-F238E27FC236}">
              <a16:creationId xmlns:a16="http://schemas.microsoft.com/office/drawing/2014/main" id="{7E25A674-A7B8-43DD-AA0E-C6AF9540D85A}"/>
            </a:ext>
          </a:extLst>
        </xdr:cNvPr>
        <xdr:cNvSpPr/>
      </xdr:nvSpPr>
      <xdr:spPr>
        <a:xfrm>
          <a:off x="6235700" y="176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D9BDC04A-C6D7-450B-A32B-B7F43EE75185}"/>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3D62FC13-5E50-47E6-9EA6-C177951A3E95}"/>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EB4D6A53-2AB1-44B1-8B1F-296B7F9A15D8}"/>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31012537-4D8E-4FA7-B2B5-CCB23534F289}"/>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9BF8556-604C-460D-8A77-5FFA7D5CDE58}"/>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61595</xdr:rowOff>
    </xdr:from>
    <xdr:to>
      <xdr:col>46</xdr:col>
      <xdr:colOff>38100</xdr:colOff>
      <xdr:row>107</xdr:row>
      <xdr:rowOff>163195</xdr:rowOff>
    </xdr:to>
    <xdr:sp macro="" textlink="">
      <xdr:nvSpPr>
        <xdr:cNvPr id="439" name="楕円 438">
          <a:extLst>
            <a:ext uri="{FF2B5EF4-FFF2-40B4-BE49-F238E27FC236}">
              <a16:creationId xmlns:a16="http://schemas.microsoft.com/office/drawing/2014/main" id="{31FE00EE-4DC9-48E0-B01D-9F7FF3A5AE4A}"/>
            </a:ext>
          </a:extLst>
        </xdr:cNvPr>
        <xdr:cNvSpPr/>
      </xdr:nvSpPr>
      <xdr:spPr>
        <a:xfrm>
          <a:off x="7842250" y="177272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61595</xdr:rowOff>
    </xdr:from>
    <xdr:to>
      <xdr:col>41</xdr:col>
      <xdr:colOff>101600</xdr:colOff>
      <xdr:row>107</xdr:row>
      <xdr:rowOff>163195</xdr:rowOff>
    </xdr:to>
    <xdr:sp macro="" textlink="">
      <xdr:nvSpPr>
        <xdr:cNvPr id="440" name="楕円 439">
          <a:extLst>
            <a:ext uri="{FF2B5EF4-FFF2-40B4-BE49-F238E27FC236}">
              <a16:creationId xmlns:a16="http://schemas.microsoft.com/office/drawing/2014/main" id="{1C6D2680-6D97-4952-BFB9-930DA3165120}"/>
            </a:ext>
          </a:extLst>
        </xdr:cNvPr>
        <xdr:cNvSpPr/>
      </xdr:nvSpPr>
      <xdr:spPr>
        <a:xfrm>
          <a:off x="7029450" y="177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112395</xdr:rowOff>
    </xdr:from>
    <xdr:to>
      <xdr:col>45</xdr:col>
      <xdr:colOff>177800</xdr:colOff>
      <xdr:row>107</xdr:row>
      <xdr:rowOff>112395</xdr:rowOff>
    </xdr:to>
    <xdr:cxnSp macro="">
      <xdr:nvCxnSpPr>
        <xdr:cNvPr id="441" name="直線コネクタ 440">
          <a:extLst>
            <a:ext uri="{FF2B5EF4-FFF2-40B4-BE49-F238E27FC236}">
              <a16:creationId xmlns:a16="http://schemas.microsoft.com/office/drawing/2014/main" id="{29FD22AB-CDDC-401C-8B8C-B9390123CCEC}"/>
            </a:ext>
          </a:extLst>
        </xdr:cNvPr>
        <xdr:cNvCxnSpPr/>
      </xdr:nvCxnSpPr>
      <xdr:spPr>
        <a:xfrm>
          <a:off x="7080250" y="1777809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63500</xdr:rowOff>
    </xdr:from>
    <xdr:to>
      <xdr:col>36</xdr:col>
      <xdr:colOff>165100</xdr:colOff>
      <xdr:row>107</xdr:row>
      <xdr:rowOff>165100</xdr:rowOff>
    </xdr:to>
    <xdr:sp macro="" textlink="">
      <xdr:nvSpPr>
        <xdr:cNvPr id="442" name="楕円 441">
          <a:extLst>
            <a:ext uri="{FF2B5EF4-FFF2-40B4-BE49-F238E27FC236}">
              <a16:creationId xmlns:a16="http://schemas.microsoft.com/office/drawing/2014/main" id="{9AA43667-EF13-4AE9-A95B-48984CE0006F}"/>
            </a:ext>
          </a:extLst>
        </xdr:cNvPr>
        <xdr:cNvSpPr/>
      </xdr:nvSpPr>
      <xdr:spPr>
        <a:xfrm>
          <a:off x="62357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112395</xdr:rowOff>
    </xdr:from>
    <xdr:to>
      <xdr:col>41</xdr:col>
      <xdr:colOff>50800</xdr:colOff>
      <xdr:row>107</xdr:row>
      <xdr:rowOff>114300</xdr:rowOff>
    </xdr:to>
    <xdr:cxnSp macro="">
      <xdr:nvCxnSpPr>
        <xdr:cNvPr id="443" name="直線コネクタ 442">
          <a:extLst>
            <a:ext uri="{FF2B5EF4-FFF2-40B4-BE49-F238E27FC236}">
              <a16:creationId xmlns:a16="http://schemas.microsoft.com/office/drawing/2014/main" id="{F53E47A8-FC92-488E-A3EC-BF155A1CAFAF}"/>
            </a:ext>
          </a:extLst>
        </xdr:cNvPr>
        <xdr:cNvCxnSpPr/>
      </xdr:nvCxnSpPr>
      <xdr:spPr>
        <a:xfrm flipV="1">
          <a:off x="6286500" y="17778095"/>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44" name="n_1aveValue【市民会館】&#10;一人当たり面積">
          <a:extLst>
            <a:ext uri="{FF2B5EF4-FFF2-40B4-BE49-F238E27FC236}">
              <a16:creationId xmlns:a16="http://schemas.microsoft.com/office/drawing/2014/main" id="{907AEBDF-43A9-4CF1-B645-E29C3559EE5A}"/>
            </a:ext>
          </a:extLst>
        </xdr:cNvPr>
        <xdr:cNvSpPr txBox="1"/>
      </xdr:nvSpPr>
      <xdr:spPr>
        <a:xfrm>
          <a:off x="845827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45" name="n_2aveValue【市民会館】&#10;一人当たり面積">
          <a:extLst>
            <a:ext uri="{FF2B5EF4-FFF2-40B4-BE49-F238E27FC236}">
              <a16:creationId xmlns:a16="http://schemas.microsoft.com/office/drawing/2014/main" id="{2845BCC4-44F9-4C2E-894F-493D1A34239E}"/>
            </a:ext>
          </a:extLst>
        </xdr:cNvPr>
        <xdr:cNvSpPr txBox="1"/>
      </xdr:nvSpPr>
      <xdr:spPr>
        <a:xfrm>
          <a:off x="76772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124477</xdr:rowOff>
    </xdr:from>
    <xdr:ext cx="469744" cy="259045"/>
    <xdr:sp macro="" textlink="">
      <xdr:nvSpPr>
        <xdr:cNvPr id="446" name="n_3aveValue【市民会館】&#10;一人当たり面積">
          <a:extLst>
            <a:ext uri="{FF2B5EF4-FFF2-40B4-BE49-F238E27FC236}">
              <a16:creationId xmlns:a16="http://schemas.microsoft.com/office/drawing/2014/main" id="{048EC789-D07E-4FBB-AB20-00D4417439C4}"/>
            </a:ext>
          </a:extLst>
        </xdr:cNvPr>
        <xdr:cNvSpPr txBox="1"/>
      </xdr:nvSpPr>
      <xdr:spPr>
        <a:xfrm>
          <a:off x="68644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130191</xdr:rowOff>
    </xdr:from>
    <xdr:ext cx="469744" cy="259045"/>
    <xdr:sp macro="" textlink="">
      <xdr:nvSpPr>
        <xdr:cNvPr id="447" name="n_4aveValue【市民会館】&#10;一人当たり面積">
          <a:extLst>
            <a:ext uri="{FF2B5EF4-FFF2-40B4-BE49-F238E27FC236}">
              <a16:creationId xmlns:a16="http://schemas.microsoft.com/office/drawing/2014/main" id="{EB1A477D-81B9-4D04-BF14-9E461F1F4DEA}"/>
            </a:ext>
          </a:extLst>
        </xdr:cNvPr>
        <xdr:cNvSpPr txBox="1"/>
      </xdr:nvSpPr>
      <xdr:spPr>
        <a:xfrm>
          <a:off x="6070677" y="174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154322</xdr:rowOff>
    </xdr:from>
    <xdr:ext cx="469744" cy="259045"/>
    <xdr:sp macro="" textlink="">
      <xdr:nvSpPr>
        <xdr:cNvPr id="448" name="n_2mainValue【市民会館】&#10;一人当たり面積">
          <a:extLst>
            <a:ext uri="{FF2B5EF4-FFF2-40B4-BE49-F238E27FC236}">
              <a16:creationId xmlns:a16="http://schemas.microsoft.com/office/drawing/2014/main" id="{8CEAA929-5873-47E0-9E54-3FE99EF55C10}"/>
            </a:ext>
          </a:extLst>
        </xdr:cNvPr>
        <xdr:cNvSpPr txBox="1"/>
      </xdr:nvSpPr>
      <xdr:spPr>
        <a:xfrm>
          <a:off x="76772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154322</xdr:rowOff>
    </xdr:from>
    <xdr:ext cx="469744" cy="259045"/>
    <xdr:sp macro="" textlink="">
      <xdr:nvSpPr>
        <xdr:cNvPr id="449" name="n_3mainValue【市民会館】&#10;一人当たり面積">
          <a:extLst>
            <a:ext uri="{FF2B5EF4-FFF2-40B4-BE49-F238E27FC236}">
              <a16:creationId xmlns:a16="http://schemas.microsoft.com/office/drawing/2014/main" id="{AE328651-C806-48FC-971D-9960929330C9}"/>
            </a:ext>
          </a:extLst>
        </xdr:cNvPr>
        <xdr:cNvSpPr txBox="1"/>
      </xdr:nvSpPr>
      <xdr:spPr>
        <a:xfrm>
          <a:off x="6864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156227</xdr:rowOff>
    </xdr:from>
    <xdr:ext cx="469744" cy="259045"/>
    <xdr:sp macro="" textlink="">
      <xdr:nvSpPr>
        <xdr:cNvPr id="450" name="n_4mainValue【市民会館】&#10;一人当たり面積">
          <a:extLst>
            <a:ext uri="{FF2B5EF4-FFF2-40B4-BE49-F238E27FC236}">
              <a16:creationId xmlns:a16="http://schemas.microsoft.com/office/drawing/2014/main" id="{68F0C50C-AB2A-4872-8733-176B9BD2E156}"/>
            </a:ext>
          </a:extLst>
        </xdr:cNvPr>
        <xdr:cNvSpPr txBox="1"/>
      </xdr:nvSpPr>
      <xdr:spPr>
        <a:xfrm>
          <a:off x="607067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00EF8ACD-D6D4-4430-ABB6-D55291B1D08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id="{0E384B23-7784-4470-B75E-71749844E26D}"/>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id="{00A4A21C-A1EA-4AB3-B66B-ECC007F95068}"/>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id="{6E77FDFF-B3E6-4B1B-BCC3-46D93ED15A79}"/>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id="{499D8274-03FD-434E-A2AB-52DA60C37A4E}"/>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id="{68899F24-6D80-428A-8E5D-C95025A4ED07}"/>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id="{34054249-539A-4D76-AC51-F95DA940EFA8}"/>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0111813A-5CAE-48C1-8AFC-47FF1FB9B37A}"/>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B4DC00B1-7E93-423F-921C-C987F684AEC9}"/>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7F902E96-7ADC-45C9-AFE8-26F2F7FE4DDC}"/>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1" name="テキスト ボックス 460">
          <a:extLst>
            <a:ext uri="{FF2B5EF4-FFF2-40B4-BE49-F238E27FC236}">
              <a16:creationId xmlns:a16="http://schemas.microsoft.com/office/drawing/2014/main" id="{86B2E74A-0DC2-43C1-B0E3-32D527E74ABF}"/>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a16="http://schemas.microsoft.com/office/drawing/2014/main" id="{1D3B4491-FB83-4EFC-B8BC-2F5FDD3E58C7}"/>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97448B77-170A-4C7E-B19C-84A6D2EFC75E}"/>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a16="http://schemas.microsoft.com/office/drawing/2014/main" id="{6F11C689-3BD2-40FA-BA0B-7F8EEFEF73C2}"/>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a16="http://schemas.microsoft.com/office/drawing/2014/main" id="{BA3D9FBF-6F42-4D07-9054-AF6DB4FD79D1}"/>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a16="http://schemas.microsoft.com/office/drawing/2014/main" id="{53C06125-021C-4AD1-A610-1BA1CD2A5919}"/>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a16="http://schemas.microsoft.com/office/drawing/2014/main" id="{A3A0BF75-A801-43A6-A467-972F4E578409}"/>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a16="http://schemas.microsoft.com/office/drawing/2014/main" id="{156AF6DE-7381-4821-BE74-A17951963165}"/>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a16="http://schemas.microsoft.com/office/drawing/2014/main" id="{8B9EA129-331A-4135-A757-3A6DB1B06494}"/>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a16="http://schemas.microsoft.com/office/drawing/2014/main" id="{0829C87E-0960-4B9F-956A-929F81B65C0C}"/>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a:extLst>
            <a:ext uri="{FF2B5EF4-FFF2-40B4-BE49-F238E27FC236}">
              <a16:creationId xmlns:a16="http://schemas.microsoft.com/office/drawing/2014/main" id="{D0185E13-63F4-456C-884F-FBC66EF7DDE7}"/>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99BF84EE-F12C-49A7-B4BA-B36FA53ED5A8}"/>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3" name="テキスト ボックス 472">
          <a:extLst>
            <a:ext uri="{FF2B5EF4-FFF2-40B4-BE49-F238E27FC236}">
              <a16:creationId xmlns:a16="http://schemas.microsoft.com/office/drawing/2014/main" id="{2DE58880-907F-4A69-B42B-BCF8F039B137}"/>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26BF6D87-BA1A-4B87-87FD-2C9D2A09233B}"/>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475" name="直線コネクタ 474">
          <a:extLst>
            <a:ext uri="{FF2B5EF4-FFF2-40B4-BE49-F238E27FC236}">
              <a16:creationId xmlns:a16="http://schemas.microsoft.com/office/drawing/2014/main" id="{C379B309-2774-4FF4-BADD-0EBB3CE43CA3}"/>
            </a:ext>
          </a:extLst>
        </xdr:cNvPr>
        <xdr:cNvCxnSpPr/>
      </xdr:nvCxnSpPr>
      <xdr:spPr>
        <a:xfrm flipV="1">
          <a:off x="14699614" y="5463540"/>
          <a:ext cx="0"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76" name="【一般廃棄物処理施設】&#10;有形固定資産減価償却率最小値テキスト">
          <a:extLst>
            <a:ext uri="{FF2B5EF4-FFF2-40B4-BE49-F238E27FC236}">
              <a16:creationId xmlns:a16="http://schemas.microsoft.com/office/drawing/2014/main" id="{5EB03543-9616-417A-82BA-6B0DF630B855}"/>
            </a:ext>
          </a:extLst>
        </xdr:cNvPr>
        <xdr:cNvSpPr txBox="1"/>
      </xdr:nvSpPr>
      <xdr:spPr>
        <a:xfrm>
          <a:off x="14738350" y="687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77" name="直線コネクタ 476">
          <a:extLst>
            <a:ext uri="{FF2B5EF4-FFF2-40B4-BE49-F238E27FC236}">
              <a16:creationId xmlns:a16="http://schemas.microsoft.com/office/drawing/2014/main" id="{10E5D5E0-D4A8-4234-8D1B-A7833B595770}"/>
            </a:ext>
          </a:extLst>
        </xdr:cNvPr>
        <xdr:cNvCxnSpPr/>
      </xdr:nvCxnSpPr>
      <xdr:spPr>
        <a:xfrm>
          <a:off x="14611350" y="68681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7BEA3F93-4C60-41CD-B9E0-4402D0BCCF4B}"/>
            </a:ext>
          </a:extLst>
        </xdr:cNvPr>
        <xdr:cNvSpPr txBox="1"/>
      </xdr:nvSpPr>
      <xdr:spPr>
        <a:xfrm>
          <a:off x="14738350" y="525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479" name="直線コネクタ 478">
          <a:extLst>
            <a:ext uri="{FF2B5EF4-FFF2-40B4-BE49-F238E27FC236}">
              <a16:creationId xmlns:a16="http://schemas.microsoft.com/office/drawing/2014/main" id="{56670305-A18D-4336-8120-2E42210EF5FB}"/>
            </a:ext>
          </a:extLst>
        </xdr:cNvPr>
        <xdr:cNvCxnSpPr/>
      </xdr:nvCxnSpPr>
      <xdr:spPr>
        <a:xfrm>
          <a:off x="14611350" y="5463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AB39E2BD-6618-4381-9269-053F869A88F5}"/>
            </a:ext>
          </a:extLst>
        </xdr:cNvPr>
        <xdr:cNvSpPr txBox="1"/>
      </xdr:nvSpPr>
      <xdr:spPr>
        <a:xfrm>
          <a:off x="1473835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81" name="フローチャート: 判断 480">
          <a:extLst>
            <a:ext uri="{FF2B5EF4-FFF2-40B4-BE49-F238E27FC236}">
              <a16:creationId xmlns:a16="http://schemas.microsoft.com/office/drawing/2014/main" id="{E58C3F5E-0BAD-4699-BA9D-977D37E01B09}"/>
            </a:ext>
          </a:extLst>
        </xdr:cNvPr>
        <xdr:cNvSpPr/>
      </xdr:nvSpPr>
      <xdr:spPr>
        <a:xfrm>
          <a:off x="14649450" y="63087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82" name="フローチャート: 判断 481">
          <a:extLst>
            <a:ext uri="{FF2B5EF4-FFF2-40B4-BE49-F238E27FC236}">
              <a16:creationId xmlns:a16="http://schemas.microsoft.com/office/drawing/2014/main" id="{E5CFFCFE-56E1-4CF8-8638-923FD9E33B67}"/>
            </a:ext>
          </a:extLst>
        </xdr:cNvPr>
        <xdr:cNvSpPr/>
      </xdr:nvSpPr>
      <xdr:spPr>
        <a:xfrm>
          <a:off x="13887450" y="6265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83" name="フローチャート: 判断 482">
          <a:extLst>
            <a:ext uri="{FF2B5EF4-FFF2-40B4-BE49-F238E27FC236}">
              <a16:creationId xmlns:a16="http://schemas.microsoft.com/office/drawing/2014/main" id="{D6305130-908D-41DE-98D4-E8958031B221}"/>
            </a:ext>
          </a:extLst>
        </xdr:cNvPr>
        <xdr:cNvSpPr/>
      </xdr:nvSpPr>
      <xdr:spPr>
        <a:xfrm>
          <a:off x="13093700" y="6206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55880</xdr:rowOff>
    </xdr:from>
    <xdr:to>
      <xdr:col>72</xdr:col>
      <xdr:colOff>38100</xdr:colOff>
      <xdr:row>38</xdr:row>
      <xdr:rowOff>157480</xdr:rowOff>
    </xdr:to>
    <xdr:sp macro="" textlink="">
      <xdr:nvSpPr>
        <xdr:cNvPr id="484" name="フローチャート: 判断 483">
          <a:extLst>
            <a:ext uri="{FF2B5EF4-FFF2-40B4-BE49-F238E27FC236}">
              <a16:creationId xmlns:a16="http://schemas.microsoft.com/office/drawing/2014/main" id="{2D8A7366-2B8D-42F5-803A-54F2008C722B}"/>
            </a:ext>
          </a:extLst>
        </xdr:cNvPr>
        <xdr:cNvSpPr/>
      </xdr:nvSpPr>
      <xdr:spPr>
        <a:xfrm>
          <a:off x="12299950" y="6329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10160</xdr:rowOff>
    </xdr:from>
    <xdr:to>
      <xdr:col>67</xdr:col>
      <xdr:colOff>101600</xdr:colOff>
      <xdr:row>38</xdr:row>
      <xdr:rowOff>111760</xdr:rowOff>
    </xdr:to>
    <xdr:sp macro="" textlink="">
      <xdr:nvSpPr>
        <xdr:cNvPr id="485" name="フローチャート: 判断 484">
          <a:extLst>
            <a:ext uri="{FF2B5EF4-FFF2-40B4-BE49-F238E27FC236}">
              <a16:creationId xmlns:a16="http://schemas.microsoft.com/office/drawing/2014/main" id="{72109FC1-BFB7-4C51-ABAF-F24571594124}"/>
            </a:ext>
          </a:extLst>
        </xdr:cNvPr>
        <xdr:cNvSpPr/>
      </xdr:nvSpPr>
      <xdr:spPr>
        <a:xfrm>
          <a:off x="1148715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79EC59C-5D07-4A84-9777-E781EE65E5F1}"/>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64E98CF-E3E9-4949-B32C-C34A4E1B5601}"/>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9C3FE6A-3C3F-48E6-BFEB-591682EC65BC}"/>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3793C81-EA8E-44A7-A0B4-87CF29B831EF}"/>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EC6F69B-0505-43D7-84DE-8DB54D5E3299}"/>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40640</xdr:rowOff>
    </xdr:from>
    <xdr:to>
      <xdr:col>76</xdr:col>
      <xdr:colOff>165100</xdr:colOff>
      <xdr:row>39</xdr:row>
      <xdr:rowOff>142240</xdr:rowOff>
    </xdr:to>
    <xdr:sp macro="" textlink="">
      <xdr:nvSpPr>
        <xdr:cNvPr id="491" name="楕円 490">
          <a:extLst>
            <a:ext uri="{FF2B5EF4-FFF2-40B4-BE49-F238E27FC236}">
              <a16:creationId xmlns:a16="http://schemas.microsoft.com/office/drawing/2014/main" id="{FC9CD372-FF47-47DF-A587-049C02DDF132}"/>
            </a:ext>
          </a:extLst>
        </xdr:cNvPr>
        <xdr:cNvSpPr/>
      </xdr:nvSpPr>
      <xdr:spPr>
        <a:xfrm>
          <a:off x="13093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111125</xdr:rowOff>
    </xdr:from>
    <xdr:to>
      <xdr:col>72</xdr:col>
      <xdr:colOff>38100</xdr:colOff>
      <xdr:row>39</xdr:row>
      <xdr:rowOff>41275</xdr:rowOff>
    </xdr:to>
    <xdr:sp macro="" textlink="">
      <xdr:nvSpPr>
        <xdr:cNvPr id="492" name="楕円 491">
          <a:extLst>
            <a:ext uri="{FF2B5EF4-FFF2-40B4-BE49-F238E27FC236}">
              <a16:creationId xmlns:a16="http://schemas.microsoft.com/office/drawing/2014/main" id="{89A1F01C-B0A1-4ADA-B73D-2413FC273A76}"/>
            </a:ext>
          </a:extLst>
        </xdr:cNvPr>
        <xdr:cNvSpPr/>
      </xdr:nvSpPr>
      <xdr:spPr>
        <a:xfrm>
          <a:off x="12299950" y="63849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161925</xdr:rowOff>
    </xdr:from>
    <xdr:to>
      <xdr:col>76</xdr:col>
      <xdr:colOff>114300</xdr:colOff>
      <xdr:row>39</xdr:row>
      <xdr:rowOff>91440</xdr:rowOff>
    </xdr:to>
    <xdr:cxnSp macro="">
      <xdr:nvCxnSpPr>
        <xdr:cNvPr id="493" name="直線コネクタ 492">
          <a:extLst>
            <a:ext uri="{FF2B5EF4-FFF2-40B4-BE49-F238E27FC236}">
              <a16:creationId xmlns:a16="http://schemas.microsoft.com/office/drawing/2014/main" id="{3BFDC8B0-D02A-4351-BABB-FA6FC5922677}"/>
            </a:ext>
          </a:extLst>
        </xdr:cNvPr>
        <xdr:cNvCxnSpPr/>
      </xdr:nvCxnSpPr>
      <xdr:spPr>
        <a:xfrm>
          <a:off x="12344400" y="6435725"/>
          <a:ext cx="800100" cy="9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111125</xdr:rowOff>
    </xdr:from>
    <xdr:to>
      <xdr:col>67</xdr:col>
      <xdr:colOff>101600</xdr:colOff>
      <xdr:row>39</xdr:row>
      <xdr:rowOff>41275</xdr:rowOff>
    </xdr:to>
    <xdr:sp macro="" textlink="">
      <xdr:nvSpPr>
        <xdr:cNvPr id="494" name="楕円 493">
          <a:extLst>
            <a:ext uri="{FF2B5EF4-FFF2-40B4-BE49-F238E27FC236}">
              <a16:creationId xmlns:a16="http://schemas.microsoft.com/office/drawing/2014/main" id="{275AEF2B-5808-4EF1-86F8-BBC1A10EFA03}"/>
            </a:ext>
          </a:extLst>
        </xdr:cNvPr>
        <xdr:cNvSpPr/>
      </xdr:nvSpPr>
      <xdr:spPr>
        <a:xfrm>
          <a:off x="11487150" y="6384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161925</xdr:rowOff>
    </xdr:from>
    <xdr:to>
      <xdr:col>71</xdr:col>
      <xdr:colOff>177800</xdr:colOff>
      <xdr:row>38</xdr:row>
      <xdr:rowOff>161925</xdr:rowOff>
    </xdr:to>
    <xdr:cxnSp macro="">
      <xdr:nvCxnSpPr>
        <xdr:cNvPr id="495" name="直線コネクタ 494">
          <a:extLst>
            <a:ext uri="{FF2B5EF4-FFF2-40B4-BE49-F238E27FC236}">
              <a16:creationId xmlns:a16="http://schemas.microsoft.com/office/drawing/2014/main" id="{3F86059B-7220-482C-BACD-94107A27B9D9}"/>
            </a:ext>
          </a:extLst>
        </xdr:cNvPr>
        <xdr:cNvCxnSpPr/>
      </xdr:nvCxnSpPr>
      <xdr:spPr>
        <a:xfrm>
          <a:off x="11537950" y="643572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C1363719-7787-4B18-945E-161D3F0D1260}"/>
            </a:ext>
          </a:extLst>
        </xdr:cNvPr>
        <xdr:cNvSpPr txBox="1"/>
      </xdr:nvSpPr>
      <xdr:spPr>
        <a:xfrm>
          <a:off x="1374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2C74211A-D09E-4954-BFD2-CAA10DD07780}"/>
            </a:ext>
          </a:extLst>
        </xdr:cNvPr>
        <xdr:cNvSpPr txBox="1"/>
      </xdr:nvSpPr>
      <xdr:spPr>
        <a:xfrm>
          <a:off x="1296099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2557</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58E2F09D-A75B-4800-9B5A-B0FFD3F96380}"/>
            </a:ext>
          </a:extLst>
        </xdr:cNvPr>
        <xdr:cNvSpPr txBox="1"/>
      </xdr:nvSpPr>
      <xdr:spPr>
        <a:xfrm>
          <a:off x="12167244"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128287</xdr:rowOff>
    </xdr:from>
    <xdr:ext cx="405111" cy="259045"/>
    <xdr:sp macro="" textlink="">
      <xdr:nvSpPr>
        <xdr:cNvPr id="499" name="n_4aveValue【一般廃棄物処理施設】&#10;有形固定資産減価償却率">
          <a:extLst>
            <a:ext uri="{FF2B5EF4-FFF2-40B4-BE49-F238E27FC236}">
              <a16:creationId xmlns:a16="http://schemas.microsoft.com/office/drawing/2014/main" id="{52AEC9F0-FCC2-4138-AB2F-FF35653C4583}"/>
            </a:ext>
          </a:extLst>
        </xdr:cNvPr>
        <xdr:cNvSpPr txBox="1"/>
      </xdr:nvSpPr>
      <xdr:spPr>
        <a:xfrm>
          <a:off x="113544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133367</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6855E678-8F85-4F75-A99D-2760A1326DE5}"/>
            </a:ext>
          </a:extLst>
        </xdr:cNvPr>
        <xdr:cNvSpPr txBox="1"/>
      </xdr:nvSpPr>
      <xdr:spPr>
        <a:xfrm>
          <a:off x="1296099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32402</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5B066ACC-9BAB-42ED-8A60-451417D074BE}"/>
            </a:ext>
          </a:extLst>
        </xdr:cNvPr>
        <xdr:cNvSpPr txBox="1"/>
      </xdr:nvSpPr>
      <xdr:spPr>
        <a:xfrm>
          <a:off x="121672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32402</xdr:rowOff>
    </xdr:from>
    <xdr:ext cx="405111" cy="259045"/>
    <xdr:sp macro="" textlink="">
      <xdr:nvSpPr>
        <xdr:cNvPr id="502" name="n_4mainValue【一般廃棄物処理施設】&#10;有形固定資産減価償却率">
          <a:extLst>
            <a:ext uri="{FF2B5EF4-FFF2-40B4-BE49-F238E27FC236}">
              <a16:creationId xmlns:a16="http://schemas.microsoft.com/office/drawing/2014/main" id="{8313ABB4-6D10-468E-984C-16673027297D}"/>
            </a:ext>
          </a:extLst>
        </xdr:cNvPr>
        <xdr:cNvSpPr txBox="1"/>
      </xdr:nvSpPr>
      <xdr:spPr>
        <a:xfrm>
          <a:off x="113544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E56CC927-686E-429E-AF1A-9DCD2D894F78}"/>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B5FD46FE-B147-4A28-9ABA-7E5BA766B634}"/>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11B132CC-C9E8-4EB9-A589-DB7C166CAF06}"/>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F02D5B25-C154-402F-8F9D-48F1EE15B35E}"/>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B43C7F88-8852-4AE4-979F-A87779876EC8}"/>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83DE1663-20FC-4217-9B4B-4AB7D6B3F40C}"/>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3F1B9B46-F536-4951-901C-BA3A1CC8EAAD}"/>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AAD7368-8C7F-4F19-B3C0-1BBE82A2F33E}"/>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4D0548A7-59A4-4FE5-9C11-8E0CBA61D27C}"/>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056FF2CD-C460-44DA-B4AB-D1801444360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3" name="直線コネクタ 512">
          <a:extLst>
            <a:ext uri="{FF2B5EF4-FFF2-40B4-BE49-F238E27FC236}">
              <a16:creationId xmlns:a16="http://schemas.microsoft.com/office/drawing/2014/main" id="{17A8DDCF-96BA-4136-B98A-5A92D3464CB1}"/>
            </a:ext>
          </a:extLst>
        </xdr:cNvPr>
        <xdr:cNvCxnSpPr/>
      </xdr:nvCxnSpPr>
      <xdr:spPr>
        <a:xfrm>
          <a:off x="164592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4" name="テキスト ボックス 513">
          <a:extLst>
            <a:ext uri="{FF2B5EF4-FFF2-40B4-BE49-F238E27FC236}">
              <a16:creationId xmlns:a16="http://schemas.microsoft.com/office/drawing/2014/main" id="{29770AC3-C78D-41C1-B7F5-1EF8FD9B53AD}"/>
            </a:ext>
          </a:extLst>
        </xdr:cNvPr>
        <xdr:cNvSpPr txBox="1"/>
      </xdr:nvSpPr>
      <xdr:spPr>
        <a:xfrm>
          <a:off x="16248514" y="6890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5" name="直線コネクタ 514">
          <a:extLst>
            <a:ext uri="{FF2B5EF4-FFF2-40B4-BE49-F238E27FC236}">
              <a16:creationId xmlns:a16="http://schemas.microsoft.com/office/drawing/2014/main" id="{3C1E7750-2E0F-4174-96AD-E1F816902FF6}"/>
            </a:ext>
          </a:extLst>
        </xdr:cNvPr>
        <xdr:cNvCxnSpPr/>
      </xdr:nvCxnSpPr>
      <xdr:spPr>
        <a:xfrm>
          <a:off x="164592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6" name="テキスト ボックス 515">
          <a:extLst>
            <a:ext uri="{FF2B5EF4-FFF2-40B4-BE49-F238E27FC236}">
              <a16:creationId xmlns:a16="http://schemas.microsoft.com/office/drawing/2014/main" id="{8FF5F2F0-0965-4CC0-A680-CCC8D0C58A69}"/>
            </a:ext>
          </a:extLst>
        </xdr:cNvPr>
        <xdr:cNvSpPr txBox="1"/>
      </xdr:nvSpPr>
      <xdr:spPr>
        <a:xfrm>
          <a:off x="15939981" y="65769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7" name="直線コネクタ 516">
          <a:extLst>
            <a:ext uri="{FF2B5EF4-FFF2-40B4-BE49-F238E27FC236}">
              <a16:creationId xmlns:a16="http://schemas.microsoft.com/office/drawing/2014/main" id="{28FFAA52-5905-45ED-974A-FE403608C572}"/>
            </a:ext>
          </a:extLst>
        </xdr:cNvPr>
        <xdr:cNvCxnSpPr/>
      </xdr:nvCxnSpPr>
      <xdr:spPr>
        <a:xfrm>
          <a:off x="164592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8" name="テキスト ボックス 517">
          <a:extLst>
            <a:ext uri="{FF2B5EF4-FFF2-40B4-BE49-F238E27FC236}">
              <a16:creationId xmlns:a16="http://schemas.microsoft.com/office/drawing/2014/main" id="{488B890E-F91F-4C00-B8C7-89355C4332AB}"/>
            </a:ext>
          </a:extLst>
        </xdr:cNvPr>
        <xdr:cNvSpPr txBox="1"/>
      </xdr:nvSpPr>
      <xdr:spPr>
        <a:xfrm>
          <a:off x="15939981" y="62631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9" name="直線コネクタ 518">
          <a:extLst>
            <a:ext uri="{FF2B5EF4-FFF2-40B4-BE49-F238E27FC236}">
              <a16:creationId xmlns:a16="http://schemas.microsoft.com/office/drawing/2014/main" id="{12EF0AA7-D1E4-41D3-9561-EC83E9ECC1C3}"/>
            </a:ext>
          </a:extLst>
        </xdr:cNvPr>
        <xdr:cNvCxnSpPr/>
      </xdr:nvCxnSpPr>
      <xdr:spPr>
        <a:xfrm>
          <a:off x="164592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0" name="テキスト ボックス 519">
          <a:extLst>
            <a:ext uri="{FF2B5EF4-FFF2-40B4-BE49-F238E27FC236}">
              <a16:creationId xmlns:a16="http://schemas.microsoft.com/office/drawing/2014/main" id="{6DB43A1F-DBAF-4048-9E07-13891E41ACA1}"/>
            </a:ext>
          </a:extLst>
        </xdr:cNvPr>
        <xdr:cNvSpPr txBox="1"/>
      </xdr:nvSpPr>
      <xdr:spPr>
        <a:xfrm>
          <a:off x="15939981" y="59428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1" name="直線コネクタ 520">
          <a:extLst>
            <a:ext uri="{FF2B5EF4-FFF2-40B4-BE49-F238E27FC236}">
              <a16:creationId xmlns:a16="http://schemas.microsoft.com/office/drawing/2014/main" id="{7E08DC1A-7080-493C-9173-8BD1D6F9D0E0}"/>
            </a:ext>
          </a:extLst>
        </xdr:cNvPr>
        <xdr:cNvCxnSpPr/>
      </xdr:nvCxnSpPr>
      <xdr:spPr>
        <a:xfrm>
          <a:off x="164592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2" name="テキスト ボックス 521">
          <a:extLst>
            <a:ext uri="{FF2B5EF4-FFF2-40B4-BE49-F238E27FC236}">
              <a16:creationId xmlns:a16="http://schemas.microsoft.com/office/drawing/2014/main" id="{C243C2F1-830E-4427-A2D9-C092054940D1}"/>
            </a:ext>
          </a:extLst>
        </xdr:cNvPr>
        <xdr:cNvSpPr txBox="1"/>
      </xdr:nvSpPr>
      <xdr:spPr>
        <a:xfrm>
          <a:off x="15939981" y="56290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3" name="直線コネクタ 522">
          <a:extLst>
            <a:ext uri="{FF2B5EF4-FFF2-40B4-BE49-F238E27FC236}">
              <a16:creationId xmlns:a16="http://schemas.microsoft.com/office/drawing/2014/main" id="{4CC7E698-5C3D-4A7E-B5E6-EC9FDBC3443E}"/>
            </a:ext>
          </a:extLst>
        </xdr:cNvPr>
        <xdr:cNvCxnSpPr/>
      </xdr:nvCxnSpPr>
      <xdr:spPr>
        <a:xfrm>
          <a:off x="164592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4" name="テキスト ボックス 523">
          <a:extLst>
            <a:ext uri="{FF2B5EF4-FFF2-40B4-BE49-F238E27FC236}">
              <a16:creationId xmlns:a16="http://schemas.microsoft.com/office/drawing/2014/main" id="{BC77012F-0803-4980-81C4-3B234FA95322}"/>
            </a:ext>
          </a:extLst>
        </xdr:cNvPr>
        <xdr:cNvSpPr txBox="1"/>
      </xdr:nvSpPr>
      <xdr:spPr>
        <a:xfrm>
          <a:off x="15939981" y="5315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a16="http://schemas.microsoft.com/office/drawing/2014/main" id="{ED16BFAE-7AFC-4E63-A821-0BFA4FB0F60D}"/>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6" name="テキスト ボックス 525">
          <a:extLst>
            <a:ext uri="{FF2B5EF4-FFF2-40B4-BE49-F238E27FC236}">
              <a16:creationId xmlns:a16="http://schemas.microsoft.com/office/drawing/2014/main" id="{EE3863A5-D411-4C6D-AB4F-46244FEDAEE6}"/>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一般廃棄物処理施設】&#10;一人当たり有形固定資産（償却資産）額グラフ枠">
          <a:extLst>
            <a:ext uri="{FF2B5EF4-FFF2-40B4-BE49-F238E27FC236}">
              <a16:creationId xmlns:a16="http://schemas.microsoft.com/office/drawing/2014/main" id="{760BF2F6-1534-48D3-A182-41BC4EAA58FD}"/>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28" name="直線コネクタ 527">
          <a:extLst>
            <a:ext uri="{FF2B5EF4-FFF2-40B4-BE49-F238E27FC236}">
              <a16:creationId xmlns:a16="http://schemas.microsoft.com/office/drawing/2014/main" id="{56D1BB41-E77A-4CE7-983A-FC7660E3D7EE}"/>
            </a:ext>
          </a:extLst>
        </xdr:cNvPr>
        <xdr:cNvCxnSpPr/>
      </xdr:nvCxnSpPr>
      <xdr:spPr>
        <a:xfrm flipV="1">
          <a:off x="19951064" y="5488518"/>
          <a:ext cx="0" cy="1531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29" name="【一般廃棄物処理施設】&#10;一人当たり有形固定資産（償却資産）額最小値テキスト">
          <a:extLst>
            <a:ext uri="{FF2B5EF4-FFF2-40B4-BE49-F238E27FC236}">
              <a16:creationId xmlns:a16="http://schemas.microsoft.com/office/drawing/2014/main" id="{FAAC0752-9140-40C7-BF1C-14A9100675EB}"/>
            </a:ext>
          </a:extLst>
        </xdr:cNvPr>
        <xdr:cNvSpPr txBox="1"/>
      </xdr:nvSpPr>
      <xdr:spPr>
        <a:xfrm>
          <a:off x="19989800" y="70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30" name="直線コネクタ 529">
          <a:extLst>
            <a:ext uri="{FF2B5EF4-FFF2-40B4-BE49-F238E27FC236}">
              <a16:creationId xmlns:a16="http://schemas.microsoft.com/office/drawing/2014/main" id="{59E3B0E4-C33A-49A3-B459-D120C88154AD}"/>
            </a:ext>
          </a:extLst>
        </xdr:cNvPr>
        <xdr:cNvCxnSpPr/>
      </xdr:nvCxnSpPr>
      <xdr:spPr>
        <a:xfrm>
          <a:off x="19881850" y="7020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31" name="【一般廃棄物処理施設】&#10;一人当たり有形固定資産（償却資産）額最大値テキスト">
          <a:extLst>
            <a:ext uri="{FF2B5EF4-FFF2-40B4-BE49-F238E27FC236}">
              <a16:creationId xmlns:a16="http://schemas.microsoft.com/office/drawing/2014/main" id="{466733D6-A4E6-46AC-AD2B-489C7B64EC01}"/>
            </a:ext>
          </a:extLst>
        </xdr:cNvPr>
        <xdr:cNvSpPr txBox="1"/>
      </xdr:nvSpPr>
      <xdr:spPr>
        <a:xfrm>
          <a:off x="19989800" y="527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32" name="直線コネクタ 531">
          <a:extLst>
            <a:ext uri="{FF2B5EF4-FFF2-40B4-BE49-F238E27FC236}">
              <a16:creationId xmlns:a16="http://schemas.microsoft.com/office/drawing/2014/main" id="{EC9AD2F1-F11F-40F4-9170-1F51885F65F8}"/>
            </a:ext>
          </a:extLst>
        </xdr:cNvPr>
        <xdr:cNvCxnSpPr/>
      </xdr:nvCxnSpPr>
      <xdr:spPr>
        <a:xfrm>
          <a:off x="19881850" y="54885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533" name="【一般廃棄物処理施設】&#10;一人当たり有形固定資産（償却資産）額平均値テキスト">
          <a:extLst>
            <a:ext uri="{FF2B5EF4-FFF2-40B4-BE49-F238E27FC236}">
              <a16:creationId xmlns:a16="http://schemas.microsoft.com/office/drawing/2014/main" id="{4FE49358-57CA-4BB9-BCB7-26D75264CC89}"/>
            </a:ext>
          </a:extLst>
        </xdr:cNvPr>
        <xdr:cNvSpPr txBox="1"/>
      </xdr:nvSpPr>
      <xdr:spPr>
        <a:xfrm>
          <a:off x="19989800" y="6607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34" name="フローチャート: 判断 533">
          <a:extLst>
            <a:ext uri="{FF2B5EF4-FFF2-40B4-BE49-F238E27FC236}">
              <a16:creationId xmlns:a16="http://schemas.microsoft.com/office/drawing/2014/main" id="{9E6E7C9A-6C84-4EA3-AE52-7227F2067183}"/>
            </a:ext>
          </a:extLst>
        </xdr:cNvPr>
        <xdr:cNvSpPr/>
      </xdr:nvSpPr>
      <xdr:spPr>
        <a:xfrm>
          <a:off x="19900900" y="662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35" name="フローチャート: 判断 534">
          <a:extLst>
            <a:ext uri="{FF2B5EF4-FFF2-40B4-BE49-F238E27FC236}">
              <a16:creationId xmlns:a16="http://schemas.microsoft.com/office/drawing/2014/main" id="{2D08BCEF-FCA5-4737-9483-BB449477BD0D}"/>
            </a:ext>
          </a:extLst>
        </xdr:cNvPr>
        <xdr:cNvSpPr/>
      </xdr:nvSpPr>
      <xdr:spPr>
        <a:xfrm>
          <a:off x="19157950" y="6639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36" name="フローチャート: 判断 535">
          <a:extLst>
            <a:ext uri="{FF2B5EF4-FFF2-40B4-BE49-F238E27FC236}">
              <a16:creationId xmlns:a16="http://schemas.microsoft.com/office/drawing/2014/main" id="{E2BD2580-3FF5-4C90-AD37-FBEF523A7056}"/>
            </a:ext>
          </a:extLst>
        </xdr:cNvPr>
        <xdr:cNvSpPr/>
      </xdr:nvSpPr>
      <xdr:spPr>
        <a:xfrm>
          <a:off x="18345150" y="66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84944</xdr:rowOff>
    </xdr:from>
    <xdr:to>
      <xdr:col>102</xdr:col>
      <xdr:colOff>165100</xdr:colOff>
      <xdr:row>41</xdr:row>
      <xdr:rowOff>15094</xdr:rowOff>
    </xdr:to>
    <xdr:sp macro="" textlink="">
      <xdr:nvSpPr>
        <xdr:cNvPr id="537" name="フローチャート: 判断 536">
          <a:extLst>
            <a:ext uri="{FF2B5EF4-FFF2-40B4-BE49-F238E27FC236}">
              <a16:creationId xmlns:a16="http://schemas.microsoft.com/office/drawing/2014/main" id="{040490E3-BC97-474B-BEE5-835FBFA9C7DF}"/>
            </a:ext>
          </a:extLst>
        </xdr:cNvPr>
        <xdr:cNvSpPr/>
      </xdr:nvSpPr>
      <xdr:spPr>
        <a:xfrm>
          <a:off x="17551400" y="668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83099</xdr:rowOff>
    </xdr:from>
    <xdr:to>
      <xdr:col>98</xdr:col>
      <xdr:colOff>38100</xdr:colOff>
      <xdr:row>41</xdr:row>
      <xdr:rowOff>13249</xdr:rowOff>
    </xdr:to>
    <xdr:sp macro="" textlink="">
      <xdr:nvSpPr>
        <xdr:cNvPr id="538" name="フローチャート: 判断 537">
          <a:extLst>
            <a:ext uri="{FF2B5EF4-FFF2-40B4-BE49-F238E27FC236}">
              <a16:creationId xmlns:a16="http://schemas.microsoft.com/office/drawing/2014/main" id="{F215AA26-1530-4026-A1EB-204830BA2504}"/>
            </a:ext>
          </a:extLst>
        </xdr:cNvPr>
        <xdr:cNvSpPr/>
      </xdr:nvSpPr>
      <xdr:spPr>
        <a:xfrm>
          <a:off x="16757650" y="66870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11E86F40-26C8-4D16-B0EE-2CDDB868F474}"/>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A2E09D87-CCE4-49A3-AA56-4EF4E68A51A9}"/>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2C8FF113-83B2-44CD-B2B8-FD031C81CE06}"/>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EF9B8883-8375-4A84-9C78-4A28E7F4B6FB}"/>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F44EADD5-4DB4-4B65-B580-BC0A83F672B0}"/>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28245</xdr:rowOff>
    </xdr:from>
    <xdr:to>
      <xdr:col>107</xdr:col>
      <xdr:colOff>101600</xdr:colOff>
      <xdr:row>42</xdr:row>
      <xdr:rowOff>129845</xdr:rowOff>
    </xdr:to>
    <xdr:sp macro="" textlink="">
      <xdr:nvSpPr>
        <xdr:cNvPr id="544" name="楕円 543">
          <a:extLst>
            <a:ext uri="{FF2B5EF4-FFF2-40B4-BE49-F238E27FC236}">
              <a16:creationId xmlns:a16="http://schemas.microsoft.com/office/drawing/2014/main" id="{B597F39C-48DC-4F01-8859-4D0FA8623B86}"/>
            </a:ext>
          </a:extLst>
        </xdr:cNvPr>
        <xdr:cNvSpPr/>
      </xdr:nvSpPr>
      <xdr:spPr>
        <a:xfrm>
          <a:off x="18345150" y="69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28291</xdr:rowOff>
    </xdr:from>
    <xdr:to>
      <xdr:col>102</xdr:col>
      <xdr:colOff>165100</xdr:colOff>
      <xdr:row>42</xdr:row>
      <xdr:rowOff>129891</xdr:rowOff>
    </xdr:to>
    <xdr:sp macro="" textlink="">
      <xdr:nvSpPr>
        <xdr:cNvPr id="545" name="楕円 544">
          <a:extLst>
            <a:ext uri="{FF2B5EF4-FFF2-40B4-BE49-F238E27FC236}">
              <a16:creationId xmlns:a16="http://schemas.microsoft.com/office/drawing/2014/main" id="{84EE06A4-C704-4927-A85A-651DCD2D1530}"/>
            </a:ext>
          </a:extLst>
        </xdr:cNvPr>
        <xdr:cNvSpPr/>
      </xdr:nvSpPr>
      <xdr:spPr>
        <a:xfrm>
          <a:off x="17551400" y="69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79045</xdr:rowOff>
    </xdr:from>
    <xdr:to>
      <xdr:col>107</xdr:col>
      <xdr:colOff>50800</xdr:colOff>
      <xdr:row>42</xdr:row>
      <xdr:rowOff>79091</xdr:rowOff>
    </xdr:to>
    <xdr:cxnSp macro="">
      <xdr:nvCxnSpPr>
        <xdr:cNvPr id="546" name="直線コネクタ 545">
          <a:extLst>
            <a:ext uri="{FF2B5EF4-FFF2-40B4-BE49-F238E27FC236}">
              <a16:creationId xmlns:a16="http://schemas.microsoft.com/office/drawing/2014/main" id="{E07F8CA1-05C6-4FF7-9D2E-C1F1955892A8}"/>
            </a:ext>
          </a:extLst>
        </xdr:cNvPr>
        <xdr:cNvCxnSpPr/>
      </xdr:nvCxnSpPr>
      <xdr:spPr>
        <a:xfrm flipV="1">
          <a:off x="17602200" y="7013245"/>
          <a:ext cx="79375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28408</xdr:rowOff>
    </xdr:from>
    <xdr:to>
      <xdr:col>98</xdr:col>
      <xdr:colOff>38100</xdr:colOff>
      <xdr:row>42</xdr:row>
      <xdr:rowOff>130008</xdr:rowOff>
    </xdr:to>
    <xdr:sp macro="" textlink="">
      <xdr:nvSpPr>
        <xdr:cNvPr id="547" name="楕円 546">
          <a:extLst>
            <a:ext uri="{FF2B5EF4-FFF2-40B4-BE49-F238E27FC236}">
              <a16:creationId xmlns:a16="http://schemas.microsoft.com/office/drawing/2014/main" id="{FA536FB4-A8AF-4F46-AE29-F50518E99BA6}"/>
            </a:ext>
          </a:extLst>
        </xdr:cNvPr>
        <xdr:cNvSpPr/>
      </xdr:nvSpPr>
      <xdr:spPr>
        <a:xfrm>
          <a:off x="16757650" y="69626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79091</xdr:rowOff>
    </xdr:from>
    <xdr:to>
      <xdr:col>102</xdr:col>
      <xdr:colOff>114300</xdr:colOff>
      <xdr:row>42</xdr:row>
      <xdr:rowOff>79208</xdr:rowOff>
    </xdr:to>
    <xdr:cxnSp macro="">
      <xdr:nvCxnSpPr>
        <xdr:cNvPr id="548" name="直線コネクタ 547">
          <a:extLst>
            <a:ext uri="{FF2B5EF4-FFF2-40B4-BE49-F238E27FC236}">
              <a16:creationId xmlns:a16="http://schemas.microsoft.com/office/drawing/2014/main" id="{C5ED74BE-9D79-4197-9820-03AEB62ED9DE}"/>
            </a:ext>
          </a:extLst>
        </xdr:cNvPr>
        <xdr:cNvCxnSpPr/>
      </xdr:nvCxnSpPr>
      <xdr:spPr>
        <a:xfrm flipV="1">
          <a:off x="16802100" y="7013291"/>
          <a:ext cx="8001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549" name="n_1aveValue【一般廃棄物処理施設】&#10;一人当たり有形固定資産（償却資産）額">
          <a:extLst>
            <a:ext uri="{FF2B5EF4-FFF2-40B4-BE49-F238E27FC236}">
              <a16:creationId xmlns:a16="http://schemas.microsoft.com/office/drawing/2014/main" id="{27576E41-9B01-4EF1-8F01-E3D2B78A0DB5}"/>
            </a:ext>
          </a:extLst>
        </xdr:cNvPr>
        <xdr:cNvSpPr txBox="1"/>
      </xdr:nvSpPr>
      <xdr:spPr>
        <a:xfrm>
          <a:off x="18915595" y="642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550" name="n_2aveValue【一般廃棄物処理施設】&#10;一人当たり有形固定資産（償却資産）額">
          <a:extLst>
            <a:ext uri="{FF2B5EF4-FFF2-40B4-BE49-F238E27FC236}">
              <a16:creationId xmlns:a16="http://schemas.microsoft.com/office/drawing/2014/main" id="{283DBCCA-B37F-4376-BBF8-CEAF8976D73A}"/>
            </a:ext>
          </a:extLst>
        </xdr:cNvPr>
        <xdr:cNvSpPr txBox="1"/>
      </xdr:nvSpPr>
      <xdr:spPr>
        <a:xfrm>
          <a:off x="18166861" y="64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31621</xdr:rowOff>
    </xdr:from>
    <xdr:ext cx="534377" cy="259045"/>
    <xdr:sp macro="" textlink="">
      <xdr:nvSpPr>
        <xdr:cNvPr id="551" name="n_3aveValue【一般廃棄物処理施設】&#10;一人当たり有形固定資産（償却資産）額">
          <a:extLst>
            <a:ext uri="{FF2B5EF4-FFF2-40B4-BE49-F238E27FC236}">
              <a16:creationId xmlns:a16="http://schemas.microsoft.com/office/drawing/2014/main" id="{6EF5EEBE-4978-4283-8286-B85CFBD0B5F0}"/>
            </a:ext>
          </a:extLst>
        </xdr:cNvPr>
        <xdr:cNvSpPr txBox="1"/>
      </xdr:nvSpPr>
      <xdr:spPr>
        <a:xfrm>
          <a:off x="17354061" y="64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29776</xdr:rowOff>
    </xdr:from>
    <xdr:ext cx="534377" cy="259045"/>
    <xdr:sp macro="" textlink="">
      <xdr:nvSpPr>
        <xdr:cNvPr id="552" name="n_4aveValue【一般廃棄物処理施設】&#10;一人当たり有形固定資産（償却資産）額">
          <a:extLst>
            <a:ext uri="{FF2B5EF4-FFF2-40B4-BE49-F238E27FC236}">
              <a16:creationId xmlns:a16="http://schemas.microsoft.com/office/drawing/2014/main" id="{809FFD68-72EE-4166-BEDD-0E9D44A6E791}"/>
            </a:ext>
          </a:extLst>
        </xdr:cNvPr>
        <xdr:cNvSpPr txBox="1"/>
      </xdr:nvSpPr>
      <xdr:spPr>
        <a:xfrm>
          <a:off x="16560311" y="646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120972</xdr:rowOff>
    </xdr:from>
    <xdr:ext cx="469744" cy="259045"/>
    <xdr:sp macro="" textlink="">
      <xdr:nvSpPr>
        <xdr:cNvPr id="553" name="n_2mainValue【一般廃棄物処理施設】&#10;一人当たり有形固定資産（償却資産）額">
          <a:extLst>
            <a:ext uri="{FF2B5EF4-FFF2-40B4-BE49-F238E27FC236}">
              <a16:creationId xmlns:a16="http://schemas.microsoft.com/office/drawing/2014/main" id="{7E106FF6-9A0B-432C-AF52-C2761DA05527}"/>
            </a:ext>
          </a:extLst>
        </xdr:cNvPr>
        <xdr:cNvSpPr txBox="1"/>
      </xdr:nvSpPr>
      <xdr:spPr>
        <a:xfrm>
          <a:off x="18180128" y="70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121018</xdr:rowOff>
    </xdr:from>
    <xdr:ext cx="469744" cy="259045"/>
    <xdr:sp macro="" textlink="">
      <xdr:nvSpPr>
        <xdr:cNvPr id="554" name="n_3mainValue【一般廃棄物処理施設】&#10;一人当たり有形固定資産（償却資産）額">
          <a:extLst>
            <a:ext uri="{FF2B5EF4-FFF2-40B4-BE49-F238E27FC236}">
              <a16:creationId xmlns:a16="http://schemas.microsoft.com/office/drawing/2014/main" id="{69BE7C8B-B2F8-4744-9A27-8C3AB3E26EBF}"/>
            </a:ext>
          </a:extLst>
        </xdr:cNvPr>
        <xdr:cNvSpPr txBox="1"/>
      </xdr:nvSpPr>
      <xdr:spPr>
        <a:xfrm>
          <a:off x="17386378" y="705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121135</xdr:rowOff>
    </xdr:from>
    <xdr:ext cx="469744" cy="259045"/>
    <xdr:sp macro="" textlink="">
      <xdr:nvSpPr>
        <xdr:cNvPr id="555" name="n_4mainValue【一般廃棄物処理施設】&#10;一人当たり有形固定資産（償却資産）額">
          <a:extLst>
            <a:ext uri="{FF2B5EF4-FFF2-40B4-BE49-F238E27FC236}">
              <a16:creationId xmlns:a16="http://schemas.microsoft.com/office/drawing/2014/main" id="{40BD3451-0EC5-4DFD-9453-D5FECE921F66}"/>
            </a:ext>
          </a:extLst>
        </xdr:cNvPr>
        <xdr:cNvSpPr txBox="1"/>
      </xdr:nvSpPr>
      <xdr:spPr>
        <a:xfrm>
          <a:off x="16592628" y="705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a:extLst>
            <a:ext uri="{FF2B5EF4-FFF2-40B4-BE49-F238E27FC236}">
              <a16:creationId xmlns:a16="http://schemas.microsoft.com/office/drawing/2014/main" id="{F5172CD7-0FC3-43EF-9B69-A1580C4161E4}"/>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a:extLst>
            <a:ext uri="{FF2B5EF4-FFF2-40B4-BE49-F238E27FC236}">
              <a16:creationId xmlns:a16="http://schemas.microsoft.com/office/drawing/2014/main" id="{47FFBCAC-4FFA-4C5E-BCB7-4ED9DF7D7713}"/>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a:extLst>
            <a:ext uri="{FF2B5EF4-FFF2-40B4-BE49-F238E27FC236}">
              <a16:creationId xmlns:a16="http://schemas.microsoft.com/office/drawing/2014/main" id="{C588DA15-1C9F-421D-B959-D9AD35B02905}"/>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a:extLst>
            <a:ext uri="{FF2B5EF4-FFF2-40B4-BE49-F238E27FC236}">
              <a16:creationId xmlns:a16="http://schemas.microsoft.com/office/drawing/2014/main" id="{DED18C78-C739-4BB8-B537-F4CF7927353C}"/>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a:extLst>
            <a:ext uri="{FF2B5EF4-FFF2-40B4-BE49-F238E27FC236}">
              <a16:creationId xmlns:a16="http://schemas.microsoft.com/office/drawing/2014/main" id="{0C5F92DC-1DD5-4DE8-83C1-1527E301CBB8}"/>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a:extLst>
            <a:ext uri="{FF2B5EF4-FFF2-40B4-BE49-F238E27FC236}">
              <a16:creationId xmlns:a16="http://schemas.microsoft.com/office/drawing/2014/main" id="{6E2021CD-E19C-4FFD-98B0-BDE69B05277B}"/>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a:extLst>
            <a:ext uri="{FF2B5EF4-FFF2-40B4-BE49-F238E27FC236}">
              <a16:creationId xmlns:a16="http://schemas.microsoft.com/office/drawing/2014/main" id="{AD1B6296-E54B-41F0-88F0-07AFB4A79E37}"/>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a:extLst>
            <a:ext uri="{FF2B5EF4-FFF2-40B4-BE49-F238E27FC236}">
              <a16:creationId xmlns:a16="http://schemas.microsoft.com/office/drawing/2014/main" id="{81022875-0ABD-4EA8-9EE3-3839A7D6009D}"/>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a:extLst>
            <a:ext uri="{FF2B5EF4-FFF2-40B4-BE49-F238E27FC236}">
              <a16:creationId xmlns:a16="http://schemas.microsoft.com/office/drawing/2014/main" id="{30B8E361-B9B5-44D7-B20D-7C1BCEE0D4CD}"/>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a:extLst>
            <a:ext uri="{FF2B5EF4-FFF2-40B4-BE49-F238E27FC236}">
              <a16:creationId xmlns:a16="http://schemas.microsoft.com/office/drawing/2014/main" id="{072C7B21-A5BF-4B34-89E7-020E72D542B5}"/>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6" name="テキスト ボックス 565">
          <a:extLst>
            <a:ext uri="{FF2B5EF4-FFF2-40B4-BE49-F238E27FC236}">
              <a16:creationId xmlns:a16="http://schemas.microsoft.com/office/drawing/2014/main" id="{49DFE5A8-5C1C-4F11-BCED-614988C4AA6B}"/>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a:extLst>
            <a:ext uri="{FF2B5EF4-FFF2-40B4-BE49-F238E27FC236}">
              <a16:creationId xmlns:a16="http://schemas.microsoft.com/office/drawing/2014/main" id="{62E46E0C-70C9-42AA-96C7-D59AF03380EF}"/>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8" name="テキスト ボックス 567">
          <a:extLst>
            <a:ext uri="{FF2B5EF4-FFF2-40B4-BE49-F238E27FC236}">
              <a16:creationId xmlns:a16="http://schemas.microsoft.com/office/drawing/2014/main" id="{145B3051-9628-4FC6-9B5F-C9311E2FB9B0}"/>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a:extLst>
            <a:ext uri="{FF2B5EF4-FFF2-40B4-BE49-F238E27FC236}">
              <a16:creationId xmlns:a16="http://schemas.microsoft.com/office/drawing/2014/main" id="{A4EB7437-F25A-44F8-B984-BD5526222619}"/>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a:extLst>
            <a:ext uri="{FF2B5EF4-FFF2-40B4-BE49-F238E27FC236}">
              <a16:creationId xmlns:a16="http://schemas.microsoft.com/office/drawing/2014/main" id="{D261D62C-C02E-4514-854C-5D35512E2339}"/>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a:extLst>
            <a:ext uri="{FF2B5EF4-FFF2-40B4-BE49-F238E27FC236}">
              <a16:creationId xmlns:a16="http://schemas.microsoft.com/office/drawing/2014/main" id="{D9525C93-47FF-4C93-AE92-04D02D3D0416}"/>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a:extLst>
            <a:ext uri="{FF2B5EF4-FFF2-40B4-BE49-F238E27FC236}">
              <a16:creationId xmlns:a16="http://schemas.microsoft.com/office/drawing/2014/main" id="{E586A4DD-D939-4EF7-9EB0-0C4F4EC18C2B}"/>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a:extLst>
            <a:ext uri="{FF2B5EF4-FFF2-40B4-BE49-F238E27FC236}">
              <a16:creationId xmlns:a16="http://schemas.microsoft.com/office/drawing/2014/main" id="{984037CF-D2B0-47FE-A85E-E25AEFFE96C5}"/>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a:extLst>
            <a:ext uri="{FF2B5EF4-FFF2-40B4-BE49-F238E27FC236}">
              <a16:creationId xmlns:a16="http://schemas.microsoft.com/office/drawing/2014/main" id="{DAC8CD79-1CA3-4259-9D2B-63723CF5C6A1}"/>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a:extLst>
            <a:ext uri="{FF2B5EF4-FFF2-40B4-BE49-F238E27FC236}">
              <a16:creationId xmlns:a16="http://schemas.microsoft.com/office/drawing/2014/main" id="{2DC40CCF-43B8-4CF7-96B0-ED79EAA88A9E}"/>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a:extLst>
            <a:ext uri="{FF2B5EF4-FFF2-40B4-BE49-F238E27FC236}">
              <a16:creationId xmlns:a16="http://schemas.microsoft.com/office/drawing/2014/main" id="{47DAFFFD-7CE4-47BF-BCE9-606BE18823C2}"/>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a:extLst>
            <a:ext uri="{FF2B5EF4-FFF2-40B4-BE49-F238E27FC236}">
              <a16:creationId xmlns:a16="http://schemas.microsoft.com/office/drawing/2014/main" id="{42CB07F4-F624-4B9D-B3CD-11F9BB457BD2}"/>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8" name="テキスト ボックス 577">
          <a:extLst>
            <a:ext uri="{FF2B5EF4-FFF2-40B4-BE49-F238E27FC236}">
              <a16:creationId xmlns:a16="http://schemas.microsoft.com/office/drawing/2014/main" id="{2D0F16F6-1736-48E4-B33C-2D4B97EA5DC5}"/>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a:extLst>
            <a:ext uri="{FF2B5EF4-FFF2-40B4-BE49-F238E27FC236}">
              <a16:creationId xmlns:a16="http://schemas.microsoft.com/office/drawing/2014/main" id="{A809AE37-7EE3-42B9-A968-C2F33E7A69C3}"/>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a:extLst>
            <a:ext uri="{FF2B5EF4-FFF2-40B4-BE49-F238E27FC236}">
              <a16:creationId xmlns:a16="http://schemas.microsoft.com/office/drawing/2014/main" id="{49B98410-18AB-4060-A02C-E8F2B403BEB4}"/>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81" name="直線コネクタ 580">
          <a:extLst>
            <a:ext uri="{FF2B5EF4-FFF2-40B4-BE49-F238E27FC236}">
              <a16:creationId xmlns:a16="http://schemas.microsoft.com/office/drawing/2014/main" id="{F28C4365-6E6D-42B0-9B6A-EDADE078F9A4}"/>
            </a:ext>
          </a:extLst>
        </xdr:cNvPr>
        <xdr:cNvCxnSpPr/>
      </xdr:nvCxnSpPr>
      <xdr:spPr>
        <a:xfrm flipV="1">
          <a:off x="14699614" y="9121322"/>
          <a:ext cx="0" cy="1448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82" name="【保健センター・保健所】&#10;有形固定資産減価償却率最小値テキスト">
          <a:extLst>
            <a:ext uri="{FF2B5EF4-FFF2-40B4-BE49-F238E27FC236}">
              <a16:creationId xmlns:a16="http://schemas.microsoft.com/office/drawing/2014/main" id="{37965A55-C2B2-4B75-BA0A-B16592D2E2DA}"/>
            </a:ext>
          </a:extLst>
        </xdr:cNvPr>
        <xdr:cNvSpPr txBox="1"/>
      </xdr:nvSpPr>
      <xdr:spPr>
        <a:xfrm>
          <a:off x="14738350" y="1056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83" name="直線コネクタ 582">
          <a:extLst>
            <a:ext uri="{FF2B5EF4-FFF2-40B4-BE49-F238E27FC236}">
              <a16:creationId xmlns:a16="http://schemas.microsoft.com/office/drawing/2014/main" id="{2D6C1579-CBD4-4627-BFDA-87C509EDE148}"/>
            </a:ext>
          </a:extLst>
        </xdr:cNvPr>
        <xdr:cNvCxnSpPr/>
      </xdr:nvCxnSpPr>
      <xdr:spPr>
        <a:xfrm>
          <a:off x="14611350" y="105694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84" name="【保健センター・保健所】&#10;有形固定資産減価償却率最大値テキスト">
          <a:extLst>
            <a:ext uri="{FF2B5EF4-FFF2-40B4-BE49-F238E27FC236}">
              <a16:creationId xmlns:a16="http://schemas.microsoft.com/office/drawing/2014/main" id="{FADA10B2-5ACA-4D3A-BAC9-EF685C3A1DD6}"/>
            </a:ext>
          </a:extLst>
        </xdr:cNvPr>
        <xdr:cNvSpPr txBox="1"/>
      </xdr:nvSpPr>
      <xdr:spPr>
        <a:xfrm>
          <a:off x="14738350" y="8909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5" name="直線コネクタ 584">
          <a:extLst>
            <a:ext uri="{FF2B5EF4-FFF2-40B4-BE49-F238E27FC236}">
              <a16:creationId xmlns:a16="http://schemas.microsoft.com/office/drawing/2014/main" id="{2D8012E6-2081-4115-89C2-BBA8A0EFC471}"/>
            </a:ext>
          </a:extLst>
        </xdr:cNvPr>
        <xdr:cNvCxnSpPr/>
      </xdr:nvCxnSpPr>
      <xdr:spPr>
        <a:xfrm>
          <a:off x="14611350" y="91213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86" name="【保健センター・保健所】&#10;有形固定資産減価償却率平均値テキスト">
          <a:extLst>
            <a:ext uri="{FF2B5EF4-FFF2-40B4-BE49-F238E27FC236}">
              <a16:creationId xmlns:a16="http://schemas.microsoft.com/office/drawing/2014/main" id="{9BB39F05-7B5A-470A-84AD-0CB7BEF6F48E}"/>
            </a:ext>
          </a:extLst>
        </xdr:cNvPr>
        <xdr:cNvSpPr txBox="1"/>
      </xdr:nvSpPr>
      <xdr:spPr>
        <a:xfrm>
          <a:off x="14738350" y="98987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87" name="フローチャート: 判断 586">
          <a:extLst>
            <a:ext uri="{FF2B5EF4-FFF2-40B4-BE49-F238E27FC236}">
              <a16:creationId xmlns:a16="http://schemas.microsoft.com/office/drawing/2014/main" id="{3B04FCD5-1A3D-4252-97EE-88EE18CFEDFC}"/>
            </a:ext>
          </a:extLst>
        </xdr:cNvPr>
        <xdr:cNvSpPr/>
      </xdr:nvSpPr>
      <xdr:spPr>
        <a:xfrm>
          <a:off x="14649450" y="991398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88" name="フローチャート: 判断 587">
          <a:extLst>
            <a:ext uri="{FF2B5EF4-FFF2-40B4-BE49-F238E27FC236}">
              <a16:creationId xmlns:a16="http://schemas.microsoft.com/office/drawing/2014/main" id="{05BAB6A3-3EEE-4430-B1F5-90F8010ACA06}"/>
            </a:ext>
          </a:extLst>
        </xdr:cNvPr>
        <xdr:cNvSpPr/>
      </xdr:nvSpPr>
      <xdr:spPr>
        <a:xfrm>
          <a:off x="13887450" y="9884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89" name="フローチャート: 判断 588">
          <a:extLst>
            <a:ext uri="{FF2B5EF4-FFF2-40B4-BE49-F238E27FC236}">
              <a16:creationId xmlns:a16="http://schemas.microsoft.com/office/drawing/2014/main" id="{6FA963BA-1DC1-4496-9A55-B50B46D801EC}"/>
            </a:ext>
          </a:extLst>
        </xdr:cNvPr>
        <xdr:cNvSpPr/>
      </xdr:nvSpPr>
      <xdr:spPr>
        <a:xfrm>
          <a:off x="13093700" y="9846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90" name="フローチャート: 判断 589">
          <a:extLst>
            <a:ext uri="{FF2B5EF4-FFF2-40B4-BE49-F238E27FC236}">
              <a16:creationId xmlns:a16="http://schemas.microsoft.com/office/drawing/2014/main" id="{637E3B51-0F36-4522-B6EC-DECA8E9D22CD}"/>
            </a:ext>
          </a:extLst>
        </xdr:cNvPr>
        <xdr:cNvSpPr/>
      </xdr:nvSpPr>
      <xdr:spPr>
        <a:xfrm>
          <a:off x="12299950" y="98893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591" name="フローチャート: 判断 590">
          <a:extLst>
            <a:ext uri="{FF2B5EF4-FFF2-40B4-BE49-F238E27FC236}">
              <a16:creationId xmlns:a16="http://schemas.microsoft.com/office/drawing/2014/main" id="{6BF18448-7725-4F83-BA77-9F946278851F}"/>
            </a:ext>
          </a:extLst>
        </xdr:cNvPr>
        <xdr:cNvSpPr/>
      </xdr:nvSpPr>
      <xdr:spPr>
        <a:xfrm>
          <a:off x="11487150" y="98599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1B7FA783-A00C-4795-8DA5-F0A2E8DFF9DF}"/>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273E9276-C690-42F3-8AE5-826F4572C940}"/>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1358F8D-53CC-4638-8B8D-2ADCAE36C6AD}"/>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E452FBEC-6384-452E-B844-C3C0697BA9B4}"/>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505C0E8-4DAB-4F9E-B8CC-81A748A17691}"/>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16147</xdr:rowOff>
    </xdr:from>
    <xdr:to>
      <xdr:col>76</xdr:col>
      <xdr:colOff>165100</xdr:colOff>
      <xdr:row>62</xdr:row>
      <xdr:rowOff>117747</xdr:rowOff>
    </xdr:to>
    <xdr:sp macro="" textlink="">
      <xdr:nvSpPr>
        <xdr:cNvPr id="597" name="楕円 596">
          <a:extLst>
            <a:ext uri="{FF2B5EF4-FFF2-40B4-BE49-F238E27FC236}">
              <a16:creationId xmlns:a16="http://schemas.microsoft.com/office/drawing/2014/main" id="{84F4049F-0F91-4975-9260-B8D98385B21C}"/>
            </a:ext>
          </a:extLst>
        </xdr:cNvPr>
        <xdr:cNvSpPr/>
      </xdr:nvSpPr>
      <xdr:spPr>
        <a:xfrm>
          <a:off x="13093700" y="102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125549</xdr:rowOff>
    </xdr:from>
    <xdr:to>
      <xdr:col>72</xdr:col>
      <xdr:colOff>38100</xdr:colOff>
      <xdr:row>62</xdr:row>
      <xdr:rowOff>55699</xdr:rowOff>
    </xdr:to>
    <xdr:sp macro="" textlink="">
      <xdr:nvSpPr>
        <xdr:cNvPr id="598" name="楕円 597">
          <a:extLst>
            <a:ext uri="{FF2B5EF4-FFF2-40B4-BE49-F238E27FC236}">
              <a16:creationId xmlns:a16="http://schemas.microsoft.com/office/drawing/2014/main" id="{CCD83AD4-04B5-46FA-817E-3668504F7483}"/>
            </a:ext>
          </a:extLst>
        </xdr:cNvPr>
        <xdr:cNvSpPr/>
      </xdr:nvSpPr>
      <xdr:spPr>
        <a:xfrm>
          <a:off x="12299950" y="101966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4899</xdr:rowOff>
    </xdr:from>
    <xdr:to>
      <xdr:col>76</xdr:col>
      <xdr:colOff>114300</xdr:colOff>
      <xdr:row>62</xdr:row>
      <xdr:rowOff>66947</xdr:rowOff>
    </xdr:to>
    <xdr:cxnSp macro="">
      <xdr:nvCxnSpPr>
        <xdr:cNvPr id="599" name="直線コネクタ 598">
          <a:extLst>
            <a:ext uri="{FF2B5EF4-FFF2-40B4-BE49-F238E27FC236}">
              <a16:creationId xmlns:a16="http://schemas.microsoft.com/office/drawing/2014/main" id="{4DF449E6-8DBC-4B52-8CD2-308AB28E5FF3}"/>
            </a:ext>
          </a:extLst>
        </xdr:cNvPr>
        <xdr:cNvCxnSpPr/>
      </xdr:nvCxnSpPr>
      <xdr:spPr>
        <a:xfrm>
          <a:off x="12344400" y="10241099"/>
          <a:ext cx="8001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125549</xdr:rowOff>
    </xdr:from>
    <xdr:to>
      <xdr:col>67</xdr:col>
      <xdr:colOff>101600</xdr:colOff>
      <xdr:row>62</xdr:row>
      <xdr:rowOff>55699</xdr:rowOff>
    </xdr:to>
    <xdr:sp macro="" textlink="">
      <xdr:nvSpPr>
        <xdr:cNvPr id="600" name="楕円 599">
          <a:extLst>
            <a:ext uri="{FF2B5EF4-FFF2-40B4-BE49-F238E27FC236}">
              <a16:creationId xmlns:a16="http://schemas.microsoft.com/office/drawing/2014/main" id="{6A4EBF20-9059-487E-8388-FF86592688CE}"/>
            </a:ext>
          </a:extLst>
        </xdr:cNvPr>
        <xdr:cNvSpPr/>
      </xdr:nvSpPr>
      <xdr:spPr>
        <a:xfrm>
          <a:off x="11487150" y="101966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4899</xdr:rowOff>
    </xdr:from>
    <xdr:to>
      <xdr:col>71</xdr:col>
      <xdr:colOff>177800</xdr:colOff>
      <xdr:row>62</xdr:row>
      <xdr:rowOff>4899</xdr:rowOff>
    </xdr:to>
    <xdr:cxnSp macro="">
      <xdr:nvCxnSpPr>
        <xdr:cNvPr id="601" name="直線コネクタ 600">
          <a:extLst>
            <a:ext uri="{FF2B5EF4-FFF2-40B4-BE49-F238E27FC236}">
              <a16:creationId xmlns:a16="http://schemas.microsoft.com/office/drawing/2014/main" id="{3F3C26CE-05A2-492A-853C-B7B59234E8C9}"/>
            </a:ext>
          </a:extLst>
        </xdr:cNvPr>
        <xdr:cNvCxnSpPr/>
      </xdr:nvCxnSpPr>
      <xdr:spPr>
        <a:xfrm>
          <a:off x="11537950" y="1024109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02" name="n_1aveValue【保健センター・保健所】&#10;有形固定資産減価償却率">
          <a:extLst>
            <a:ext uri="{FF2B5EF4-FFF2-40B4-BE49-F238E27FC236}">
              <a16:creationId xmlns:a16="http://schemas.microsoft.com/office/drawing/2014/main" id="{8C5EFB9F-B5A2-4ADE-9686-E13076A1471A}"/>
            </a:ext>
          </a:extLst>
        </xdr:cNvPr>
        <xdr:cNvSpPr txBox="1"/>
      </xdr:nvSpPr>
      <xdr:spPr>
        <a:xfrm>
          <a:off x="13742044" y="966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03" name="n_2aveValue【保健センター・保健所】&#10;有形固定資産減価償却率">
          <a:extLst>
            <a:ext uri="{FF2B5EF4-FFF2-40B4-BE49-F238E27FC236}">
              <a16:creationId xmlns:a16="http://schemas.microsoft.com/office/drawing/2014/main" id="{8116E718-D1B7-40F2-A6E9-523097EAF0D6}"/>
            </a:ext>
          </a:extLst>
        </xdr:cNvPr>
        <xdr:cNvSpPr txBox="1"/>
      </xdr:nvSpPr>
      <xdr:spPr>
        <a:xfrm>
          <a:off x="12960994" y="962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04" name="n_3aveValue【保健センター・保健所】&#10;有形固定資産減価償却率">
          <a:extLst>
            <a:ext uri="{FF2B5EF4-FFF2-40B4-BE49-F238E27FC236}">
              <a16:creationId xmlns:a16="http://schemas.microsoft.com/office/drawing/2014/main" id="{B459DD04-D4CA-43D3-B094-CE72E5083D87}"/>
            </a:ext>
          </a:extLst>
        </xdr:cNvPr>
        <xdr:cNvSpPr txBox="1"/>
      </xdr:nvSpPr>
      <xdr:spPr>
        <a:xfrm>
          <a:off x="12167244" y="9670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05" name="n_4aveValue【保健センター・保健所】&#10;有形固定資産減価償却率">
          <a:extLst>
            <a:ext uri="{FF2B5EF4-FFF2-40B4-BE49-F238E27FC236}">
              <a16:creationId xmlns:a16="http://schemas.microsoft.com/office/drawing/2014/main" id="{09D1DA45-6B8B-4FE4-9B2F-C77458121963}"/>
            </a:ext>
          </a:extLst>
        </xdr:cNvPr>
        <xdr:cNvSpPr txBox="1"/>
      </xdr:nvSpPr>
      <xdr:spPr>
        <a:xfrm>
          <a:off x="11354444" y="9641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108874</xdr:rowOff>
    </xdr:from>
    <xdr:ext cx="405111" cy="259045"/>
    <xdr:sp macro="" textlink="">
      <xdr:nvSpPr>
        <xdr:cNvPr id="606" name="n_2mainValue【保健センター・保健所】&#10;有形固定資産減価償却率">
          <a:extLst>
            <a:ext uri="{FF2B5EF4-FFF2-40B4-BE49-F238E27FC236}">
              <a16:creationId xmlns:a16="http://schemas.microsoft.com/office/drawing/2014/main" id="{C25A5357-B6E8-48C8-8645-7AABD5F9DAD9}"/>
            </a:ext>
          </a:extLst>
        </xdr:cNvPr>
        <xdr:cNvSpPr txBox="1"/>
      </xdr:nvSpPr>
      <xdr:spPr>
        <a:xfrm>
          <a:off x="12960994" y="10345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46826</xdr:rowOff>
    </xdr:from>
    <xdr:ext cx="405111" cy="259045"/>
    <xdr:sp macro="" textlink="">
      <xdr:nvSpPr>
        <xdr:cNvPr id="607" name="n_3mainValue【保健センター・保健所】&#10;有形固定資産減価償却率">
          <a:extLst>
            <a:ext uri="{FF2B5EF4-FFF2-40B4-BE49-F238E27FC236}">
              <a16:creationId xmlns:a16="http://schemas.microsoft.com/office/drawing/2014/main" id="{23BB8D26-DE72-4CBA-B292-8161A800A555}"/>
            </a:ext>
          </a:extLst>
        </xdr:cNvPr>
        <xdr:cNvSpPr txBox="1"/>
      </xdr:nvSpPr>
      <xdr:spPr>
        <a:xfrm>
          <a:off x="12167244" y="10283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46826</xdr:rowOff>
    </xdr:from>
    <xdr:ext cx="405111" cy="259045"/>
    <xdr:sp macro="" textlink="">
      <xdr:nvSpPr>
        <xdr:cNvPr id="608" name="n_4mainValue【保健センター・保健所】&#10;有形固定資産減価償却率">
          <a:extLst>
            <a:ext uri="{FF2B5EF4-FFF2-40B4-BE49-F238E27FC236}">
              <a16:creationId xmlns:a16="http://schemas.microsoft.com/office/drawing/2014/main" id="{A9A7F2BE-D7FE-4695-9717-01208DD58CF1}"/>
            </a:ext>
          </a:extLst>
        </xdr:cNvPr>
        <xdr:cNvSpPr txBox="1"/>
      </xdr:nvSpPr>
      <xdr:spPr>
        <a:xfrm>
          <a:off x="11354444" y="10283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a:extLst>
            <a:ext uri="{FF2B5EF4-FFF2-40B4-BE49-F238E27FC236}">
              <a16:creationId xmlns:a16="http://schemas.microsoft.com/office/drawing/2014/main" id="{BBE5BD60-68A3-4A21-8411-BEFE617841C8}"/>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a:extLst>
            <a:ext uri="{FF2B5EF4-FFF2-40B4-BE49-F238E27FC236}">
              <a16:creationId xmlns:a16="http://schemas.microsoft.com/office/drawing/2014/main" id="{8282F034-6244-4F13-9EA2-CE254ABAEDCB}"/>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a:extLst>
            <a:ext uri="{FF2B5EF4-FFF2-40B4-BE49-F238E27FC236}">
              <a16:creationId xmlns:a16="http://schemas.microsoft.com/office/drawing/2014/main" id="{F92FD4C0-35A7-433C-A36F-36066C8BA889}"/>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a:extLst>
            <a:ext uri="{FF2B5EF4-FFF2-40B4-BE49-F238E27FC236}">
              <a16:creationId xmlns:a16="http://schemas.microsoft.com/office/drawing/2014/main" id="{ED422E1D-D15B-451B-B9A4-D5682429432A}"/>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a:extLst>
            <a:ext uri="{FF2B5EF4-FFF2-40B4-BE49-F238E27FC236}">
              <a16:creationId xmlns:a16="http://schemas.microsoft.com/office/drawing/2014/main" id="{3F596CB9-E5FB-4F79-92DA-237C9CC54DF3}"/>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a:extLst>
            <a:ext uri="{FF2B5EF4-FFF2-40B4-BE49-F238E27FC236}">
              <a16:creationId xmlns:a16="http://schemas.microsoft.com/office/drawing/2014/main" id="{9EDA8CC3-3DDA-42AF-8FF4-129253840C79}"/>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a:extLst>
            <a:ext uri="{FF2B5EF4-FFF2-40B4-BE49-F238E27FC236}">
              <a16:creationId xmlns:a16="http://schemas.microsoft.com/office/drawing/2014/main" id="{02D8B778-3069-40BF-861E-0B33B97906B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a:extLst>
            <a:ext uri="{FF2B5EF4-FFF2-40B4-BE49-F238E27FC236}">
              <a16:creationId xmlns:a16="http://schemas.microsoft.com/office/drawing/2014/main" id="{E86FEB2B-82EC-4543-9135-9682ADE31338}"/>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a:extLst>
            <a:ext uri="{FF2B5EF4-FFF2-40B4-BE49-F238E27FC236}">
              <a16:creationId xmlns:a16="http://schemas.microsoft.com/office/drawing/2014/main" id="{4974CD4C-8314-4BFF-B822-0C5368D1EF50}"/>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a:extLst>
            <a:ext uri="{FF2B5EF4-FFF2-40B4-BE49-F238E27FC236}">
              <a16:creationId xmlns:a16="http://schemas.microsoft.com/office/drawing/2014/main" id="{936F4C84-9A75-467B-8F3E-043C8D780707}"/>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a:extLst>
            <a:ext uri="{FF2B5EF4-FFF2-40B4-BE49-F238E27FC236}">
              <a16:creationId xmlns:a16="http://schemas.microsoft.com/office/drawing/2014/main" id="{9B5A7B45-15AF-42C1-9E4B-04F7E21F1F8B}"/>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5B2665D0-FCB0-48A4-8BE5-189382F94A42}"/>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a:extLst>
            <a:ext uri="{FF2B5EF4-FFF2-40B4-BE49-F238E27FC236}">
              <a16:creationId xmlns:a16="http://schemas.microsoft.com/office/drawing/2014/main" id="{7DC4FA65-27CE-49B3-8613-FFE6F19F81AB}"/>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a:extLst>
            <a:ext uri="{FF2B5EF4-FFF2-40B4-BE49-F238E27FC236}">
              <a16:creationId xmlns:a16="http://schemas.microsoft.com/office/drawing/2014/main" id="{0A16FDE7-D84B-4A8E-A779-92B22FF754E9}"/>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a:extLst>
            <a:ext uri="{FF2B5EF4-FFF2-40B4-BE49-F238E27FC236}">
              <a16:creationId xmlns:a16="http://schemas.microsoft.com/office/drawing/2014/main" id="{C9516984-84E7-4E67-BAEF-C6BE01946A8B}"/>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a:extLst>
            <a:ext uri="{FF2B5EF4-FFF2-40B4-BE49-F238E27FC236}">
              <a16:creationId xmlns:a16="http://schemas.microsoft.com/office/drawing/2014/main" id="{254FD3A7-847E-4417-BDB4-CA897C16BCCE}"/>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a:extLst>
            <a:ext uri="{FF2B5EF4-FFF2-40B4-BE49-F238E27FC236}">
              <a16:creationId xmlns:a16="http://schemas.microsoft.com/office/drawing/2014/main" id="{0C63860B-2FEF-4B83-9892-9F1122B474B5}"/>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a:extLst>
            <a:ext uri="{FF2B5EF4-FFF2-40B4-BE49-F238E27FC236}">
              <a16:creationId xmlns:a16="http://schemas.microsoft.com/office/drawing/2014/main" id="{27CCECBD-4BE2-4006-976D-0FEF2EBB5152}"/>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a:extLst>
            <a:ext uri="{FF2B5EF4-FFF2-40B4-BE49-F238E27FC236}">
              <a16:creationId xmlns:a16="http://schemas.microsoft.com/office/drawing/2014/main" id="{CF5303ED-7C36-42B7-B4D6-78F634E52162}"/>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a:extLst>
            <a:ext uri="{FF2B5EF4-FFF2-40B4-BE49-F238E27FC236}">
              <a16:creationId xmlns:a16="http://schemas.microsoft.com/office/drawing/2014/main" id="{A665BD86-2FEA-48C6-BA72-E7B5B4CEA74F}"/>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5CF92DAF-A0D7-4888-AF21-FDDDED36B041}"/>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E110799E-3965-4AD7-82AE-ADE809393ABA}"/>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a:extLst>
            <a:ext uri="{FF2B5EF4-FFF2-40B4-BE49-F238E27FC236}">
              <a16:creationId xmlns:a16="http://schemas.microsoft.com/office/drawing/2014/main" id="{64D3BE48-767B-4D36-892B-F4CCD62B8C0F}"/>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32" name="直線コネクタ 631">
          <a:extLst>
            <a:ext uri="{FF2B5EF4-FFF2-40B4-BE49-F238E27FC236}">
              <a16:creationId xmlns:a16="http://schemas.microsoft.com/office/drawing/2014/main" id="{9CC0935A-E9BC-4FA5-95D8-9AF142994949}"/>
            </a:ext>
          </a:extLst>
        </xdr:cNvPr>
        <xdr:cNvCxnSpPr/>
      </xdr:nvCxnSpPr>
      <xdr:spPr>
        <a:xfrm flipV="1">
          <a:off x="19951064" y="91147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33" name="【保健センター・保健所】&#10;一人当たり面積最小値テキスト">
          <a:extLst>
            <a:ext uri="{FF2B5EF4-FFF2-40B4-BE49-F238E27FC236}">
              <a16:creationId xmlns:a16="http://schemas.microsoft.com/office/drawing/2014/main" id="{23B6B99A-5981-4F11-BE3B-B183BC5D109D}"/>
            </a:ext>
          </a:extLst>
        </xdr:cNvPr>
        <xdr:cNvSpPr txBox="1"/>
      </xdr:nvSpPr>
      <xdr:spPr>
        <a:xfrm>
          <a:off x="19989800"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34" name="直線コネクタ 633">
          <a:extLst>
            <a:ext uri="{FF2B5EF4-FFF2-40B4-BE49-F238E27FC236}">
              <a16:creationId xmlns:a16="http://schemas.microsoft.com/office/drawing/2014/main" id="{FDDFC616-F247-44B5-AAB2-241C54A1C42A}"/>
            </a:ext>
          </a:extLst>
        </xdr:cNvPr>
        <xdr:cNvCxnSpPr/>
      </xdr:nvCxnSpPr>
      <xdr:spPr>
        <a:xfrm>
          <a:off x="19881850" y="10619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35" name="【保健センター・保健所】&#10;一人当たり面積最大値テキスト">
          <a:extLst>
            <a:ext uri="{FF2B5EF4-FFF2-40B4-BE49-F238E27FC236}">
              <a16:creationId xmlns:a16="http://schemas.microsoft.com/office/drawing/2014/main" id="{117365D7-68EF-4B94-BB54-B9E86E36AAE3}"/>
            </a:ext>
          </a:extLst>
        </xdr:cNvPr>
        <xdr:cNvSpPr txBox="1"/>
      </xdr:nvSpPr>
      <xdr:spPr>
        <a:xfrm>
          <a:off x="19989800" y="89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36" name="直線コネクタ 635">
          <a:extLst>
            <a:ext uri="{FF2B5EF4-FFF2-40B4-BE49-F238E27FC236}">
              <a16:creationId xmlns:a16="http://schemas.microsoft.com/office/drawing/2014/main" id="{2F82699E-4821-4574-9588-0B7A02F75FF5}"/>
            </a:ext>
          </a:extLst>
        </xdr:cNvPr>
        <xdr:cNvCxnSpPr/>
      </xdr:nvCxnSpPr>
      <xdr:spPr>
        <a:xfrm>
          <a:off x="19881850" y="9114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637" name="【保健センター・保健所】&#10;一人当たり面積平均値テキスト">
          <a:extLst>
            <a:ext uri="{FF2B5EF4-FFF2-40B4-BE49-F238E27FC236}">
              <a16:creationId xmlns:a16="http://schemas.microsoft.com/office/drawing/2014/main" id="{D87AD512-D4DC-4C9B-9154-146BC847DE3A}"/>
            </a:ext>
          </a:extLst>
        </xdr:cNvPr>
        <xdr:cNvSpPr txBox="1"/>
      </xdr:nvSpPr>
      <xdr:spPr>
        <a:xfrm>
          <a:off x="199898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38" name="フローチャート: 判断 637">
          <a:extLst>
            <a:ext uri="{FF2B5EF4-FFF2-40B4-BE49-F238E27FC236}">
              <a16:creationId xmlns:a16="http://schemas.microsoft.com/office/drawing/2014/main" id="{A172237F-9CEC-4CCF-90F8-3E7D45F880EC}"/>
            </a:ext>
          </a:extLst>
        </xdr:cNvPr>
        <xdr:cNvSpPr/>
      </xdr:nvSpPr>
      <xdr:spPr>
        <a:xfrm>
          <a:off x="19900900" y="10372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39" name="フローチャート: 判断 638">
          <a:extLst>
            <a:ext uri="{FF2B5EF4-FFF2-40B4-BE49-F238E27FC236}">
              <a16:creationId xmlns:a16="http://schemas.microsoft.com/office/drawing/2014/main" id="{5ABB6001-8C2C-4B8C-97D6-1A20CA1B3CFB}"/>
            </a:ext>
          </a:extLst>
        </xdr:cNvPr>
        <xdr:cNvSpPr/>
      </xdr:nvSpPr>
      <xdr:spPr>
        <a:xfrm>
          <a:off x="19157950" y="10375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40" name="フローチャート: 判断 639">
          <a:extLst>
            <a:ext uri="{FF2B5EF4-FFF2-40B4-BE49-F238E27FC236}">
              <a16:creationId xmlns:a16="http://schemas.microsoft.com/office/drawing/2014/main" id="{EDA5AAB3-F14F-489B-8F7F-63AF04CF20A1}"/>
            </a:ext>
          </a:extLst>
        </xdr:cNvPr>
        <xdr:cNvSpPr/>
      </xdr:nvSpPr>
      <xdr:spPr>
        <a:xfrm>
          <a:off x="18345150" y="10387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41" name="フローチャート: 判断 640">
          <a:extLst>
            <a:ext uri="{FF2B5EF4-FFF2-40B4-BE49-F238E27FC236}">
              <a16:creationId xmlns:a16="http://schemas.microsoft.com/office/drawing/2014/main" id="{7EB414F0-6489-43AA-BE7E-1D0550ECF0E4}"/>
            </a:ext>
          </a:extLst>
        </xdr:cNvPr>
        <xdr:cNvSpPr/>
      </xdr:nvSpPr>
      <xdr:spPr>
        <a:xfrm>
          <a:off x="175514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42" name="フローチャート: 判断 641">
          <a:extLst>
            <a:ext uri="{FF2B5EF4-FFF2-40B4-BE49-F238E27FC236}">
              <a16:creationId xmlns:a16="http://schemas.microsoft.com/office/drawing/2014/main" id="{D9FD6C04-2E79-45A6-97F5-B8CACB9B0CB8}"/>
            </a:ext>
          </a:extLst>
        </xdr:cNvPr>
        <xdr:cNvSpPr/>
      </xdr:nvSpPr>
      <xdr:spPr>
        <a:xfrm>
          <a:off x="16757650" y="10438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9600049-743D-4CFC-A3BE-D48596DFE8A9}"/>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C6E6427-ADA9-4A66-B055-73F3376D7612}"/>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D61CE45-E2B7-4F75-99F0-DE3A6813398C}"/>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8B0B72B-858E-4B09-B828-07E830EF4141}"/>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33BAA23-464F-4762-A061-B011BE9B4427}"/>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97790</xdr:rowOff>
    </xdr:from>
    <xdr:to>
      <xdr:col>107</xdr:col>
      <xdr:colOff>101600</xdr:colOff>
      <xdr:row>63</xdr:row>
      <xdr:rowOff>27940</xdr:rowOff>
    </xdr:to>
    <xdr:sp macro="" textlink="">
      <xdr:nvSpPr>
        <xdr:cNvPr id="648" name="楕円 647">
          <a:extLst>
            <a:ext uri="{FF2B5EF4-FFF2-40B4-BE49-F238E27FC236}">
              <a16:creationId xmlns:a16="http://schemas.microsoft.com/office/drawing/2014/main" id="{C26B043B-A989-4387-8BBE-6BB676B97DF3}"/>
            </a:ext>
          </a:extLst>
        </xdr:cNvPr>
        <xdr:cNvSpPr/>
      </xdr:nvSpPr>
      <xdr:spPr>
        <a:xfrm>
          <a:off x="18345150" y="10333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649" name="楕円 648">
          <a:extLst>
            <a:ext uri="{FF2B5EF4-FFF2-40B4-BE49-F238E27FC236}">
              <a16:creationId xmlns:a16="http://schemas.microsoft.com/office/drawing/2014/main" id="{70285BBE-81A8-4485-89D3-D7AEBEAE4DA8}"/>
            </a:ext>
          </a:extLst>
        </xdr:cNvPr>
        <xdr:cNvSpPr/>
      </xdr:nvSpPr>
      <xdr:spPr>
        <a:xfrm>
          <a:off x="17551400" y="10333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148590</xdr:rowOff>
    </xdr:to>
    <xdr:cxnSp macro="">
      <xdr:nvCxnSpPr>
        <xdr:cNvPr id="650" name="直線コネクタ 649">
          <a:extLst>
            <a:ext uri="{FF2B5EF4-FFF2-40B4-BE49-F238E27FC236}">
              <a16:creationId xmlns:a16="http://schemas.microsoft.com/office/drawing/2014/main" id="{79B78A11-7CE0-4BB8-9929-DD60CECC6122}"/>
            </a:ext>
          </a:extLst>
        </xdr:cNvPr>
        <xdr:cNvCxnSpPr/>
      </xdr:nvCxnSpPr>
      <xdr:spPr>
        <a:xfrm>
          <a:off x="17602200" y="103847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51" name="楕円 650">
          <a:extLst>
            <a:ext uri="{FF2B5EF4-FFF2-40B4-BE49-F238E27FC236}">
              <a16:creationId xmlns:a16="http://schemas.microsoft.com/office/drawing/2014/main" id="{0D09AF7E-0820-4DE1-9239-FAC3D1BB19D1}"/>
            </a:ext>
          </a:extLst>
        </xdr:cNvPr>
        <xdr:cNvSpPr/>
      </xdr:nvSpPr>
      <xdr:spPr>
        <a:xfrm>
          <a:off x="16757650" y="1033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148590</xdr:rowOff>
    </xdr:from>
    <xdr:to>
      <xdr:col>102</xdr:col>
      <xdr:colOff>114300</xdr:colOff>
      <xdr:row>62</xdr:row>
      <xdr:rowOff>152400</xdr:rowOff>
    </xdr:to>
    <xdr:cxnSp macro="">
      <xdr:nvCxnSpPr>
        <xdr:cNvPr id="652" name="直線コネクタ 651">
          <a:extLst>
            <a:ext uri="{FF2B5EF4-FFF2-40B4-BE49-F238E27FC236}">
              <a16:creationId xmlns:a16="http://schemas.microsoft.com/office/drawing/2014/main" id="{BA89DF05-FE6D-4A57-AFEC-28847E415BA3}"/>
            </a:ext>
          </a:extLst>
        </xdr:cNvPr>
        <xdr:cNvCxnSpPr/>
      </xdr:nvCxnSpPr>
      <xdr:spPr>
        <a:xfrm flipV="1">
          <a:off x="16802100" y="1038479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53" name="n_1aveValue【保健センター・保健所】&#10;一人当たり面積">
          <a:extLst>
            <a:ext uri="{FF2B5EF4-FFF2-40B4-BE49-F238E27FC236}">
              <a16:creationId xmlns:a16="http://schemas.microsoft.com/office/drawing/2014/main" id="{28D8E64F-6D6A-45D3-A0CB-15A009AE39CA}"/>
            </a:ext>
          </a:extLst>
        </xdr:cNvPr>
        <xdr:cNvSpPr txBox="1"/>
      </xdr:nvSpPr>
      <xdr:spPr>
        <a:xfrm>
          <a:off x="1898022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654" name="n_2aveValue【保健センター・保健所】&#10;一人当たり面積">
          <a:extLst>
            <a:ext uri="{FF2B5EF4-FFF2-40B4-BE49-F238E27FC236}">
              <a16:creationId xmlns:a16="http://schemas.microsoft.com/office/drawing/2014/main" id="{1B78EE09-6F2B-4221-A52A-C9737A03819A}"/>
            </a:ext>
          </a:extLst>
        </xdr:cNvPr>
        <xdr:cNvSpPr txBox="1"/>
      </xdr:nvSpPr>
      <xdr:spPr>
        <a:xfrm>
          <a:off x="181801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55" name="n_3aveValue【保健センター・保健所】&#10;一人当たり面積">
          <a:extLst>
            <a:ext uri="{FF2B5EF4-FFF2-40B4-BE49-F238E27FC236}">
              <a16:creationId xmlns:a16="http://schemas.microsoft.com/office/drawing/2014/main" id="{6BB6E57F-9542-43FA-891B-539A31917D22}"/>
            </a:ext>
          </a:extLst>
        </xdr:cNvPr>
        <xdr:cNvSpPr txBox="1"/>
      </xdr:nvSpPr>
      <xdr:spPr>
        <a:xfrm>
          <a:off x="1738637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56" name="n_4aveValue【保健センター・保健所】&#10;一人当たり面積">
          <a:extLst>
            <a:ext uri="{FF2B5EF4-FFF2-40B4-BE49-F238E27FC236}">
              <a16:creationId xmlns:a16="http://schemas.microsoft.com/office/drawing/2014/main" id="{B621ACCB-D675-4146-A246-34758FCF25F3}"/>
            </a:ext>
          </a:extLst>
        </xdr:cNvPr>
        <xdr:cNvSpPr txBox="1"/>
      </xdr:nvSpPr>
      <xdr:spPr>
        <a:xfrm>
          <a:off x="165926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57" name="n_2mainValue【保健センター・保健所】&#10;一人当たり面積">
          <a:extLst>
            <a:ext uri="{FF2B5EF4-FFF2-40B4-BE49-F238E27FC236}">
              <a16:creationId xmlns:a16="http://schemas.microsoft.com/office/drawing/2014/main" id="{97AF42AF-65D7-4A36-8129-ADFC808136C1}"/>
            </a:ext>
          </a:extLst>
        </xdr:cNvPr>
        <xdr:cNvSpPr txBox="1"/>
      </xdr:nvSpPr>
      <xdr:spPr>
        <a:xfrm>
          <a:off x="18180127" y="1011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44467</xdr:rowOff>
    </xdr:from>
    <xdr:ext cx="469744" cy="259045"/>
    <xdr:sp macro="" textlink="">
      <xdr:nvSpPr>
        <xdr:cNvPr id="658" name="n_3mainValue【保健センター・保健所】&#10;一人当たり面積">
          <a:extLst>
            <a:ext uri="{FF2B5EF4-FFF2-40B4-BE49-F238E27FC236}">
              <a16:creationId xmlns:a16="http://schemas.microsoft.com/office/drawing/2014/main" id="{E2BF1856-148E-4BE4-9F7F-1CCC507F9095}"/>
            </a:ext>
          </a:extLst>
        </xdr:cNvPr>
        <xdr:cNvSpPr txBox="1"/>
      </xdr:nvSpPr>
      <xdr:spPr>
        <a:xfrm>
          <a:off x="17386377" y="1011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59" name="n_4mainValue【保健センター・保健所】&#10;一人当たり面積">
          <a:extLst>
            <a:ext uri="{FF2B5EF4-FFF2-40B4-BE49-F238E27FC236}">
              <a16:creationId xmlns:a16="http://schemas.microsoft.com/office/drawing/2014/main" id="{019D51E9-240E-431B-8334-12489F4D007C}"/>
            </a:ext>
          </a:extLst>
        </xdr:cNvPr>
        <xdr:cNvSpPr txBox="1"/>
      </xdr:nvSpPr>
      <xdr:spPr>
        <a:xfrm>
          <a:off x="16592627" y="101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C6A037C5-CFCA-481A-A4C0-25A5AC3D4F39}"/>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89D9F644-6230-46FA-8BAD-C223DC5DD0D8}"/>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15F386AB-1714-40B1-9F37-5547F75D78DC}"/>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BECDB85D-F0F1-448A-9D58-7ECBB4529AC5}"/>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5B4CBBE3-26AB-4776-B9EA-C4B2FB00D458}"/>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4863FE39-1D7A-4723-8BF3-49C3485F5BD3}"/>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6A0ADDA9-31EC-423D-BB91-4638B32636E8}"/>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59963FFB-7586-47E3-94D3-44B74D4DBBB9}"/>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4D613696-F30E-4DCF-B4EC-4693BB5FE089}"/>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5CAB65E2-3C4F-43FB-99B8-507BAFC40DD9}"/>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0" name="テキスト ボックス 669">
          <a:extLst>
            <a:ext uri="{FF2B5EF4-FFF2-40B4-BE49-F238E27FC236}">
              <a16:creationId xmlns:a16="http://schemas.microsoft.com/office/drawing/2014/main" id="{53642D3C-F8C0-4873-A76C-EAC41755E216}"/>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a:extLst>
            <a:ext uri="{FF2B5EF4-FFF2-40B4-BE49-F238E27FC236}">
              <a16:creationId xmlns:a16="http://schemas.microsoft.com/office/drawing/2014/main" id="{C32A03D6-E849-4E47-B432-415C46347E1D}"/>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72" name="テキスト ボックス 671">
          <a:extLst>
            <a:ext uri="{FF2B5EF4-FFF2-40B4-BE49-F238E27FC236}">
              <a16:creationId xmlns:a16="http://schemas.microsoft.com/office/drawing/2014/main" id="{F8D451C2-2D59-40A2-ACEC-F60475EBF8CF}"/>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a:extLst>
            <a:ext uri="{FF2B5EF4-FFF2-40B4-BE49-F238E27FC236}">
              <a16:creationId xmlns:a16="http://schemas.microsoft.com/office/drawing/2014/main" id="{02D74591-2A19-4455-9F81-EC4B29368C29}"/>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a:extLst>
            <a:ext uri="{FF2B5EF4-FFF2-40B4-BE49-F238E27FC236}">
              <a16:creationId xmlns:a16="http://schemas.microsoft.com/office/drawing/2014/main" id="{B4F8E553-7354-4D14-A2AF-AC13A3D75482}"/>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a:extLst>
            <a:ext uri="{FF2B5EF4-FFF2-40B4-BE49-F238E27FC236}">
              <a16:creationId xmlns:a16="http://schemas.microsoft.com/office/drawing/2014/main" id="{FB7CDC13-740D-40FC-99B0-061362380AE7}"/>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a:extLst>
            <a:ext uri="{FF2B5EF4-FFF2-40B4-BE49-F238E27FC236}">
              <a16:creationId xmlns:a16="http://schemas.microsoft.com/office/drawing/2014/main" id="{934AEB58-BDEB-48C8-B439-C8BB4DA5EE40}"/>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a:extLst>
            <a:ext uri="{FF2B5EF4-FFF2-40B4-BE49-F238E27FC236}">
              <a16:creationId xmlns:a16="http://schemas.microsoft.com/office/drawing/2014/main" id="{468AAA15-6012-498E-8E6A-2CC6C606F1FE}"/>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a:extLst>
            <a:ext uri="{FF2B5EF4-FFF2-40B4-BE49-F238E27FC236}">
              <a16:creationId xmlns:a16="http://schemas.microsoft.com/office/drawing/2014/main" id="{796E2A49-1778-44C3-B932-4B04890B38E0}"/>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a:extLst>
            <a:ext uri="{FF2B5EF4-FFF2-40B4-BE49-F238E27FC236}">
              <a16:creationId xmlns:a16="http://schemas.microsoft.com/office/drawing/2014/main" id="{62D35398-1055-4E65-8DAA-CA25BD748EBB}"/>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0" name="テキスト ボックス 679">
          <a:extLst>
            <a:ext uri="{FF2B5EF4-FFF2-40B4-BE49-F238E27FC236}">
              <a16:creationId xmlns:a16="http://schemas.microsoft.com/office/drawing/2014/main" id="{41956081-88CA-470A-9BAF-A6C135466BB2}"/>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a:extLst>
            <a:ext uri="{FF2B5EF4-FFF2-40B4-BE49-F238E27FC236}">
              <a16:creationId xmlns:a16="http://schemas.microsoft.com/office/drawing/2014/main" id="{F202162A-D7CF-4EEB-A7DE-3429E877FA9C}"/>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82" name="テキスト ボックス 681">
          <a:extLst>
            <a:ext uri="{FF2B5EF4-FFF2-40B4-BE49-F238E27FC236}">
              <a16:creationId xmlns:a16="http://schemas.microsoft.com/office/drawing/2014/main" id="{097BAEC7-3550-4939-BA7B-6BBCF531A1C6}"/>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a:extLst>
            <a:ext uri="{FF2B5EF4-FFF2-40B4-BE49-F238E27FC236}">
              <a16:creationId xmlns:a16="http://schemas.microsoft.com/office/drawing/2014/main" id="{807DCB3B-B104-4695-A5D4-EABA35C49CBF}"/>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84" name="直線コネクタ 683">
          <a:extLst>
            <a:ext uri="{FF2B5EF4-FFF2-40B4-BE49-F238E27FC236}">
              <a16:creationId xmlns:a16="http://schemas.microsoft.com/office/drawing/2014/main" id="{BD3EA9EB-14C6-429E-815A-FAE282414F5E}"/>
            </a:ext>
          </a:extLst>
        </xdr:cNvPr>
        <xdr:cNvCxnSpPr/>
      </xdr:nvCxnSpPr>
      <xdr:spPr>
        <a:xfrm flipV="1">
          <a:off x="14699614" y="12896850"/>
          <a:ext cx="0" cy="136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85" name="【消防施設】&#10;有形固定資産減価償却率最小値テキスト">
          <a:extLst>
            <a:ext uri="{FF2B5EF4-FFF2-40B4-BE49-F238E27FC236}">
              <a16:creationId xmlns:a16="http://schemas.microsoft.com/office/drawing/2014/main" id="{BB0E50DB-39D0-47E7-8CF5-6285FFBBF219}"/>
            </a:ext>
          </a:extLst>
        </xdr:cNvPr>
        <xdr:cNvSpPr txBox="1"/>
      </xdr:nvSpPr>
      <xdr:spPr>
        <a:xfrm>
          <a:off x="14738350" y="1426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86" name="直線コネクタ 685">
          <a:extLst>
            <a:ext uri="{FF2B5EF4-FFF2-40B4-BE49-F238E27FC236}">
              <a16:creationId xmlns:a16="http://schemas.microsoft.com/office/drawing/2014/main" id="{6B2F874A-D920-4200-B4B6-AF60813D0CDE}"/>
            </a:ext>
          </a:extLst>
        </xdr:cNvPr>
        <xdr:cNvCxnSpPr/>
      </xdr:nvCxnSpPr>
      <xdr:spPr>
        <a:xfrm>
          <a:off x="14611350" y="14257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87" name="【消防施設】&#10;有形固定資産減価償却率最大値テキスト">
          <a:extLst>
            <a:ext uri="{FF2B5EF4-FFF2-40B4-BE49-F238E27FC236}">
              <a16:creationId xmlns:a16="http://schemas.microsoft.com/office/drawing/2014/main" id="{97E43602-2F9B-4A51-98A1-57527DD9D2D8}"/>
            </a:ext>
          </a:extLst>
        </xdr:cNvPr>
        <xdr:cNvSpPr txBox="1"/>
      </xdr:nvSpPr>
      <xdr:spPr>
        <a:xfrm>
          <a:off x="14738350" y="1268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88" name="直線コネクタ 687">
          <a:extLst>
            <a:ext uri="{FF2B5EF4-FFF2-40B4-BE49-F238E27FC236}">
              <a16:creationId xmlns:a16="http://schemas.microsoft.com/office/drawing/2014/main" id="{2AEDC404-F5E5-45B9-93BC-91E47B1BEE57}"/>
            </a:ext>
          </a:extLst>
        </xdr:cNvPr>
        <xdr:cNvCxnSpPr/>
      </xdr:nvCxnSpPr>
      <xdr:spPr>
        <a:xfrm>
          <a:off x="14611350" y="1289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689" name="【消防施設】&#10;有形固定資産減価償却率平均値テキスト">
          <a:extLst>
            <a:ext uri="{FF2B5EF4-FFF2-40B4-BE49-F238E27FC236}">
              <a16:creationId xmlns:a16="http://schemas.microsoft.com/office/drawing/2014/main" id="{C01E01CD-1548-406E-AA0D-476EB8A36A72}"/>
            </a:ext>
          </a:extLst>
        </xdr:cNvPr>
        <xdr:cNvSpPr txBox="1"/>
      </xdr:nvSpPr>
      <xdr:spPr>
        <a:xfrm>
          <a:off x="14738350" y="13545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90" name="フローチャート: 判断 689">
          <a:extLst>
            <a:ext uri="{FF2B5EF4-FFF2-40B4-BE49-F238E27FC236}">
              <a16:creationId xmlns:a16="http://schemas.microsoft.com/office/drawing/2014/main" id="{B8646301-EBDE-4304-B454-A370CDFE7D95}"/>
            </a:ext>
          </a:extLst>
        </xdr:cNvPr>
        <xdr:cNvSpPr/>
      </xdr:nvSpPr>
      <xdr:spPr>
        <a:xfrm>
          <a:off x="14649450" y="135674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91" name="フローチャート: 判断 690">
          <a:extLst>
            <a:ext uri="{FF2B5EF4-FFF2-40B4-BE49-F238E27FC236}">
              <a16:creationId xmlns:a16="http://schemas.microsoft.com/office/drawing/2014/main" id="{45C57574-DAC3-430F-967A-25B162D45F0A}"/>
            </a:ext>
          </a:extLst>
        </xdr:cNvPr>
        <xdr:cNvSpPr/>
      </xdr:nvSpPr>
      <xdr:spPr>
        <a:xfrm>
          <a:off x="13887450" y="13531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92" name="フローチャート: 判断 691">
          <a:extLst>
            <a:ext uri="{FF2B5EF4-FFF2-40B4-BE49-F238E27FC236}">
              <a16:creationId xmlns:a16="http://schemas.microsoft.com/office/drawing/2014/main" id="{D08A2464-DE87-424B-946C-0A03758FAE66}"/>
            </a:ext>
          </a:extLst>
        </xdr:cNvPr>
        <xdr:cNvSpPr/>
      </xdr:nvSpPr>
      <xdr:spPr>
        <a:xfrm>
          <a:off x="13093700" y="13526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93" name="フローチャート: 判断 692">
          <a:extLst>
            <a:ext uri="{FF2B5EF4-FFF2-40B4-BE49-F238E27FC236}">
              <a16:creationId xmlns:a16="http://schemas.microsoft.com/office/drawing/2014/main" id="{371BBBFA-6188-413F-8B71-F9B5B5744ECA}"/>
            </a:ext>
          </a:extLst>
        </xdr:cNvPr>
        <xdr:cNvSpPr/>
      </xdr:nvSpPr>
      <xdr:spPr>
        <a:xfrm>
          <a:off x="12299950" y="13533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94" name="フローチャート: 判断 693">
          <a:extLst>
            <a:ext uri="{FF2B5EF4-FFF2-40B4-BE49-F238E27FC236}">
              <a16:creationId xmlns:a16="http://schemas.microsoft.com/office/drawing/2014/main" id="{8F7DA98A-DED2-436F-AEAE-702E8E322B95}"/>
            </a:ext>
          </a:extLst>
        </xdr:cNvPr>
        <xdr:cNvSpPr/>
      </xdr:nvSpPr>
      <xdr:spPr>
        <a:xfrm>
          <a:off x="11487150" y="13524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66CF4E31-2962-4ADF-93A6-4CE6E490E35B}"/>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149F8FBE-01ED-4F8E-9A03-CBE7D7250AFC}"/>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4AE33E37-DFA6-4552-A2C5-87D471B6FF8C}"/>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123E505-3478-4A3A-8F0C-404A224898EB}"/>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6D0A0E9D-54F6-43DE-BACD-99CC7CDAEAAB}"/>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61595</xdr:rowOff>
    </xdr:from>
    <xdr:to>
      <xdr:col>76</xdr:col>
      <xdr:colOff>165100</xdr:colOff>
      <xdr:row>83</xdr:row>
      <xdr:rowOff>163195</xdr:rowOff>
    </xdr:to>
    <xdr:sp macro="" textlink="">
      <xdr:nvSpPr>
        <xdr:cNvPr id="700" name="楕円 699">
          <a:extLst>
            <a:ext uri="{FF2B5EF4-FFF2-40B4-BE49-F238E27FC236}">
              <a16:creationId xmlns:a16="http://schemas.microsoft.com/office/drawing/2014/main" id="{BE73265B-A4B2-41D3-8818-9FFE5685F834}"/>
            </a:ext>
          </a:extLst>
        </xdr:cNvPr>
        <xdr:cNvSpPr/>
      </xdr:nvSpPr>
      <xdr:spPr>
        <a:xfrm>
          <a:off x="13093700" y="137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168275</xdr:rowOff>
    </xdr:from>
    <xdr:to>
      <xdr:col>72</xdr:col>
      <xdr:colOff>38100</xdr:colOff>
      <xdr:row>83</xdr:row>
      <xdr:rowOff>98425</xdr:rowOff>
    </xdr:to>
    <xdr:sp macro="" textlink="">
      <xdr:nvSpPr>
        <xdr:cNvPr id="701" name="楕円 700">
          <a:extLst>
            <a:ext uri="{FF2B5EF4-FFF2-40B4-BE49-F238E27FC236}">
              <a16:creationId xmlns:a16="http://schemas.microsoft.com/office/drawing/2014/main" id="{00710522-CB35-47EE-B6DE-C423EBF07A99}"/>
            </a:ext>
          </a:extLst>
        </xdr:cNvPr>
        <xdr:cNvSpPr/>
      </xdr:nvSpPr>
      <xdr:spPr>
        <a:xfrm>
          <a:off x="12299950" y="13700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47625</xdr:rowOff>
    </xdr:from>
    <xdr:to>
      <xdr:col>76</xdr:col>
      <xdr:colOff>114300</xdr:colOff>
      <xdr:row>83</xdr:row>
      <xdr:rowOff>112395</xdr:rowOff>
    </xdr:to>
    <xdr:cxnSp macro="">
      <xdr:nvCxnSpPr>
        <xdr:cNvPr id="702" name="直線コネクタ 701">
          <a:extLst>
            <a:ext uri="{FF2B5EF4-FFF2-40B4-BE49-F238E27FC236}">
              <a16:creationId xmlns:a16="http://schemas.microsoft.com/office/drawing/2014/main" id="{7B5D0E7C-5A2C-4B53-89C9-C8B2309C70DE}"/>
            </a:ext>
          </a:extLst>
        </xdr:cNvPr>
        <xdr:cNvCxnSpPr/>
      </xdr:nvCxnSpPr>
      <xdr:spPr>
        <a:xfrm>
          <a:off x="12344400" y="13750925"/>
          <a:ext cx="8001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168275</xdr:rowOff>
    </xdr:from>
    <xdr:to>
      <xdr:col>67</xdr:col>
      <xdr:colOff>101600</xdr:colOff>
      <xdr:row>83</xdr:row>
      <xdr:rowOff>98425</xdr:rowOff>
    </xdr:to>
    <xdr:sp macro="" textlink="">
      <xdr:nvSpPr>
        <xdr:cNvPr id="703" name="楕円 702">
          <a:extLst>
            <a:ext uri="{FF2B5EF4-FFF2-40B4-BE49-F238E27FC236}">
              <a16:creationId xmlns:a16="http://schemas.microsoft.com/office/drawing/2014/main" id="{5AFC30E0-3B2C-49E8-8E8E-256CA1810687}"/>
            </a:ext>
          </a:extLst>
        </xdr:cNvPr>
        <xdr:cNvSpPr/>
      </xdr:nvSpPr>
      <xdr:spPr>
        <a:xfrm>
          <a:off x="11487150" y="137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47625</xdr:rowOff>
    </xdr:from>
    <xdr:to>
      <xdr:col>71</xdr:col>
      <xdr:colOff>177800</xdr:colOff>
      <xdr:row>83</xdr:row>
      <xdr:rowOff>47625</xdr:rowOff>
    </xdr:to>
    <xdr:cxnSp macro="">
      <xdr:nvCxnSpPr>
        <xdr:cNvPr id="704" name="直線コネクタ 703">
          <a:extLst>
            <a:ext uri="{FF2B5EF4-FFF2-40B4-BE49-F238E27FC236}">
              <a16:creationId xmlns:a16="http://schemas.microsoft.com/office/drawing/2014/main" id="{322C0AD0-E95B-43F9-99DA-8EE9038E2973}"/>
            </a:ext>
          </a:extLst>
        </xdr:cNvPr>
        <xdr:cNvCxnSpPr/>
      </xdr:nvCxnSpPr>
      <xdr:spPr>
        <a:xfrm>
          <a:off x="11537950" y="1375092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05" name="n_1aveValue【消防施設】&#10;有形固定資産減価償却率">
          <a:extLst>
            <a:ext uri="{FF2B5EF4-FFF2-40B4-BE49-F238E27FC236}">
              <a16:creationId xmlns:a16="http://schemas.microsoft.com/office/drawing/2014/main" id="{7576C3F1-A438-484C-88B0-CF4E8DB28713}"/>
            </a:ext>
          </a:extLst>
        </xdr:cNvPr>
        <xdr:cNvSpPr txBox="1"/>
      </xdr:nvSpPr>
      <xdr:spPr>
        <a:xfrm>
          <a:off x="13742044"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06" name="n_2aveValue【消防施設】&#10;有形固定資産減価償却率">
          <a:extLst>
            <a:ext uri="{FF2B5EF4-FFF2-40B4-BE49-F238E27FC236}">
              <a16:creationId xmlns:a16="http://schemas.microsoft.com/office/drawing/2014/main" id="{38473BB4-BB28-42DA-A4FA-BEEEAB82657F}"/>
            </a:ext>
          </a:extLst>
        </xdr:cNvPr>
        <xdr:cNvSpPr txBox="1"/>
      </xdr:nvSpPr>
      <xdr:spPr>
        <a:xfrm>
          <a:off x="12960994" y="1330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07" name="n_3aveValue【消防施設】&#10;有形固定資産減価償却率">
          <a:extLst>
            <a:ext uri="{FF2B5EF4-FFF2-40B4-BE49-F238E27FC236}">
              <a16:creationId xmlns:a16="http://schemas.microsoft.com/office/drawing/2014/main" id="{7C055C0E-F3B6-4BA9-AF4D-AE4D1E5EB12F}"/>
            </a:ext>
          </a:extLst>
        </xdr:cNvPr>
        <xdr:cNvSpPr txBox="1"/>
      </xdr:nvSpPr>
      <xdr:spPr>
        <a:xfrm>
          <a:off x="12167244" y="1331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08" name="n_4aveValue【消防施設】&#10;有形固定資産減価償却率">
          <a:extLst>
            <a:ext uri="{FF2B5EF4-FFF2-40B4-BE49-F238E27FC236}">
              <a16:creationId xmlns:a16="http://schemas.microsoft.com/office/drawing/2014/main" id="{7CC5628C-B92B-490D-8F5D-C6815207A1BB}"/>
            </a:ext>
          </a:extLst>
        </xdr:cNvPr>
        <xdr:cNvSpPr txBox="1"/>
      </xdr:nvSpPr>
      <xdr:spPr>
        <a:xfrm>
          <a:off x="11354444" y="1330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154322</xdr:rowOff>
    </xdr:from>
    <xdr:ext cx="405111" cy="259045"/>
    <xdr:sp macro="" textlink="">
      <xdr:nvSpPr>
        <xdr:cNvPr id="709" name="n_2mainValue【消防施設】&#10;有形固定資産減価償却率">
          <a:extLst>
            <a:ext uri="{FF2B5EF4-FFF2-40B4-BE49-F238E27FC236}">
              <a16:creationId xmlns:a16="http://schemas.microsoft.com/office/drawing/2014/main" id="{09BF27BA-3949-474C-8E03-E996A5EFC4DB}"/>
            </a:ext>
          </a:extLst>
        </xdr:cNvPr>
        <xdr:cNvSpPr txBox="1"/>
      </xdr:nvSpPr>
      <xdr:spPr>
        <a:xfrm>
          <a:off x="1296099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89552</xdr:rowOff>
    </xdr:from>
    <xdr:ext cx="405111" cy="259045"/>
    <xdr:sp macro="" textlink="">
      <xdr:nvSpPr>
        <xdr:cNvPr id="710" name="n_3mainValue【消防施設】&#10;有形固定資産減価償却率">
          <a:extLst>
            <a:ext uri="{FF2B5EF4-FFF2-40B4-BE49-F238E27FC236}">
              <a16:creationId xmlns:a16="http://schemas.microsoft.com/office/drawing/2014/main" id="{877706AA-0D19-4792-BD5A-5AF7B7AFDBA2}"/>
            </a:ext>
          </a:extLst>
        </xdr:cNvPr>
        <xdr:cNvSpPr txBox="1"/>
      </xdr:nvSpPr>
      <xdr:spPr>
        <a:xfrm>
          <a:off x="121672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89552</xdr:rowOff>
    </xdr:from>
    <xdr:ext cx="405111" cy="259045"/>
    <xdr:sp macro="" textlink="">
      <xdr:nvSpPr>
        <xdr:cNvPr id="711" name="n_4mainValue【消防施設】&#10;有形固定資産減価償却率">
          <a:extLst>
            <a:ext uri="{FF2B5EF4-FFF2-40B4-BE49-F238E27FC236}">
              <a16:creationId xmlns:a16="http://schemas.microsoft.com/office/drawing/2014/main" id="{6479FB26-6F0F-4248-B39D-217EE4A6451D}"/>
            </a:ext>
          </a:extLst>
        </xdr:cNvPr>
        <xdr:cNvSpPr txBox="1"/>
      </xdr:nvSpPr>
      <xdr:spPr>
        <a:xfrm>
          <a:off x="113544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77084E28-182D-4A5D-8B3A-8CCBDEE03CB1}"/>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177B7865-3769-403E-A1C4-D293D944B9C4}"/>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B55AA3D9-BC8E-4972-B4A9-FA8E061CE7A1}"/>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E456950D-0341-4CF1-B9C5-4735C8EFA69A}"/>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0547E7C7-86D1-43A3-893B-E318C538A8B2}"/>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18887215-BAAA-4CBA-9A18-2807D4F41724}"/>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708C578B-D615-4610-A3D7-A1212C606D93}"/>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4CA38DB0-CFB3-40B1-AC9D-C99FB80078BA}"/>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62B3D74B-088D-4BEC-B017-4B9968777893}"/>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6E725B4C-B947-4DB3-BDC2-D0B450A4D1A3}"/>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2" name="直線コネクタ 721">
          <a:extLst>
            <a:ext uri="{FF2B5EF4-FFF2-40B4-BE49-F238E27FC236}">
              <a16:creationId xmlns:a16="http://schemas.microsoft.com/office/drawing/2014/main" id="{0B31CD27-70D4-4810-AFF1-6D1E8032172C}"/>
            </a:ext>
          </a:extLst>
        </xdr:cNvPr>
        <xdr:cNvCxnSpPr/>
      </xdr:nvCxnSpPr>
      <xdr:spPr>
        <a:xfrm>
          <a:off x="164592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3" name="テキスト ボックス 722">
          <a:extLst>
            <a:ext uri="{FF2B5EF4-FFF2-40B4-BE49-F238E27FC236}">
              <a16:creationId xmlns:a16="http://schemas.microsoft.com/office/drawing/2014/main" id="{AC0AB934-35B6-4D6C-B10F-B2309321AB5B}"/>
            </a:ext>
          </a:extLst>
        </xdr:cNvPr>
        <xdr:cNvSpPr txBox="1"/>
      </xdr:nvSpPr>
      <xdr:spPr>
        <a:xfrm>
          <a:off x="160491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4" name="直線コネクタ 723">
          <a:extLst>
            <a:ext uri="{FF2B5EF4-FFF2-40B4-BE49-F238E27FC236}">
              <a16:creationId xmlns:a16="http://schemas.microsoft.com/office/drawing/2014/main" id="{AF07938F-97D8-430B-8A13-BD852882A699}"/>
            </a:ext>
          </a:extLst>
        </xdr:cNvPr>
        <xdr:cNvCxnSpPr/>
      </xdr:nvCxnSpPr>
      <xdr:spPr>
        <a:xfrm>
          <a:off x="164592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5" name="テキスト ボックス 724">
          <a:extLst>
            <a:ext uri="{FF2B5EF4-FFF2-40B4-BE49-F238E27FC236}">
              <a16:creationId xmlns:a16="http://schemas.microsoft.com/office/drawing/2014/main" id="{D993775E-216E-4F4B-B998-6C06003E29DA}"/>
            </a:ext>
          </a:extLst>
        </xdr:cNvPr>
        <xdr:cNvSpPr txBox="1"/>
      </xdr:nvSpPr>
      <xdr:spPr>
        <a:xfrm>
          <a:off x="1604917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6" name="直線コネクタ 725">
          <a:extLst>
            <a:ext uri="{FF2B5EF4-FFF2-40B4-BE49-F238E27FC236}">
              <a16:creationId xmlns:a16="http://schemas.microsoft.com/office/drawing/2014/main" id="{4C00328A-F188-49B1-A7B4-63AF938164C8}"/>
            </a:ext>
          </a:extLst>
        </xdr:cNvPr>
        <xdr:cNvCxnSpPr/>
      </xdr:nvCxnSpPr>
      <xdr:spPr>
        <a:xfrm>
          <a:off x="164592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7" name="テキスト ボックス 726">
          <a:extLst>
            <a:ext uri="{FF2B5EF4-FFF2-40B4-BE49-F238E27FC236}">
              <a16:creationId xmlns:a16="http://schemas.microsoft.com/office/drawing/2014/main" id="{6253909D-EFA0-4779-AF35-384F16D274B2}"/>
            </a:ext>
          </a:extLst>
        </xdr:cNvPr>
        <xdr:cNvSpPr txBox="1"/>
      </xdr:nvSpPr>
      <xdr:spPr>
        <a:xfrm>
          <a:off x="1604917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8" name="直線コネクタ 727">
          <a:extLst>
            <a:ext uri="{FF2B5EF4-FFF2-40B4-BE49-F238E27FC236}">
              <a16:creationId xmlns:a16="http://schemas.microsoft.com/office/drawing/2014/main" id="{5576314B-5FB5-4A26-A928-8610D7F03CD3}"/>
            </a:ext>
          </a:extLst>
        </xdr:cNvPr>
        <xdr:cNvCxnSpPr/>
      </xdr:nvCxnSpPr>
      <xdr:spPr>
        <a:xfrm>
          <a:off x="164592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9" name="テキスト ボックス 728">
          <a:extLst>
            <a:ext uri="{FF2B5EF4-FFF2-40B4-BE49-F238E27FC236}">
              <a16:creationId xmlns:a16="http://schemas.microsoft.com/office/drawing/2014/main" id="{58073756-D4F4-49DD-BFC2-1CB1DD27B59A}"/>
            </a:ext>
          </a:extLst>
        </xdr:cNvPr>
        <xdr:cNvSpPr txBox="1"/>
      </xdr:nvSpPr>
      <xdr:spPr>
        <a:xfrm>
          <a:off x="1604917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0" name="直線コネクタ 729">
          <a:extLst>
            <a:ext uri="{FF2B5EF4-FFF2-40B4-BE49-F238E27FC236}">
              <a16:creationId xmlns:a16="http://schemas.microsoft.com/office/drawing/2014/main" id="{419A85A2-B5A1-4C3F-A42B-7E894A7BC868}"/>
            </a:ext>
          </a:extLst>
        </xdr:cNvPr>
        <xdr:cNvCxnSpPr/>
      </xdr:nvCxnSpPr>
      <xdr:spPr>
        <a:xfrm>
          <a:off x="164592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1" name="テキスト ボックス 730">
          <a:extLst>
            <a:ext uri="{FF2B5EF4-FFF2-40B4-BE49-F238E27FC236}">
              <a16:creationId xmlns:a16="http://schemas.microsoft.com/office/drawing/2014/main" id="{A4EAEB44-3A83-4E17-B5DD-0D5C4B410CC0}"/>
            </a:ext>
          </a:extLst>
        </xdr:cNvPr>
        <xdr:cNvSpPr txBox="1"/>
      </xdr:nvSpPr>
      <xdr:spPr>
        <a:xfrm>
          <a:off x="1604917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2" name="直線コネクタ 731">
          <a:extLst>
            <a:ext uri="{FF2B5EF4-FFF2-40B4-BE49-F238E27FC236}">
              <a16:creationId xmlns:a16="http://schemas.microsoft.com/office/drawing/2014/main" id="{D357889A-2D08-4454-A684-5CB6172783AD}"/>
            </a:ext>
          </a:extLst>
        </xdr:cNvPr>
        <xdr:cNvCxnSpPr/>
      </xdr:nvCxnSpPr>
      <xdr:spPr>
        <a:xfrm>
          <a:off x="164592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3" name="テキスト ボックス 732">
          <a:extLst>
            <a:ext uri="{FF2B5EF4-FFF2-40B4-BE49-F238E27FC236}">
              <a16:creationId xmlns:a16="http://schemas.microsoft.com/office/drawing/2014/main" id="{92C3493F-6C02-4101-8A66-E314F9E06F5C}"/>
            </a:ext>
          </a:extLst>
        </xdr:cNvPr>
        <xdr:cNvSpPr txBox="1"/>
      </xdr:nvSpPr>
      <xdr:spPr>
        <a:xfrm>
          <a:off x="160491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a:extLst>
            <a:ext uri="{FF2B5EF4-FFF2-40B4-BE49-F238E27FC236}">
              <a16:creationId xmlns:a16="http://schemas.microsoft.com/office/drawing/2014/main" id="{79BF5A88-1603-407C-AA12-87D9C085F46E}"/>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a:extLst>
            <a:ext uri="{FF2B5EF4-FFF2-40B4-BE49-F238E27FC236}">
              <a16:creationId xmlns:a16="http://schemas.microsoft.com/office/drawing/2014/main" id="{D2951223-CABF-4E2C-99F0-EB4AD36AE09A}"/>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a:extLst>
            <a:ext uri="{FF2B5EF4-FFF2-40B4-BE49-F238E27FC236}">
              <a16:creationId xmlns:a16="http://schemas.microsoft.com/office/drawing/2014/main" id="{606745FB-AD8D-4680-A7BE-F92DEB946983}"/>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37" name="直線コネクタ 736">
          <a:extLst>
            <a:ext uri="{FF2B5EF4-FFF2-40B4-BE49-F238E27FC236}">
              <a16:creationId xmlns:a16="http://schemas.microsoft.com/office/drawing/2014/main" id="{46793034-3253-4303-9413-AC7D37B48F82}"/>
            </a:ext>
          </a:extLst>
        </xdr:cNvPr>
        <xdr:cNvCxnSpPr/>
      </xdr:nvCxnSpPr>
      <xdr:spPr>
        <a:xfrm flipV="1">
          <a:off x="19951064" y="12959443"/>
          <a:ext cx="0" cy="1387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38" name="【消防施設】&#10;一人当たり面積最小値テキスト">
          <a:extLst>
            <a:ext uri="{FF2B5EF4-FFF2-40B4-BE49-F238E27FC236}">
              <a16:creationId xmlns:a16="http://schemas.microsoft.com/office/drawing/2014/main" id="{17852DA3-56AF-42E5-9EAB-4F5B1743F7C4}"/>
            </a:ext>
          </a:extLst>
        </xdr:cNvPr>
        <xdr:cNvSpPr txBox="1"/>
      </xdr:nvSpPr>
      <xdr:spPr>
        <a:xfrm>
          <a:off x="19989800"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39" name="直線コネクタ 738">
          <a:extLst>
            <a:ext uri="{FF2B5EF4-FFF2-40B4-BE49-F238E27FC236}">
              <a16:creationId xmlns:a16="http://schemas.microsoft.com/office/drawing/2014/main" id="{A9ACF110-A22D-4841-9258-75BCEABF24DE}"/>
            </a:ext>
          </a:extLst>
        </xdr:cNvPr>
        <xdr:cNvCxnSpPr/>
      </xdr:nvCxnSpPr>
      <xdr:spPr>
        <a:xfrm>
          <a:off x="19881850" y="14346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40" name="【消防施設】&#10;一人当たり面積最大値テキスト">
          <a:extLst>
            <a:ext uri="{FF2B5EF4-FFF2-40B4-BE49-F238E27FC236}">
              <a16:creationId xmlns:a16="http://schemas.microsoft.com/office/drawing/2014/main" id="{5EBC7912-B231-4C5F-BF7E-E138E7E891AD}"/>
            </a:ext>
          </a:extLst>
        </xdr:cNvPr>
        <xdr:cNvSpPr txBox="1"/>
      </xdr:nvSpPr>
      <xdr:spPr>
        <a:xfrm>
          <a:off x="19989800" y="127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41" name="直線コネクタ 740">
          <a:extLst>
            <a:ext uri="{FF2B5EF4-FFF2-40B4-BE49-F238E27FC236}">
              <a16:creationId xmlns:a16="http://schemas.microsoft.com/office/drawing/2014/main" id="{F80FBC87-8FDE-4670-B3F3-FF34E3901669}"/>
            </a:ext>
          </a:extLst>
        </xdr:cNvPr>
        <xdr:cNvCxnSpPr/>
      </xdr:nvCxnSpPr>
      <xdr:spPr>
        <a:xfrm>
          <a:off x="19881850" y="12959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742" name="【消防施設】&#10;一人当たり面積平均値テキスト">
          <a:extLst>
            <a:ext uri="{FF2B5EF4-FFF2-40B4-BE49-F238E27FC236}">
              <a16:creationId xmlns:a16="http://schemas.microsoft.com/office/drawing/2014/main" id="{7FAC8D10-9925-4327-9822-04656813E0E6}"/>
            </a:ext>
          </a:extLst>
        </xdr:cNvPr>
        <xdr:cNvSpPr txBox="1"/>
      </xdr:nvSpPr>
      <xdr:spPr>
        <a:xfrm>
          <a:off x="19989800" y="14159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43" name="フローチャート: 判断 742">
          <a:extLst>
            <a:ext uri="{FF2B5EF4-FFF2-40B4-BE49-F238E27FC236}">
              <a16:creationId xmlns:a16="http://schemas.microsoft.com/office/drawing/2014/main" id="{DC240814-FF0C-448E-86DF-110E9C1580AF}"/>
            </a:ext>
          </a:extLst>
        </xdr:cNvPr>
        <xdr:cNvSpPr/>
      </xdr:nvSpPr>
      <xdr:spPr>
        <a:xfrm>
          <a:off x="19900900" y="141813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44" name="フローチャート: 判断 743">
          <a:extLst>
            <a:ext uri="{FF2B5EF4-FFF2-40B4-BE49-F238E27FC236}">
              <a16:creationId xmlns:a16="http://schemas.microsoft.com/office/drawing/2014/main" id="{C057A3C9-FCF8-4437-A5B9-96D7543F1F8E}"/>
            </a:ext>
          </a:extLst>
        </xdr:cNvPr>
        <xdr:cNvSpPr/>
      </xdr:nvSpPr>
      <xdr:spPr>
        <a:xfrm>
          <a:off x="19157950" y="14180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45" name="フローチャート: 判断 744">
          <a:extLst>
            <a:ext uri="{FF2B5EF4-FFF2-40B4-BE49-F238E27FC236}">
              <a16:creationId xmlns:a16="http://schemas.microsoft.com/office/drawing/2014/main" id="{5AA3A273-0D74-41C1-9822-C302B0E472CC}"/>
            </a:ext>
          </a:extLst>
        </xdr:cNvPr>
        <xdr:cNvSpPr/>
      </xdr:nvSpPr>
      <xdr:spPr>
        <a:xfrm>
          <a:off x="18345150" y="141889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746" name="フローチャート: 判断 745">
          <a:extLst>
            <a:ext uri="{FF2B5EF4-FFF2-40B4-BE49-F238E27FC236}">
              <a16:creationId xmlns:a16="http://schemas.microsoft.com/office/drawing/2014/main" id="{650AEF2D-00DB-451E-9379-A7CCE9ECD1C7}"/>
            </a:ext>
          </a:extLst>
        </xdr:cNvPr>
        <xdr:cNvSpPr/>
      </xdr:nvSpPr>
      <xdr:spPr>
        <a:xfrm>
          <a:off x="17551400" y="142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15602</xdr:rowOff>
    </xdr:from>
    <xdr:to>
      <xdr:col>98</xdr:col>
      <xdr:colOff>38100</xdr:colOff>
      <xdr:row>86</xdr:row>
      <xdr:rowOff>117202</xdr:rowOff>
    </xdr:to>
    <xdr:sp macro="" textlink="">
      <xdr:nvSpPr>
        <xdr:cNvPr id="747" name="フローチャート: 判断 746">
          <a:extLst>
            <a:ext uri="{FF2B5EF4-FFF2-40B4-BE49-F238E27FC236}">
              <a16:creationId xmlns:a16="http://schemas.microsoft.com/office/drawing/2014/main" id="{0589E4BC-8192-4409-B706-130CD01E38ED}"/>
            </a:ext>
          </a:extLst>
        </xdr:cNvPr>
        <xdr:cNvSpPr/>
      </xdr:nvSpPr>
      <xdr:spPr>
        <a:xfrm>
          <a:off x="16757650" y="14214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4426D2F4-C0A6-4416-BF68-A83B543C8788}"/>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774313AD-A26A-4D72-AAEA-6AA87A786A40}"/>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E7ECA012-C7BB-482C-B71D-D8C25A09FC45}"/>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261B2D6E-16AC-4512-8501-5ECF3AC83BC9}"/>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C1EFEEF0-7310-4B63-B32F-5501306A29CD}"/>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75474</xdr:rowOff>
    </xdr:from>
    <xdr:to>
      <xdr:col>107</xdr:col>
      <xdr:colOff>101600</xdr:colOff>
      <xdr:row>87</xdr:row>
      <xdr:rowOff>5624</xdr:rowOff>
    </xdr:to>
    <xdr:sp macro="" textlink="">
      <xdr:nvSpPr>
        <xdr:cNvPr id="753" name="楕円 752">
          <a:extLst>
            <a:ext uri="{FF2B5EF4-FFF2-40B4-BE49-F238E27FC236}">
              <a16:creationId xmlns:a16="http://schemas.microsoft.com/office/drawing/2014/main" id="{969DE103-4915-46F1-B069-CC09B9797483}"/>
            </a:ext>
          </a:extLst>
        </xdr:cNvPr>
        <xdr:cNvSpPr/>
      </xdr:nvSpPr>
      <xdr:spPr>
        <a:xfrm>
          <a:off x="18345150" y="142740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54" name="楕円 753">
          <a:extLst>
            <a:ext uri="{FF2B5EF4-FFF2-40B4-BE49-F238E27FC236}">
              <a16:creationId xmlns:a16="http://schemas.microsoft.com/office/drawing/2014/main" id="{C4031EAE-C3EA-40F1-8221-6888D2C71ADC}"/>
            </a:ext>
          </a:extLst>
        </xdr:cNvPr>
        <xdr:cNvSpPr/>
      </xdr:nvSpPr>
      <xdr:spPr>
        <a:xfrm>
          <a:off x="17551400" y="142740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126274</xdr:rowOff>
    </xdr:from>
    <xdr:to>
      <xdr:col>107</xdr:col>
      <xdr:colOff>50800</xdr:colOff>
      <xdr:row>86</xdr:row>
      <xdr:rowOff>126274</xdr:rowOff>
    </xdr:to>
    <xdr:cxnSp macro="">
      <xdr:nvCxnSpPr>
        <xdr:cNvPr id="755" name="直線コネクタ 754">
          <a:extLst>
            <a:ext uri="{FF2B5EF4-FFF2-40B4-BE49-F238E27FC236}">
              <a16:creationId xmlns:a16="http://schemas.microsoft.com/office/drawing/2014/main" id="{72F4ADB0-07A2-495C-B6D8-FD33F163899F}"/>
            </a:ext>
          </a:extLst>
        </xdr:cNvPr>
        <xdr:cNvCxnSpPr/>
      </xdr:nvCxnSpPr>
      <xdr:spPr>
        <a:xfrm>
          <a:off x="17602200" y="1432487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75474</xdr:rowOff>
    </xdr:from>
    <xdr:to>
      <xdr:col>98</xdr:col>
      <xdr:colOff>38100</xdr:colOff>
      <xdr:row>87</xdr:row>
      <xdr:rowOff>5624</xdr:rowOff>
    </xdr:to>
    <xdr:sp macro="" textlink="">
      <xdr:nvSpPr>
        <xdr:cNvPr id="756" name="楕円 755">
          <a:extLst>
            <a:ext uri="{FF2B5EF4-FFF2-40B4-BE49-F238E27FC236}">
              <a16:creationId xmlns:a16="http://schemas.microsoft.com/office/drawing/2014/main" id="{93D7C21B-BBAA-4BB0-986E-0D8E32BACEBE}"/>
            </a:ext>
          </a:extLst>
        </xdr:cNvPr>
        <xdr:cNvSpPr/>
      </xdr:nvSpPr>
      <xdr:spPr>
        <a:xfrm>
          <a:off x="16757650" y="142740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126274</xdr:rowOff>
    </xdr:from>
    <xdr:to>
      <xdr:col>102</xdr:col>
      <xdr:colOff>114300</xdr:colOff>
      <xdr:row>86</xdr:row>
      <xdr:rowOff>126274</xdr:rowOff>
    </xdr:to>
    <xdr:cxnSp macro="">
      <xdr:nvCxnSpPr>
        <xdr:cNvPr id="757" name="直線コネクタ 756">
          <a:extLst>
            <a:ext uri="{FF2B5EF4-FFF2-40B4-BE49-F238E27FC236}">
              <a16:creationId xmlns:a16="http://schemas.microsoft.com/office/drawing/2014/main" id="{8BC3C5CE-4830-4F66-A57D-0E6358AC71EA}"/>
            </a:ext>
          </a:extLst>
        </xdr:cNvPr>
        <xdr:cNvCxnSpPr/>
      </xdr:nvCxnSpPr>
      <xdr:spPr>
        <a:xfrm>
          <a:off x="16802100" y="1432487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758" name="n_1aveValue【消防施設】&#10;一人当たり面積">
          <a:extLst>
            <a:ext uri="{FF2B5EF4-FFF2-40B4-BE49-F238E27FC236}">
              <a16:creationId xmlns:a16="http://schemas.microsoft.com/office/drawing/2014/main" id="{1256A880-1440-4DD8-9071-0DDB8775C1E9}"/>
            </a:ext>
          </a:extLst>
        </xdr:cNvPr>
        <xdr:cNvSpPr txBox="1"/>
      </xdr:nvSpPr>
      <xdr:spPr>
        <a:xfrm>
          <a:off x="189802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759" name="n_2aveValue【消防施設】&#10;一人当たり面積">
          <a:extLst>
            <a:ext uri="{FF2B5EF4-FFF2-40B4-BE49-F238E27FC236}">
              <a16:creationId xmlns:a16="http://schemas.microsoft.com/office/drawing/2014/main" id="{2232FB9B-7B10-41E0-8DD3-5464DC4CA158}"/>
            </a:ext>
          </a:extLst>
        </xdr:cNvPr>
        <xdr:cNvSpPr txBox="1"/>
      </xdr:nvSpPr>
      <xdr:spPr>
        <a:xfrm>
          <a:off x="18180127" y="1397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138084</xdr:rowOff>
    </xdr:from>
    <xdr:ext cx="469744" cy="259045"/>
    <xdr:sp macro="" textlink="">
      <xdr:nvSpPr>
        <xdr:cNvPr id="760" name="n_3aveValue【消防施設】&#10;一人当たり面積">
          <a:extLst>
            <a:ext uri="{FF2B5EF4-FFF2-40B4-BE49-F238E27FC236}">
              <a16:creationId xmlns:a16="http://schemas.microsoft.com/office/drawing/2014/main" id="{098DFE9C-9658-4A58-AA69-DFEFBE9D5DE4}"/>
            </a:ext>
          </a:extLst>
        </xdr:cNvPr>
        <xdr:cNvSpPr txBox="1"/>
      </xdr:nvSpPr>
      <xdr:spPr>
        <a:xfrm>
          <a:off x="1738637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133729</xdr:rowOff>
    </xdr:from>
    <xdr:ext cx="469744" cy="259045"/>
    <xdr:sp macro="" textlink="">
      <xdr:nvSpPr>
        <xdr:cNvPr id="761" name="n_4aveValue【消防施設】&#10;一人当たり面積">
          <a:extLst>
            <a:ext uri="{FF2B5EF4-FFF2-40B4-BE49-F238E27FC236}">
              <a16:creationId xmlns:a16="http://schemas.microsoft.com/office/drawing/2014/main" id="{4ECDC03E-9FDB-456B-B61E-F902A91B7C59}"/>
            </a:ext>
          </a:extLst>
        </xdr:cNvPr>
        <xdr:cNvSpPr txBox="1"/>
      </xdr:nvSpPr>
      <xdr:spPr>
        <a:xfrm>
          <a:off x="16592627" y="140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168201</xdr:rowOff>
    </xdr:from>
    <xdr:ext cx="469744" cy="259045"/>
    <xdr:sp macro="" textlink="">
      <xdr:nvSpPr>
        <xdr:cNvPr id="762" name="n_2mainValue【消防施設】&#10;一人当たり面積">
          <a:extLst>
            <a:ext uri="{FF2B5EF4-FFF2-40B4-BE49-F238E27FC236}">
              <a16:creationId xmlns:a16="http://schemas.microsoft.com/office/drawing/2014/main" id="{1F164C74-0AC0-4C39-B62C-38670D93AFAE}"/>
            </a:ext>
          </a:extLst>
        </xdr:cNvPr>
        <xdr:cNvSpPr txBox="1"/>
      </xdr:nvSpPr>
      <xdr:spPr>
        <a:xfrm>
          <a:off x="18180127" y="1436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763" name="n_3mainValue【消防施設】&#10;一人当たり面積">
          <a:extLst>
            <a:ext uri="{FF2B5EF4-FFF2-40B4-BE49-F238E27FC236}">
              <a16:creationId xmlns:a16="http://schemas.microsoft.com/office/drawing/2014/main" id="{B6EC75CF-D792-4FE3-B6AF-DE9387FDBBC6}"/>
            </a:ext>
          </a:extLst>
        </xdr:cNvPr>
        <xdr:cNvSpPr txBox="1"/>
      </xdr:nvSpPr>
      <xdr:spPr>
        <a:xfrm>
          <a:off x="17386377" y="1436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764" name="n_4mainValue【消防施設】&#10;一人当たり面積">
          <a:extLst>
            <a:ext uri="{FF2B5EF4-FFF2-40B4-BE49-F238E27FC236}">
              <a16:creationId xmlns:a16="http://schemas.microsoft.com/office/drawing/2014/main" id="{18D77EFD-9E09-4994-B760-A43CB21A59A6}"/>
            </a:ext>
          </a:extLst>
        </xdr:cNvPr>
        <xdr:cNvSpPr txBox="1"/>
      </xdr:nvSpPr>
      <xdr:spPr>
        <a:xfrm>
          <a:off x="16592627" y="1436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a:extLst>
            <a:ext uri="{FF2B5EF4-FFF2-40B4-BE49-F238E27FC236}">
              <a16:creationId xmlns:a16="http://schemas.microsoft.com/office/drawing/2014/main" id="{F4F8B494-DF7E-4C50-BC2B-65F9E41E9508}"/>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a:extLst>
            <a:ext uri="{FF2B5EF4-FFF2-40B4-BE49-F238E27FC236}">
              <a16:creationId xmlns:a16="http://schemas.microsoft.com/office/drawing/2014/main" id="{FD033EDB-3C43-4843-B8C0-79D1F10414CB}"/>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a:extLst>
            <a:ext uri="{FF2B5EF4-FFF2-40B4-BE49-F238E27FC236}">
              <a16:creationId xmlns:a16="http://schemas.microsoft.com/office/drawing/2014/main" id="{4C68C900-81DB-4721-A95D-A1EB68305AB2}"/>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a:extLst>
            <a:ext uri="{FF2B5EF4-FFF2-40B4-BE49-F238E27FC236}">
              <a16:creationId xmlns:a16="http://schemas.microsoft.com/office/drawing/2014/main" id="{973062C6-E34D-40ED-BD86-5320A0704048}"/>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a:extLst>
            <a:ext uri="{FF2B5EF4-FFF2-40B4-BE49-F238E27FC236}">
              <a16:creationId xmlns:a16="http://schemas.microsoft.com/office/drawing/2014/main" id="{04BA8A02-EEA0-4D6C-ACEF-8906F3D28AEA}"/>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a:extLst>
            <a:ext uri="{FF2B5EF4-FFF2-40B4-BE49-F238E27FC236}">
              <a16:creationId xmlns:a16="http://schemas.microsoft.com/office/drawing/2014/main" id="{B85D65A4-592F-4944-851A-0A1479BADBE7}"/>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a:extLst>
            <a:ext uri="{FF2B5EF4-FFF2-40B4-BE49-F238E27FC236}">
              <a16:creationId xmlns:a16="http://schemas.microsoft.com/office/drawing/2014/main" id="{A8B7A89E-494A-4FC9-8669-5E21A713833A}"/>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a:extLst>
            <a:ext uri="{FF2B5EF4-FFF2-40B4-BE49-F238E27FC236}">
              <a16:creationId xmlns:a16="http://schemas.microsoft.com/office/drawing/2014/main" id="{0DEF1083-F5D0-4B99-A9C2-A40A0F6FD22A}"/>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a:extLst>
            <a:ext uri="{FF2B5EF4-FFF2-40B4-BE49-F238E27FC236}">
              <a16:creationId xmlns:a16="http://schemas.microsoft.com/office/drawing/2014/main" id="{2BFD8474-FD25-4562-956A-C0BD68217869}"/>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a:extLst>
            <a:ext uri="{FF2B5EF4-FFF2-40B4-BE49-F238E27FC236}">
              <a16:creationId xmlns:a16="http://schemas.microsoft.com/office/drawing/2014/main" id="{567FA205-1DF8-4347-92F5-33E1DEF63BD5}"/>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5" name="テキスト ボックス 774">
          <a:extLst>
            <a:ext uri="{FF2B5EF4-FFF2-40B4-BE49-F238E27FC236}">
              <a16:creationId xmlns:a16="http://schemas.microsoft.com/office/drawing/2014/main" id="{65053B2E-3181-4A7A-87A5-3DED5957DD92}"/>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a:extLst>
            <a:ext uri="{FF2B5EF4-FFF2-40B4-BE49-F238E27FC236}">
              <a16:creationId xmlns:a16="http://schemas.microsoft.com/office/drawing/2014/main" id="{5AE0D364-B021-4909-8119-C4970B522A54}"/>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7" name="テキスト ボックス 776">
          <a:extLst>
            <a:ext uri="{FF2B5EF4-FFF2-40B4-BE49-F238E27FC236}">
              <a16:creationId xmlns:a16="http://schemas.microsoft.com/office/drawing/2014/main" id="{28A1DBEE-3ED3-4C7C-8AFB-A912D91B1CD1}"/>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a:extLst>
            <a:ext uri="{FF2B5EF4-FFF2-40B4-BE49-F238E27FC236}">
              <a16:creationId xmlns:a16="http://schemas.microsoft.com/office/drawing/2014/main" id="{C2757C6F-0B15-4B2E-8F1A-32C339B5C1B1}"/>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a:extLst>
            <a:ext uri="{FF2B5EF4-FFF2-40B4-BE49-F238E27FC236}">
              <a16:creationId xmlns:a16="http://schemas.microsoft.com/office/drawing/2014/main" id="{5936CE23-36A9-4742-BC39-7BAAF4C47D5F}"/>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a:extLst>
            <a:ext uri="{FF2B5EF4-FFF2-40B4-BE49-F238E27FC236}">
              <a16:creationId xmlns:a16="http://schemas.microsoft.com/office/drawing/2014/main" id="{78307813-DD0C-4866-B916-C094C21F7C6A}"/>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a:extLst>
            <a:ext uri="{FF2B5EF4-FFF2-40B4-BE49-F238E27FC236}">
              <a16:creationId xmlns:a16="http://schemas.microsoft.com/office/drawing/2014/main" id="{DBC9CE9A-381E-4141-A6D4-47C784D6DE19}"/>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a:extLst>
            <a:ext uri="{FF2B5EF4-FFF2-40B4-BE49-F238E27FC236}">
              <a16:creationId xmlns:a16="http://schemas.microsoft.com/office/drawing/2014/main" id="{E0142256-BF42-42D2-AA6F-5227B594FFF1}"/>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a:extLst>
            <a:ext uri="{FF2B5EF4-FFF2-40B4-BE49-F238E27FC236}">
              <a16:creationId xmlns:a16="http://schemas.microsoft.com/office/drawing/2014/main" id="{58A4C08B-2E99-42AB-AB93-7908DACCC4FC}"/>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a:extLst>
            <a:ext uri="{FF2B5EF4-FFF2-40B4-BE49-F238E27FC236}">
              <a16:creationId xmlns:a16="http://schemas.microsoft.com/office/drawing/2014/main" id="{0F031B9F-AA44-4BAD-9682-2F888AD251C1}"/>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a:extLst>
            <a:ext uri="{FF2B5EF4-FFF2-40B4-BE49-F238E27FC236}">
              <a16:creationId xmlns:a16="http://schemas.microsoft.com/office/drawing/2014/main" id="{4D8CFEBA-F99E-4AD7-8BA5-E4BED5EC843F}"/>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a:extLst>
            <a:ext uri="{FF2B5EF4-FFF2-40B4-BE49-F238E27FC236}">
              <a16:creationId xmlns:a16="http://schemas.microsoft.com/office/drawing/2014/main" id="{F1DDA33F-4F79-42F0-8926-75762B60525F}"/>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7" name="テキスト ボックス 786">
          <a:extLst>
            <a:ext uri="{FF2B5EF4-FFF2-40B4-BE49-F238E27FC236}">
              <a16:creationId xmlns:a16="http://schemas.microsoft.com/office/drawing/2014/main" id="{46EE9F09-E764-42E1-8167-5D6E82FEDABB}"/>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a:extLst>
            <a:ext uri="{FF2B5EF4-FFF2-40B4-BE49-F238E27FC236}">
              <a16:creationId xmlns:a16="http://schemas.microsoft.com/office/drawing/2014/main" id="{80172E10-0AEC-40E6-A3AC-0DDA7980C9B4}"/>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a:extLst>
            <a:ext uri="{FF2B5EF4-FFF2-40B4-BE49-F238E27FC236}">
              <a16:creationId xmlns:a16="http://schemas.microsoft.com/office/drawing/2014/main" id="{42C2CA5A-7505-4DB4-9D4F-18F022EADD68}"/>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90" name="直線コネクタ 789">
          <a:extLst>
            <a:ext uri="{FF2B5EF4-FFF2-40B4-BE49-F238E27FC236}">
              <a16:creationId xmlns:a16="http://schemas.microsoft.com/office/drawing/2014/main" id="{60ED41F3-4ED5-4B47-B3F3-7514630A1C28}"/>
            </a:ext>
          </a:extLst>
        </xdr:cNvPr>
        <xdr:cNvCxnSpPr/>
      </xdr:nvCxnSpPr>
      <xdr:spPr>
        <a:xfrm flipV="1">
          <a:off x="14699614" y="1653231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91" name="【庁舎】&#10;有形固定資産減価償却率最小値テキスト">
          <a:extLst>
            <a:ext uri="{FF2B5EF4-FFF2-40B4-BE49-F238E27FC236}">
              <a16:creationId xmlns:a16="http://schemas.microsoft.com/office/drawing/2014/main" id="{ADE53403-A675-416C-B337-3B35511BDC86}"/>
            </a:ext>
          </a:extLst>
        </xdr:cNvPr>
        <xdr:cNvSpPr txBox="1"/>
      </xdr:nvSpPr>
      <xdr:spPr>
        <a:xfrm>
          <a:off x="14738350" y="1803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92" name="直線コネクタ 791">
          <a:extLst>
            <a:ext uri="{FF2B5EF4-FFF2-40B4-BE49-F238E27FC236}">
              <a16:creationId xmlns:a16="http://schemas.microsoft.com/office/drawing/2014/main" id="{712D9963-A489-40BF-B1EA-102C4EAB2923}"/>
            </a:ext>
          </a:extLst>
        </xdr:cNvPr>
        <xdr:cNvCxnSpPr/>
      </xdr:nvCxnSpPr>
      <xdr:spPr>
        <a:xfrm>
          <a:off x="14611350" y="18028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93" name="【庁舎】&#10;有形固定資産減価償却率最大値テキスト">
          <a:extLst>
            <a:ext uri="{FF2B5EF4-FFF2-40B4-BE49-F238E27FC236}">
              <a16:creationId xmlns:a16="http://schemas.microsoft.com/office/drawing/2014/main" id="{C2C1DF60-90AC-4FF4-BE80-FC63C3A35BE7}"/>
            </a:ext>
          </a:extLst>
        </xdr:cNvPr>
        <xdr:cNvSpPr txBox="1"/>
      </xdr:nvSpPr>
      <xdr:spPr>
        <a:xfrm>
          <a:off x="14738350" y="163202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94" name="直線コネクタ 793">
          <a:extLst>
            <a:ext uri="{FF2B5EF4-FFF2-40B4-BE49-F238E27FC236}">
              <a16:creationId xmlns:a16="http://schemas.microsoft.com/office/drawing/2014/main" id="{316B31AF-A715-4745-99E4-9F77437C4234}"/>
            </a:ext>
          </a:extLst>
        </xdr:cNvPr>
        <xdr:cNvCxnSpPr/>
      </xdr:nvCxnSpPr>
      <xdr:spPr>
        <a:xfrm>
          <a:off x="14611350" y="165323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795" name="【庁舎】&#10;有形固定資産減価償却率平均値テキスト">
          <a:extLst>
            <a:ext uri="{FF2B5EF4-FFF2-40B4-BE49-F238E27FC236}">
              <a16:creationId xmlns:a16="http://schemas.microsoft.com/office/drawing/2014/main" id="{B4490699-F7E4-47F1-9A45-F96D37FEB14C}"/>
            </a:ext>
          </a:extLst>
        </xdr:cNvPr>
        <xdr:cNvSpPr txBox="1"/>
      </xdr:nvSpPr>
      <xdr:spPr>
        <a:xfrm>
          <a:off x="14738350" y="17233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96" name="フローチャート: 判断 795">
          <a:extLst>
            <a:ext uri="{FF2B5EF4-FFF2-40B4-BE49-F238E27FC236}">
              <a16:creationId xmlns:a16="http://schemas.microsoft.com/office/drawing/2014/main" id="{022B5CAC-1792-4CF8-B33F-DCD4622C66D0}"/>
            </a:ext>
          </a:extLst>
        </xdr:cNvPr>
        <xdr:cNvSpPr/>
      </xdr:nvSpPr>
      <xdr:spPr>
        <a:xfrm>
          <a:off x="14649450" y="172545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97" name="フローチャート: 判断 796">
          <a:extLst>
            <a:ext uri="{FF2B5EF4-FFF2-40B4-BE49-F238E27FC236}">
              <a16:creationId xmlns:a16="http://schemas.microsoft.com/office/drawing/2014/main" id="{AC1AAEEB-2C04-42B7-8F9E-EB4C18AD5331}"/>
            </a:ext>
          </a:extLst>
        </xdr:cNvPr>
        <xdr:cNvSpPr/>
      </xdr:nvSpPr>
      <xdr:spPr>
        <a:xfrm>
          <a:off x="13887450" y="1722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98" name="フローチャート: 判断 797">
          <a:extLst>
            <a:ext uri="{FF2B5EF4-FFF2-40B4-BE49-F238E27FC236}">
              <a16:creationId xmlns:a16="http://schemas.microsoft.com/office/drawing/2014/main" id="{8C6F7634-1256-4535-B293-C205CA3B3FEE}"/>
            </a:ext>
          </a:extLst>
        </xdr:cNvPr>
        <xdr:cNvSpPr/>
      </xdr:nvSpPr>
      <xdr:spPr>
        <a:xfrm>
          <a:off x="13093700" y="172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99" name="フローチャート: 判断 798">
          <a:extLst>
            <a:ext uri="{FF2B5EF4-FFF2-40B4-BE49-F238E27FC236}">
              <a16:creationId xmlns:a16="http://schemas.microsoft.com/office/drawing/2014/main" id="{82A48978-38E1-4862-BC0C-780E7DD8E963}"/>
            </a:ext>
          </a:extLst>
        </xdr:cNvPr>
        <xdr:cNvSpPr/>
      </xdr:nvSpPr>
      <xdr:spPr>
        <a:xfrm>
          <a:off x="12299950" y="172611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00" name="フローチャート: 判断 799">
          <a:extLst>
            <a:ext uri="{FF2B5EF4-FFF2-40B4-BE49-F238E27FC236}">
              <a16:creationId xmlns:a16="http://schemas.microsoft.com/office/drawing/2014/main" id="{35930C0C-2773-4F3C-BD80-26A62CDFE51F}"/>
            </a:ext>
          </a:extLst>
        </xdr:cNvPr>
        <xdr:cNvSpPr/>
      </xdr:nvSpPr>
      <xdr:spPr>
        <a:xfrm>
          <a:off x="11487150" y="173198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C49B4F37-4C7C-44B3-A383-07B597C3E01B}"/>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E8E62E4C-1C92-4FF1-8CBA-141AB1A28979}"/>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BD004FCF-715C-4A4D-9393-548AB07DB080}"/>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50726B71-5531-4F8A-A3AB-3D8FE2A61702}"/>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EFEE77AC-EAC2-4B09-A98C-9BB386B68838}"/>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23768</xdr:rowOff>
    </xdr:from>
    <xdr:to>
      <xdr:col>76</xdr:col>
      <xdr:colOff>165100</xdr:colOff>
      <xdr:row>106</xdr:row>
      <xdr:rowOff>125368</xdr:rowOff>
    </xdr:to>
    <xdr:sp macro="" textlink="">
      <xdr:nvSpPr>
        <xdr:cNvPr id="806" name="楕円 805">
          <a:extLst>
            <a:ext uri="{FF2B5EF4-FFF2-40B4-BE49-F238E27FC236}">
              <a16:creationId xmlns:a16="http://schemas.microsoft.com/office/drawing/2014/main" id="{F8D4C3CC-A63B-4881-9852-6D2D122D7E9F}"/>
            </a:ext>
          </a:extLst>
        </xdr:cNvPr>
        <xdr:cNvSpPr/>
      </xdr:nvSpPr>
      <xdr:spPr>
        <a:xfrm>
          <a:off x="13093700" y="175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138068</xdr:rowOff>
    </xdr:from>
    <xdr:to>
      <xdr:col>72</xdr:col>
      <xdr:colOff>38100</xdr:colOff>
      <xdr:row>106</xdr:row>
      <xdr:rowOff>68218</xdr:rowOff>
    </xdr:to>
    <xdr:sp macro="" textlink="">
      <xdr:nvSpPr>
        <xdr:cNvPr id="807" name="楕円 806">
          <a:extLst>
            <a:ext uri="{FF2B5EF4-FFF2-40B4-BE49-F238E27FC236}">
              <a16:creationId xmlns:a16="http://schemas.microsoft.com/office/drawing/2014/main" id="{8107CBA5-298F-4B6F-8E4A-41076BD48B8A}"/>
            </a:ext>
          </a:extLst>
        </xdr:cNvPr>
        <xdr:cNvSpPr/>
      </xdr:nvSpPr>
      <xdr:spPr>
        <a:xfrm>
          <a:off x="12299950" y="174735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17418</xdr:rowOff>
    </xdr:from>
    <xdr:to>
      <xdr:col>76</xdr:col>
      <xdr:colOff>114300</xdr:colOff>
      <xdr:row>106</xdr:row>
      <xdr:rowOff>74568</xdr:rowOff>
    </xdr:to>
    <xdr:cxnSp macro="">
      <xdr:nvCxnSpPr>
        <xdr:cNvPr id="808" name="直線コネクタ 807">
          <a:extLst>
            <a:ext uri="{FF2B5EF4-FFF2-40B4-BE49-F238E27FC236}">
              <a16:creationId xmlns:a16="http://schemas.microsoft.com/office/drawing/2014/main" id="{3CC024BC-FC9A-4A96-8221-9CD42C771AC3}"/>
            </a:ext>
          </a:extLst>
        </xdr:cNvPr>
        <xdr:cNvCxnSpPr/>
      </xdr:nvCxnSpPr>
      <xdr:spPr>
        <a:xfrm>
          <a:off x="12344400" y="17518018"/>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809" name="楕円 808">
          <a:extLst>
            <a:ext uri="{FF2B5EF4-FFF2-40B4-BE49-F238E27FC236}">
              <a16:creationId xmlns:a16="http://schemas.microsoft.com/office/drawing/2014/main" id="{A2456AA3-8CFC-41B1-AF76-55C99F5F6DB7}"/>
            </a:ext>
          </a:extLst>
        </xdr:cNvPr>
        <xdr:cNvSpPr/>
      </xdr:nvSpPr>
      <xdr:spPr>
        <a:xfrm>
          <a:off x="11487150" y="174719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17418</xdr:rowOff>
    </xdr:to>
    <xdr:cxnSp macro="">
      <xdr:nvCxnSpPr>
        <xdr:cNvPr id="810" name="直線コネクタ 809">
          <a:extLst>
            <a:ext uri="{FF2B5EF4-FFF2-40B4-BE49-F238E27FC236}">
              <a16:creationId xmlns:a16="http://schemas.microsoft.com/office/drawing/2014/main" id="{50A2A06B-D37E-4F42-BF90-6A21C6B663EE}"/>
            </a:ext>
          </a:extLst>
        </xdr:cNvPr>
        <xdr:cNvCxnSpPr/>
      </xdr:nvCxnSpPr>
      <xdr:spPr>
        <a:xfrm>
          <a:off x="11537950" y="17516384"/>
          <a:ext cx="8064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811" name="n_1aveValue【庁舎】&#10;有形固定資産減価償却率">
          <a:extLst>
            <a:ext uri="{FF2B5EF4-FFF2-40B4-BE49-F238E27FC236}">
              <a16:creationId xmlns:a16="http://schemas.microsoft.com/office/drawing/2014/main" id="{0D4CCE65-532A-4E38-B49A-B6B17C72AD47}"/>
            </a:ext>
          </a:extLst>
        </xdr:cNvPr>
        <xdr:cNvSpPr txBox="1"/>
      </xdr:nvSpPr>
      <xdr:spPr>
        <a:xfrm>
          <a:off x="13742044" y="1700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12" name="n_2aveValue【庁舎】&#10;有形固定資産減価償却率">
          <a:extLst>
            <a:ext uri="{FF2B5EF4-FFF2-40B4-BE49-F238E27FC236}">
              <a16:creationId xmlns:a16="http://schemas.microsoft.com/office/drawing/2014/main" id="{F401C491-36F7-4ED6-8D29-4B8EEE7A4AEF}"/>
            </a:ext>
          </a:extLst>
        </xdr:cNvPr>
        <xdr:cNvSpPr txBox="1"/>
      </xdr:nvSpPr>
      <xdr:spPr>
        <a:xfrm>
          <a:off x="12960994" y="17014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13" name="n_3aveValue【庁舎】&#10;有形固定資産減価償却率">
          <a:extLst>
            <a:ext uri="{FF2B5EF4-FFF2-40B4-BE49-F238E27FC236}">
              <a16:creationId xmlns:a16="http://schemas.microsoft.com/office/drawing/2014/main" id="{72AA027F-00DD-411E-9A26-70866E497A18}"/>
            </a:ext>
          </a:extLst>
        </xdr:cNvPr>
        <xdr:cNvSpPr txBox="1"/>
      </xdr:nvSpPr>
      <xdr:spPr>
        <a:xfrm>
          <a:off x="12167244" y="1704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14" name="n_4aveValue【庁舎】&#10;有形固定資産減価償却率">
          <a:extLst>
            <a:ext uri="{FF2B5EF4-FFF2-40B4-BE49-F238E27FC236}">
              <a16:creationId xmlns:a16="http://schemas.microsoft.com/office/drawing/2014/main" id="{F6EF4C9D-254F-4508-ADB4-4F57820C883E}"/>
            </a:ext>
          </a:extLst>
        </xdr:cNvPr>
        <xdr:cNvSpPr txBox="1"/>
      </xdr:nvSpPr>
      <xdr:spPr>
        <a:xfrm>
          <a:off x="11354444" y="1710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815" name="n_2mainValue【庁舎】&#10;有形固定資産減価償却率">
          <a:extLst>
            <a:ext uri="{FF2B5EF4-FFF2-40B4-BE49-F238E27FC236}">
              <a16:creationId xmlns:a16="http://schemas.microsoft.com/office/drawing/2014/main" id="{CADE76BF-0E38-4F59-8072-4BB30AF232DD}"/>
            </a:ext>
          </a:extLst>
        </xdr:cNvPr>
        <xdr:cNvSpPr txBox="1"/>
      </xdr:nvSpPr>
      <xdr:spPr>
        <a:xfrm>
          <a:off x="12960994" y="17617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59345</xdr:rowOff>
    </xdr:from>
    <xdr:ext cx="405111" cy="259045"/>
    <xdr:sp macro="" textlink="">
      <xdr:nvSpPr>
        <xdr:cNvPr id="816" name="n_3mainValue【庁舎】&#10;有形固定資産減価償却率">
          <a:extLst>
            <a:ext uri="{FF2B5EF4-FFF2-40B4-BE49-F238E27FC236}">
              <a16:creationId xmlns:a16="http://schemas.microsoft.com/office/drawing/2014/main" id="{6761F046-6935-4708-A190-C8B5B26600CE}"/>
            </a:ext>
          </a:extLst>
        </xdr:cNvPr>
        <xdr:cNvSpPr txBox="1"/>
      </xdr:nvSpPr>
      <xdr:spPr>
        <a:xfrm>
          <a:off x="12167244" y="17559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macro="" textlink="">
      <xdr:nvSpPr>
        <xdr:cNvPr id="817" name="n_4mainValue【庁舎】&#10;有形固定資産減価償却率">
          <a:extLst>
            <a:ext uri="{FF2B5EF4-FFF2-40B4-BE49-F238E27FC236}">
              <a16:creationId xmlns:a16="http://schemas.microsoft.com/office/drawing/2014/main" id="{43E96DAC-DBC2-4BEB-8665-03552A9B3577}"/>
            </a:ext>
          </a:extLst>
        </xdr:cNvPr>
        <xdr:cNvSpPr txBox="1"/>
      </xdr:nvSpPr>
      <xdr:spPr>
        <a:xfrm>
          <a:off x="11354444" y="17558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a:extLst>
            <a:ext uri="{FF2B5EF4-FFF2-40B4-BE49-F238E27FC236}">
              <a16:creationId xmlns:a16="http://schemas.microsoft.com/office/drawing/2014/main" id="{B09DBBD1-78F7-4BAF-AEEA-9D446B35FA52}"/>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a:extLst>
            <a:ext uri="{FF2B5EF4-FFF2-40B4-BE49-F238E27FC236}">
              <a16:creationId xmlns:a16="http://schemas.microsoft.com/office/drawing/2014/main" id="{C573B12B-00CE-4401-A44C-18B4645874A4}"/>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a:extLst>
            <a:ext uri="{FF2B5EF4-FFF2-40B4-BE49-F238E27FC236}">
              <a16:creationId xmlns:a16="http://schemas.microsoft.com/office/drawing/2014/main" id="{06676BE1-80D6-4B9C-8FCE-1B0354FBDECE}"/>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a:extLst>
            <a:ext uri="{FF2B5EF4-FFF2-40B4-BE49-F238E27FC236}">
              <a16:creationId xmlns:a16="http://schemas.microsoft.com/office/drawing/2014/main" id="{40AA21B1-B090-43A6-903B-21F08D716343}"/>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a:extLst>
            <a:ext uri="{FF2B5EF4-FFF2-40B4-BE49-F238E27FC236}">
              <a16:creationId xmlns:a16="http://schemas.microsoft.com/office/drawing/2014/main" id="{078215FB-7525-41ED-9F99-FB2CA957D269}"/>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a:extLst>
            <a:ext uri="{FF2B5EF4-FFF2-40B4-BE49-F238E27FC236}">
              <a16:creationId xmlns:a16="http://schemas.microsoft.com/office/drawing/2014/main" id="{1B0218FF-62D5-4622-BE4B-A4FA3748352A}"/>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a:extLst>
            <a:ext uri="{FF2B5EF4-FFF2-40B4-BE49-F238E27FC236}">
              <a16:creationId xmlns:a16="http://schemas.microsoft.com/office/drawing/2014/main" id="{AE274F98-FD7B-4119-966B-596BDD0326AA}"/>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a:extLst>
            <a:ext uri="{FF2B5EF4-FFF2-40B4-BE49-F238E27FC236}">
              <a16:creationId xmlns:a16="http://schemas.microsoft.com/office/drawing/2014/main" id="{E5F9DB1A-9266-4A13-AA77-6565A164FDEA}"/>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a:extLst>
            <a:ext uri="{FF2B5EF4-FFF2-40B4-BE49-F238E27FC236}">
              <a16:creationId xmlns:a16="http://schemas.microsoft.com/office/drawing/2014/main" id="{204DF1D8-25C3-4D04-B1A0-06B65701F663}"/>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a:extLst>
            <a:ext uri="{FF2B5EF4-FFF2-40B4-BE49-F238E27FC236}">
              <a16:creationId xmlns:a16="http://schemas.microsoft.com/office/drawing/2014/main" id="{638E66BF-1343-42DD-BECA-8390B3FEB70E}"/>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a:extLst>
            <a:ext uri="{FF2B5EF4-FFF2-40B4-BE49-F238E27FC236}">
              <a16:creationId xmlns:a16="http://schemas.microsoft.com/office/drawing/2014/main" id="{8FE84697-0377-4295-940E-5623E65DFFCB}"/>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a:extLst>
            <a:ext uri="{FF2B5EF4-FFF2-40B4-BE49-F238E27FC236}">
              <a16:creationId xmlns:a16="http://schemas.microsoft.com/office/drawing/2014/main" id="{8555DE3F-46F9-4723-B641-76801D22D9D3}"/>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a:extLst>
            <a:ext uri="{FF2B5EF4-FFF2-40B4-BE49-F238E27FC236}">
              <a16:creationId xmlns:a16="http://schemas.microsoft.com/office/drawing/2014/main" id="{A4B37221-570C-4F8A-BD54-3647908572DE}"/>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a:extLst>
            <a:ext uri="{FF2B5EF4-FFF2-40B4-BE49-F238E27FC236}">
              <a16:creationId xmlns:a16="http://schemas.microsoft.com/office/drawing/2014/main" id="{3C89DDA7-1169-40FA-B811-3379EBEC9F66}"/>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a:extLst>
            <a:ext uri="{FF2B5EF4-FFF2-40B4-BE49-F238E27FC236}">
              <a16:creationId xmlns:a16="http://schemas.microsoft.com/office/drawing/2014/main" id="{0B65CA7F-D868-4A88-9920-EE9942D4178D}"/>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a:extLst>
            <a:ext uri="{FF2B5EF4-FFF2-40B4-BE49-F238E27FC236}">
              <a16:creationId xmlns:a16="http://schemas.microsoft.com/office/drawing/2014/main" id="{86602DB9-27F6-4E54-8A2E-13BFDFCDDDE8}"/>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a:extLst>
            <a:ext uri="{FF2B5EF4-FFF2-40B4-BE49-F238E27FC236}">
              <a16:creationId xmlns:a16="http://schemas.microsoft.com/office/drawing/2014/main" id="{558B45CA-E977-4281-8959-86175F49A421}"/>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a:extLst>
            <a:ext uri="{FF2B5EF4-FFF2-40B4-BE49-F238E27FC236}">
              <a16:creationId xmlns:a16="http://schemas.microsoft.com/office/drawing/2014/main" id="{41E71C50-DC80-42AE-86E7-2E40C041D5BC}"/>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a:extLst>
            <a:ext uri="{FF2B5EF4-FFF2-40B4-BE49-F238E27FC236}">
              <a16:creationId xmlns:a16="http://schemas.microsoft.com/office/drawing/2014/main" id="{6C1A1104-871E-4E73-90DA-BD0AD617C178}"/>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a:extLst>
            <a:ext uri="{FF2B5EF4-FFF2-40B4-BE49-F238E27FC236}">
              <a16:creationId xmlns:a16="http://schemas.microsoft.com/office/drawing/2014/main" id="{A01516EF-B84E-4476-85EA-CA023FA95145}"/>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a:extLst>
            <a:ext uri="{FF2B5EF4-FFF2-40B4-BE49-F238E27FC236}">
              <a16:creationId xmlns:a16="http://schemas.microsoft.com/office/drawing/2014/main" id="{29CE1982-3014-4C65-ACBB-3DAD884B8E99}"/>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a:extLst>
            <a:ext uri="{FF2B5EF4-FFF2-40B4-BE49-F238E27FC236}">
              <a16:creationId xmlns:a16="http://schemas.microsoft.com/office/drawing/2014/main" id="{067C6F91-A151-47A2-B488-AD5093260CC7}"/>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a:extLst>
            <a:ext uri="{FF2B5EF4-FFF2-40B4-BE49-F238E27FC236}">
              <a16:creationId xmlns:a16="http://schemas.microsoft.com/office/drawing/2014/main" id="{AE516CFC-3B7D-4FA5-9CED-526434DACB32}"/>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41" name="直線コネクタ 840">
          <a:extLst>
            <a:ext uri="{FF2B5EF4-FFF2-40B4-BE49-F238E27FC236}">
              <a16:creationId xmlns:a16="http://schemas.microsoft.com/office/drawing/2014/main" id="{D0C80252-F007-4832-B7B1-CC8B9BA74C37}"/>
            </a:ext>
          </a:extLst>
        </xdr:cNvPr>
        <xdr:cNvCxnSpPr/>
      </xdr:nvCxnSpPr>
      <xdr:spPr>
        <a:xfrm flipV="1">
          <a:off x="19951064" y="16675100"/>
          <a:ext cx="0" cy="1262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42" name="【庁舎】&#10;一人当たり面積最小値テキスト">
          <a:extLst>
            <a:ext uri="{FF2B5EF4-FFF2-40B4-BE49-F238E27FC236}">
              <a16:creationId xmlns:a16="http://schemas.microsoft.com/office/drawing/2014/main" id="{8E3AF9BB-E92A-4837-AB28-8F71E2DC5F4D}"/>
            </a:ext>
          </a:extLst>
        </xdr:cNvPr>
        <xdr:cNvSpPr txBox="1"/>
      </xdr:nvSpPr>
      <xdr:spPr>
        <a:xfrm>
          <a:off x="19989800"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43" name="直線コネクタ 842">
          <a:extLst>
            <a:ext uri="{FF2B5EF4-FFF2-40B4-BE49-F238E27FC236}">
              <a16:creationId xmlns:a16="http://schemas.microsoft.com/office/drawing/2014/main" id="{046E8304-AFE9-475F-A429-0DCE13950E19}"/>
            </a:ext>
          </a:extLst>
        </xdr:cNvPr>
        <xdr:cNvCxnSpPr/>
      </xdr:nvCxnSpPr>
      <xdr:spPr>
        <a:xfrm>
          <a:off x="198818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44" name="【庁舎】&#10;一人当たり面積最大値テキスト">
          <a:extLst>
            <a:ext uri="{FF2B5EF4-FFF2-40B4-BE49-F238E27FC236}">
              <a16:creationId xmlns:a16="http://schemas.microsoft.com/office/drawing/2014/main" id="{44EAFA30-12BF-4902-9531-F724F4E39328}"/>
            </a:ext>
          </a:extLst>
        </xdr:cNvPr>
        <xdr:cNvSpPr txBox="1"/>
      </xdr:nvSpPr>
      <xdr:spPr>
        <a:xfrm>
          <a:off x="19989800" y="1646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45" name="直線コネクタ 844">
          <a:extLst>
            <a:ext uri="{FF2B5EF4-FFF2-40B4-BE49-F238E27FC236}">
              <a16:creationId xmlns:a16="http://schemas.microsoft.com/office/drawing/2014/main" id="{EF6E3C89-70E0-45B9-9316-A6B561FB1574}"/>
            </a:ext>
          </a:extLst>
        </xdr:cNvPr>
        <xdr:cNvCxnSpPr/>
      </xdr:nvCxnSpPr>
      <xdr:spPr>
        <a:xfrm>
          <a:off x="19881850" y="1667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846" name="【庁舎】&#10;一人当たり面積平均値テキスト">
          <a:extLst>
            <a:ext uri="{FF2B5EF4-FFF2-40B4-BE49-F238E27FC236}">
              <a16:creationId xmlns:a16="http://schemas.microsoft.com/office/drawing/2014/main" id="{4FD754D6-13CB-435A-90B8-5F36FE1A0739}"/>
            </a:ext>
          </a:extLst>
        </xdr:cNvPr>
        <xdr:cNvSpPr txBox="1"/>
      </xdr:nvSpPr>
      <xdr:spPr>
        <a:xfrm>
          <a:off x="19989800" y="17358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47" name="フローチャート: 判断 846">
          <a:extLst>
            <a:ext uri="{FF2B5EF4-FFF2-40B4-BE49-F238E27FC236}">
              <a16:creationId xmlns:a16="http://schemas.microsoft.com/office/drawing/2014/main" id="{72D2B273-D2FA-49B7-A8E6-8CDF2EEBB6B9}"/>
            </a:ext>
          </a:extLst>
        </xdr:cNvPr>
        <xdr:cNvSpPr/>
      </xdr:nvSpPr>
      <xdr:spPr>
        <a:xfrm>
          <a:off x="1990090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48" name="フローチャート: 判断 847">
          <a:extLst>
            <a:ext uri="{FF2B5EF4-FFF2-40B4-BE49-F238E27FC236}">
              <a16:creationId xmlns:a16="http://schemas.microsoft.com/office/drawing/2014/main" id="{6DFB9B29-1CEF-468F-B2B4-5FF9F03E9F74}"/>
            </a:ext>
          </a:extLst>
        </xdr:cNvPr>
        <xdr:cNvSpPr/>
      </xdr:nvSpPr>
      <xdr:spPr>
        <a:xfrm>
          <a:off x="19157950" y="17379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49" name="フローチャート: 判断 848">
          <a:extLst>
            <a:ext uri="{FF2B5EF4-FFF2-40B4-BE49-F238E27FC236}">
              <a16:creationId xmlns:a16="http://schemas.microsoft.com/office/drawing/2014/main" id="{DCE64DE8-94FC-4234-8780-A414BDA48FA4}"/>
            </a:ext>
          </a:extLst>
        </xdr:cNvPr>
        <xdr:cNvSpPr/>
      </xdr:nvSpPr>
      <xdr:spPr>
        <a:xfrm>
          <a:off x="1834515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850" name="フローチャート: 判断 849">
          <a:extLst>
            <a:ext uri="{FF2B5EF4-FFF2-40B4-BE49-F238E27FC236}">
              <a16:creationId xmlns:a16="http://schemas.microsoft.com/office/drawing/2014/main" id="{9CF3CAC2-B75B-4D1D-9AE3-8A6C4A981B59}"/>
            </a:ext>
          </a:extLst>
        </xdr:cNvPr>
        <xdr:cNvSpPr/>
      </xdr:nvSpPr>
      <xdr:spPr>
        <a:xfrm>
          <a:off x="17551400" y="1751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38736</xdr:rowOff>
    </xdr:from>
    <xdr:to>
      <xdr:col>98</xdr:col>
      <xdr:colOff>38100</xdr:colOff>
      <xdr:row>106</xdr:row>
      <xdr:rowOff>140336</xdr:rowOff>
    </xdr:to>
    <xdr:sp macro="" textlink="">
      <xdr:nvSpPr>
        <xdr:cNvPr id="851" name="フローチャート: 判断 850">
          <a:extLst>
            <a:ext uri="{FF2B5EF4-FFF2-40B4-BE49-F238E27FC236}">
              <a16:creationId xmlns:a16="http://schemas.microsoft.com/office/drawing/2014/main" id="{4669B3B1-8B05-481E-A006-B69E03A18C93}"/>
            </a:ext>
          </a:extLst>
        </xdr:cNvPr>
        <xdr:cNvSpPr/>
      </xdr:nvSpPr>
      <xdr:spPr>
        <a:xfrm>
          <a:off x="16757650" y="17539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A16F0A2C-452F-43F1-8833-D8C36AE9BC57}"/>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17CC07ED-0241-4392-9580-8E83C42B6271}"/>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AF055744-8948-4E7A-A4B0-17595C80A021}"/>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8AD50F06-D03C-4768-AD40-8DA26E09C471}"/>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E8A81773-FE15-4822-9E8B-627D951E795D}"/>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151130</xdr:rowOff>
    </xdr:from>
    <xdr:to>
      <xdr:col>107</xdr:col>
      <xdr:colOff>101600</xdr:colOff>
      <xdr:row>106</xdr:row>
      <xdr:rowOff>81280</xdr:rowOff>
    </xdr:to>
    <xdr:sp macro="" textlink="">
      <xdr:nvSpPr>
        <xdr:cNvPr id="857" name="楕円 856">
          <a:extLst>
            <a:ext uri="{FF2B5EF4-FFF2-40B4-BE49-F238E27FC236}">
              <a16:creationId xmlns:a16="http://schemas.microsoft.com/office/drawing/2014/main" id="{F9977702-79E5-4BED-8822-0B3D9DD5A63C}"/>
            </a:ext>
          </a:extLst>
        </xdr:cNvPr>
        <xdr:cNvSpPr/>
      </xdr:nvSpPr>
      <xdr:spPr>
        <a:xfrm>
          <a:off x="18345150" y="17486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153036</xdr:rowOff>
    </xdr:from>
    <xdr:to>
      <xdr:col>102</xdr:col>
      <xdr:colOff>165100</xdr:colOff>
      <xdr:row>106</xdr:row>
      <xdr:rowOff>83186</xdr:rowOff>
    </xdr:to>
    <xdr:sp macro="" textlink="">
      <xdr:nvSpPr>
        <xdr:cNvPr id="858" name="楕円 857">
          <a:extLst>
            <a:ext uri="{FF2B5EF4-FFF2-40B4-BE49-F238E27FC236}">
              <a16:creationId xmlns:a16="http://schemas.microsoft.com/office/drawing/2014/main" id="{3CB7D4AA-F6C2-4F7F-9DAA-04726AFBBC27}"/>
            </a:ext>
          </a:extLst>
        </xdr:cNvPr>
        <xdr:cNvSpPr/>
      </xdr:nvSpPr>
      <xdr:spPr>
        <a:xfrm>
          <a:off x="17551400" y="174885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32386</xdr:rowOff>
    </xdr:to>
    <xdr:cxnSp macro="">
      <xdr:nvCxnSpPr>
        <xdr:cNvPr id="859" name="直線コネクタ 858">
          <a:extLst>
            <a:ext uri="{FF2B5EF4-FFF2-40B4-BE49-F238E27FC236}">
              <a16:creationId xmlns:a16="http://schemas.microsoft.com/office/drawing/2014/main" id="{1DC79267-9ABB-4F63-A89F-9E13DC529509}"/>
            </a:ext>
          </a:extLst>
        </xdr:cNvPr>
        <xdr:cNvCxnSpPr/>
      </xdr:nvCxnSpPr>
      <xdr:spPr>
        <a:xfrm flipV="1">
          <a:off x="17602200" y="17531080"/>
          <a:ext cx="7937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156845</xdr:rowOff>
    </xdr:from>
    <xdr:to>
      <xdr:col>98</xdr:col>
      <xdr:colOff>38100</xdr:colOff>
      <xdr:row>106</xdr:row>
      <xdr:rowOff>86995</xdr:rowOff>
    </xdr:to>
    <xdr:sp macro="" textlink="">
      <xdr:nvSpPr>
        <xdr:cNvPr id="860" name="楕円 859">
          <a:extLst>
            <a:ext uri="{FF2B5EF4-FFF2-40B4-BE49-F238E27FC236}">
              <a16:creationId xmlns:a16="http://schemas.microsoft.com/office/drawing/2014/main" id="{FE5FB941-D22B-4A34-9B0C-7C70E147CEE0}"/>
            </a:ext>
          </a:extLst>
        </xdr:cNvPr>
        <xdr:cNvSpPr/>
      </xdr:nvSpPr>
      <xdr:spPr>
        <a:xfrm>
          <a:off x="16757650" y="174923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32386</xdr:rowOff>
    </xdr:from>
    <xdr:to>
      <xdr:col>102</xdr:col>
      <xdr:colOff>114300</xdr:colOff>
      <xdr:row>106</xdr:row>
      <xdr:rowOff>36195</xdr:rowOff>
    </xdr:to>
    <xdr:cxnSp macro="">
      <xdr:nvCxnSpPr>
        <xdr:cNvPr id="861" name="直線コネクタ 860">
          <a:extLst>
            <a:ext uri="{FF2B5EF4-FFF2-40B4-BE49-F238E27FC236}">
              <a16:creationId xmlns:a16="http://schemas.microsoft.com/office/drawing/2014/main" id="{B3EF5ADA-E43C-4B95-9A54-8C1C3FBB6A19}"/>
            </a:ext>
          </a:extLst>
        </xdr:cNvPr>
        <xdr:cNvCxnSpPr/>
      </xdr:nvCxnSpPr>
      <xdr:spPr>
        <a:xfrm flipV="1">
          <a:off x="16802100" y="17532986"/>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62" name="n_1aveValue【庁舎】&#10;一人当たり面積">
          <a:extLst>
            <a:ext uri="{FF2B5EF4-FFF2-40B4-BE49-F238E27FC236}">
              <a16:creationId xmlns:a16="http://schemas.microsoft.com/office/drawing/2014/main" id="{BFD855FA-F019-4377-A98D-7C55A097D1C4}"/>
            </a:ext>
          </a:extLst>
        </xdr:cNvPr>
        <xdr:cNvSpPr txBox="1"/>
      </xdr:nvSpPr>
      <xdr:spPr>
        <a:xfrm>
          <a:off x="18980227"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63" name="n_2aveValue【庁舎】&#10;一人当たり面積">
          <a:extLst>
            <a:ext uri="{FF2B5EF4-FFF2-40B4-BE49-F238E27FC236}">
              <a16:creationId xmlns:a16="http://schemas.microsoft.com/office/drawing/2014/main" id="{7C3D127C-B4FD-4DA8-A6C0-9D3FD2D53176}"/>
            </a:ext>
          </a:extLst>
        </xdr:cNvPr>
        <xdr:cNvSpPr txBox="1"/>
      </xdr:nvSpPr>
      <xdr:spPr>
        <a:xfrm>
          <a:off x="18180127"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106697</xdr:rowOff>
    </xdr:from>
    <xdr:ext cx="469744" cy="259045"/>
    <xdr:sp macro="" textlink="">
      <xdr:nvSpPr>
        <xdr:cNvPr id="864" name="n_3aveValue【庁舎】&#10;一人当たり面積">
          <a:extLst>
            <a:ext uri="{FF2B5EF4-FFF2-40B4-BE49-F238E27FC236}">
              <a16:creationId xmlns:a16="http://schemas.microsoft.com/office/drawing/2014/main" id="{5EA8AB81-6BB8-4A1E-9D2A-EB2B4368930C}"/>
            </a:ext>
          </a:extLst>
        </xdr:cNvPr>
        <xdr:cNvSpPr txBox="1"/>
      </xdr:nvSpPr>
      <xdr:spPr>
        <a:xfrm>
          <a:off x="17386377" y="176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131463</xdr:rowOff>
    </xdr:from>
    <xdr:ext cx="469744" cy="259045"/>
    <xdr:sp macro="" textlink="">
      <xdr:nvSpPr>
        <xdr:cNvPr id="865" name="n_4aveValue【庁舎】&#10;一人当たり面積">
          <a:extLst>
            <a:ext uri="{FF2B5EF4-FFF2-40B4-BE49-F238E27FC236}">
              <a16:creationId xmlns:a16="http://schemas.microsoft.com/office/drawing/2014/main" id="{1A2FEDED-DC7C-4F12-894B-3AC65DC3935D}"/>
            </a:ext>
          </a:extLst>
        </xdr:cNvPr>
        <xdr:cNvSpPr txBox="1"/>
      </xdr:nvSpPr>
      <xdr:spPr>
        <a:xfrm>
          <a:off x="16592627" y="1763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866" name="n_2mainValue【庁舎】&#10;一人当たり面積">
          <a:extLst>
            <a:ext uri="{FF2B5EF4-FFF2-40B4-BE49-F238E27FC236}">
              <a16:creationId xmlns:a16="http://schemas.microsoft.com/office/drawing/2014/main" id="{0FC95749-BF86-4925-8F1B-0EF45CB86B92}"/>
            </a:ext>
          </a:extLst>
        </xdr:cNvPr>
        <xdr:cNvSpPr txBox="1"/>
      </xdr:nvSpPr>
      <xdr:spPr>
        <a:xfrm>
          <a:off x="18180127" y="1757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99713</xdr:rowOff>
    </xdr:from>
    <xdr:ext cx="469744" cy="259045"/>
    <xdr:sp macro="" textlink="">
      <xdr:nvSpPr>
        <xdr:cNvPr id="867" name="n_3mainValue【庁舎】&#10;一人当たり面積">
          <a:extLst>
            <a:ext uri="{FF2B5EF4-FFF2-40B4-BE49-F238E27FC236}">
              <a16:creationId xmlns:a16="http://schemas.microsoft.com/office/drawing/2014/main" id="{DCB15461-28C5-4979-9BB1-2204268116DA}"/>
            </a:ext>
          </a:extLst>
        </xdr:cNvPr>
        <xdr:cNvSpPr txBox="1"/>
      </xdr:nvSpPr>
      <xdr:spPr>
        <a:xfrm>
          <a:off x="17386377" y="1727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103522</xdr:rowOff>
    </xdr:from>
    <xdr:ext cx="469744" cy="259045"/>
    <xdr:sp macro="" textlink="">
      <xdr:nvSpPr>
        <xdr:cNvPr id="868" name="n_4mainValue【庁舎】&#10;一人当たり面積">
          <a:extLst>
            <a:ext uri="{FF2B5EF4-FFF2-40B4-BE49-F238E27FC236}">
              <a16:creationId xmlns:a16="http://schemas.microsoft.com/office/drawing/2014/main" id="{9215E83F-3E28-4F1F-A335-81C7F2B1509C}"/>
            </a:ext>
          </a:extLst>
        </xdr:cNvPr>
        <xdr:cNvSpPr txBox="1"/>
      </xdr:nvSpPr>
      <xdr:spPr>
        <a:xfrm>
          <a:off x="16592627" y="1727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a:extLst>
            <a:ext uri="{FF2B5EF4-FFF2-40B4-BE49-F238E27FC236}">
              <a16:creationId xmlns:a16="http://schemas.microsoft.com/office/drawing/2014/main" id="{E70DCED2-E924-46D4-BB42-C6BE89F62026}"/>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a:extLst>
            <a:ext uri="{FF2B5EF4-FFF2-40B4-BE49-F238E27FC236}">
              <a16:creationId xmlns:a16="http://schemas.microsoft.com/office/drawing/2014/main" id="{A6AFB895-7CB6-41E8-ACAE-8C16881A801A}"/>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a:extLst>
            <a:ext uri="{FF2B5EF4-FFF2-40B4-BE49-F238E27FC236}">
              <a16:creationId xmlns:a16="http://schemas.microsoft.com/office/drawing/2014/main" id="{EE0C6C12-B387-4D59-BFE1-5A7D37E19133}"/>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有形固定資産減価償却率が特に高い施設は「保健センター・保健所」及び「消防施設」であり、類似団体平均を大きく上回っている。「保健センター・保健所」については、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町村が合併以前に建設された施設を合併後もそのまま引き継いでおり、いずれの建物も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老朽化が進んでいることが、数値が高い要因となっている。また、「消防施設」については、本市は消防事業を桐生市へ委託しているため消防署を所有しておらず、所有する施設は防火水槽や消防団詰め所がほとんどであるが、それらの多くが耐用年数を経過していることが数値悪化の主な要因であると考え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類似団体平均よりも有形固定資産減価償却率の低い施設は、「図書館」と「体育館・プール」であり、どちらも比較的新しい施設であることが要因である。その一方で、「体育館・プール」の一人当たり面積は類似団体平均とほとんど変わらないものの、「図書館」については、類似団体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倍程度となっている。これは合併以前に建設された施設を合併後もそのまま引き継いで運営しているためである。今後は維持管理費や人口減少を考慮し、令和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年度策定の個別施設計画に沿って、市の適正規模での管理となるよう努めていく。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22269797</v>
      </c>
      <c r="BO4" s="371"/>
      <c r="BP4" s="371"/>
      <c r="BQ4" s="371"/>
      <c r="BR4" s="371"/>
      <c r="BS4" s="371"/>
      <c r="BT4" s="371"/>
      <c r="BU4" s="372"/>
      <c r="BV4" s="370">
        <v>25260182</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12.4</v>
      </c>
      <c r="CU4" s="377"/>
      <c r="CV4" s="377"/>
      <c r="CW4" s="377"/>
      <c r="CX4" s="377"/>
      <c r="CY4" s="377"/>
      <c r="CZ4" s="377"/>
      <c r="DA4" s="378"/>
      <c r="DB4" s="376">
        <v>10.9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20611750</v>
      </c>
      <c r="BO5" s="408"/>
      <c r="BP5" s="408"/>
      <c r="BQ5" s="408"/>
      <c r="BR5" s="408"/>
      <c r="BS5" s="408"/>
      <c r="BT5" s="408"/>
      <c r="BU5" s="409"/>
      <c r="BV5" s="407">
        <v>23782375</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99.4</v>
      </c>
      <c r="CU5" s="405"/>
      <c r="CV5" s="405"/>
      <c r="CW5" s="405"/>
      <c r="CX5" s="405"/>
      <c r="CY5" s="405"/>
      <c r="CZ5" s="405"/>
      <c r="DA5" s="406"/>
      <c r="DB5" s="404">
        <v>91.7</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1658047</v>
      </c>
      <c r="BO6" s="408"/>
      <c r="BP6" s="408"/>
      <c r="BQ6" s="408"/>
      <c r="BR6" s="408"/>
      <c r="BS6" s="408"/>
      <c r="BT6" s="408"/>
      <c r="BU6" s="409"/>
      <c r="BV6" s="407">
        <v>1477807</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101.2</v>
      </c>
      <c r="CU6" s="445"/>
      <c r="CV6" s="445"/>
      <c r="CW6" s="445"/>
      <c r="CX6" s="445"/>
      <c r="CY6" s="445"/>
      <c r="CZ6" s="445"/>
      <c r="DA6" s="446"/>
      <c r="DB6" s="444">
        <v>97.7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151820</v>
      </c>
      <c r="BO7" s="408"/>
      <c r="BP7" s="408"/>
      <c r="BQ7" s="408"/>
      <c r="BR7" s="408"/>
      <c r="BS7" s="408"/>
      <c r="BT7" s="408"/>
      <c r="BU7" s="409"/>
      <c r="BV7" s="407">
        <v>132245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12121724</v>
      </c>
      <c r="CU7" s="408"/>
      <c r="CV7" s="408"/>
      <c r="CW7" s="408"/>
      <c r="CX7" s="408"/>
      <c r="CY7" s="408"/>
      <c r="CZ7" s="408"/>
      <c r="DA7" s="409"/>
      <c r="DB7" s="407">
        <v>12397620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1506227</v>
      </c>
      <c r="BO8" s="408"/>
      <c r="BP8" s="408"/>
      <c r="BQ8" s="408"/>
      <c r="BR8" s="408"/>
      <c r="BS8" s="408"/>
      <c r="BT8" s="408"/>
      <c r="BU8" s="409"/>
      <c r="BV8" s="407">
        <v>1345562</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0.62</v>
      </c>
      <c r="CU8" s="448"/>
      <c r="CV8" s="448"/>
      <c r="CW8" s="448"/>
      <c r="CX8" s="448"/>
      <c r="CY8" s="448"/>
      <c r="CZ8" s="448"/>
      <c r="DA8" s="449"/>
      <c r="DB8" s="447">
        <v>0.62</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49648</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160665</v>
      </c>
      <c r="BO9" s="408"/>
      <c r="BP9" s="408"/>
      <c r="BQ9" s="408"/>
      <c r="BR9" s="408"/>
      <c r="BS9" s="408"/>
      <c r="BT9" s="408"/>
      <c r="BU9" s="409"/>
      <c r="BV9" s="407">
        <v>53531</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9.9</v>
      </c>
      <c r="CU9" s="405"/>
      <c r="CV9" s="405"/>
      <c r="CW9" s="405"/>
      <c r="CX9" s="405"/>
      <c r="CY9" s="405"/>
      <c r="CZ9" s="405"/>
      <c r="DA9" s="406"/>
      <c r="DB9" s="404">
        <v>9.4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50906</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5653</v>
      </c>
      <c r="BO10" s="408"/>
      <c r="BP10" s="408"/>
      <c r="BQ10" s="408"/>
      <c r="BR10" s="408"/>
      <c r="BS10" s="408"/>
      <c r="BT10" s="408"/>
      <c r="BU10" s="409"/>
      <c r="BV10" s="407">
        <v>52812</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49423</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95</v>
      </c>
      <c r="AV12" s="440"/>
      <c r="AW12" s="440"/>
      <c r="AX12" s="440"/>
      <c r="AY12" s="441" t="s">
        <v>137</v>
      </c>
      <c r="AZ12" s="442"/>
      <c r="BA12" s="442"/>
      <c r="BB12" s="442"/>
      <c r="BC12" s="442"/>
      <c r="BD12" s="442"/>
      <c r="BE12" s="442"/>
      <c r="BF12" s="442"/>
      <c r="BG12" s="442"/>
      <c r="BH12" s="442"/>
      <c r="BI12" s="442"/>
      <c r="BJ12" s="442"/>
      <c r="BK12" s="442"/>
      <c r="BL12" s="442"/>
      <c r="BM12" s="443"/>
      <c r="BN12" s="407">
        <v>902062</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48526</v>
      </c>
      <c r="S13" s="492"/>
      <c r="T13" s="492"/>
      <c r="U13" s="492"/>
      <c r="V13" s="493"/>
      <c r="W13" s="423" t="s">
        <v>141</v>
      </c>
      <c r="X13" s="424"/>
      <c r="Y13" s="424"/>
      <c r="Z13" s="424"/>
      <c r="AA13" s="424"/>
      <c r="AB13" s="414"/>
      <c r="AC13" s="458">
        <v>1123</v>
      </c>
      <c r="AD13" s="459"/>
      <c r="AE13" s="459"/>
      <c r="AF13" s="459"/>
      <c r="AG13" s="501"/>
      <c r="AH13" s="458">
        <v>1147</v>
      </c>
      <c r="AI13" s="459"/>
      <c r="AJ13" s="459"/>
      <c r="AK13" s="459"/>
      <c r="AL13" s="460"/>
      <c r="AM13" s="436" t="s">
        <v>142</v>
      </c>
      <c r="AN13" s="437"/>
      <c r="AO13" s="437"/>
      <c r="AP13" s="437"/>
      <c r="AQ13" s="437"/>
      <c r="AR13" s="437"/>
      <c r="AS13" s="437"/>
      <c r="AT13" s="438"/>
      <c r="AU13" s="439" t="s">
        <v>106</v>
      </c>
      <c r="AV13" s="440"/>
      <c r="AW13" s="440"/>
      <c r="AX13" s="440"/>
      <c r="AY13" s="441" t="s">
        <v>143</v>
      </c>
      <c r="AZ13" s="442"/>
      <c r="BA13" s="442"/>
      <c r="BB13" s="442"/>
      <c r="BC13" s="442"/>
      <c r="BD13" s="442"/>
      <c r="BE13" s="442"/>
      <c r="BF13" s="442"/>
      <c r="BG13" s="442"/>
      <c r="BH13" s="442"/>
      <c r="BI13" s="442"/>
      <c r="BJ13" s="442"/>
      <c r="BK13" s="442"/>
      <c r="BL13" s="442"/>
      <c r="BM13" s="443"/>
      <c r="BN13" s="407">
        <v>-735744</v>
      </c>
      <c r="BO13" s="408"/>
      <c r="BP13" s="408"/>
      <c r="BQ13" s="408"/>
      <c r="BR13" s="408"/>
      <c r="BS13" s="408"/>
      <c r="BT13" s="408"/>
      <c r="BU13" s="409"/>
      <c r="BV13" s="407">
        <v>106343</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4.0999999999999996</v>
      </c>
      <c r="CU13" s="405"/>
      <c r="CV13" s="405"/>
      <c r="CW13" s="405"/>
      <c r="CX13" s="405"/>
      <c r="CY13" s="405"/>
      <c r="CZ13" s="405"/>
      <c r="DA13" s="406"/>
      <c r="DB13" s="404">
        <v>3.8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49768</v>
      </c>
      <c r="S14" s="492"/>
      <c r="T14" s="492"/>
      <c r="U14" s="492"/>
      <c r="V14" s="493"/>
      <c r="W14" s="397"/>
      <c r="X14" s="398"/>
      <c r="Y14" s="398"/>
      <c r="Z14" s="398"/>
      <c r="AA14" s="398"/>
      <c r="AB14" s="387"/>
      <c r="AC14" s="494">
        <v>4.5999999999999996</v>
      </c>
      <c r="AD14" s="495"/>
      <c r="AE14" s="495"/>
      <c r="AF14" s="495"/>
      <c r="AG14" s="496"/>
      <c r="AH14" s="494">
        <v>4.5999999999999996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147</v>
      </c>
      <c r="CU14" s="506"/>
      <c r="CV14" s="506"/>
      <c r="CW14" s="506"/>
      <c r="CX14" s="506"/>
      <c r="CY14" s="506"/>
      <c r="CZ14" s="506"/>
      <c r="DA14" s="507"/>
      <c r="DB14" s="505" t="s">
        <v>139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48960</v>
      </c>
      <c r="S15" s="492"/>
      <c r="T15" s="492"/>
      <c r="U15" s="492"/>
      <c r="V15" s="493"/>
      <c r="W15" s="423" t="s">
        <v>149</v>
      </c>
      <c r="X15" s="424"/>
      <c r="Y15" s="424"/>
      <c r="Z15" s="424"/>
      <c r="AA15" s="424"/>
      <c r="AB15" s="414"/>
      <c r="AC15" s="458">
        <v>8495</v>
      </c>
      <c r="AD15" s="459"/>
      <c r="AE15" s="459"/>
      <c r="AF15" s="459"/>
      <c r="AG15" s="501"/>
      <c r="AH15" s="458">
        <v>8958</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6342108</v>
      </c>
      <c r="BO15" s="371"/>
      <c r="BP15" s="371"/>
      <c r="BQ15" s="371"/>
      <c r="BR15" s="371"/>
      <c r="BS15" s="371"/>
      <c r="BT15" s="371"/>
      <c r="BU15" s="372"/>
      <c r="BV15" s="370">
        <v>6003411</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34.700000000000003</v>
      </c>
      <c r="AD16" s="495"/>
      <c r="AE16" s="495"/>
      <c r="AF16" s="495"/>
      <c r="AG16" s="496"/>
      <c r="AH16" s="494">
        <v>35.799999999999997</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10253216</v>
      </c>
      <c r="BO16" s="408"/>
      <c r="BP16" s="408"/>
      <c r="BQ16" s="408"/>
      <c r="BR16" s="408"/>
      <c r="BS16" s="408"/>
      <c r="BT16" s="408"/>
      <c r="BU16" s="409"/>
      <c r="BV16" s="407">
        <v>10041716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14858</v>
      </c>
      <c r="AD17" s="459"/>
      <c r="AE17" s="459"/>
      <c r="AF17" s="459"/>
      <c r="AG17" s="501"/>
      <c r="AH17" s="458">
        <v>14888</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7987166</v>
      </c>
      <c r="BO17" s="408"/>
      <c r="BP17" s="408"/>
      <c r="BQ17" s="408"/>
      <c r="BR17" s="408"/>
      <c r="BS17" s="408"/>
      <c r="BT17" s="408"/>
      <c r="BU17" s="409"/>
      <c r="BV17" s="407">
        <v>7548176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208.42</v>
      </c>
      <c r="M18" s="531"/>
      <c r="N18" s="531"/>
      <c r="O18" s="531"/>
      <c r="P18" s="531"/>
      <c r="Q18" s="531"/>
      <c r="R18" s="532"/>
      <c r="S18" s="532"/>
      <c r="T18" s="532"/>
      <c r="U18" s="532"/>
      <c r="V18" s="533"/>
      <c r="W18" s="425"/>
      <c r="X18" s="426"/>
      <c r="Y18" s="426"/>
      <c r="Z18" s="426"/>
      <c r="AA18" s="426"/>
      <c r="AB18" s="417"/>
      <c r="AC18" s="534">
        <v>60.7</v>
      </c>
      <c r="AD18" s="535"/>
      <c r="AE18" s="535"/>
      <c r="AF18" s="535"/>
      <c r="AG18" s="536"/>
      <c r="AH18" s="534">
        <v>59.6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12680102</v>
      </c>
      <c r="BO18" s="408"/>
      <c r="BP18" s="408"/>
      <c r="BQ18" s="408"/>
      <c r="BR18" s="408"/>
      <c r="BS18" s="408"/>
      <c r="BT18" s="408"/>
      <c r="BU18" s="409"/>
      <c r="BV18" s="407">
        <v>12118714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238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15718338</v>
      </c>
      <c r="BO19" s="408"/>
      <c r="BP19" s="408"/>
      <c r="BQ19" s="408"/>
      <c r="BR19" s="408"/>
      <c r="BS19" s="408"/>
      <c r="BT19" s="408"/>
      <c r="BU19" s="409"/>
      <c r="BV19" s="407">
        <v>15331135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19443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18660507</v>
      </c>
      <c r="BO22" s="371"/>
      <c r="BP22" s="371"/>
      <c r="BQ22" s="371"/>
      <c r="BR22" s="371"/>
      <c r="BS22" s="371"/>
      <c r="BT22" s="371"/>
      <c r="BU22" s="372"/>
      <c r="BV22" s="370">
        <v>18916369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15464392</v>
      </c>
      <c r="BO23" s="408"/>
      <c r="BP23" s="408"/>
      <c r="BQ23" s="408"/>
      <c r="BR23" s="408"/>
      <c r="BS23" s="408"/>
      <c r="BT23" s="408"/>
      <c r="BU23" s="409"/>
      <c r="BV23" s="407">
        <v>15843970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8800</v>
      </c>
      <c r="R24" s="459"/>
      <c r="S24" s="459"/>
      <c r="T24" s="459"/>
      <c r="U24" s="459"/>
      <c r="V24" s="501"/>
      <c r="W24" s="553"/>
      <c r="X24" s="554"/>
      <c r="Y24" s="555"/>
      <c r="Z24" s="457" t="s">
        <v>174</v>
      </c>
      <c r="AA24" s="437"/>
      <c r="AB24" s="437"/>
      <c r="AC24" s="437"/>
      <c r="AD24" s="437"/>
      <c r="AE24" s="437"/>
      <c r="AF24" s="437"/>
      <c r="AG24" s="438"/>
      <c r="AH24" s="458">
        <v>339</v>
      </c>
      <c r="AI24" s="459"/>
      <c r="AJ24" s="459"/>
      <c r="AK24" s="459"/>
      <c r="AL24" s="501"/>
      <c r="AM24" s="458">
        <v>1012593</v>
      </c>
      <c r="AN24" s="459"/>
      <c r="AO24" s="459"/>
      <c r="AP24" s="459"/>
      <c r="AQ24" s="459"/>
      <c r="AR24" s="501"/>
      <c r="AS24" s="458">
        <v>2987</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9842648</v>
      </c>
      <c r="BO24" s="408"/>
      <c r="BP24" s="408"/>
      <c r="BQ24" s="408"/>
      <c r="BR24" s="408"/>
      <c r="BS24" s="408"/>
      <c r="BT24" s="408"/>
      <c r="BU24" s="409"/>
      <c r="BV24" s="407">
        <v>9567831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7300</v>
      </c>
      <c r="R25" s="459"/>
      <c r="S25" s="459"/>
      <c r="T25" s="459"/>
      <c r="U25" s="459"/>
      <c r="V25" s="501"/>
      <c r="W25" s="553"/>
      <c r="X25" s="554"/>
      <c r="Y25" s="555"/>
      <c r="Z25" s="457" t="s">
        <v>177</v>
      </c>
      <c r="AA25" s="437"/>
      <c r="AB25" s="437"/>
      <c r="AC25" s="437"/>
      <c r="AD25" s="437"/>
      <c r="AE25" s="437"/>
      <c r="AF25" s="437"/>
      <c r="AG25" s="438"/>
      <c r="AH25" s="458" t="s">
        <v>139</v>
      </c>
      <c r="AI25" s="459"/>
      <c r="AJ25" s="459"/>
      <c r="AK25" s="459"/>
      <c r="AL25" s="501"/>
      <c r="AM25" s="458" t="s">
        <v>139</v>
      </c>
      <c r="AN25" s="459"/>
      <c r="AO25" s="459"/>
      <c r="AP25" s="459"/>
      <c r="AQ25" s="459"/>
      <c r="AR25" s="501"/>
      <c r="AS25" s="458" t="s">
        <v>139</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146854</v>
      </c>
      <c r="BO25" s="371"/>
      <c r="BP25" s="371"/>
      <c r="BQ25" s="371"/>
      <c r="BR25" s="371"/>
      <c r="BS25" s="371"/>
      <c r="BT25" s="371"/>
      <c r="BU25" s="372"/>
      <c r="BV25" s="370">
        <v>86352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6400</v>
      </c>
      <c r="R26" s="459"/>
      <c r="S26" s="459"/>
      <c r="T26" s="459"/>
      <c r="U26" s="459"/>
      <c r="V26" s="501"/>
      <c r="W26" s="553"/>
      <c r="X26" s="554"/>
      <c r="Y26" s="555"/>
      <c r="Z26" s="457" t="s">
        <v>180</v>
      </c>
      <c r="AA26" s="559"/>
      <c r="AB26" s="559"/>
      <c r="AC26" s="559"/>
      <c r="AD26" s="559"/>
      <c r="AE26" s="559"/>
      <c r="AF26" s="559"/>
      <c r="AG26" s="560"/>
      <c r="AH26" s="458">
        <v>10</v>
      </c>
      <c r="AI26" s="459"/>
      <c r="AJ26" s="459"/>
      <c r="AK26" s="459"/>
      <c r="AL26" s="501"/>
      <c r="AM26" s="458">
        <v>33720</v>
      </c>
      <c r="AN26" s="459"/>
      <c r="AO26" s="459"/>
      <c r="AP26" s="459"/>
      <c r="AQ26" s="459"/>
      <c r="AR26" s="501"/>
      <c r="AS26" s="458">
        <v>3372</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120000</v>
      </c>
      <c r="BO26" s="408"/>
      <c r="BP26" s="408"/>
      <c r="BQ26" s="408"/>
      <c r="BR26" s="408"/>
      <c r="BS26" s="408"/>
      <c r="BT26" s="408"/>
      <c r="BU26" s="409"/>
      <c r="BV26" s="407">
        <v>120000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4300</v>
      </c>
      <c r="R27" s="459"/>
      <c r="S27" s="459"/>
      <c r="T27" s="459"/>
      <c r="U27" s="459"/>
      <c r="V27" s="501"/>
      <c r="W27" s="553"/>
      <c r="X27" s="554"/>
      <c r="Y27" s="555"/>
      <c r="Z27" s="457" t="s">
        <v>183</v>
      </c>
      <c r="AA27" s="437"/>
      <c r="AB27" s="437"/>
      <c r="AC27" s="437"/>
      <c r="AD27" s="437"/>
      <c r="AE27" s="437"/>
      <c r="AF27" s="437"/>
      <c r="AG27" s="438"/>
      <c r="AH27" s="458">
        <v>15</v>
      </c>
      <c r="AI27" s="459"/>
      <c r="AJ27" s="459"/>
      <c r="AK27" s="459"/>
      <c r="AL27" s="501"/>
      <c r="AM27" s="458">
        <v>48426</v>
      </c>
      <c r="AN27" s="459"/>
      <c r="AO27" s="459"/>
      <c r="AP27" s="459"/>
      <c r="AQ27" s="459"/>
      <c r="AR27" s="501"/>
      <c r="AS27" s="458">
        <v>3228</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550000</v>
      </c>
      <c r="BO27" s="527"/>
      <c r="BP27" s="527"/>
      <c r="BQ27" s="527"/>
      <c r="BR27" s="527"/>
      <c r="BS27" s="527"/>
      <c r="BT27" s="527"/>
      <c r="BU27" s="528"/>
      <c r="BV27" s="526">
        <v>550000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3800</v>
      </c>
      <c r="R28" s="459"/>
      <c r="S28" s="459"/>
      <c r="T28" s="459"/>
      <c r="U28" s="459"/>
      <c r="V28" s="501"/>
      <c r="W28" s="553"/>
      <c r="X28" s="554"/>
      <c r="Y28" s="555"/>
      <c r="Z28" s="457" t="s">
        <v>186</v>
      </c>
      <c r="AA28" s="437"/>
      <c r="AB28" s="437"/>
      <c r="AC28" s="437"/>
      <c r="AD28" s="437"/>
      <c r="AE28" s="437"/>
      <c r="AF28" s="437"/>
      <c r="AG28" s="438"/>
      <c r="AH28" s="458" t="s">
        <v>139</v>
      </c>
      <c r="AI28" s="459"/>
      <c r="AJ28" s="459"/>
      <c r="AK28" s="459"/>
      <c r="AL28" s="501"/>
      <c r="AM28" s="458" t="s">
        <v>139</v>
      </c>
      <c r="AN28" s="459"/>
      <c r="AO28" s="459"/>
      <c r="AP28" s="459"/>
      <c r="AQ28" s="459"/>
      <c r="AR28" s="501"/>
      <c r="AS28" s="458" t="s">
        <v>139</v>
      </c>
      <c r="AT28" s="459"/>
      <c r="AU28" s="459"/>
      <c r="AV28" s="459"/>
      <c r="AW28" s="459"/>
      <c r="AX28" s="460"/>
      <c r="AY28" s="561" t="s">
        <v>187</v>
      </c>
      <c r="AZ28" s="562"/>
      <c r="BA28" s="562"/>
      <c r="BB28" s="563"/>
      <c r="BC28" s="367" t="s">
        <v>49</v>
      </c>
      <c r="BD28" s="368"/>
      <c r="BE28" s="368"/>
      <c r="BF28" s="368"/>
      <c r="BG28" s="368"/>
      <c r="BH28" s="368"/>
      <c r="BI28" s="368"/>
      <c r="BJ28" s="368"/>
      <c r="BK28" s="368"/>
      <c r="BL28" s="368"/>
      <c r="BM28" s="369"/>
      <c r="BN28" s="370">
        <v>8058053</v>
      </c>
      <c r="BO28" s="371"/>
      <c r="BP28" s="371"/>
      <c r="BQ28" s="371"/>
      <c r="BR28" s="371"/>
      <c r="BS28" s="371"/>
      <c r="BT28" s="371"/>
      <c r="BU28" s="372"/>
      <c r="BV28" s="370">
        <v>8285462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16</v>
      </c>
      <c r="M29" s="459"/>
      <c r="N29" s="459"/>
      <c r="O29" s="459"/>
      <c r="P29" s="501"/>
      <c r="Q29" s="458">
        <v>3600</v>
      </c>
      <c r="R29" s="459"/>
      <c r="S29" s="459"/>
      <c r="T29" s="459"/>
      <c r="U29" s="459"/>
      <c r="V29" s="501"/>
      <c r="W29" s="556"/>
      <c r="X29" s="557"/>
      <c r="Y29" s="558"/>
      <c r="Z29" s="457" t="s">
        <v>189</v>
      </c>
      <c r="AA29" s="437"/>
      <c r="AB29" s="437"/>
      <c r="AC29" s="437"/>
      <c r="AD29" s="437"/>
      <c r="AE29" s="437"/>
      <c r="AF29" s="437"/>
      <c r="AG29" s="438"/>
      <c r="AH29" s="458">
        <v>354</v>
      </c>
      <c r="AI29" s="459"/>
      <c r="AJ29" s="459"/>
      <c r="AK29" s="459"/>
      <c r="AL29" s="501"/>
      <c r="AM29" s="458">
        <v>1061019</v>
      </c>
      <c r="AN29" s="459"/>
      <c r="AO29" s="459"/>
      <c r="AP29" s="459"/>
      <c r="AQ29" s="459"/>
      <c r="AR29" s="501"/>
      <c r="AS29" s="458">
        <v>2997</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730330</v>
      </c>
      <c r="BO29" s="408"/>
      <c r="BP29" s="408"/>
      <c r="BQ29" s="408"/>
      <c r="BR29" s="408"/>
      <c r="BS29" s="408"/>
      <c r="BT29" s="408"/>
      <c r="BU29" s="409"/>
      <c r="BV29" s="407">
        <v>730007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95.4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1935743</v>
      </c>
      <c r="BO30" s="527"/>
      <c r="BP30" s="527"/>
      <c r="BQ30" s="527"/>
      <c r="BR30" s="527"/>
      <c r="BS30" s="527"/>
      <c r="BT30" s="527"/>
      <c r="BU30" s="528"/>
      <c r="BV30" s="526">
        <v>1969437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198</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IF('各会計、関係団体の財政状況及び健全化判断比率'!B33="","",'各会計、関係団体の財政状況及び健全化判断比率'!B33)</f>
        <v>簡易水道事業会計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IF('各会計、関係団体の財政状況及び健全化判断比率'!B35="","",'各会計、関係団体の財政状況及び健全化判断比率'!B35)</f>
        <v>太陽光発電事業特別会計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群馬県後期高齢者医療広域連合（一般会計）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浅原体験村</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鉄道経営対策事業特別会計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国民健康保険（診療所勘定）特別会計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IF('各会計、関係団体の財政状況及び健全化判断比率'!B34="","",'各会計、関係団体の財政状況及び健全化判断比率'!B34)</f>
        <v>公共下水道事業会計</v>
      </c>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IF('各会計、関係団体の財政状況及び健全化判断比率'!B36="","",'各会計、関係団体の財政状況及び健全化判断比率'!B36)</f>
        <v>戸別浄化槽事業特別会計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群馬県後期高齢者医療広域連合（事業会計）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富弘美術館事業特別会計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13</v>
      </c>
      <c r="BF36" s="597"/>
      <c r="BG36" s="598" t="str">
        <f>IF('各会計、関係団体の財政状況及び健全化判断比率'!B37="","",'各会計、関係団体の財政状況及び健全化判断比率'!B37)</f>
        <v>農業集落排水事業特別会計</v>
      </c>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桐生地域医療組合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介護保険（保険事業勘定）特別会計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14</v>
      </c>
      <c r="BF37" s="597"/>
      <c r="BG37" s="598" t="str">
        <f>IF('各会計、関係団体の財政状況及び健全化判断比率'!B38="","",'各会計、関係団体の財政状況及び健全化判断比率'!B38)</f>
        <v>企業用地整備事業特別会計</v>
      </c>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群馬県市町村総合事務組合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8</v>
      </c>
      <c r="V38" s="597"/>
      <c r="W38" s="598" t="str">
        <f>IF('各会計、関係団体の財政状況及び健全化判断比率'!B32="","",'各会計、関係団体の財政状況及び健全化判断比率'!B32)</f>
        <v>競艇事業特別会計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群馬県市町村会館管理組合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20</v>
      </c>
      <c r="BX39" s="597"/>
      <c r="BY39" s="598" t="str">
        <f>IF('各会計、関係団体の財政状況及び健全化判断比率'!B73="","",'各会計、関係団体の財政状況及び健全化判断比率'!B73)</f>
        <v>群馬県東部水道企業団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s2Mcy1efSi0/NC2v+w3mtLU1aiHiF5II5Pbv4W92xr+tkL0Hnoi8vZOlvFrPpnanSQbfJVWCEgtY8DsXdku5Ag==" saltValue="TjIWwnL6evmB4UQsTwGD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227</v>
      </c>
      <c r="C5" s="610"/>
      <c r="D5" s="610"/>
      <c r="E5" s="610"/>
      <c r="F5" s="610"/>
      <c r="G5" s="610"/>
      <c r="H5" s="610"/>
      <c r="I5" s="610"/>
      <c r="J5" s="610"/>
      <c r="K5" s="610"/>
      <c r="L5" s="610"/>
      <c r="M5" s="610"/>
      <c r="N5" s="610"/>
      <c r="O5" s="610"/>
      <c r="P5" s="610"/>
      <c r="Q5" s="611"/>
      <c r="R5" s="612">
        <v>6562610</v>
      </c>
      <c r="S5" s="613"/>
      <c r="T5" s="613"/>
      <c r="U5" s="613"/>
      <c r="V5" s="613"/>
      <c r="W5" s="613"/>
      <c r="X5" s="613"/>
      <c r="Y5" s="614"/>
      <c r="Z5" s="615">
        <v>29.5</v>
      </c>
      <c r="AA5" s="615"/>
      <c r="AB5" s="615"/>
      <c r="AC5" s="615"/>
      <c r="AD5" s="616">
        <v>6562610</v>
      </c>
      <c r="AE5" s="616"/>
      <c r="AF5" s="616"/>
      <c r="AG5" s="616"/>
      <c r="AH5" s="616"/>
      <c r="AI5" s="616"/>
      <c r="AJ5" s="616"/>
      <c r="AK5" s="616"/>
      <c r="AL5" s="617">
        <v>52.4</v>
      </c>
      <c r="AM5" s="618"/>
      <c r="AN5" s="618"/>
      <c r="AO5" s="619"/>
      <c r="AP5" s="609" t="s">
        <v>228</v>
      </c>
      <c r="AQ5" s="610"/>
      <c r="AR5" s="610"/>
      <c r="AS5" s="610"/>
      <c r="AT5" s="610"/>
      <c r="AU5" s="610"/>
      <c r="AV5" s="610"/>
      <c r="AW5" s="610"/>
      <c r="AX5" s="610"/>
      <c r="AY5" s="610"/>
      <c r="AZ5" s="610"/>
      <c r="BA5" s="610"/>
      <c r="BB5" s="610"/>
      <c r="BC5" s="610"/>
      <c r="BD5" s="610"/>
      <c r="BE5" s="610"/>
      <c r="BF5" s="611"/>
      <c r="BG5" s="623">
        <v>6562610</v>
      </c>
      <c r="BH5" s="624"/>
      <c r="BI5" s="624"/>
      <c r="BJ5" s="624"/>
      <c r="BK5" s="624"/>
      <c r="BL5" s="624"/>
      <c r="BM5" s="624"/>
      <c r="BN5" s="625"/>
      <c r="BO5" s="626">
        <v>100</v>
      </c>
      <c r="BP5" s="626"/>
      <c r="BQ5" s="626"/>
      <c r="BR5" s="626"/>
      <c r="BS5" s="627">
        <v>140695</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2">
      <c r="B6" s="620" t="s">
        <v>232</v>
      </c>
      <c r="C6" s="621"/>
      <c r="D6" s="621"/>
      <c r="E6" s="621"/>
      <c r="F6" s="621"/>
      <c r="G6" s="621"/>
      <c r="H6" s="621"/>
      <c r="I6" s="621"/>
      <c r="J6" s="621"/>
      <c r="K6" s="621"/>
      <c r="L6" s="621"/>
      <c r="M6" s="621"/>
      <c r="N6" s="621"/>
      <c r="O6" s="621"/>
      <c r="P6" s="621"/>
      <c r="Q6" s="622"/>
      <c r="R6" s="623">
        <v>215311</v>
      </c>
      <c r="S6" s="624"/>
      <c r="T6" s="624"/>
      <c r="U6" s="624"/>
      <c r="V6" s="624"/>
      <c r="W6" s="624"/>
      <c r="X6" s="624"/>
      <c r="Y6" s="625"/>
      <c r="Z6" s="626">
        <v>1</v>
      </c>
      <c r="AA6" s="626"/>
      <c r="AB6" s="626"/>
      <c r="AC6" s="626"/>
      <c r="AD6" s="627">
        <v>215311</v>
      </c>
      <c r="AE6" s="627"/>
      <c r="AF6" s="627"/>
      <c r="AG6" s="627"/>
      <c r="AH6" s="627"/>
      <c r="AI6" s="627"/>
      <c r="AJ6" s="627"/>
      <c r="AK6" s="627"/>
      <c r="AL6" s="628">
        <v>1.7</v>
      </c>
      <c r="AM6" s="629"/>
      <c r="AN6" s="629"/>
      <c r="AO6" s="630"/>
      <c r="AP6" s="620" t="s">
        <v>233</v>
      </c>
      <c r="AQ6" s="621"/>
      <c r="AR6" s="621"/>
      <c r="AS6" s="621"/>
      <c r="AT6" s="621"/>
      <c r="AU6" s="621"/>
      <c r="AV6" s="621"/>
      <c r="AW6" s="621"/>
      <c r="AX6" s="621"/>
      <c r="AY6" s="621"/>
      <c r="AZ6" s="621"/>
      <c r="BA6" s="621"/>
      <c r="BB6" s="621"/>
      <c r="BC6" s="621"/>
      <c r="BD6" s="621"/>
      <c r="BE6" s="621"/>
      <c r="BF6" s="622"/>
      <c r="BG6" s="623">
        <v>6562610</v>
      </c>
      <c r="BH6" s="624"/>
      <c r="BI6" s="624"/>
      <c r="BJ6" s="624"/>
      <c r="BK6" s="624"/>
      <c r="BL6" s="624"/>
      <c r="BM6" s="624"/>
      <c r="BN6" s="625"/>
      <c r="BO6" s="626">
        <v>100</v>
      </c>
      <c r="BP6" s="626"/>
      <c r="BQ6" s="626"/>
      <c r="BR6" s="626"/>
      <c r="BS6" s="627">
        <v>140695</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198112</v>
      </c>
      <c r="CS6" s="624"/>
      <c r="CT6" s="624"/>
      <c r="CU6" s="624"/>
      <c r="CV6" s="624"/>
      <c r="CW6" s="624"/>
      <c r="CX6" s="624"/>
      <c r="CY6" s="625"/>
      <c r="CZ6" s="617">
        <v>1</v>
      </c>
      <c r="DA6" s="618"/>
      <c r="DB6" s="618"/>
      <c r="DC6" s="634"/>
      <c r="DD6" s="632" t="s">
        <v>235</v>
      </c>
      <c r="DE6" s="624"/>
      <c r="DF6" s="624"/>
      <c r="DG6" s="624"/>
      <c r="DH6" s="624"/>
      <c r="DI6" s="624"/>
      <c r="DJ6" s="624"/>
      <c r="DK6" s="624"/>
      <c r="DL6" s="624"/>
      <c r="DM6" s="624"/>
      <c r="DN6" s="624"/>
      <c r="DO6" s="624"/>
      <c r="DP6" s="625"/>
      <c r="DQ6" s="632">
        <v>198092</v>
      </c>
      <c r="DR6" s="624"/>
      <c r="DS6" s="624"/>
      <c r="DT6" s="624"/>
      <c r="DU6" s="624"/>
      <c r="DV6" s="624"/>
      <c r="DW6" s="624"/>
      <c r="DX6" s="624"/>
      <c r="DY6" s="624"/>
      <c r="DZ6" s="624"/>
      <c r="EA6" s="624"/>
      <c r="EB6" s="624"/>
      <c r="EC6" s="633"/>
    </row>
    <row r="7" spans="2:143" ht="11.25" customHeight="1" x14ac:dyDescent="0.2">
      <c r="B7" s="620" t="s">
        <v>236</v>
      </c>
      <c r="C7" s="621"/>
      <c r="D7" s="621"/>
      <c r="E7" s="621"/>
      <c r="F7" s="621"/>
      <c r="G7" s="621"/>
      <c r="H7" s="621"/>
      <c r="I7" s="621"/>
      <c r="J7" s="621"/>
      <c r="K7" s="621"/>
      <c r="L7" s="621"/>
      <c r="M7" s="621"/>
      <c r="N7" s="621"/>
      <c r="O7" s="621"/>
      <c r="P7" s="621"/>
      <c r="Q7" s="622"/>
      <c r="R7" s="623">
        <v>2394</v>
      </c>
      <c r="S7" s="624"/>
      <c r="T7" s="624"/>
      <c r="U7" s="624"/>
      <c r="V7" s="624"/>
      <c r="W7" s="624"/>
      <c r="X7" s="624"/>
      <c r="Y7" s="625"/>
      <c r="Z7" s="626">
        <v>0</v>
      </c>
      <c r="AA7" s="626"/>
      <c r="AB7" s="626"/>
      <c r="AC7" s="626"/>
      <c r="AD7" s="627">
        <v>2394</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3071523</v>
      </c>
      <c r="BH7" s="624"/>
      <c r="BI7" s="624"/>
      <c r="BJ7" s="624"/>
      <c r="BK7" s="624"/>
      <c r="BL7" s="624"/>
      <c r="BM7" s="624"/>
      <c r="BN7" s="625"/>
      <c r="BO7" s="626">
        <v>46.8</v>
      </c>
      <c r="BP7" s="626"/>
      <c r="BQ7" s="626"/>
      <c r="BR7" s="626"/>
      <c r="BS7" s="627">
        <v>140695</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2699140</v>
      </c>
      <c r="CS7" s="624"/>
      <c r="CT7" s="624"/>
      <c r="CU7" s="624"/>
      <c r="CV7" s="624"/>
      <c r="CW7" s="624"/>
      <c r="CX7" s="624"/>
      <c r="CY7" s="625"/>
      <c r="CZ7" s="626">
        <v>13.1</v>
      </c>
      <c r="DA7" s="626"/>
      <c r="DB7" s="626"/>
      <c r="DC7" s="626"/>
      <c r="DD7" s="632">
        <v>816175</v>
      </c>
      <c r="DE7" s="624"/>
      <c r="DF7" s="624"/>
      <c r="DG7" s="624"/>
      <c r="DH7" s="624"/>
      <c r="DI7" s="624"/>
      <c r="DJ7" s="624"/>
      <c r="DK7" s="624"/>
      <c r="DL7" s="624"/>
      <c r="DM7" s="624"/>
      <c r="DN7" s="624"/>
      <c r="DO7" s="624"/>
      <c r="DP7" s="625"/>
      <c r="DQ7" s="632">
        <v>1742507</v>
      </c>
      <c r="DR7" s="624"/>
      <c r="DS7" s="624"/>
      <c r="DT7" s="624"/>
      <c r="DU7" s="624"/>
      <c r="DV7" s="624"/>
      <c r="DW7" s="624"/>
      <c r="DX7" s="624"/>
      <c r="DY7" s="624"/>
      <c r="DZ7" s="624"/>
      <c r="EA7" s="624"/>
      <c r="EB7" s="624"/>
      <c r="EC7" s="633"/>
    </row>
    <row r="8" spans="2:143" ht="11.25" customHeight="1" x14ac:dyDescent="0.2">
      <c r="B8" s="620" t="s">
        <v>239</v>
      </c>
      <c r="C8" s="621"/>
      <c r="D8" s="621"/>
      <c r="E8" s="621"/>
      <c r="F8" s="621"/>
      <c r="G8" s="621"/>
      <c r="H8" s="621"/>
      <c r="I8" s="621"/>
      <c r="J8" s="621"/>
      <c r="K8" s="621"/>
      <c r="L8" s="621"/>
      <c r="M8" s="621"/>
      <c r="N8" s="621"/>
      <c r="O8" s="621"/>
      <c r="P8" s="621"/>
      <c r="Q8" s="622"/>
      <c r="R8" s="623">
        <v>30881</v>
      </c>
      <c r="S8" s="624"/>
      <c r="T8" s="624"/>
      <c r="U8" s="624"/>
      <c r="V8" s="624"/>
      <c r="W8" s="624"/>
      <c r="X8" s="624"/>
      <c r="Y8" s="625"/>
      <c r="Z8" s="626">
        <v>0.1</v>
      </c>
      <c r="AA8" s="626"/>
      <c r="AB8" s="626"/>
      <c r="AC8" s="626"/>
      <c r="AD8" s="627">
        <v>30881</v>
      </c>
      <c r="AE8" s="627"/>
      <c r="AF8" s="627"/>
      <c r="AG8" s="627"/>
      <c r="AH8" s="627"/>
      <c r="AI8" s="627"/>
      <c r="AJ8" s="627"/>
      <c r="AK8" s="627"/>
      <c r="AL8" s="628">
        <v>0.2</v>
      </c>
      <c r="AM8" s="629"/>
      <c r="AN8" s="629"/>
      <c r="AO8" s="630"/>
      <c r="AP8" s="620" t="s">
        <v>240</v>
      </c>
      <c r="AQ8" s="621"/>
      <c r="AR8" s="621"/>
      <c r="AS8" s="621"/>
      <c r="AT8" s="621"/>
      <c r="AU8" s="621"/>
      <c r="AV8" s="621"/>
      <c r="AW8" s="621"/>
      <c r="AX8" s="621"/>
      <c r="AY8" s="621"/>
      <c r="AZ8" s="621"/>
      <c r="BA8" s="621"/>
      <c r="BB8" s="621"/>
      <c r="BC8" s="621"/>
      <c r="BD8" s="621"/>
      <c r="BE8" s="621"/>
      <c r="BF8" s="622"/>
      <c r="BG8" s="623">
        <v>90026</v>
      </c>
      <c r="BH8" s="624"/>
      <c r="BI8" s="624"/>
      <c r="BJ8" s="624"/>
      <c r="BK8" s="624"/>
      <c r="BL8" s="624"/>
      <c r="BM8" s="624"/>
      <c r="BN8" s="625"/>
      <c r="BO8" s="626">
        <v>1.4</v>
      </c>
      <c r="BP8" s="626"/>
      <c r="BQ8" s="626"/>
      <c r="BR8" s="626"/>
      <c r="BS8" s="627" t="s">
        <v>235</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7667595</v>
      </c>
      <c r="CS8" s="624"/>
      <c r="CT8" s="624"/>
      <c r="CU8" s="624"/>
      <c r="CV8" s="624"/>
      <c r="CW8" s="624"/>
      <c r="CX8" s="624"/>
      <c r="CY8" s="625"/>
      <c r="CZ8" s="626">
        <v>37.200000000000003</v>
      </c>
      <c r="DA8" s="626"/>
      <c r="DB8" s="626"/>
      <c r="DC8" s="626"/>
      <c r="DD8" s="632">
        <v>24755</v>
      </c>
      <c r="DE8" s="624"/>
      <c r="DF8" s="624"/>
      <c r="DG8" s="624"/>
      <c r="DH8" s="624"/>
      <c r="DI8" s="624"/>
      <c r="DJ8" s="624"/>
      <c r="DK8" s="624"/>
      <c r="DL8" s="624"/>
      <c r="DM8" s="624"/>
      <c r="DN8" s="624"/>
      <c r="DO8" s="624"/>
      <c r="DP8" s="625"/>
      <c r="DQ8" s="632">
        <v>3597791</v>
      </c>
      <c r="DR8" s="624"/>
      <c r="DS8" s="624"/>
      <c r="DT8" s="624"/>
      <c r="DU8" s="624"/>
      <c r="DV8" s="624"/>
      <c r="DW8" s="624"/>
      <c r="DX8" s="624"/>
      <c r="DY8" s="624"/>
      <c r="DZ8" s="624"/>
      <c r="EA8" s="624"/>
      <c r="EB8" s="624"/>
      <c r="EC8" s="633"/>
    </row>
    <row r="9" spans="2:143" ht="11.25" customHeight="1" x14ac:dyDescent="0.2">
      <c r="B9" s="620" t="s">
        <v>242</v>
      </c>
      <c r="C9" s="621"/>
      <c r="D9" s="621"/>
      <c r="E9" s="621"/>
      <c r="F9" s="621"/>
      <c r="G9" s="621"/>
      <c r="H9" s="621"/>
      <c r="I9" s="621"/>
      <c r="J9" s="621"/>
      <c r="K9" s="621"/>
      <c r="L9" s="621"/>
      <c r="M9" s="621"/>
      <c r="N9" s="621"/>
      <c r="O9" s="621"/>
      <c r="P9" s="621"/>
      <c r="Q9" s="622"/>
      <c r="R9" s="623">
        <v>23409</v>
      </c>
      <c r="S9" s="624"/>
      <c r="T9" s="624"/>
      <c r="U9" s="624"/>
      <c r="V9" s="624"/>
      <c r="W9" s="624"/>
      <c r="X9" s="624"/>
      <c r="Y9" s="625"/>
      <c r="Z9" s="626">
        <v>0.1</v>
      </c>
      <c r="AA9" s="626"/>
      <c r="AB9" s="626"/>
      <c r="AC9" s="626"/>
      <c r="AD9" s="627">
        <v>23409</v>
      </c>
      <c r="AE9" s="627"/>
      <c r="AF9" s="627"/>
      <c r="AG9" s="627"/>
      <c r="AH9" s="627"/>
      <c r="AI9" s="627"/>
      <c r="AJ9" s="627"/>
      <c r="AK9" s="627"/>
      <c r="AL9" s="628">
        <v>0.2</v>
      </c>
      <c r="AM9" s="629"/>
      <c r="AN9" s="629"/>
      <c r="AO9" s="630"/>
      <c r="AP9" s="620" t="s">
        <v>243</v>
      </c>
      <c r="AQ9" s="621"/>
      <c r="AR9" s="621"/>
      <c r="AS9" s="621"/>
      <c r="AT9" s="621"/>
      <c r="AU9" s="621"/>
      <c r="AV9" s="621"/>
      <c r="AW9" s="621"/>
      <c r="AX9" s="621"/>
      <c r="AY9" s="621"/>
      <c r="AZ9" s="621"/>
      <c r="BA9" s="621"/>
      <c r="BB9" s="621"/>
      <c r="BC9" s="621"/>
      <c r="BD9" s="621"/>
      <c r="BE9" s="621"/>
      <c r="BF9" s="622"/>
      <c r="BG9" s="623">
        <v>2356331</v>
      </c>
      <c r="BH9" s="624"/>
      <c r="BI9" s="624"/>
      <c r="BJ9" s="624"/>
      <c r="BK9" s="624"/>
      <c r="BL9" s="624"/>
      <c r="BM9" s="624"/>
      <c r="BN9" s="625"/>
      <c r="BO9" s="626">
        <v>35.9</v>
      </c>
      <c r="BP9" s="626"/>
      <c r="BQ9" s="626"/>
      <c r="BR9" s="626"/>
      <c r="BS9" s="627" t="s">
        <v>139</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1836366</v>
      </c>
      <c r="CS9" s="624"/>
      <c r="CT9" s="624"/>
      <c r="CU9" s="624"/>
      <c r="CV9" s="624"/>
      <c r="CW9" s="624"/>
      <c r="CX9" s="624"/>
      <c r="CY9" s="625"/>
      <c r="CZ9" s="626">
        <v>8.9</v>
      </c>
      <c r="DA9" s="626"/>
      <c r="DB9" s="626"/>
      <c r="DC9" s="626"/>
      <c r="DD9" s="632">
        <v>53262</v>
      </c>
      <c r="DE9" s="624"/>
      <c r="DF9" s="624"/>
      <c r="DG9" s="624"/>
      <c r="DH9" s="624"/>
      <c r="DI9" s="624"/>
      <c r="DJ9" s="624"/>
      <c r="DK9" s="624"/>
      <c r="DL9" s="624"/>
      <c r="DM9" s="624"/>
      <c r="DN9" s="624"/>
      <c r="DO9" s="624"/>
      <c r="DP9" s="625"/>
      <c r="DQ9" s="632">
        <v>1477554</v>
      </c>
      <c r="DR9" s="624"/>
      <c r="DS9" s="624"/>
      <c r="DT9" s="624"/>
      <c r="DU9" s="624"/>
      <c r="DV9" s="624"/>
      <c r="DW9" s="624"/>
      <c r="DX9" s="624"/>
      <c r="DY9" s="624"/>
      <c r="DZ9" s="624"/>
      <c r="EA9" s="624"/>
      <c r="EB9" s="624"/>
      <c r="EC9" s="633"/>
    </row>
    <row r="10" spans="2:143" ht="11.25" customHeight="1" x14ac:dyDescent="0.2">
      <c r="B10" s="620" t="s">
        <v>245</v>
      </c>
      <c r="C10" s="621"/>
      <c r="D10" s="621"/>
      <c r="E10" s="621"/>
      <c r="F10" s="621"/>
      <c r="G10" s="621"/>
      <c r="H10" s="621"/>
      <c r="I10" s="621"/>
      <c r="J10" s="621"/>
      <c r="K10" s="621"/>
      <c r="L10" s="621"/>
      <c r="M10" s="621"/>
      <c r="N10" s="621"/>
      <c r="O10" s="621"/>
      <c r="P10" s="621"/>
      <c r="Q10" s="622"/>
      <c r="R10" s="623" t="s">
        <v>147</v>
      </c>
      <c r="S10" s="624"/>
      <c r="T10" s="624"/>
      <c r="U10" s="624"/>
      <c r="V10" s="624"/>
      <c r="W10" s="624"/>
      <c r="X10" s="624"/>
      <c r="Y10" s="625"/>
      <c r="Z10" s="626" t="s">
        <v>147</v>
      </c>
      <c r="AA10" s="626"/>
      <c r="AB10" s="626"/>
      <c r="AC10" s="626"/>
      <c r="AD10" s="627" t="s">
        <v>235</v>
      </c>
      <c r="AE10" s="627"/>
      <c r="AF10" s="627"/>
      <c r="AG10" s="627"/>
      <c r="AH10" s="627"/>
      <c r="AI10" s="627"/>
      <c r="AJ10" s="627"/>
      <c r="AK10" s="627"/>
      <c r="AL10" s="628" t="s">
        <v>147</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130130</v>
      </c>
      <c r="BH10" s="624"/>
      <c r="BI10" s="624"/>
      <c r="BJ10" s="624"/>
      <c r="BK10" s="624"/>
      <c r="BL10" s="624"/>
      <c r="BM10" s="624"/>
      <c r="BN10" s="625"/>
      <c r="BO10" s="626">
        <v>2</v>
      </c>
      <c r="BP10" s="626"/>
      <c r="BQ10" s="626"/>
      <c r="BR10" s="626"/>
      <c r="BS10" s="627" t="s">
        <v>147</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2064</v>
      </c>
      <c r="CS10" s="624"/>
      <c r="CT10" s="624"/>
      <c r="CU10" s="624"/>
      <c r="CV10" s="624"/>
      <c r="CW10" s="624"/>
      <c r="CX10" s="624"/>
      <c r="CY10" s="625"/>
      <c r="CZ10" s="626">
        <v>0</v>
      </c>
      <c r="DA10" s="626"/>
      <c r="DB10" s="626"/>
      <c r="DC10" s="626"/>
      <c r="DD10" s="632" t="s">
        <v>147</v>
      </c>
      <c r="DE10" s="624"/>
      <c r="DF10" s="624"/>
      <c r="DG10" s="624"/>
      <c r="DH10" s="624"/>
      <c r="DI10" s="624"/>
      <c r="DJ10" s="624"/>
      <c r="DK10" s="624"/>
      <c r="DL10" s="624"/>
      <c r="DM10" s="624"/>
      <c r="DN10" s="624"/>
      <c r="DO10" s="624"/>
      <c r="DP10" s="625"/>
      <c r="DQ10" s="632">
        <v>1954</v>
      </c>
      <c r="DR10" s="624"/>
      <c r="DS10" s="624"/>
      <c r="DT10" s="624"/>
      <c r="DU10" s="624"/>
      <c r="DV10" s="624"/>
      <c r="DW10" s="624"/>
      <c r="DX10" s="624"/>
      <c r="DY10" s="624"/>
      <c r="DZ10" s="624"/>
      <c r="EA10" s="624"/>
      <c r="EB10" s="624"/>
      <c r="EC10" s="633"/>
    </row>
    <row r="11" spans="2:143" ht="11.25" customHeight="1" x14ac:dyDescent="0.2">
      <c r="B11" s="620" t="s">
        <v>248</v>
      </c>
      <c r="C11" s="621"/>
      <c r="D11" s="621"/>
      <c r="E11" s="621"/>
      <c r="F11" s="621"/>
      <c r="G11" s="621"/>
      <c r="H11" s="621"/>
      <c r="I11" s="621"/>
      <c r="J11" s="621"/>
      <c r="K11" s="621"/>
      <c r="L11" s="621"/>
      <c r="M11" s="621"/>
      <c r="N11" s="621"/>
      <c r="O11" s="621"/>
      <c r="P11" s="621"/>
      <c r="Q11" s="622"/>
      <c r="R11" s="623">
        <v>1243257</v>
      </c>
      <c r="S11" s="624"/>
      <c r="T11" s="624"/>
      <c r="U11" s="624"/>
      <c r="V11" s="624"/>
      <c r="W11" s="624"/>
      <c r="X11" s="624"/>
      <c r="Y11" s="625"/>
      <c r="Z11" s="628">
        <v>5.6</v>
      </c>
      <c r="AA11" s="629"/>
      <c r="AB11" s="629"/>
      <c r="AC11" s="635"/>
      <c r="AD11" s="632">
        <v>1243257</v>
      </c>
      <c r="AE11" s="624"/>
      <c r="AF11" s="624"/>
      <c r="AG11" s="624"/>
      <c r="AH11" s="624"/>
      <c r="AI11" s="624"/>
      <c r="AJ11" s="624"/>
      <c r="AK11" s="625"/>
      <c r="AL11" s="628">
        <v>9.9</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495036</v>
      </c>
      <c r="BH11" s="624"/>
      <c r="BI11" s="624"/>
      <c r="BJ11" s="624"/>
      <c r="BK11" s="624"/>
      <c r="BL11" s="624"/>
      <c r="BM11" s="624"/>
      <c r="BN11" s="625"/>
      <c r="BO11" s="626">
        <v>7.5</v>
      </c>
      <c r="BP11" s="626"/>
      <c r="BQ11" s="626"/>
      <c r="BR11" s="626"/>
      <c r="BS11" s="627">
        <v>140695</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569694</v>
      </c>
      <c r="CS11" s="624"/>
      <c r="CT11" s="624"/>
      <c r="CU11" s="624"/>
      <c r="CV11" s="624"/>
      <c r="CW11" s="624"/>
      <c r="CX11" s="624"/>
      <c r="CY11" s="625"/>
      <c r="CZ11" s="626">
        <v>2.8</v>
      </c>
      <c r="DA11" s="626"/>
      <c r="DB11" s="626"/>
      <c r="DC11" s="626"/>
      <c r="DD11" s="632">
        <v>101525</v>
      </c>
      <c r="DE11" s="624"/>
      <c r="DF11" s="624"/>
      <c r="DG11" s="624"/>
      <c r="DH11" s="624"/>
      <c r="DI11" s="624"/>
      <c r="DJ11" s="624"/>
      <c r="DK11" s="624"/>
      <c r="DL11" s="624"/>
      <c r="DM11" s="624"/>
      <c r="DN11" s="624"/>
      <c r="DO11" s="624"/>
      <c r="DP11" s="625"/>
      <c r="DQ11" s="632">
        <v>414579</v>
      </c>
      <c r="DR11" s="624"/>
      <c r="DS11" s="624"/>
      <c r="DT11" s="624"/>
      <c r="DU11" s="624"/>
      <c r="DV11" s="624"/>
      <c r="DW11" s="624"/>
      <c r="DX11" s="624"/>
      <c r="DY11" s="624"/>
      <c r="DZ11" s="624"/>
      <c r="EA11" s="624"/>
      <c r="EB11" s="624"/>
      <c r="EC11" s="633"/>
    </row>
    <row r="12" spans="2:143" ht="11.25" customHeight="1" x14ac:dyDescent="0.2">
      <c r="B12" s="620" t="s">
        <v>251</v>
      </c>
      <c r="C12" s="621"/>
      <c r="D12" s="621"/>
      <c r="E12" s="621"/>
      <c r="F12" s="621"/>
      <c r="G12" s="621"/>
      <c r="H12" s="621"/>
      <c r="I12" s="621"/>
      <c r="J12" s="621"/>
      <c r="K12" s="621"/>
      <c r="L12" s="621"/>
      <c r="M12" s="621"/>
      <c r="N12" s="621"/>
      <c r="O12" s="621"/>
      <c r="P12" s="621"/>
      <c r="Q12" s="622"/>
      <c r="R12" s="623">
        <v>9755</v>
      </c>
      <c r="S12" s="624"/>
      <c r="T12" s="624"/>
      <c r="U12" s="624"/>
      <c r="V12" s="624"/>
      <c r="W12" s="624"/>
      <c r="X12" s="624"/>
      <c r="Y12" s="625"/>
      <c r="Z12" s="626">
        <v>0</v>
      </c>
      <c r="AA12" s="626"/>
      <c r="AB12" s="626"/>
      <c r="AC12" s="626"/>
      <c r="AD12" s="627">
        <v>9755</v>
      </c>
      <c r="AE12" s="627"/>
      <c r="AF12" s="627"/>
      <c r="AG12" s="627"/>
      <c r="AH12" s="627"/>
      <c r="AI12" s="627"/>
      <c r="AJ12" s="627"/>
      <c r="AK12" s="627"/>
      <c r="AL12" s="628">
        <v>0.1</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2846384</v>
      </c>
      <c r="BH12" s="624"/>
      <c r="BI12" s="624"/>
      <c r="BJ12" s="624"/>
      <c r="BK12" s="624"/>
      <c r="BL12" s="624"/>
      <c r="BM12" s="624"/>
      <c r="BN12" s="625"/>
      <c r="BO12" s="626">
        <v>43.4</v>
      </c>
      <c r="BP12" s="626"/>
      <c r="BQ12" s="626"/>
      <c r="BR12" s="626"/>
      <c r="BS12" s="627" t="s">
        <v>235</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1028223</v>
      </c>
      <c r="CS12" s="624"/>
      <c r="CT12" s="624"/>
      <c r="CU12" s="624"/>
      <c r="CV12" s="624"/>
      <c r="CW12" s="624"/>
      <c r="CX12" s="624"/>
      <c r="CY12" s="625"/>
      <c r="CZ12" s="626">
        <v>5</v>
      </c>
      <c r="DA12" s="626"/>
      <c r="DB12" s="626"/>
      <c r="DC12" s="626"/>
      <c r="DD12" s="632">
        <v>55027</v>
      </c>
      <c r="DE12" s="624"/>
      <c r="DF12" s="624"/>
      <c r="DG12" s="624"/>
      <c r="DH12" s="624"/>
      <c r="DI12" s="624"/>
      <c r="DJ12" s="624"/>
      <c r="DK12" s="624"/>
      <c r="DL12" s="624"/>
      <c r="DM12" s="624"/>
      <c r="DN12" s="624"/>
      <c r="DO12" s="624"/>
      <c r="DP12" s="625"/>
      <c r="DQ12" s="632">
        <v>965592</v>
      </c>
      <c r="DR12" s="624"/>
      <c r="DS12" s="624"/>
      <c r="DT12" s="624"/>
      <c r="DU12" s="624"/>
      <c r="DV12" s="624"/>
      <c r="DW12" s="624"/>
      <c r="DX12" s="624"/>
      <c r="DY12" s="624"/>
      <c r="DZ12" s="624"/>
      <c r="EA12" s="624"/>
      <c r="EB12" s="624"/>
      <c r="EC12" s="633"/>
    </row>
    <row r="13" spans="2:143" ht="11.25" customHeight="1" x14ac:dyDescent="0.2">
      <c r="B13" s="620" t="s">
        <v>254</v>
      </c>
      <c r="C13" s="621"/>
      <c r="D13" s="621"/>
      <c r="E13" s="621"/>
      <c r="F13" s="621"/>
      <c r="G13" s="621"/>
      <c r="H13" s="621"/>
      <c r="I13" s="621"/>
      <c r="J13" s="621"/>
      <c r="K13" s="621"/>
      <c r="L13" s="621"/>
      <c r="M13" s="621"/>
      <c r="N13" s="621"/>
      <c r="O13" s="621"/>
      <c r="P13" s="621"/>
      <c r="Q13" s="622"/>
      <c r="R13" s="623" t="s">
        <v>139</v>
      </c>
      <c r="S13" s="624"/>
      <c r="T13" s="624"/>
      <c r="U13" s="624"/>
      <c r="V13" s="624"/>
      <c r="W13" s="624"/>
      <c r="X13" s="624"/>
      <c r="Y13" s="625"/>
      <c r="Z13" s="626" t="s">
        <v>235</v>
      </c>
      <c r="AA13" s="626"/>
      <c r="AB13" s="626"/>
      <c r="AC13" s="626"/>
      <c r="AD13" s="627" t="s">
        <v>147</v>
      </c>
      <c r="AE13" s="627"/>
      <c r="AF13" s="627"/>
      <c r="AG13" s="627"/>
      <c r="AH13" s="627"/>
      <c r="AI13" s="627"/>
      <c r="AJ13" s="627"/>
      <c r="AK13" s="627"/>
      <c r="AL13" s="628" t="s">
        <v>147</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2792796</v>
      </c>
      <c r="BH13" s="624"/>
      <c r="BI13" s="624"/>
      <c r="BJ13" s="624"/>
      <c r="BK13" s="624"/>
      <c r="BL13" s="624"/>
      <c r="BM13" s="624"/>
      <c r="BN13" s="625"/>
      <c r="BO13" s="626">
        <v>42.6</v>
      </c>
      <c r="BP13" s="626"/>
      <c r="BQ13" s="626"/>
      <c r="BR13" s="626"/>
      <c r="BS13" s="627" t="s">
        <v>147</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1723986</v>
      </c>
      <c r="CS13" s="624"/>
      <c r="CT13" s="624"/>
      <c r="CU13" s="624"/>
      <c r="CV13" s="624"/>
      <c r="CW13" s="624"/>
      <c r="CX13" s="624"/>
      <c r="CY13" s="625"/>
      <c r="CZ13" s="626">
        <v>8.4</v>
      </c>
      <c r="DA13" s="626"/>
      <c r="DB13" s="626"/>
      <c r="DC13" s="626"/>
      <c r="DD13" s="632">
        <v>816525</v>
      </c>
      <c r="DE13" s="624"/>
      <c r="DF13" s="624"/>
      <c r="DG13" s="624"/>
      <c r="DH13" s="624"/>
      <c r="DI13" s="624"/>
      <c r="DJ13" s="624"/>
      <c r="DK13" s="624"/>
      <c r="DL13" s="624"/>
      <c r="DM13" s="624"/>
      <c r="DN13" s="624"/>
      <c r="DO13" s="624"/>
      <c r="DP13" s="625"/>
      <c r="DQ13" s="632">
        <v>1104567</v>
      </c>
      <c r="DR13" s="624"/>
      <c r="DS13" s="624"/>
      <c r="DT13" s="624"/>
      <c r="DU13" s="624"/>
      <c r="DV13" s="624"/>
      <c r="DW13" s="624"/>
      <c r="DX13" s="624"/>
      <c r="DY13" s="624"/>
      <c r="DZ13" s="624"/>
      <c r="EA13" s="624"/>
      <c r="EB13" s="624"/>
      <c r="EC13" s="633"/>
    </row>
    <row r="14" spans="2:143" ht="11.25" customHeight="1" x14ac:dyDescent="0.2">
      <c r="B14" s="620" t="s">
        <v>257</v>
      </c>
      <c r="C14" s="621"/>
      <c r="D14" s="621"/>
      <c r="E14" s="621"/>
      <c r="F14" s="621"/>
      <c r="G14" s="621"/>
      <c r="H14" s="621"/>
      <c r="I14" s="621"/>
      <c r="J14" s="621"/>
      <c r="K14" s="621"/>
      <c r="L14" s="621"/>
      <c r="M14" s="621"/>
      <c r="N14" s="621"/>
      <c r="O14" s="621"/>
      <c r="P14" s="621"/>
      <c r="Q14" s="622"/>
      <c r="R14" s="623">
        <v>329</v>
      </c>
      <c r="S14" s="624"/>
      <c r="T14" s="624"/>
      <c r="U14" s="624"/>
      <c r="V14" s="624"/>
      <c r="W14" s="624"/>
      <c r="X14" s="624"/>
      <c r="Y14" s="625"/>
      <c r="Z14" s="626">
        <v>0</v>
      </c>
      <c r="AA14" s="626"/>
      <c r="AB14" s="626"/>
      <c r="AC14" s="626"/>
      <c r="AD14" s="627">
        <v>329</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195760</v>
      </c>
      <c r="BH14" s="624"/>
      <c r="BI14" s="624"/>
      <c r="BJ14" s="624"/>
      <c r="BK14" s="624"/>
      <c r="BL14" s="624"/>
      <c r="BM14" s="624"/>
      <c r="BN14" s="625"/>
      <c r="BO14" s="626">
        <v>3</v>
      </c>
      <c r="BP14" s="626"/>
      <c r="BQ14" s="626"/>
      <c r="BR14" s="626"/>
      <c r="BS14" s="627" t="s">
        <v>147</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913207</v>
      </c>
      <c r="CS14" s="624"/>
      <c r="CT14" s="624"/>
      <c r="CU14" s="624"/>
      <c r="CV14" s="624"/>
      <c r="CW14" s="624"/>
      <c r="CX14" s="624"/>
      <c r="CY14" s="625"/>
      <c r="CZ14" s="626">
        <v>4.4000000000000004</v>
      </c>
      <c r="DA14" s="626"/>
      <c r="DB14" s="626"/>
      <c r="DC14" s="626"/>
      <c r="DD14" s="632">
        <v>20987</v>
      </c>
      <c r="DE14" s="624"/>
      <c r="DF14" s="624"/>
      <c r="DG14" s="624"/>
      <c r="DH14" s="624"/>
      <c r="DI14" s="624"/>
      <c r="DJ14" s="624"/>
      <c r="DK14" s="624"/>
      <c r="DL14" s="624"/>
      <c r="DM14" s="624"/>
      <c r="DN14" s="624"/>
      <c r="DO14" s="624"/>
      <c r="DP14" s="625"/>
      <c r="DQ14" s="632">
        <v>907006</v>
      </c>
      <c r="DR14" s="624"/>
      <c r="DS14" s="624"/>
      <c r="DT14" s="624"/>
      <c r="DU14" s="624"/>
      <c r="DV14" s="624"/>
      <c r="DW14" s="624"/>
      <c r="DX14" s="624"/>
      <c r="DY14" s="624"/>
      <c r="DZ14" s="624"/>
      <c r="EA14" s="624"/>
      <c r="EB14" s="624"/>
      <c r="EC14" s="633"/>
    </row>
    <row r="15" spans="2:143" ht="11.25" customHeight="1" x14ac:dyDescent="0.2">
      <c r="B15" s="620" t="s">
        <v>260</v>
      </c>
      <c r="C15" s="621"/>
      <c r="D15" s="621"/>
      <c r="E15" s="621"/>
      <c r="F15" s="621"/>
      <c r="G15" s="621"/>
      <c r="H15" s="621"/>
      <c r="I15" s="621"/>
      <c r="J15" s="621"/>
      <c r="K15" s="621"/>
      <c r="L15" s="621"/>
      <c r="M15" s="621"/>
      <c r="N15" s="621"/>
      <c r="O15" s="621"/>
      <c r="P15" s="621"/>
      <c r="Q15" s="622"/>
      <c r="R15" s="623" t="s">
        <v>235</v>
      </c>
      <c r="S15" s="624"/>
      <c r="T15" s="624"/>
      <c r="U15" s="624"/>
      <c r="V15" s="624"/>
      <c r="W15" s="624"/>
      <c r="X15" s="624"/>
      <c r="Y15" s="625"/>
      <c r="Z15" s="626" t="s">
        <v>147</v>
      </c>
      <c r="AA15" s="626"/>
      <c r="AB15" s="626"/>
      <c r="AC15" s="626"/>
      <c r="AD15" s="627" t="s">
        <v>235</v>
      </c>
      <c r="AE15" s="627"/>
      <c r="AF15" s="627"/>
      <c r="AG15" s="627"/>
      <c r="AH15" s="627"/>
      <c r="AI15" s="627"/>
      <c r="AJ15" s="627"/>
      <c r="AK15" s="627"/>
      <c r="AL15" s="628" t="s">
        <v>147</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448943</v>
      </c>
      <c r="BH15" s="624"/>
      <c r="BI15" s="624"/>
      <c r="BJ15" s="624"/>
      <c r="BK15" s="624"/>
      <c r="BL15" s="624"/>
      <c r="BM15" s="624"/>
      <c r="BN15" s="625"/>
      <c r="BO15" s="626">
        <v>6.8</v>
      </c>
      <c r="BP15" s="626"/>
      <c r="BQ15" s="626"/>
      <c r="BR15" s="626"/>
      <c r="BS15" s="627" t="s">
        <v>235</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2388989</v>
      </c>
      <c r="CS15" s="624"/>
      <c r="CT15" s="624"/>
      <c r="CU15" s="624"/>
      <c r="CV15" s="624"/>
      <c r="CW15" s="624"/>
      <c r="CX15" s="624"/>
      <c r="CY15" s="625"/>
      <c r="CZ15" s="626">
        <v>11.6</v>
      </c>
      <c r="DA15" s="626"/>
      <c r="DB15" s="626"/>
      <c r="DC15" s="626"/>
      <c r="DD15" s="632">
        <v>115703</v>
      </c>
      <c r="DE15" s="624"/>
      <c r="DF15" s="624"/>
      <c r="DG15" s="624"/>
      <c r="DH15" s="624"/>
      <c r="DI15" s="624"/>
      <c r="DJ15" s="624"/>
      <c r="DK15" s="624"/>
      <c r="DL15" s="624"/>
      <c r="DM15" s="624"/>
      <c r="DN15" s="624"/>
      <c r="DO15" s="624"/>
      <c r="DP15" s="625"/>
      <c r="DQ15" s="632">
        <v>2093801</v>
      </c>
      <c r="DR15" s="624"/>
      <c r="DS15" s="624"/>
      <c r="DT15" s="624"/>
      <c r="DU15" s="624"/>
      <c r="DV15" s="624"/>
      <c r="DW15" s="624"/>
      <c r="DX15" s="624"/>
      <c r="DY15" s="624"/>
      <c r="DZ15" s="624"/>
      <c r="EA15" s="624"/>
      <c r="EB15" s="624"/>
      <c r="EC15" s="633"/>
    </row>
    <row r="16" spans="2:143" ht="11.25" customHeight="1" x14ac:dyDescent="0.2">
      <c r="B16" s="620" t="s">
        <v>263</v>
      </c>
      <c r="C16" s="621"/>
      <c r="D16" s="621"/>
      <c r="E16" s="621"/>
      <c r="F16" s="621"/>
      <c r="G16" s="621"/>
      <c r="H16" s="621"/>
      <c r="I16" s="621"/>
      <c r="J16" s="621"/>
      <c r="K16" s="621"/>
      <c r="L16" s="621"/>
      <c r="M16" s="621"/>
      <c r="N16" s="621"/>
      <c r="O16" s="621"/>
      <c r="P16" s="621"/>
      <c r="Q16" s="622"/>
      <c r="R16" s="623">
        <v>21229</v>
      </c>
      <c r="S16" s="624"/>
      <c r="T16" s="624"/>
      <c r="U16" s="624"/>
      <c r="V16" s="624"/>
      <c r="W16" s="624"/>
      <c r="X16" s="624"/>
      <c r="Y16" s="625"/>
      <c r="Z16" s="626">
        <v>0.1</v>
      </c>
      <c r="AA16" s="626"/>
      <c r="AB16" s="626"/>
      <c r="AC16" s="626"/>
      <c r="AD16" s="627">
        <v>21229</v>
      </c>
      <c r="AE16" s="627"/>
      <c r="AF16" s="627"/>
      <c r="AG16" s="627"/>
      <c r="AH16" s="627"/>
      <c r="AI16" s="627"/>
      <c r="AJ16" s="627"/>
      <c r="AK16" s="627"/>
      <c r="AL16" s="628">
        <v>0.2</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235</v>
      </c>
      <c r="BH16" s="624"/>
      <c r="BI16" s="624"/>
      <c r="BJ16" s="624"/>
      <c r="BK16" s="624"/>
      <c r="BL16" s="624"/>
      <c r="BM16" s="624"/>
      <c r="BN16" s="625"/>
      <c r="BO16" s="626" t="s">
        <v>147</v>
      </c>
      <c r="BP16" s="626"/>
      <c r="BQ16" s="626"/>
      <c r="BR16" s="626"/>
      <c r="BS16" s="627" t="s">
        <v>235</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27747</v>
      </c>
      <c r="CS16" s="624"/>
      <c r="CT16" s="624"/>
      <c r="CU16" s="624"/>
      <c r="CV16" s="624"/>
      <c r="CW16" s="624"/>
      <c r="CX16" s="624"/>
      <c r="CY16" s="625"/>
      <c r="CZ16" s="626">
        <v>0.1</v>
      </c>
      <c r="DA16" s="626"/>
      <c r="DB16" s="626"/>
      <c r="DC16" s="626"/>
      <c r="DD16" s="632" t="s">
        <v>147</v>
      </c>
      <c r="DE16" s="624"/>
      <c r="DF16" s="624"/>
      <c r="DG16" s="624"/>
      <c r="DH16" s="624"/>
      <c r="DI16" s="624"/>
      <c r="DJ16" s="624"/>
      <c r="DK16" s="624"/>
      <c r="DL16" s="624"/>
      <c r="DM16" s="624"/>
      <c r="DN16" s="624"/>
      <c r="DO16" s="624"/>
      <c r="DP16" s="625"/>
      <c r="DQ16" s="632">
        <v>4147</v>
      </c>
      <c r="DR16" s="624"/>
      <c r="DS16" s="624"/>
      <c r="DT16" s="624"/>
      <c r="DU16" s="624"/>
      <c r="DV16" s="624"/>
      <c r="DW16" s="624"/>
      <c r="DX16" s="624"/>
      <c r="DY16" s="624"/>
      <c r="DZ16" s="624"/>
      <c r="EA16" s="624"/>
      <c r="EB16" s="624"/>
      <c r="EC16" s="633"/>
    </row>
    <row r="17" spans="2:133" ht="11.25" customHeight="1" x14ac:dyDescent="0.2">
      <c r="B17" s="620" t="s">
        <v>266</v>
      </c>
      <c r="C17" s="621"/>
      <c r="D17" s="621"/>
      <c r="E17" s="621"/>
      <c r="F17" s="621"/>
      <c r="G17" s="621"/>
      <c r="H17" s="621"/>
      <c r="I17" s="621"/>
      <c r="J17" s="621"/>
      <c r="K17" s="621"/>
      <c r="L17" s="621"/>
      <c r="M17" s="621"/>
      <c r="N17" s="621"/>
      <c r="O17" s="621"/>
      <c r="P17" s="621"/>
      <c r="Q17" s="622"/>
      <c r="R17" s="623">
        <v>97936</v>
      </c>
      <c r="S17" s="624"/>
      <c r="T17" s="624"/>
      <c r="U17" s="624"/>
      <c r="V17" s="624"/>
      <c r="W17" s="624"/>
      <c r="X17" s="624"/>
      <c r="Y17" s="625"/>
      <c r="Z17" s="626">
        <v>0.4</v>
      </c>
      <c r="AA17" s="626"/>
      <c r="AB17" s="626"/>
      <c r="AC17" s="626"/>
      <c r="AD17" s="627">
        <v>97936</v>
      </c>
      <c r="AE17" s="627"/>
      <c r="AF17" s="627"/>
      <c r="AG17" s="627"/>
      <c r="AH17" s="627"/>
      <c r="AI17" s="627"/>
      <c r="AJ17" s="627"/>
      <c r="AK17" s="627"/>
      <c r="AL17" s="628">
        <v>0.8</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235</v>
      </c>
      <c r="BH17" s="624"/>
      <c r="BI17" s="624"/>
      <c r="BJ17" s="624"/>
      <c r="BK17" s="624"/>
      <c r="BL17" s="624"/>
      <c r="BM17" s="624"/>
      <c r="BN17" s="625"/>
      <c r="BO17" s="626" t="s">
        <v>147</v>
      </c>
      <c r="BP17" s="626"/>
      <c r="BQ17" s="626"/>
      <c r="BR17" s="626"/>
      <c r="BS17" s="627" t="s">
        <v>139</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1556627</v>
      </c>
      <c r="CS17" s="624"/>
      <c r="CT17" s="624"/>
      <c r="CU17" s="624"/>
      <c r="CV17" s="624"/>
      <c r="CW17" s="624"/>
      <c r="CX17" s="624"/>
      <c r="CY17" s="625"/>
      <c r="CZ17" s="626">
        <v>7.6</v>
      </c>
      <c r="DA17" s="626"/>
      <c r="DB17" s="626"/>
      <c r="DC17" s="626"/>
      <c r="DD17" s="632" t="s">
        <v>235</v>
      </c>
      <c r="DE17" s="624"/>
      <c r="DF17" s="624"/>
      <c r="DG17" s="624"/>
      <c r="DH17" s="624"/>
      <c r="DI17" s="624"/>
      <c r="DJ17" s="624"/>
      <c r="DK17" s="624"/>
      <c r="DL17" s="624"/>
      <c r="DM17" s="624"/>
      <c r="DN17" s="624"/>
      <c r="DO17" s="624"/>
      <c r="DP17" s="625"/>
      <c r="DQ17" s="632">
        <v>1552701</v>
      </c>
      <c r="DR17" s="624"/>
      <c r="DS17" s="624"/>
      <c r="DT17" s="624"/>
      <c r="DU17" s="624"/>
      <c r="DV17" s="624"/>
      <c r="DW17" s="624"/>
      <c r="DX17" s="624"/>
      <c r="DY17" s="624"/>
      <c r="DZ17" s="624"/>
      <c r="EA17" s="624"/>
      <c r="EB17" s="624"/>
      <c r="EC17" s="633"/>
    </row>
    <row r="18" spans="2:133" ht="11.25" customHeight="1" x14ac:dyDescent="0.2">
      <c r="B18" s="620" t="s">
        <v>269</v>
      </c>
      <c r="C18" s="621"/>
      <c r="D18" s="621"/>
      <c r="E18" s="621"/>
      <c r="F18" s="621"/>
      <c r="G18" s="621"/>
      <c r="H18" s="621"/>
      <c r="I18" s="621"/>
      <c r="J18" s="621"/>
      <c r="K18" s="621"/>
      <c r="L18" s="621"/>
      <c r="M18" s="621"/>
      <c r="N18" s="621"/>
      <c r="O18" s="621"/>
      <c r="P18" s="621"/>
      <c r="Q18" s="622"/>
      <c r="R18" s="623">
        <v>69057</v>
      </c>
      <c r="S18" s="624"/>
      <c r="T18" s="624"/>
      <c r="U18" s="624"/>
      <c r="V18" s="624"/>
      <c r="W18" s="624"/>
      <c r="X18" s="624"/>
      <c r="Y18" s="625"/>
      <c r="Z18" s="626">
        <v>0.3</v>
      </c>
      <c r="AA18" s="626"/>
      <c r="AB18" s="626"/>
      <c r="AC18" s="626"/>
      <c r="AD18" s="627">
        <v>69057</v>
      </c>
      <c r="AE18" s="627"/>
      <c r="AF18" s="627"/>
      <c r="AG18" s="627"/>
      <c r="AH18" s="627"/>
      <c r="AI18" s="627"/>
      <c r="AJ18" s="627"/>
      <c r="AK18" s="627"/>
      <c r="AL18" s="628">
        <v>0.6</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147</v>
      </c>
      <c r="BH18" s="624"/>
      <c r="BI18" s="624"/>
      <c r="BJ18" s="624"/>
      <c r="BK18" s="624"/>
      <c r="BL18" s="624"/>
      <c r="BM18" s="624"/>
      <c r="BN18" s="625"/>
      <c r="BO18" s="626" t="s">
        <v>139</v>
      </c>
      <c r="BP18" s="626"/>
      <c r="BQ18" s="626"/>
      <c r="BR18" s="626"/>
      <c r="BS18" s="627" t="s">
        <v>235</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147</v>
      </c>
      <c r="CS18" s="624"/>
      <c r="CT18" s="624"/>
      <c r="CU18" s="624"/>
      <c r="CV18" s="624"/>
      <c r="CW18" s="624"/>
      <c r="CX18" s="624"/>
      <c r="CY18" s="625"/>
      <c r="CZ18" s="626" t="s">
        <v>235</v>
      </c>
      <c r="DA18" s="626"/>
      <c r="DB18" s="626"/>
      <c r="DC18" s="626"/>
      <c r="DD18" s="632" t="s">
        <v>147</v>
      </c>
      <c r="DE18" s="624"/>
      <c r="DF18" s="624"/>
      <c r="DG18" s="624"/>
      <c r="DH18" s="624"/>
      <c r="DI18" s="624"/>
      <c r="DJ18" s="624"/>
      <c r="DK18" s="624"/>
      <c r="DL18" s="624"/>
      <c r="DM18" s="624"/>
      <c r="DN18" s="624"/>
      <c r="DO18" s="624"/>
      <c r="DP18" s="625"/>
      <c r="DQ18" s="632" t="s">
        <v>235</v>
      </c>
      <c r="DR18" s="624"/>
      <c r="DS18" s="624"/>
      <c r="DT18" s="624"/>
      <c r="DU18" s="624"/>
      <c r="DV18" s="624"/>
      <c r="DW18" s="624"/>
      <c r="DX18" s="624"/>
      <c r="DY18" s="624"/>
      <c r="DZ18" s="624"/>
      <c r="EA18" s="624"/>
      <c r="EB18" s="624"/>
      <c r="EC18" s="633"/>
    </row>
    <row r="19" spans="2:133" ht="11.25" customHeight="1" x14ac:dyDescent="0.2">
      <c r="B19" s="620" t="s">
        <v>272</v>
      </c>
      <c r="C19" s="621"/>
      <c r="D19" s="621"/>
      <c r="E19" s="621"/>
      <c r="F19" s="621"/>
      <c r="G19" s="621"/>
      <c r="H19" s="621"/>
      <c r="I19" s="621"/>
      <c r="J19" s="621"/>
      <c r="K19" s="621"/>
      <c r="L19" s="621"/>
      <c r="M19" s="621"/>
      <c r="N19" s="621"/>
      <c r="O19" s="621"/>
      <c r="P19" s="621"/>
      <c r="Q19" s="622"/>
      <c r="R19" s="623">
        <v>60582</v>
      </c>
      <c r="S19" s="624"/>
      <c r="T19" s="624"/>
      <c r="U19" s="624"/>
      <c r="V19" s="624"/>
      <c r="W19" s="624"/>
      <c r="X19" s="624"/>
      <c r="Y19" s="625"/>
      <c r="Z19" s="626">
        <v>0.3</v>
      </c>
      <c r="AA19" s="626"/>
      <c r="AB19" s="626"/>
      <c r="AC19" s="626"/>
      <c r="AD19" s="627">
        <v>60582</v>
      </c>
      <c r="AE19" s="627"/>
      <c r="AF19" s="627"/>
      <c r="AG19" s="627"/>
      <c r="AH19" s="627"/>
      <c r="AI19" s="627"/>
      <c r="AJ19" s="627"/>
      <c r="AK19" s="627"/>
      <c r="AL19" s="628">
        <v>0.5</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t="s">
        <v>235</v>
      </c>
      <c r="BH19" s="624"/>
      <c r="BI19" s="624"/>
      <c r="BJ19" s="624"/>
      <c r="BK19" s="624"/>
      <c r="BL19" s="624"/>
      <c r="BM19" s="624"/>
      <c r="BN19" s="625"/>
      <c r="BO19" s="626" t="s">
        <v>235</v>
      </c>
      <c r="BP19" s="626"/>
      <c r="BQ19" s="626"/>
      <c r="BR19" s="626"/>
      <c r="BS19" s="627" t="s">
        <v>147</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235</v>
      </c>
      <c r="CS19" s="624"/>
      <c r="CT19" s="624"/>
      <c r="CU19" s="624"/>
      <c r="CV19" s="624"/>
      <c r="CW19" s="624"/>
      <c r="CX19" s="624"/>
      <c r="CY19" s="625"/>
      <c r="CZ19" s="626" t="s">
        <v>235</v>
      </c>
      <c r="DA19" s="626"/>
      <c r="DB19" s="626"/>
      <c r="DC19" s="626"/>
      <c r="DD19" s="632" t="s">
        <v>147</v>
      </c>
      <c r="DE19" s="624"/>
      <c r="DF19" s="624"/>
      <c r="DG19" s="624"/>
      <c r="DH19" s="624"/>
      <c r="DI19" s="624"/>
      <c r="DJ19" s="624"/>
      <c r="DK19" s="624"/>
      <c r="DL19" s="624"/>
      <c r="DM19" s="624"/>
      <c r="DN19" s="624"/>
      <c r="DO19" s="624"/>
      <c r="DP19" s="625"/>
      <c r="DQ19" s="632" t="s">
        <v>147</v>
      </c>
      <c r="DR19" s="624"/>
      <c r="DS19" s="624"/>
      <c r="DT19" s="624"/>
      <c r="DU19" s="624"/>
      <c r="DV19" s="624"/>
      <c r="DW19" s="624"/>
      <c r="DX19" s="624"/>
      <c r="DY19" s="624"/>
      <c r="DZ19" s="624"/>
      <c r="EA19" s="624"/>
      <c r="EB19" s="624"/>
      <c r="EC19" s="633"/>
    </row>
    <row r="20" spans="2:133" ht="11.25" customHeight="1" x14ac:dyDescent="0.2">
      <c r="B20" s="636" t="s">
        <v>275</v>
      </c>
      <c r="C20" s="637"/>
      <c r="D20" s="637"/>
      <c r="E20" s="637"/>
      <c r="F20" s="637"/>
      <c r="G20" s="637"/>
      <c r="H20" s="637"/>
      <c r="I20" s="637"/>
      <c r="J20" s="637"/>
      <c r="K20" s="637"/>
      <c r="L20" s="637"/>
      <c r="M20" s="637"/>
      <c r="N20" s="637"/>
      <c r="O20" s="637"/>
      <c r="P20" s="637"/>
      <c r="Q20" s="638"/>
      <c r="R20" s="623">
        <v>8475</v>
      </c>
      <c r="S20" s="624"/>
      <c r="T20" s="624"/>
      <c r="U20" s="624"/>
      <c r="V20" s="624"/>
      <c r="W20" s="624"/>
      <c r="X20" s="624"/>
      <c r="Y20" s="625"/>
      <c r="Z20" s="626">
        <v>0</v>
      </c>
      <c r="AA20" s="626"/>
      <c r="AB20" s="626"/>
      <c r="AC20" s="626"/>
      <c r="AD20" s="627">
        <v>8475</v>
      </c>
      <c r="AE20" s="627"/>
      <c r="AF20" s="627"/>
      <c r="AG20" s="627"/>
      <c r="AH20" s="627"/>
      <c r="AI20" s="627"/>
      <c r="AJ20" s="627"/>
      <c r="AK20" s="627"/>
      <c r="AL20" s="628">
        <v>0.1</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t="s">
        <v>147</v>
      </c>
      <c r="BH20" s="624"/>
      <c r="BI20" s="624"/>
      <c r="BJ20" s="624"/>
      <c r="BK20" s="624"/>
      <c r="BL20" s="624"/>
      <c r="BM20" s="624"/>
      <c r="BN20" s="625"/>
      <c r="BO20" s="626" t="s">
        <v>235</v>
      </c>
      <c r="BP20" s="626"/>
      <c r="BQ20" s="626"/>
      <c r="BR20" s="626"/>
      <c r="BS20" s="627" t="s">
        <v>147</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20611750</v>
      </c>
      <c r="CS20" s="624"/>
      <c r="CT20" s="624"/>
      <c r="CU20" s="624"/>
      <c r="CV20" s="624"/>
      <c r="CW20" s="624"/>
      <c r="CX20" s="624"/>
      <c r="CY20" s="625"/>
      <c r="CZ20" s="626">
        <v>100</v>
      </c>
      <c r="DA20" s="626"/>
      <c r="DB20" s="626"/>
      <c r="DC20" s="626"/>
      <c r="DD20" s="632">
        <v>2003959</v>
      </c>
      <c r="DE20" s="624"/>
      <c r="DF20" s="624"/>
      <c r="DG20" s="624"/>
      <c r="DH20" s="624"/>
      <c r="DI20" s="624"/>
      <c r="DJ20" s="624"/>
      <c r="DK20" s="624"/>
      <c r="DL20" s="624"/>
      <c r="DM20" s="624"/>
      <c r="DN20" s="624"/>
      <c r="DO20" s="624"/>
      <c r="DP20" s="625"/>
      <c r="DQ20" s="632">
        <v>14060291</v>
      </c>
      <c r="DR20" s="624"/>
      <c r="DS20" s="624"/>
      <c r="DT20" s="624"/>
      <c r="DU20" s="624"/>
      <c r="DV20" s="624"/>
      <c r="DW20" s="624"/>
      <c r="DX20" s="624"/>
      <c r="DY20" s="624"/>
      <c r="DZ20" s="624"/>
      <c r="EA20" s="624"/>
      <c r="EB20" s="624"/>
      <c r="EC20" s="633"/>
    </row>
    <row r="21" spans="2:133" ht="11.25" customHeight="1" x14ac:dyDescent="0.2">
      <c r="B21" s="620" t="s">
        <v>278</v>
      </c>
      <c r="C21" s="621"/>
      <c r="D21" s="621"/>
      <c r="E21" s="621"/>
      <c r="F21" s="621"/>
      <c r="G21" s="621"/>
      <c r="H21" s="621"/>
      <c r="I21" s="621"/>
      <c r="J21" s="621"/>
      <c r="K21" s="621"/>
      <c r="L21" s="621"/>
      <c r="M21" s="621"/>
      <c r="N21" s="621"/>
      <c r="O21" s="621"/>
      <c r="P21" s="621"/>
      <c r="Q21" s="622"/>
      <c r="R21" s="623">
        <v>4257480</v>
      </c>
      <c r="S21" s="624"/>
      <c r="T21" s="624"/>
      <c r="U21" s="624"/>
      <c r="V21" s="624"/>
      <c r="W21" s="624"/>
      <c r="X21" s="624"/>
      <c r="Y21" s="625"/>
      <c r="Z21" s="626">
        <v>19.100000000000001</v>
      </c>
      <c r="AA21" s="626"/>
      <c r="AB21" s="626"/>
      <c r="AC21" s="626"/>
      <c r="AD21" s="627">
        <v>3911108</v>
      </c>
      <c r="AE21" s="627"/>
      <c r="AF21" s="627"/>
      <c r="AG21" s="627"/>
      <c r="AH21" s="627"/>
      <c r="AI21" s="627"/>
      <c r="AJ21" s="627"/>
      <c r="AK21" s="627"/>
      <c r="AL21" s="628">
        <v>31.2</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t="s">
        <v>235</v>
      </c>
      <c r="BH21" s="624"/>
      <c r="BI21" s="624"/>
      <c r="BJ21" s="624"/>
      <c r="BK21" s="624"/>
      <c r="BL21" s="624"/>
      <c r="BM21" s="624"/>
      <c r="BN21" s="625"/>
      <c r="BO21" s="626" t="s">
        <v>147</v>
      </c>
      <c r="BP21" s="626"/>
      <c r="BQ21" s="626"/>
      <c r="BR21" s="626"/>
      <c r="BS21" s="627" t="s">
        <v>235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280</v>
      </c>
      <c r="C22" s="621"/>
      <c r="D22" s="621"/>
      <c r="E22" s="621"/>
      <c r="F22" s="621"/>
      <c r="G22" s="621"/>
      <c r="H22" s="621"/>
      <c r="I22" s="621"/>
      <c r="J22" s="621"/>
      <c r="K22" s="621"/>
      <c r="L22" s="621"/>
      <c r="M22" s="621"/>
      <c r="N22" s="621"/>
      <c r="O22" s="621"/>
      <c r="P22" s="621"/>
      <c r="Q22" s="622"/>
      <c r="R22" s="623">
        <v>3911108</v>
      </c>
      <c r="S22" s="624"/>
      <c r="T22" s="624"/>
      <c r="U22" s="624"/>
      <c r="V22" s="624"/>
      <c r="W22" s="624"/>
      <c r="X22" s="624"/>
      <c r="Y22" s="625"/>
      <c r="Z22" s="626">
        <v>17.600000000000001</v>
      </c>
      <c r="AA22" s="626"/>
      <c r="AB22" s="626"/>
      <c r="AC22" s="626"/>
      <c r="AD22" s="627">
        <v>3911108</v>
      </c>
      <c r="AE22" s="627"/>
      <c r="AF22" s="627"/>
      <c r="AG22" s="627"/>
      <c r="AH22" s="627"/>
      <c r="AI22" s="627"/>
      <c r="AJ22" s="627"/>
      <c r="AK22" s="627"/>
      <c r="AL22" s="628">
        <v>31.2</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235</v>
      </c>
      <c r="BH22" s="624"/>
      <c r="BI22" s="624"/>
      <c r="BJ22" s="624"/>
      <c r="BK22" s="624"/>
      <c r="BL22" s="624"/>
      <c r="BM22" s="624"/>
      <c r="BN22" s="625"/>
      <c r="BO22" s="626" t="s">
        <v>147</v>
      </c>
      <c r="BP22" s="626"/>
      <c r="BQ22" s="626"/>
      <c r="BR22" s="626"/>
      <c r="BS22" s="627" t="s">
        <v>235</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283</v>
      </c>
      <c r="C23" s="621"/>
      <c r="D23" s="621"/>
      <c r="E23" s="621"/>
      <c r="F23" s="621"/>
      <c r="G23" s="621"/>
      <c r="H23" s="621"/>
      <c r="I23" s="621"/>
      <c r="J23" s="621"/>
      <c r="K23" s="621"/>
      <c r="L23" s="621"/>
      <c r="M23" s="621"/>
      <c r="N23" s="621"/>
      <c r="O23" s="621"/>
      <c r="P23" s="621"/>
      <c r="Q23" s="622"/>
      <c r="R23" s="623">
        <v>340767</v>
      </c>
      <c r="S23" s="624"/>
      <c r="T23" s="624"/>
      <c r="U23" s="624"/>
      <c r="V23" s="624"/>
      <c r="W23" s="624"/>
      <c r="X23" s="624"/>
      <c r="Y23" s="625"/>
      <c r="Z23" s="626">
        <v>1.5</v>
      </c>
      <c r="AA23" s="626"/>
      <c r="AB23" s="626"/>
      <c r="AC23" s="626"/>
      <c r="AD23" s="627" t="s">
        <v>235</v>
      </c>
      <c r="AE23" s="627"/>
      <c r="AF23" s="627"/>
      <c r="AG23" s="627"/>
      <c r="AH23" s="627"/>
      <c r="AI23" s="627"/>
      <c r="AJ23" s="627"/>
      <c r="AK23" s="627"/>
      <c r="AL23" s="628" t="s">
        <v>147</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139</v>
      </c>
      <c r="BH23" s="624"/>
      <c r="BI23" s="624"/>
      <c r="BJ23" s="624"/>
      <c r="BK23" s="624"/>
      <c r="BL23" s="624"/>
      <c r="BM23" s="624"/>
      <c r="BN23" s="625"/>
      <c r="BO23" s="626" t="s">
        <v>147</v>
      </c>
      <c r="BP23" s="626"/>
      <c r="BQ23" s="626"/>
      <c r="BR23" s="626"/>
      <c r="BS23" s="627" t="s">
        <v>147</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2">
      <c r="B24" s="620" t="s">
        <v>290</v>
      </c>
      <c r="C24" s="621"/>
      <c r="D24" s="621"/>
      <c r="E24" s="621"/>
      <c r="F24" s="621"/>
      <c r="G24" s="621"/>
      <c r="H24" s="621"/>
      <c r="I24" s="621"/>
      <c r="J24" s="621"/>
      <c r="K24" s="621"/>
      <c r="L24" s="621"/>
      <c r="M24" s="621"/>
      <c r="N24" s="621"/>
      <c r="O24" s="621"/>
      <c r="P24" s="621"/>
      <c r="Q24" s="622"/>
      <c r="R24" s="623">
        <v>5605</v>
      </c>
      <c r="S24" s="624"/>
      <c r="T24" s="624"/>
      <c r="U24" s="624"/>
      <c r="V24" s="624"/>
      <c r="W24" s="624"/>
      <c r="X24" s="624"/>
      <c r="Y24" s="625"/>
      <c r="Z24" s="626">
        <v>0</v>
      </c>
      <c r="AA24" s="626"/>
      <c r="AB24" s="626"/>
      <c r="AC24" s="626"/>
      <c r="AD24" s="627" t="s">
        <v>235</v>
      </c>
      <c r="AE24" s="627"/>
      <c r="AF24" s="627"/>
      <c r="AG24" s="627"/>
      <c r="AH24" s="627"/>
      <c r="AI24" s="627"/>
      <c r="AJ24" s="627"/>
      <c r="AK24" s="627"/>
      <c r="AL24" s="628" t="s">
        <v>235</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235</v>
      </c>
      <c r="BH24" s="624"/>
      <c r="BI24" s="624"/>
      <c r="BJ24" s="624"/>
      <c r="BK24" s="624"/>
      <c r="BL24" s="624"/>
      <c r="BM24" s="624"/>
      <c r="BN24" s="625"/>
      <c r="BO24" s="626" t="s">
        <v>139</v>
      </c>
      <c r="BP24" s="626"/>
      <c r="BQ24" s="626"/>
      <c r="BR24" s="626"/>
      <c r="BS24" s="627" t="s">
        <v>147</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9585256</v>
      </c>
      <c r="CS24" s="613"/>
      <c r="CT24" s="613"/>
      <c r="CU24" s="613"/>
      <c r="CV24" s="613"/>
      <c r="CW24" s="613"/>
      <c r="CX24" s="613"/>
      <c r="CY24" s="614"/>
      <c r="CZ24" s="617">
        <v>46.5</v>
      </c>
      <c r="DA24" s="618"/>
      <c r="DB24" s="618"/>
      <c r="DC24" s="634"/>
      <c r="DD24" s="658">
        <v>5947040</v>
      </c>
      <c r="DE24" s="613"/>
      <c r="DF24" s="613"/>
      <c r="DG24" s="613"/>
      <c r="DH24" s="613"/>
      <c r="DI24" s="613"/>
      <c r="DJ24" s="613"/>
      <c r="DK24" s="614"/>
      <c r="DL24" s="658">
        <v>5900722</v>
      </c>
      <c r="DM24" s="613"/>
      <c r="DN24" s="613"/>
      <c r="DO24" s="613"/>
      <c r="DP24" s="613"/>
      <c r="DQ24" s="613"/>
      <c r="DR24" s="613"/>
      <c r="DS24" s="613"/>
      <c r="DT24" s="613"/>
      <c r="DU24" s="613"/>
      <c r="DV24" s="614"/>
      <c r="DW24" s="617">
        <v>46.3</v>
      </c>
      <c r="DX24" s="618"/>
      <c r="DY24" s="618"/>
      <c r="DZ24" s="618"/>
      <c r="EA24" s="618"/>
      <c r="EB24" s="618"/>
      <c r="EC24" s="619"/>
    </row>
    <row r="25" spans="2:133" ht="11.25" customHeight="1" x14ac:dyDescent="0.2">
      <c r="B25" s="620" t="s">
        <v>293</v>
      </c>
      <c r="C25" s="621"/>
      <c r="D25" s="621"/>
      <c r="E25" s="621"/>
      <c r="F25" s="621"/>
      <c r="G25" s="621"/>
      <c r="H25" s="621"/>
      <c r="I25" s="621"/>
      <c r="J25" s="621"/>
      <c r="K25" s="621"/>
      <c r="L25" s="621"/>
      <c r="M25" s="621"/>
      <c r="N25" s="621"/>
      <c r="O25" s="621"/>
      <c r="P25" s="621"/>
      <c r="Q25" s="622"/>
      <c r="R25" s="623">
        <v>12533648</v>
      </c>
      <c r="S25" s="624"/>
      <c r="T25" s="624"/>
      <c r="U25" s="624"/>
      <c r="V25" s="624"/>
      <c r="W25" s="624"/>
      <c r="X25" s="624"/>
      <c r="Y25" s="625"/>
      <c r="Z25" s="626">
        <v>56.3</v>
      </c>
      <c r="AA25" s="626"/>
      <c r="AB25" s="626"/>
      <c r="AC25" s="626"/>
      <c r="AD25" s="627">
        <v>12187276</v>
      </c>
      <c r="AE25" s="627"/>
      <c r="AF25" s="627"/>
      <c r="AG25" s="627"/>
      <c r="AH25" s="627"/>
      <c r="AI25" s="627"/>
      <c r="AJ25" s="627"/>
      <c r="AK25" s="627"/>
      <c r="AL25" s="628">
        <v>97.2</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147</v>
      </c>
      <c r="BH25" s="624"/>
      <c r="BI25" s="624"/>
      <c r="BJ25" s="624"/>
      <c r="BK25" s="624"/>
      <c r="BL25" s="624"/>
      <c r="BM25" s="624"/>
      <c r="BN25" s="625"/>
      <c r="BO25" s="626" t="s">
        <v>147</v>
      </c>
      <c r="BP25" s="626"/>
      <c r="BQ25" s="626"/>
      <c r="BR25" s="626"/>
      <c r="BS25" s="627" t="s">
        <v>147</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3207765</v>
      </c>
      <c r="CS25" s="655"/>
      <c r="CT25" s="655"/>
      <c r="CU25" s="655"/>
      <c r="CV25" s="655"/>
      <c r="CW25" s="655"/>
      <c r="CX25" s="655"/>
      <c r="CY25" s="656"/>
      <c r="CZ25" s="628">
        <v>15.6</v>
      </c>
      <c r="DA25" s="653"/>
      <c r="DB25" s="653"/>
      <c r="DC25" s="657"/>
      <c r="DD25" s="632">
        <v>3052582</v>
      </c>
      <c r="DE25" s="655"/>
      <c r="DF25" s="655"/>
      <c r="DG25" s="655"/>
      <c r="DH25" s="655"/>
      <c r="DI25" s="655"/>
      <c r="DJ25" s="655"/>
      <c r="DK25" s="656"/>
      <c r="DL25" s="632">
        <v>3015867</v>
      </c>
      <c r="DM25" s="655"/>
      <c r="DN25" s="655"/>
      <c r="DO25" s="655"/>
      <c r="DP25" s="655"/>
      <c r="DQ25" s="655"/>
      <c r="DR25" s="655"/>
      <c r="DS25" s="655"/>
      <c r="DT25" s="655"/>
      <c r="DU25" s="655"/>
      <c r="DV25" s="656"/>
      <c r="DW25" s="628">
        <v>23.6</v>
      </c>
      <c r="DX25" s="653"/>
      <c r="DY25" s="653"/>
      <c r="DZ25" s="653"/>
      <c r="EA25" s="653"/>
      <c r="EB25" s="653"/>
      <c r="EC25" s="654"/>
    </row>
    <row r="26" spans="2:133" ht="11.25" customHeight="1" x14ac:dyDescent="0.2">
      <c r="B26" s="620" t="s">
        <v>296</v>
      </c>
      <c r="C26" s="621"/>
      <c r="D26" s="621"/>
      <c r="E26" s="621"/>
      <c r="F26" s="621"/>
      <c r="G26" s="621"/>
      <c r="H26" s="621"/>
      <c r="I26" s="621"/>
      <c r="J26" s="621"/>
      <c r="K26" s="621"/>
      <c r="L26" s="621"/>
      <c r="M26" s="621"/>
      <c r="N26" s="621"/>
      <c r="O26" s="621"/>
      <c r="P26" s="621"/>
      <c r="Q26" s="622"/>
      <c r="R26" s="623">
        <v>6879</v>
      </c>
      <c r="S26" s="624"/>
      <c r="T26" s="624"/>
      <c r="U26" s="624"/>
      <c r="V26" s="624"/>
      <c r="W26" s="624"/>
      <c r="X26" s="624"/>
      <c r="Y26" s="625"/>
      <c r="Z26" s="626">
        <v>0</v>
      </c>
      <c r="AA26" s="626"/>
      <c r="AB26" s="626"/>
      <c r="AC26" s="626"/>
      <c r="AD26" s="627">
        <v>6879</v>
      </c>
      <c r="AE26" s="627"/>
      <c r="AF26" s="627"/>
      <c r="AG26" s="627"/>
      <c r="AH26" s="627"/>
      <c r="AI26" s="627"/>
      <c r="AJ26" s="627"/>
      <c r="AK26" s="627"/>
      <c r="AL26" s="628">
        <v>0.1</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147</v>
      </c>
      <c r="BH26" s="624"/>
      <c r="BI26" s="624"/>
      <c r="BJ26" s="624"/>
      <c r="BK26" s="624"/>
      <c r="BL26" s="624"/>
      <c r="BM26" s="624"/>
      <c r="BN26" s="625"/>
      <c r="BO26" s="626" t="s">
        <v>147</v>
      </c>
      <c r="BP26" s="626"/>
      <c r="BQ26" s="626"/>
      <c r="BR26" s="626"/>
      <c r="BS26" s="627" t="s">
        <v>147</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1897734</v>
      </c>
      <c r="CS26" s="624"/>
      <c r="CT26" s="624"/>
      <c r="CU26" s="624"/>
      <c r="CV26" s="624"/>
      <c r="CW26" s="624"/>
      <c r="CX26" s="624"/>
      <c r="CY26" s="625"/>
      <c r="CZ26" s="628">
        <v>9.1999999999999993</v>
      </c>
      <c r="DA26" s="653"/>
      <c r="DB26" s="653"/>
      <c r="DC26" s="657"/>
      <c r="DD26" s="632">
        <v>1778861</v>
      </c>
      <c r="DE26" s="624"/>
      <c r="DF26" s="624"/>
      <c r="DG26" s="624"/>
      <c r="DH26" s="624"/>
      <c r="DI26" s="624"/>
      <c r="DJ26" s="624"/>
      <c r="DK26" s="625"/>
      <c r="DL26" s="632" t="s">
        <v>147</v>
      </c>
      <c r="DM26" s="624"/>
      <c r="DN26" s="624"/>
      <c r="DO26" s="624"/>
      <c r="DP26" s="624"/>
      <c r="DQ26" s="624"/>
      <c r="DR26" s="624"/>
      <c r="DS26" s="624"/>
      <c r="DT26" s="624"/>
      <c r="DU26" s="624"/>
      <c r="DV26" s="625"/>
      <c r="DW26" s="628" t="s">
        <v>147</v>
      </c>
      <c r="DX26" s="653"/>
      <c r="DY26" s="653"/>
      <c r="DZ26" s="653"/>
      <c r="EA26" s="653"/>
      <c r="EB26" s="653"/>
      <c r="EC26" s="654"/>
    </row>
    <row r="27" spans="2:133" ht="11.25" customHeight="1" x14ac:dyDescent="0.2">
      <c r="B27" s="620" t="s">
        <v>299</v>
      </c>
      <c r="C27" s="621"/>
      <c r="D27" s="621"/>
      <c r="E27" s="621"/>
      <c r="F27" s="621"/>
      <c r="G27" s="621"/>
      <c r="H27" s="621"/>
      <c r="I27" s="621"/>
      <c r="J27" s="621"/>
      <c r="K27" s="621"/>
      <c r="L27" s="621"/>
      <c r="M27" s="621"/>
      <c r="N27" s="621"/>
      <c r="O27" s="621"/>
      <c r="P27" s="621"/>
      <c r="Q27" s="622"/>
      <c r="R27" s="623">
        <v>99107</v>
      </c>
      <c r="S27" s="624"/>
      <c r="T27" s="624"/>
      <c r="U27" s="624"/>
      <c r="V27" s="624"/>
      <c r="W27" s="624"/>
      <c r="X27" s="624"/>
      <c r="Y27" s="625"/>
      <c r="Z27" s="626">
        <v>0.4</v>
      </c>
      <c r="AA27" s="626"/>
      <c r="AB27" s="626"/>
      <c r="AC27" s="626"/>
      <c r="AD27" s="627">
        <v>8701</v>
      </c>
      <c r="AE27" s="627"/>
      <c r="AF27" s="627"/>
      <c r="AG27" s="627"/>
      <c r="AH27" s="627"/>
      <c r="AI27" s="627"/>
      <c r="AJ27" s="627"/>
      <c r="AK27" s="627"/>
      <c r="AL27" s="628">
        <v>0.1</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6562610</v>
      </c>
      <c r="BH27" s="624"/>
      <c r="BI27" s="624"/>
      <c r="BJ27" s="624"/>
      <c r="BK27" s="624"/>
      <c r="BL27" s="624"/>
      <c r="BM27" s="624"/>
      <c r="BN27" s="625"/>
      <c r="BO27" s="626">
        <v>100</v>
      </c>
      <c r="BP27" s="626"/>
      <c r="BQ27" s="626"/>
      <c r="BR27" s="626"/>
      <c r="BS27" s="627">
        <v>140695</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4820864</v>
      </c>
      <c r="CS27" s="655"/>
      <c r="CT27" s="655"/>
      <c r="CU27" s="655"/>
      <c r="CV27" s="655"/>
      <c r="CW27" s="655"/>
      <c r="CX27" s="655"/>
      <c r="CY27" s="656"/>
      <c r="CZ27" s="628">
        <v>23.4</v>
      </c>
      <c r="DA27" s="653"/>
      <c r="DB27" s="653"/>
      <c r="DC27" s="657"/>
      <c r="DD27" s="632">
        <v>1341757</v>
      </c>
      <c r="DE27" s="655"/>
      <c r="DF27" s="655"/>
      <c r="DG27" s="655"/>
      <c r="DH27" s="655"/>
      <c r="DI27" s="655"/>
      <c r="DJ27" s="655"/>
      <c r="DK27" s="656"/>
      <c r="DL27" s="632">
        <v>1332154</v>
      </c>
      <c r="DM27" s="655"/>
      <c r="DN27" s="655"/>
      <c r="DO27" s="655"/>
      <c r="DP27" s="655"/>
      <c r="DQ27" s="655"/>
      <c r="DR27" s="655"/>
      <c r="DS27" s="655"/>
      <c r="DT27" s="655"/>
      <c r="DU27" s="655"/>
      <c r="DV27" s="656"/>
      <c r="DW27" s="628">
        <v>10.4</v>
      </c>
      <c r="DX27" s="653"/>
      <c r="DY27" s="653"/>
      <c r="DZ27" s="653"/>
      <c r="EA27" s="653"/>
      <c r="EB27" s="653"/>
      <c r="EC27" s="654"/>
    </row>
    <row r="28" spans="2:133" ht="11.25" customHeight="1" x14ac:dyDescent="0.2">
      <c r="B28" s="620" t="s">
        <v>302</v>
      </c>
      <c r="C28" s="621"/>
      <c r="D28" s="621"/>
      <c r="E28" s="621"/>
      <c r="F28" s="621"/>
      <c r="G28" s="621"/>
      <c r="H28" s="621"/>
      <c r="I28" s="621"/>
      <c r="J28" s="621"/>
      <c r="K28" s="621"/>
      <c r="L28" s="621"/>
      <c r="M28" s="621"/>
      <c r="N28" s="621"/>
      <c r="O28" s="621"/>
      <c r="P28" s="621"/>
      <c r="Q28" s="622"/>
      <c r="R28" s="623">
        <v>170813</v>
      </c>
      <c r="S28" s="624"/>
      <c r="T28" s="624"/>
      <c r="U28" s="624"/>
      <c r="V28" s="624"/>
      <c r="W28" s="624"/>
      <c r="X28" s="624"/>
      <c r="Y28" s="625"/>
      <c r="Z28" s="626">
        <v>0.8</v>
      </c>
      <c r="AA28" s="626"/>
      <c r="AB28" s="626"/>
      <c r="AC28" s="626"/>
      <c r="AD28" s="627">
        <v>12817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1556627</v>
      </c>
      <c r="CS28" s="624"/>
      <c r="CT28" s="624"/>
      <c r="CU28" s="624"/>
      <c r="CV28" s="624"/>
      <c r="CW28" s="624"/>
      <c r="CX28" s="624"/>
      <c r="CY28" s="625"/>
      <c r="CZ28" s="628">
        <v>7.6</v>
      </c>
      <c r="DA28" s="653"/>
      <c r="DB28" s="653"/>
      <c r="DC28" s="657"/>
      <c r="DD28" s="632">
        <v>1552701</v>
      </c>
      <c r="DE28" s="624"/>
      <c r="DF28" s="624"/>
      <c r="DG28" s="624"/>
      <c r="DH28" s="624"/>
      <c r="DI28" s="624"/>
      <c r="DJ28" s="624"/>
      <c r="DK28" s="625"/>
      <c r="DL28" s="632">
        <v>1552701</v>
      </c>
      <c r="DM28" s="624"/>
      <c r="DN28" s="624"/>
      <c r="DO28" s="624"/>
      <c r="DP28" s="624"/>
      <c r="DQ28" s="624"/>
      <c r="DR28" s="624"/>
      <c r="DS28" s="624"/>
      <c r="DT28" s="624"/>
      <c r="DU28" s="624"/>
      <c r="DV28" s="625"/>
      <c r="DW28" s="628">
        <v>12.2</v>
      </c>
      <c r="DX28" s="653"/>
      <c r="DY28" s="653"/>
      <c r="DZ28" s="653"/>
      <c r="EA28" s="653"/>
      <c r="EB28" s="653"/>
      <c r="EC28" s="654"/>
    </row>
    <row r="29" spans="2:133" ht="11.25" customHeight="1" x14ac:dyDescent="0.2">
      <c r="B29" s="620" t="s">
        <v>304</v>
      </c>
      <c r="C29" s="621"/>
      <c r="D29" s="621"/>
      <c r="E29" s="621"/>
      <c r="F29" s="621"/>
      <c r="G29" s="621"/>
      <c r="H29" s="621"/>
      <c r="I29" s="621"/>
      <c r="J29" s="621"/>
      <c r="K29" s="621"/>
      <c r="L29" s="621"/>
      <c r="M29" s="621"/>
      <c r="N29" s="621"/>
      <c r="O29" s="621"/>
      <c r="P29" s="621"/>
      <c r="Q29" s="622"/>
      <c r="R29" s="623">
        <v>25769</v>
      </c>
      <c r="S29" s="624"/>
      <c r="T29" s="624"/>
      <c r="U29" s="624"/>
      <c r="V29" s="624"/>
      <c r="W29" s="624"/>
      <c r="X29" s="624"/>
      <c r="Y29" s="625"/>
      <c r="Z29" s="626">
        <v>0.1</v>
      </c>
      <c r="AA29" s="626"/>
      <c r="AB29" s="626"/>
      <c r="AC29" s="626"/>
      <c r="AD29" s="627" t="s">
        <v>147</v>
      </c>
      <c r="AE29" s="627"/>
      <c r="AF29" s="627"/>
      <c r="AG29" s="627"/>
      <c r="AH29" s="627"/>
      <c r="AI29" s="627"/>
      <c r="AJ29" s="627"/>
      <c r="AK29" s="627"/>
      <c r="AL29" s="628" t="s">
        <v>235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71</v>
      </c>
      <c r="CG29" s="621"/>
      <c r="CH29" s="621"/>
      <c r="CI29" s="621"/>
      <c r="CJ29" s="621"/>
      <c r="CK29" s="621"/>
      <c r="CL29" s="621"/>
      <c r="CM29" s="621"/>
      <c r="CN29" s="621"/>
      <c r="CO29" s="621"/>
      <c r="CP29" s="621"/>
      <c r="CQ29" s="622"/>
      <c r="CR29" s="623">
        <v>1556625</v>
      </c>
      <c r="CS29" s="655"/>
      <c r="CT29" s="655"/>
      <c r="CU29" s="655"/>
      <c r="CV29" s="655"/>
      <c r="CW29" s="655"/>
      <c r="CX29" s="655"/>
      <c r="CY29" s="656"/>
      <c r="CZ29" s="628">
        <v>7.6</v>
      </c>
      <c r="DA29" s="653"/>
      <c r="DB29" s="653"/>
      <c r="DC29" s="657"/>
      <c r="DD29" s="632">
        <v>1552699</v>
      </c>
      <c r="DE29" s="655"/>
      <c r="DF29" s="655"/>
      <c r="DG29" s="655"/>
      <c r="DH29" s="655"/>
      <c r="DI29" s="655"/>
      <c r="DJ29" s="655"/>
      <c r="DK29" s="656"/>
      <c r="DL29" s="632">
        <v>1552699</v>
      </c>
      <c r="DM29" s="655"/>
      <c r="DN29" s="655"/>
      <c r="DO29" s="655"/>
      <c r="DP29" s="655"/>
      <c r="DQ29" s="655"/>
      <c r="DR29" s="655"/>
      <c r="DS29" s="655"/>
      <c r="DT29" s="655"/>
      <c r="DU29" s="655"/>
      <c r="DV29" s="656"/>
      <c r="DW29" s="628">
        <v>12.2</v>
      </c>
      <c r="DX29" s="653"/>
      <c r="DY29" s="653"/>
      <c r="DZ29" s="653"/>
      <c r="EA29" s="653"/>
      <c r="EB29" s="653"/>
      <c r="EC29" s="654"/>
    </row>
    <row r="30" spans="2:133" ht="11.25" customHeight="1" x14ac:dyDescent="0.2">
      <c r="B30" s="620" t="s">
        <v>306</v>
      </c>
      <c r="C30" s="621"/>
      <c r="D30" s="621"/>
      <c r="E30" s="621"/>
      <c r="F30" s="621"/>
      <c r="G30" s="621"/>
      <c r="H30" s="621"/>
      <c r="I30" s="621"/>
      <c r="J30" s="621"/>
      <c r="K30" s="621"/>
      <c r="L30" s="621"/>
      <c r="M30" s="621"/>
      <c r="N30" s="621"/>
      <c r="O30" s="621"/>
      <c r="P30" s="621"/>
      <c r="Q30" s="622"/>
      <c r="R30" s="623">
        <v>4048850</v>
      </c>
      <c r="S30" s="624"/>
      <c r="T30" s="624"/>
      <c r="U30" s="624"/>
      <c r="V30" s="624"/>
      <c r="W30" s="624"/>
      <c r="X30" s="624"/>
      <c r="Y30" s="625"/>
      <c r="Z30" s="626">
        <v>18.2</v>
      </c>
      <c r="AA30" s="626"/>
      <c r="AB30" s="626"/>
      <c r="AC30" s="626"/>
      <c r="AD30" s="627" t="s">
        <v>147</v>
      </c>
      <c r="AE30" s="627"/>
      <c r="AF30" s="627"/>
      <c r="AG30" s="627"/>
      <c r="AH30" s="627"/>
      <c r="AI30" s="627"/>
      <c r="AJ30" s="627"/>
      <c r="AK30" s="627"/>
      <c r="AL30" s="628" t="s">
        <v>147</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1506262</v>
      </c>
      <c r="CS30" s="624"/>
      <c r="CT30" s="624"/>
      <c r="CU30" s="624"/>
      <c r="CV30" s="624"/>
      <c r="CW30" s="624"/>
      <c r="CX30" s="624"/>
      <c r="CY30" s="625"/>
      <c r="CZ30" s="628">
        <v>7.3</v>
      </c>
      <c r="DA30" s="653"/>
      <c r="DB30" s="653"/>
      <c r="DC30" s="657"/>
      <c r="DD30" s="632">
        <v>1502451</v>
      </c>
      <c r="DE30" s="624"/>
      <c r="DF30" s="624"/>
      <c r="DG30" s="624"/>
      <c r="DH30" s="624"/>
      <c r="DI30" s="624"/>
      <c r="DJ30" s="624"/>
      <c r="DK30" s="625"/>
      <c r="DL30" s="632">
        <v>1502451</v>
      </c>
      <c r="DM30" s="624"/>
      <c r="DN30" s="624"/>
      <c r="DO30" s="624"/>
      <c r="DP30" s="624"/>
      <c r="DQ30" s="624"/>
      <c r="DR30" s="624"/>
      <c r="DS30" s="624"/>
      <c r="DT30" s="624"/>
      <c r="DU30" s="624"/>
      <c r="DV30" s="625"/>
      <c r="DW30" s="628">
        <v>11.8</v>
      </c>
      <c r="DX30" s="653"/>
      <c r="DY30" s="653"/>
      <c r="DZ30" s="653"/>
      <c r="EA30" s="653"/>
      <c r="EB30" s="653"/>
      <c r="EC30" s="654"/>
    </row>
    <row r="31" spans="2:133" ht="11.25" customHeight="1" x14ac:dyDescent="0.2">
      <c r="B31" s="636" t="s">
        <v>310</v>
      </c>
      <c r="C31" s="637"/>
      <c r="D31" s="637"/>
      <c r="E31" s="637"/>
      <c r="F31" s="637"/>
      <c r="G31" s="637"/>
      <c r="H31" s="637"/>
      <c r="I31" s="637"/>
      <c r="J31" s="637"/>
      <c r="K31" s="637"/>
      <c r="L31" s="637"/>
      <c r="M31" s="637"/>
      <c r="N31" s="637"/>
      <c r="O31" s="637"/>
      <c r="P31" s="637"/>
      <c r="Q31" s="638"/>
      <c r="R31" s="623" t="s">
        <v>139</v>
      </c>
      <c r="S31" s="624"/>
      <c r="T31" s="624"/>
      <c r="U31" s="624"/>
      <c r="V31" s="624"/>
      <c r="W31" s="624"/>
      <c r="X31" s="624"/>
      <c r="Y31" s="625"/>
      <c r="Z31" s="626" t="s">
        <v>235</v>
      </c>
      <c r="AA31" s="626"/>
      <c r="AB31" s="626"/>
      <c r="AC31" s="626"/>
      <c r="AD31" s="627" t="s">
        <v>147</v>
      </c>
      <c r="AE31" s="627"/>
      <c r="AF31" s="627"/>
      <c r="AG31" s="627"/>
      <c r="AH31" s="627"/>
      <c r="AI31" s="627"/>
      <c r="AJ31" s="627"/>
      <c r="AK31" s="627"/>
      <c r="AL31" s="628" t="s">
        <v>147</v>
      </c>
      <c r="AM31" s="629"/>
      <c r="AN31" s="629"/>
      <c r="AO31" s="630"/>
      <c r="AP31" s="669" t="s">
        <v>311</v>
      </c>
      <c r="AQ31" s="670"/>
      <c r="AR31" s="670"/>
      <c r="AS31" s="670"/>
      <c r="AT31" s="675" t="s">
        <v>312</v>
      </c>
      <c r="AU31" s="218"/>
      <c r="AV31" s="218"/>
      <c r="AW31" s="218"/>
      <c r="AX31" s="609" t="s">
        <v>189</v>
      </c>
      <c r="AY31" s="610"/>
      <c r="AZ31" s="610"/>
      <c r="BA31" s="610"/>
      <c r="BB31" s="610"/>
      <c r="BC31" s="610"/>
      <c r="BD31" s="610"/>
      <c r="BE31" s="610"/>
      <c r="BF31" s="611"/>
      <c r="BG31" s="679">
        <v>99</v>
      </c>
      <c r="BH31" s="667"/>
      <c r="BI31" s="667"/>
      <c r="BJ31" s="667"/>
      <c r="BK31" s="667"/>
      <c r="BL31" s="667"/>
      <c r="BM31" s="618">
        <v>97.2</v>
      </c>
      <c r="BN31" s="667"/>
      <c r="BO31" s="667"/>
      <c r="BP31" s="667"/>
      <c r="BQ31" s="668"/>
      <c r="BR31" s="679">
        <v>99.2</v>
      </c>
      <c r="BS31" s="667"/>
      <c r="BT31" s="667"/>
      <c r="BU31" s="667"/>
      <c r="BV31" s="667"/>
      <c r="BW31" s="667"/>
      <c r="BX31" s="618">
        <v>97.4</v>
      </c>
      <c r="BY31" s="667"/>
      <c r="BZ31" s="667"/>
      <c r="CA31" s="667"/>
      <c r="CB31" s="668"/>
      <c r="CD31" s="661"/>
      <c r="CE31" s="662"/>
      <c r="CF31" s="620" t="s">
        <v>313</v>
      </c>
      <c r="CG31" s="621"/>
      <c r="CH31" s="621"/>
      <c r="CI31" s="621"/>
      <c r="CJ31" s="621"/>
      <c r="CK31" s="621"/>
      <c r="CL31" s="621"/>
      <c r="CM31" s="621"/>
      <c r="CN31" s="621"/>
      <c r="CO31" s="621"/>
      <c r="CP31" s="621"/>
      <c r="CQ31" s="622"/>
      <c r="CR31" s="623">
        <v>50363</v>
      </c>
      <c r="CS31" s="655"/>
      <c r="CT31" s="655"/>
      <c r="CU31" s="655"/>
      <c r="CV31" s="655"/>
      <c r="CW31" s="655"/>
      <c r="CX31" s="655"/>
      <c r="CY31" s="656"/>
      <c r="CZ31" s="628">
        <v>0.2</v>
      </c>
      <c r="DA31" s="653"/>
      <c r="DB31" s="653"/>
      <c r="DC31" s="657"/>
      <c r="DD31" s="632">
        <v>50248</v>
      </c>
      <c r="DE31" s="655"/>
      <c r="DF31" s="655"/>
      <c r="DG31" s="655"/>
      <c r="DH31" s="655"/>
      <c r="DI31" s="655"/>
      <c r="DJ31" s="655"/>
      <c r="DK31" s="656"/>
      <c r="DL31" s="632">
        <v>50248</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314</v>
      </c>
      <c r="C32" s="621"/>
      <c r="D32" s="621"/>
      <c r="E32" s="621"/>
      <c r="F32" s="621"/>
      <c r="G32" s="621"/>
      <c r="H32" s="621"/>
      <c r="I32" s="621"/>
      <c r="J32" s="621"/>
      <c r="K32" s="621"/>
      <c r="L32" s="621"/>
      <c r="M32" s="621"/>
      <c r="N32" s="621"/>
      <c r="O32" s="621"/>
      <c r="P32" s="621"/>
      <c r="Q32" s="622"/>
      <c r="R32" s="623">
        <v>1607211</v>
      </c>
      <c r="S32" s="624"/>
      <c r="T32" s="624"/>
      <c r="U32" s="624"/>
      <c r="V32" s="624"/>
      <c r="W32" s="624"/>
      <c r="X32" s="624"/>
      <c r="Y32" s="625"/>
      <c r="Z32" s="626">
        <v>7.2</v>
      </c>
      <c r="AA32" s="626"/>
      <c r="AB32" s="626"/>
      <c r="AC32" s="626"/>
      <c r="AD32" s="627" t="s">
        <v>235</v>
      </c>
      <c r="AE32" s="627"/>
      <c r="AF32" s="627"/>
      <c r="AG32" s="627"/>
      <c r="AH32" s="627"/>
      <c r="AI32" s="627"/>
      <c r="AJ32" s="627"/>
      <c r="AK32" s="627"/>
      <c r="AL32" s="628" t="s">
        <v>235</v>
      </c>
      <c r="AM32" s="629"/>
      <c r="AN32" s="629"/>
      <c r="AO32" s="630"/>
      <c r="AP32" s="671"/>
      <c r="AQ32" s="672"/>
      <c r="AR32" s="672"/>
      <c r="AS32" s="672"/>
      <c r="AT32" s="676"/>
      <c r="AU32" s="214" t="s">
        <v>315</v>
      </c>
      <c r="AX32" s="620" t="s">
        <v>316</v>
      </c>
      <c r="AY32" s="621"/>
      <c r="AZ32" s="621"/>
      <c r="BA32" s="621"/>
      <c r="BB32" s="621"/>
      <c r="BC32" s="621"/>
      <c r="BD32" s="621"/>
      <c r="BE32" s="621"/>
      <c r="BF32" s="622"/>
      <c r="BG32" s="680">
        <v>98.7</v>
      </c>
      <c r="BH32" s="655"/>
      <c r="BI32" s="655"/>
      <c r="BJ32" s="655"/>
      <c r="BK32" s="655"/>
      <c r="BL32" s="655"/>
      <c r="BM32" s="629">
        <v>97</v>
      </c>
      <c r="BN32" s="655"/>
      <c r="BO32" s="655"/>
      <c r="BP32" s="655"/>
      <c r="BQ32" s="678"/>
      <c r="BR32" s="680">
        <v>99.1</v>
      </c>
      <c r="BS32" s="655"/>
      <c r="BT32" s="655"/>
      <c r="BU32" s="655"/>
      <c r="BV32" s="655"/>
      <c r="BW32" s="655"/>
      <c r="BX32" s="629">
        <v>97.3</v>
      </c>
      <c r="BY32" s="655"/>
      <c r="BZ32" s="655"/>
      <c r="CA32" s="655"/>
      <c r="CB32" s="678"/>
      <c r="CD32" s="663"/>
      <c r="CE32" s="664"/>
      <c r="CF32" s="620" t="s">
        <v>317</v>
      </c>
      <c r="CG32" s="621"/>
      <c r="CH32" s="621"/>
      <c r="CI32" s="621"/>
      <c r="CJ32" s="621"/>
      <c r="CK32" s="621"/>
      <c r="CL32" s="621"/>
      <c r="CM32" s="621"/>
      <c r="CN32" s="621"/>
      <c r="CO32" s="621"/>
      <c r="CP32" s="621"/>
      <c r="CQ32" s="622"/>
      <c r="CR32" s="623">
        <v>2</v>
      </c>
      <c r="CS32" s="624"/>
      <c r="CT32" s="624"/>
      <c r="CU32" s="624"/>
      <c r="CV32" s="624"/>
      <c r="CW32" s="624"/>
      <c r="CX32" s="624"/>
      <c r="CY32" s="625"/>
      <c r="CZ32" s="628">
        <v>0</v>
      </c>
      <c r="DA32" s="653"/>
      <c r="DB32" s="653"/>
      <c r="DC32" s="657"/>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318</v>
      </c>
      <c r="C33" s="621"/>
      <c r="D33" s="621"/>
      <c r="E33" s="621"/>
      <c r="F33" s="621"/>
      <c r="G33" s="621"/>
      <c r="H33" s="621"/>
      <c r="I33" s="621"/>
      <c r="J33" s="621"/>
      <c r="K33" s="621"/>
      <c r="L33" s="621"/>
      <c r="M33" s="621"/>
      <c r="N33" s="621"/>
      <c r="O33" s="621"/>
      <c r="P33" s="621"/>
      <c r="Q33" s="622"/>
      <c r="R33" s="623">
        <v>330079</v>
      </c>
      <c r="S33" s="624"/>
      <c r="T33" s="624"/>
      <c r="U33" s="624"/>
      <c r="V33" s="624"/>
      <c r="W33" s="624"/>
      <c r="X33" s="624"/>
      <c r="Y33" s="625"/>
      <c r="Z33" s="626">
        <v>1.5</v>
      </c>
      <c r="AA33" s="626"/>
      <c r="AB33" s="626"/>
      <c r="AC33" s="626"/>
      <c r="AD33" s="627">
        <v>315951</v>
      </c>
      <c r="AE33" s="627"/>
      <c r="AF33" s="627"/>
      <c r="AG33" s="627"/>
      <c r="AH33" s="627"/>
      <c r="AI33" s="627"/>
      <c r="AJ33" s="627"/>
      <c r="AK33" s="627"/>
      <c r="AL33" s="628">
        <v>2.5</v>
      </c>
      <c r="AM33" s="629"/>
      <c r="AN33" s="629"/>
      <c r="AO33" s="630"/>
      <c r="AP33" s="673"/>
      <c r="AQ33" s="674"/>
      <c r="AR33" s="674"/>
      <c r="AS33" s="674"/>
      <c r="AT33" s="677"/>
      <c r="AU33" s="219"/>
      <c r="AV33" s="219"/>
      <c r="AW33" s="219"/>
      <c r="AX33" s="644" t="s">
        <v>319</v>
      </c>
      <c r="AY33" s="645"/>
      <c r="AZ33" s="645"/>
      <c r="BA33" s="645"/>
      <c r="BB33" s="645"/>
      <c r="BC33" s="645"/>
      <c r="BD33" s="645"/>
      <c r="BE33" s="645"/>
      <c r="BF33" s="646"/>
      <c r="BG33" s="681">
        <v>99.2</v>
      </c>
      <c r="BH33" s="682"/>
      <c r="BI33" s="682"/>
      <c r="BJ33" s="682"/>
      <c r="BK33" s="682"/>
      <c r="BL33" s="682"/>
      <c r="BM33" s="683">
        <v>97.2</v>
      </c>
      <c r="BN33" s="682"/>
      <c r="BO33" s="682"/>
      <c r="BP33" s="682"/>
      <c r="BQ33" s="684"/>
      <c r="BR33" s="681">
        <v>99.2</v>
      </c>
      <c r="BS33" s="682"/>
      <c r="BT33" s="682"/>
      <c r="BU33" s="682"/>
      <c r="BV33" s="682"/>
      <c r="BW33" s="682"/>
      <c r="BX33" s="683">
        <v>97.2</v>
      </c>
      <c r="BY33" s="682"/>
      <c r="BZ33" s="682"/>
      <c r="CA33" s="682"/>
      <c r="CB33" s="684"/>
      <c r="CD33" s="620" t="s">
        <v>320</v>
      </c>
      <c r="CE33" s="621"/>
      <c r="CF33" s="621"/>
      <c r="CG33" s="621"/>
      <c r="CH33" s="621"/>
      <c r="CI33" s="621"/>
      <c r="CJ33" s="621"/>
      <c r="CK33" s="621"/>
      <c r="CL33" s="621"/>
      <c r="CM33" s="621"/>
      <c r="CN33" s="621"/>
      <c r="CO33" s="621"/>
      <c r="CP33" s="621"/>
      <c r="CQ33" s="622"/>
      <c r="CR33" s="623">
        <v>8994788</v>
      </c>
      <c r="CS33" s="655"/>
      <c r="CT33" s="655"/>
      <c r="CU33" s="655"/>
      <c r="CV33" s="655"/>
      <c r="CW33" s="655"/>
      <c r="CX33" s="655"/>
      <c r="CY33" s="656"/>
      <c r="CZ33" s="628">
        <v>43.6</v>
      </c>
      <c r="DA33" s="653"/>
      <c r="DB33" s="653"/>
      <c r="DC33" s="657"/>
      <c r="DD33" s="632">
        <v>7463506</v>
      </c>
      <c r="DE33" s="655"/>
      <c r="DF33" s="655"/>
      <c r="DG33" s="655"/>
      <c r="DH33" s="655"/>
      <c r="DI33" s="655"/>
      <c r="DJ33" s="655"/>
      <c r="DK33" s="656"/>
      <c r="DL33" s="632">
        <v>6779380</v>
      </c>
      <c r="DM33" s="655"/>
      <c r="DN33" s="655"/>
      <c r="DO33" s="655"/>
      <c r="DP33" s="655"/>
      <c r="DQ33" s="655"/>
      <c r="DR33" s="655"/>
      <c r="DS33" s="655"/>
      <c r="DT33" s="655"/>
      <c r="DU33" s="655"/>
      <c r="DV33" s="656"/>
      <c r="DW33" s="628">
        <v>53.1</v>
      </c>
      <c r="DX33" s="653"/>
      <c r="DY33" s="653"/>
      <c r="DZ33" s="653"/>
      <c r="EA33" s="653"/>
      <c r="EB33" s="653"/>
      <c r="EC33" s="654"/>
    </row>
    <row r="34" spans="2:133" ht="11.25" customHeight="1" x14ac:dyDescent="0.2">
      <c r="B34" s="620" t="s">
        <v>321</v>
      </c>
      <c r="C34" s="621"/>
      <c r="D34" s="621"/>
      <c r="E34" s="621"/>
      <c r="F34" s="621"/>
      <c r="G34" s="621"/>
      <c r="H34" s="621"/>
      <c r="I34" s="621"/>
      <c r="J34" s="621"/>
      <c r="K34" s="621"/>
      <c r="L34" s="621"/>
      <c r="M34" s="621"/>
      <c r="N34" s="621"/>
      <c r="O34" s="621"/>
      <c r="P34" s="621"/>
      <c r="Q34" s="622"/>
      <c r="R34" s="623">
        <v>38787</v>
      </c>
      <c r="S34" s="624"/>
      <c r="T34" s="624"/>
      <c r="U34" s="624"/>
      <c r="V34" s="624"/>
      <c r="W34" s="624"/>
      <c r="X34" s="624"/>
      <c r="Y34" s="625"/>
      <c r="Z34" s="626">
        <v>0.2</v>
      </c>
      <c r="AA34" s="626"/>
      <c r="AB34" s="626"/>
      <c r="AC34" s="626"/>
      <c r="AD34" s="627" t="s">
        <v>235</v>
      </c>
      <c r="AE34" s="627"/>
      <c r="AF34" s="627"/>
      <c r="AG34" s="627"/>
      <c r="AH34" s="627"/>
      <c r="AI34" s="627"/>
      <c r="AJ34" s="627"/>
      <c r="AK34" s="627"/>
      <c r="AL34" s="628" t="s">
        <v>139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3295190</v>
      </c>
      <c r="CS34" s="624"/>
      <c r="CT34" s="624"/>
      <c r="CU34" s="624"/>
      <c r="CV34" s="624"/>
      <c r="CW34" s="624"/>
      <c r="CX34" s="624"/>
      <c r="CY34" s="625"/>
      <c r="CZ34" s="628">
        <v>16</v>
      </c>
      <c r="DA34" s="653"/>
      <c r="DB34" s="653"/>
      <c r="DC34" s="657"/>
      <c r="DD34" s="632">
        <v>2566688</v>
      </c>
      <c r="DE34" s="624"/>
      <c r="DF34" s="624"/>
      <c r="DG34" s="624"/>
      <c r="DH34" s="624"/>
      <c r="DI34" s="624"/>
      <c r="DJ34" s="624"/>
      <c r="DK34" s="625"/>
      <c r="DL34" s="632">
        <v>2513572</v>
      </c>
      <c r="DM34" s="624"/>
      <c r="DN34" s="624"/>
      <c r="DO34" s="624"/>
      <c r="DP34" s="624"/>
      <c r="DQ34" s="624"/>
      <c r="DR34" s="624"/>
      <c r="DS34" s="624"/>
      <c r="DT34" s="624"/>
      <c r="DU34" s="624"/>
      <c r="DV34" s="625"/>
      <c r="DW34" s="628">
        <v>19.7</v>
      </c>
      <c r="DX34" s="653"/>
      <c r="DY34" s="653"/>
      <c r="DZ34" s="653"/>
      <c r="EA34" s="653"/>
      <c r="EB34" s="653"/>
      <c r="EC34" s="654"/>
    </row>
    <row r="35" spans="2:133" ht="11.25" customHeight="1" x14ac:dyDescent="0.2">
      <c r="B35" s="620" t="s">
        <v>323</v>
      </c>
      <c r="C35" s="621"/>
      <c r="D35" s="621"/>
      <c r="E35" s="621"/>
      <c r="F35" s="621"/>
      <c r="G35" s="621"/>
      <c r="H35" s="621"/>
      <c r="I35" s="621"/>
      <c r="J35" s="621"/>
      <c r="K35" s="621"/>
      <c r="L35" s="621"/>
      <c r="M35" s="621"/>
      <c r="N35" s="621"/>
      <c r="O35" s="621"/>
      <c r="P35" s="621"/>
      <c r="Q35" s="622"/>
      <c r="R35" s="623">
        <v>1035209</v>
      </c>
      <c r="S35" s="624"/>
      <c r="T35" s="624"/>
      <c r="U35" s="624"/>
      <c r="V35" s="624"/>
      <c r="W35" s="624"/>
      <c r="X35" s="624"/>
      <c r="Y35" s="625"/>
      <c r="Z35" s="626">
        <v>4.5999999999999996</v>
      </c>
      <c r="AA35" s="626"/>
      <c r="AB35" s="626"/>
      <c r="AC35" s="626"/>
      <c r="AD35" s="627" t="s">
        <v>147</v>
      </c>
      <c r="AE35" s="627"/>
      <c r="AF35" s="627"/>
      <c r="AG35" s="627"/>
      <c r="AH35" s="627"/>
      <c r="AI35" s="627"/>
      <c r="AJ35" s="627"/>
      <c r="AK35" s="627"/>
      <c r="AL35" s="628" t="s">
        <v>147</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67815</v>
      </c>
      <c r="CS35" s="655"/>
      <c r="CT35" s="655"/>
      <c r="CU35" s="655"/>
      <c r="CV35" s="655"/>
      <c r="CW35" s="655"/>
      <c r="CX35" s="655"/>
      <c r="CY35" s="656"/>
      <c r="CZ35" s="628">
        <v>0.3</v>
      </c>
      <c r="DA35" s="653"/>
      <c r="DB35" s="653"/>
      <c r="DC35" s="657"/>
      <c r="DD35" s="632">
        <v>51918</v>
      </c>
      <c r="DE35" s="655"/>
      <c r="DF35" s="655"/>
      <c r="DG35" s="655"/>
      <c r="DH35" s="655"/>
      <c r="DI35" s="655"/>
      <c r="DJ35" s="655"/>
      <c r="DK35" s="656"/>
      <c r="DL35" s="632">
        <v>48926</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2">
      <c r="B36" s="620" t="s">
        <v>327</v>
      </c>
      <c r="C36" s="621"/>
      <c r="D36" s="621"/>
      <c r="E36" s="621"/>
      <c r="F36" s="621"/>
      <c r="G36" s="621"/>
      <c r="H36" s="621"/>
      <c r="I36" s="621"/>
      <c r="J36" s="621"/>
      <c r="K36" s="621"/>
      <c r="L36" s="621"/>
      <c r="M36" s="621"/>
      <c r="N36" s="621"/>
      <c r="O36" s="621"/>
      <c r="P36" s="621"/>
      <c r="Q36" s="622"/>
      <c r="R36" s="623">
        <v>808807</v>
      </c>
      <c r="S36" s="624"/>
      <c r="T36" s="624"/>
      <c r="U36" s="624"/>
      <c r="V36" s="624"/>
      <c r="W36" s="624"/>
      <c r="X36" s="624"/>
      <c r="Y36" s="625"/>
      <c r="Z36" s="626">
        <v>3.6</v>
      </c>
      <c r="AA36" s="626"/>
      <c r="AB36" s="626"/>
      <c r="AC36" s="626"/>
      <c r="AD36" s="627" t="s">
        <v>139</v>
      </c>
      <c r="AE36" s="627"/>
      <c r="AF36" s="627"/>
      <c r="AG36" s="627"/>
      <c r="AH36" s="627"/>
      <c r="AI36" s="627"/>
      <c r="AJ36" s="627"/>
      <c r="AK36" s="627"/>
      <c r="AL36" s="628" t="s">
        <v>147</v>
      </c>
      <c r="AM36" s="629"/>
      <c r="AN36" s="629"/>
      <c r="AO36" s="630"/>
      <c r="AP36" s="222"/>
      <c r="AQ36" s="689" t="s">
        <v>328</v>
      </c>
      <c r="AR36" s="690"/>
      <c r="AS36" s="690"/>
      <c r="AT36" s="690"/>
      <c r="AU36" s="690"/>
      <c r="AV36" s="690"/>
      <c r="AW36" s="690"/>
      <c r="AX36" s="690"/>
      <c r="AY36" s="691"/>
      <c r="AZ36" s="612">
        <v>2619850</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23054</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3554790</v>
      </c>
      <c r="CS36" s="624"/>
      <c r="CT36" s="624"/>
      <c r="CU36" s="624"/>
      <c r="CV36" s="624"/>
      <c r="CW36" s="624"/>
      <c r="CX36" s="624"/>
      <c r="CY36" s="625"/>
      <c r="CZ36" s="628">
        <v>17.2</v>
      </c>
      <c r="DA36" s="653"/>
      <c r="DB36" s="653"/>
      <c r="DC36" s="657"/>
      <c r="DD36" s="632">
        <v>3232933</v>
      </c>
      <c r="DE36" s="624"/>
      <c r="DF36" s="624"/>
      <c r="DG36" s="624"/>
      <c r="DH36" s="624"/>
      <c r="DI36" s="624"/>
      <c r="DJ36" s="624"/>
      <c r="DK36" s="625"/>
      <c r="DL36" s="632">
        <v>2670849</v>
      </c>
      <c r="DM36" s="624"/>
      <c r="DN36" s="624"/>
      <c r="DO36" s="624"/>
      <c r="DP36" s="624"/>
      <c r="DQ36" s="624"/>
      <c r="DR36" s="624"/>
      <c r="DS36" s="624"/>
      <c r="DT36" s="624"/>
      <c r="DU36" s="624"/>
      <c r="DV36" s="625"/>
      <c r="DW36" s="628">
        <v>20.9</v>
      </c>
      <c r="DX36" s="653"/>
      <c r="DY36" s="653"/>
      <c r="DZ36" s="653"/>
      <c r="EA36" s="653"/>
      <c r="EB36" s="653"/>
      <c r="EC36" s="654"/>
    </row>
    <row r="37" spans="2:133" ht="11.25" customHeight="1" x14ac:dyDescent="0.2">
      <c r="B37" s="620" t="s">
        <v>331</v>
      </c>
      <c r="C37" s="621"/>
      <c r="D37" s="621"/>
      <c r="E37" s="621"/>
      <c r="F37" s="621"/>
      <c r="G37" s="621"/>
      <c r="H37" s="621"/>
      <c r="I37" s="621"/>
      <c r="J37" s="621"/>
      <c r="K37" s="621"/>
      <c r="L37" s="621"/>
      <c r="M37" s="621"/>
      <c r="N37" s="621"/>
      <c r="O37" s="621"/>
      <c r="P37" s="621"/>
      <c r="Q37" s="622"/>
      <c r="R37" s="623">
        <v>314238</v>
      </c>
      <c r="S37" s="624"/>
      <c r="T37" s="624"/>
      <c r="U37" s="624"/>
      <c r="V37" s="624"/>
      <c r="W37" s="624"/>
      <c r="X37" s="624"/>
      <c r="Y37" s="625"/>
      <c r="Z37" s="626">
        <v>1.4</v>
      </c>
      <c r="AA37" s="626"/>
      <c r="AB37" s="626"/>
      <c r="AC37" s="626"/>
      <c r="AD37" s="627">
        <v>3207</v>
      </c>
      <c r="AE37" s="627"/>
      <c r="AF37" s="627"/>
      <c r="AG37" s="627"/>
      <c r="AH37" s="627"/>
      <c r="AI37" s="627"/>
      <c r="AJ37" s="627"/>
      <c r="AK37" s="627"/>
      <c r="AL37" s="628">
        <v>0</v>
      </c>
      <c r="AM37" s="629"/>
      <c r="AN37" s="629"/>
      <c r="AO37" s="630"/>
      <c r="AQ37" s="686" t="s">
        <v>332</v>
      </c>
      <c r="AR37" s="687"/>
      <c r="AS37" s="687"/>
      <c r="AT37" s="687"/>
      <c r="AU37" s="687"/>
      <c r="AV37" s="687"/>
      <c r="AW37" s="687"/>
      <c r="AX37" s="687"/>
      <c r="AY37" s="688"/>
      <c r="AZ37" s="623">
        <v>559311</v>
      </c>
      <c r="BA37" s="624"/>
      <c r="BB37" s="624"/>
      <c r="BC37" s="624"/>
      <c r="BD37" s="655"/>
      <c r="BE37" s="655"/>
      <c r="BF37" s="678"/>
      <c r="BG37" s="620" t="s">
        <v>333</v>
      </c>
      <c r="BH37" s="621"/>
      <c r="BI37" s="621"/>
      <c r="BJ37" s="621"/>
      <c r="BK37" s="621"/>
      <c r="BL37" s="621"/>
      <c r="BM37" s="621"/>
      <c r="BN37" s="621"/>
      <c r="BO37" s="621"/>
      <c r="BP37" s="621"/>
      <c r="BQ37" s="621"/>
      <c r="BR37" s="621"/>
      <c r="BS37" s="621"/>
      <c r="BT37" s="621"/>
      <c r="BU37" s="622"/>
      <c r="BV37" s="623">
        <v>23054</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9738</v>
      </c>
      <c r="CS37" s="655"/>
      <c r="CT37" s="655"/>
      <c r="CU37" s="655"/>
      <c r="CV37" s="655"/>
      <c r="CW37" s="655"/>
      <c r="CX37" s="655"/>
      <c r="CY37" s="656"/>
      <c r="CZ37" s="628">
        <v>0</v>
      </c>
      <c r="DA37" s="653"/>
      <c r="DB37" s="653"/>
      <c r="DC37" s="657"/>
      <c r="DD37" s="632">
        <v>8438</v>
      </c>
      <c r="DE37" s="655"/>
      <c r="DF37" s="655"/>
      <c r="DG37" s="655"/>
      <c r="DH37" s="655"/>
      <c r="DI37" s="655"/>
      <c r="DJ37" s="655"/>
      <c r="DK37" s="656"/>
      <c r="DL37" s="632">
        <v>8438</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2">
      <c r="B38" s="620" t="s">
        <v>335</v>
      </c>
      <c r="C38" s="621"/>
      <c r="D38" s="621"/>
      <c r="E38" s="621"/>
      <c r="F38" s="621"/>
      <c r="G38" s="621"/>
      <c r="H38" s="621"/>
      <c r="I38" s="621"/>
      <c r="J38" s="621"/>
      <c r="K38" s="621"/>
      <c r="L38" s="621"/>
      <c r="M38" s="621"/>
      <c r="N38" s="621"/>
      <c r="O38" s="621"/>
      <c r="P38" s="621"/>
      <c r="Q38" s="622"/>
      <c r="R38" s="623">
        <v>1250400</v>
      </c>
      <c r="S38" s="624"/>
      <c r="T38" s="624"/>
      <c r="U38" s="624"/>
      <c r="V38" s="624"/>
      <c r="W38" s="624"/>
      <c r="X38" s="624"/>
      <c r="Y38" s="625"/>
      <c r="Z38" s="626">
        <v>5.6</v>
      </c>
      <c r="AA38" s="626"/>
      <c r="AB38" s="626"/>
      <c r="AC38" s="626"/>
      <c r="AD38" s="627" t="s">
        <v>235</v>
      </c>
      <c r="AE38" s="627"/>
      <c r="AF38" s="627"/>
      <c r="AG38" s="627"/>
      <c r="AH38" s="627"/>
      <c r="AI38" s="627"/>
      <c r="AJ38" s="627"/>
      <c r="AK38" s="627"/>
      <c r="AL38" s="628" t="s">
        <v>235</v>
      </c>
      <c r="AM38" s="629"/>
      <c r="AN38" s="629"/>
      <c r="AO38" s="630"/>
      <c r="AQ38" s="686" t="s">
        <v>336</v>
      </c>
      <c r="AR38" s="687"/>
      <c r="AS38" s="687"/>
      <c r="AT38" s="687"/>
      <c r="AU38" s="687"/>
      <c r="AV38" s="687"/>
      <c r="AW38" s="687"/>
      <c r="AX38" s="687"/>
      <c r="AY38" s="688"/>
      <c r="AZ38" s="623">
        <v>158567</v>
      </c>
      <c r="BA38" s="624"/>
      <c r="BB38" s="624"/>
      <c r="BC38" s="624"/>
      <c r="BD38" s="655"/>
      <c r="BE38" s="655"/>
      <c r="BF38" s="678"/>
      <c r="BG38" s="620" t="s">
        <v>337</v>
      </c>
      <c r="BH38" s="621"/>
      <c r="BI38" s="621"/>
      <c r="BJ38" s="621"/>
      <c r="BK38" s="621"/>
      <c r="BL38" s="621"/>
      <c r="BM38" s="621"/>
      <c r="BN38" s="621"/>
      <c r="BO38" s="621"/>
      <c r="BP38" s="621"/>
      <c r="BQ38" s="621"/>
      <c r="BR38" s="621"/>
      <c r="BS38" s="621"/>
      <c r="BT38" s="621"/>
      <c r="BU38" s="622"/>
      <c r="BV38" s="623">
        <v>6707</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1832721</v>
      </c>
      <c r="CS38" s="624"/>
      <c r="CT38" s="624"/>
      <c r="CU38" s="624"/>
      <c r="CV38" s="624"/>
      <c r="CW38" s="624"/>
      <c r="CX38" s="624"/>
      <c r="CY38" s="625"/>
      <c r="CZ38" s="628">
        <v>8.9</v>
      </c>
      <c r="DA38" s="653"/>
      <c r="DB38" s="653"/>
      <c r="DC38" s="657"/>
      <c r="DD38" s="632">
        <v>1414595</v>
      </c>
      <c r="DE38" s="624"/>
      <c r="DF38" s="624"/>
      <c r="DG38" s="624"/>
      <c r="DH38" s="624"/>
      <c r="DI38" s="624"/>
      <c r="DJ38" s="624"/>
      <c r="DK38" s="625"/>
      <c r="DL38" s="632">
        <v>1387343</v>
      </c>
      <c r="DM38" s="624"/>
      <c r="DN38" s="624"/>
      <c r="DO38" s="624"/>
      <c r="DP38" s="624"/>
      <c r="DQ38" s="624"/>
      <c r="DR38" s="624"/>
      <c r="DS38" s="624"/>
      <c r="DT38" s="624"/>
      <c r="DU38" s="624"/>
      <c r="DV38" s="625"/>
      <c r="DW38" s="628">
        <v>10.9</v>
      </c>
      <c r="DX38" s="653"/>
      <c r="DY38" s="653"/>
      <c r="DZ38" s="653"/>
      <c r="EA38" s="653"/>
      <c r="EB38" s="653"/>
      <c r="EC38" s="654"/>
    </row>
    <row r="39" spans="2:133" ht="11.25" customHeight="1" x14ac:dyDescent="0.2">
      <c r="B39" s="620" t="s">
        <v>339</v>
      </c>
      <c r="C39" s="621"/>
      <c r="D39" s="621"/>
      <c r="E39" s="621"/>
      <c r="F39" s="621"/>
      <c r="G39" s="621"/>
      <c r="H39" s="621"/>
      <c r="I39" s="621"/>
      <c r="J39" s="621"/>
      <c r="K39" s="621"/>
      <c r="L39" s="621"/>
      <c r="M39" s="621"/>
      <c r="N39" s="621"/>
      <c r="O39" s="621"/>
      <c r="P39" s="621"/>
      <c r="Q39" s="622"/>
      <c r="R39" s="623" t="s">
        <v>147</v>
      </c>
      <c r="S39" s="624"/>
      <c r="T39" s="624"/>
      <c r="U39" s="624"/>
      <c r="V39" s="624"/>
      <c r="W39" s="624"/>
      <c r="X39" s="624"/>
      <c r="Y39" s="625"/>
      <c r="Z39" s="626" t="s">
        <v>147</v>
      </c>
      <c r="AA39" s="626"/>
      <c r="AB39" s="626"/>
      <c r="AC39" s="626"/>
      <c r="AD39" s="627" t="s">
        <v>235</v>
      </c>
      <c r="AE39" s="627"/>
      <c r="AF39" s="627"/>
      <c r="AG39" s="627"/>
      <c r="AH39" s="627"/>
      <c r="AI39" s="627"/>
      <c r="AJ39" s="627"/>
      <c r="AK39" s="627"/>
      <c r="AL39" s="628" t="s">
        <v>147</v>
      </c>
      <c r="AM39" s="629"/>
      <c r="AN39" s="629"/>
      <c r="AO39" s="630"/>
      <c r="AQ39" s="686" t="s">
        <v>340</v>
      </c>
      <c r="AR39" s="687"/>
      <c r="AS39" s="687"/>
      <c r="AT39" s="687"/>
      <c r="AU39" s="687"/>
      <c r="AV39" s="687"/>
      <c r="AW39" s="687"/>
      <c r="AX39" s="687"/>
      <c r="AY39" s="688"/>
      <c r="AZ39" s="623">
        <v>91137</v>
      </c>
      <c r="BA39" s="624"/>
      <c r="BB39" s="624"/>
      <c r="BC39" s="624"/>
      <c r="BD39" s="655"/>
      <c r="BE39" s="655"/>
      <c r="BF39" s="678"/>
      <c r="BG39" s="620" t="s">
        <v>341</v>
      </c>
      <c r="BH39" s="621"/>
      <c r="BI39" s="621"/>
      <c r="BJ39" s="621"/>
      <c r="BK39" s="621"/>
      <c r="BL39" s="621"/>
      <c r="BM39" s="621"/>
      <c r="BN39" s="621"/>
      <c r="BO39" s="621"/>
      <c r="BP39" s="621"/>
      <c r="BQ39" s="621"/>
      <c r="BR39" s="621"/>
      <c r="BS39" s="621"/>
      <c r="BT39" s="621"/>
      <c r="BU39" s="622"/>
      <c r="BV39" s="623">
        <v>10713</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78852</v>
      </c>
      <c r="CS39" s="655"/>
      <c r="CT39" s="655"/>
      <c r="CU39" s="655"/>
      <c r="CV39" s="655"/>
      <c r="CW39" s="655"/>
      <c r="CX39" s="655"/>
      <c r="CY39" s="656"/>
      <c r="CZ39" s="628">
        <v>0.4</v>
      </c>
      <c r="DA39" s="653"/>
      <c r="DB39" s="653"/>
      <c r="DC39" s="657"/>
      <c r="DD39" s="632">
        <v>38682</v>
      </c>
      <c r="DE39" s="655"/>
      <c r="DF39" s="655"/>
      <c r="DG39" s="655"/>
      <c r="DH39" s="655"/>
      <c r="DI39" s="655"/>
      <c r="DJ39" s="655"/>
      <c r="DK39" s="656"/>
      <c r="DL39" s="632" t="s">
        <v>139</v>
      </c>
      <c r="DM39" s="655"/>
      <c r="DN39" s="655"/>
      <c r="DO39" s="655"/>
      <c r="DP39" s="655"/>
      <c r="DQ39" s="655"/>
      <c r="DR39" s="655"/>
      <c r="DS39" s="655"/>
      <c r="DT39" s="655"/>
      <c r="DU39" s="655"/>
      <c r="DV39" s="656"/>
      <c r="DW39" s="628" t="s">
        <v>235</v>
      </c>
      <c r="DX39" s="653"/>
      <c r="DY39" s="653"/>
      <c r="DZ39" s="653"/>
      <c r="EA39" s="653"/>
      <c r="EB39" s="653"/>
      <c r="EC39" s="654"/>
    </row>
    <row r="40" spans="2:133" ht="11.25" customHeight="1" x14ac:dyDescent="0.2">
      <c r="B40" s="620" t="s">
        <v>343</v>
      </c>
      <c r="C40" s="621"/>
      <c r="D40" s="621"/>
      <c r="E40" s="621"/>
      <c r="F40" s="621"/>
      <c r="G40" s="621"/>
      <c r="H40" s="621"/>
      <c r="I40" s="621"/>
      <c r="J40" s="621"/>
      <c r="K40" s="621"/>
      <c r="L40" s="621"/>
      <c r="M40" s="621"/>
      <c r="N40" s="621"/>
      <c r="O40" s="621"/>
      <c r="P40" s="621"/>
      <c r="Q40" s="622"/>
      <c r="R40" s="623">
        <v>223400</v>
      </c>
      <c r="S40" s="624"/>
      <c r="T40" s="624"/>
      <c r="U40" s="624"/>
      <c r="V40" s="624"/>
      <c r="W40" s="624"/>
      <c r="X40" s="624"/>
      <c r="Y40" s="625"/>
      <c r="Z40" s="626">
        <v>1</v>
      </c>
      <c r="AA40" s="626"/>
      <c r="AB40" s="626"/>
      <c r="AC40" s="626"/>
      <c r="AD40" s="627" t="s">
        <v>235</v>
      </c>
      <c r="AE40" s="627"/>
      <c r="AF40" s="627"/>
      <c r="AG40" s="627"/>
      <c r="AH40" s="627"/>
      <c r="AI40" s="627"/>
      <c r="AJ40" s="627"/>
      <c r="AK40" s="627"/>
      <c r="AL40" s="628" t="s">
        <v>147</v>
      </c>
      <c r="AM40" s="629"/>
      <c r="AN40" s="629"/>
      <c r="AO40" s="630"/>
      <c r="AQ40" s="686" t="s">
        <v>344</v>
      </c>
      <c r="AR40" s="687"/>
      <c r="AS40" s="687"/>
      <c r="AT40" s="687"/>
      <c r="AU40" s="687"/>
      <c r="AV40" s="687"/>
      <c r="AW40" s="687"/>
      <c r="AX40" s="687"/>
      <c r="AY40" s="688"/>
      <c r="AZ40" s="623">
        <v>45078</v>
      </c>
      <c r="BA40" s="624"/>
      <c r="BB40" s="624"/>
      <c r="BC40" s="624"/>
      <c r="BD40" s="655"/>
      <c r="BE40" s="655"/>
      <c r="BF40" s="678"/>
      <c r="BG40" s="671" t="s">
        <v>345</v>
      </c>
      <c r="BH40" s="672"/>
      <c r="BI40" s="672"/>
      <c r="BJ40" s="672"/>
      <c r="BK40" s="672"/>
      <c r="BL40" s="223"/>
      <c r="BM40" s="621" t="s">
        <v>346</v>
      </c>
      <c r="BN40" s="621"/>
      <c r="BO40" s="621"/>
      <c r="BP40" s="621"/>
      <c r="BQ40" s="621"/>
      <c r="BR40" s="621"/>
      <c r="BS40" s="621"/>
      <c r="BT40" s="621"/>
      <c r="BU40" s="622"/>
      <c r="BV40" s="623">
        <v>117</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165420</v>
      </c>
      <c r="CS40" s="624"/>
      <c r="CT40" s="624"/>
      <c r="CU40" s="624"/>
      <c r="CV40" s="624"/>
      <c r="CW40" s="624"/>
      <c r="CX40" s="624"/>
      <c r="CY40" s="625"/>
      <c r="CZ40" s="628">
        <v>0.8</v>
      </c>
      <c r="DA40" s="653"/>
      <c r="DB40" s="653"/>
      <c r="DC40" s="657"/>
      <c r="DD40" s="632">
        <v>158690</v>
      </c>
      <c r="DE40" s="624"/>
      <c r="DF40" s="624"/>
      <c r="DG40" s="624"/>
      <c r="DH40" s="624"/>
      <c r="DI40" s="624"/>
      <c r="DJ40" s="624"/>
      <c r="DK40" s="625"/>
      <c r="DL40" s="632">
        <v>158690</v>
      </c>
      <c r="DM40" s="624"/>
      <c r="DN40" s="624"/>
      <c r="DO40" s="624"/>
      <c r="DP40" s="624"/>
      <c r="DQ40" s="624"/>
      <c r="DR40" s="624"/>
      <c r="DS40" s="624"/>
      <c r="DT40" s="624"/>
      <c r="DU40" s="624"/>
      <c r="DV40" s="625"/>
      <c r="DW40" s="628">
        <v>1.2</v>
      </c>
      <c r="DX40" s="653"/>
      <c r="DY40" s="653"/>
      <c r="DZ40" s="653"/>
      <c r="EA40" s="653"/>
      <c r="EB40" s="653"/>
      <c r="EC40" s="654"/>
    </row>
    <row r="41" spans="2:133" ht="11.25" customHeight="1" x14ac:dyDescent="0.2">
      <c r="B41" s="644" t="s">
        <v>348</v>
      </c>
      <c r="C41" s="645"/>
      <c r="D41" s="645"/>
      <c r="E41" s="645"/>
      <c r="F41" s="645"/>
      <c r="G41" s="645"/>
      <c r="H41" s="645"/>
      <c r="I41" s="645"/>
      <c r="J41" s="645"/>
      <c r="K41" s="645"/>
      <c r="L41" s="645"/>
      <c r="M41" s="645"/>
      <c r="N41" s="645"/>
      <c r="O41" s="645"/>
      <c r="P41" s="645"/>
      <c r="Q41" s="646"/>
      <c r="R41" s="695">
        <v>22269797</v>
      </c>
      <c r="S41" s="696"/>
      <c r="T41" s="696"/>
      <c r="U41" s="696"/>
      <c r="V41" s="696"/>
      <c r="W41" s="696"/>
      <c r="X41" s="696"/>
      <c r="Y41" s="700"/>
      <c r="Z41" s="701">
        <v>100</v>
      </c>
      <c r="AA41" s="701"/>
      <c r="AB41" s="701"/>
      <c r="AC41" s="701"/>
      <c r="AD41" s="702">
        <v>12534831</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436331</v>
      </c>
      <c r="BA41" s="624"/>
      <c r="BB41" s="624"/>
      <c r="BC41" s="624"/>
      <c r="BD41" s="655"/>
      <c r="BE41" s="655"/>
      <c r="BF41" s="678"/>
      <c r="BG41" s="671"/>
      <c r="BH41" s="672"/>
      <c r="BI41" s="672"/>
      <c r="BJ41" s="672"/>
      <c r="BK41" s="672"/>
      <c r="BL41" s="223"/>
      <c r="BM41" s="621" t="s">
        <v>350</v>
      </c>
      <c r="BN41" s="621"/>
      <c r="BO41" s="621"/>
      <c r="BP41" s="621"/>
      <c r="BQ41" s="621"/>
      <c r="BR41" s="621"/>
      <c r="BS41" s="621"/>
      <c r="BT41" s="621"/>
      <c r="BU41" s="622"/>
      <c r="BV41" s="623" t="s">
        <v>235</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235</v>
      </c>
      <c r="CS41" s="655"/>
      <c r="CT41" s="655"/>
      <c r="CU41" s="655"/>
      <c r="CV41" s="655"/>
      <c r="CW41" s="655"/>
      <c r="CX41" s="655"/>
      <c r="CY41" s="656"/>
      <c r="CZ41" s="628" t="s">
        <v>235</v>
      </c>
      <c r="DA41" s="653"/>
      <c r="DB41" s="653"/>
      <c r="DC41" s="657"/>
      <c r="DD41" s="632" t="s">
        <v>139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352</v>
      </c>
      <c r="AR42" s="693"/>
      <c r="AS42" s="693"/>
      <c r="AT42" s="693"/>
      <c r="AU42" s="693"/>
      <c r="AV42" s="693"/>
      <c r="AW42" s="693"/>
      <c r="AX42" s="693"/>
      <c r="AY42" s="694"/>
      <c r="AZ42" s="695">
        <v>1329426</v>
      </c>
      <c r="BA42" s="696"/>
      <c r="BB42" s="696"/>
      <c r="BC42" s="696"/>
      <c r="BD42" s="682"/>
      <c r="BE42" s="682"/>
      <c r="BF42" s="684"/>
      <c r="BG42" s="673"/>
      <c r="BH42" s="674"/>
      <c r="BI42" s="674"/>
      <c r="BJ42" s="674"/>
      <c r="BK42" s="674"/>
      <c r="BL42" s="224"/>
      <c r="BM42" s="645" t="s">
        <v>353</v>
      </c>
      <c r="BN42" s="645"/>
      <c r="BO42" s="645"/>
      <c r="BP42" s="645"/>
      <c r="BQ42" s="645"/>
      <c r="BR42" s="645"/>
      <c r="BS42" s="645"/>
      <c r="BT42" s="645"/>
      <c r="BU42" s="646"/>
      <c r="BV42" s="695">
        <v>353</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2031706</v>
      </c>
      <c r="CS42" s="655"/>
      <c r="CT42" s="655"/>
      <c r="CU42" s="655"/>
      <c r="CV42" s="655"/>
      <c r="CW42" s="655"/>
      <c r="CX42" s="655"/>
      <c r="CY42" s="656"/>
      <c r="CZ42" s="628">
        <v>9.9</v>
      </c>
      <c r="DA42" s="653"/>
      <c r="DB42" s="653"/>
      <c r="DC42" s="657"/>
      <c r="DD42" s="632">
        <v>649745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355</v>
      </c>
      <c r="CD43" s="620" t="s">
        <v>356</v>
      </c>
      <c r="CE43" s="621"/>
      <c r="CF43" s="621"/>
      <c r="CG43" s="621"/>
      <c r="CH43" s="621"/>
      <c r="CI43" s="621"/>
      <c r="CJ43" s="621"/>
      <c r="CK43" s="621"/>
      <c r="CL43" s="621"/>
      <c r="CM43" s="621"/>
      <c r="CN43" s="621"/>
      <c r="CO43" s="621"/>
      <c r="CP43" s="621"/>
      <c r="CQ43" s="622"/>
      <c r="CR43" s="623">
        <v>39818</v>
      </c>
      <c r="CS43" s="655"/>
      <c r="CT43" s="655"/>
      <c r="CU43" s="655"/>
      <c r="CV43" s="655"/>
      <c r="CW43" s="655"/>
      <c r="CX43" s="655"/>
      <c r="CY43" s="656"/>
      <c r="CZ43" s="628">
        <v>0.2</v>
      </c>
      <c r="DA43" s="653"/>
      <c r="DB43" s="653"/>
      <c r="DC43" s="657"/>
      <c r="DD43" s="632">
        <v>39818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358</v>
      </c>
      <c r="CG44" s="621"/>
      <c r="CH44" s="621"/>
      <c r="CI44" s="621"/>
      <c r="CJ44" s="621"/>
      <c r="CK44" s="621"/>
      <c r="CL44" s="621"/>
      <c r="CM44" s="621"/>
      <c r="CN44" s="621"/>
      <c r="CO44" s="621"/>
      <c r="CP44" s="621"/>
      <c r="CQ44" s="622"/>
      <c r="CR44" s="623">
        <v>2003959</v>
      </c>
      <c r="CS44" s="624"/>
      <c r="CT44" s="624"/>
      <c r="CU44" s="624"/>
      <c r="CV44" s="624"/>
      <c r="CW44" s="624"/>
      <c r="CX44" s="624"/>
      <c r="CY44" s="625"/>
      <c r="CZ44" s="628">
        <v>9.6999999999999993</v>
      </c>
      <c r="DA44" s="629"/>
      <c r="DB44" s="629"/>
      <c r="DC44" s="635"/>
      <c r="DD44" s="632">
        <v>645598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360</v>
      </c>
      <c r="CG45" s="621"/>
      <c r="CH45" s="621"/>
      <c r="CI45" s="621"/>
      <c r="CJ45" s="621"/>
      <c r="CK45" s="621"/>
      <c r="CL45" s="621"/>
      <c r="CM45" s="621"/>
      <c r="CN45" s="621"/>
      <c r="CO45" s="621"/>
      <c r="CP45" s="621"/>
      <c r="CQ45" s="622"/>
      <c r="CR45" s="623">
        <v>865036</v>
      </c>
      <c r="CS45" s="655"/>
      <c r="CT45" s="655"/>
      <c r="CU45" s="655"/>
      <c r="CV45" s="655"/>
      <c r="CW45" s="655"/>
      <c r="CX45" s="655"/>
      <c r="CY45" s="656"/>
      <c r="CZ45" s="628">
        <v>4.2</v>
      </c>
      <c r="DA45" s="653"/>
      <c r="DB45" s="653"/>
      <c r="DC45" s="657"/>
      <c r="DD45" s="632">
        <v>155941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361</v>
      </c>
      <c r="CG46" s="621"/>
      <c r="CH46" s="621"/>
      <c r="CI46" s="621"/>
      <c r="CJ46" s="621"/>
      <c r="CK46" s="621"/>
      <c r="CL46" s="621"/>
      <c r="CM46" s="621"/>
      <c r="CN46" s="621"/>
      <c r="CO46" s="621"/>
      <c r="CP46" s="621"/>
      <c r="CQ46" s="622"/>
      <c r="CR46" s="623">
        <v>1133337</v>
      </c>
      <c r="CS46" s="624"/>
      <c r="CT46" s="624"/>
      <c r="CU46" s="624"/>
      <c r="CV46" s="624"/>
      <c r="CW46" s="624"/>
      <c r="CX46" s="624"/>
      <c r="CY46" s="625"/>
      <c r="CZ46" s="628">
        <v>5.5</v>
      </c>
      <c r="DA46" s="629"/>
      <c r="DB46" s="629"/>
      <c r="DC46" s="635"/>
      <c r="DD46" s="632">
        <v>487471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362</v>
      </c>
      <c r="CG47" s="621"/>
      <c r="CH47" s="621"/>
      <c r="CI47" s="621"/>
      <c r="CJ47" s="621"/>
      <c r="CK47" s="621"/>
      <c r="CL47" s="621"/>
      <c r="CM47" s="621"/>
      <c r="CN47" s="621"/>
      <c r="CO47" s="621"/>
      <c r="CP47" s="621"/>
      <c r="CQ47" s="622"/>
      <c r="CR47" s="623">
        <v>27747</v>
      </c>
      <c r="CS47" s="655"/>
      <c r="CT47" s="655"/>
      <c r="CU47" s="655"/>
      <c r="CV47" s="655"/>
      <c r="CW47" s="655"/>
      <c r="CX47" s="655"/>
      <c r="CY47" s="656"/>
      <c r="CZ47" s="628">
        <v>0.1</v>
      </c>
      <c r="DA47" s="653"/>
      <c r="DB47" s="653"/>
      <c r="DC47" s="657"/>
      <c r="DD47" s="632">
        <v>4147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363</v>
      </c>
      <c r="CG48" s="621"/>
      <c r="CH48" s="621"/>
      <c r="CI48" s="621"/>
      <c r="CJ48" s="621"/>
      <c r="CK48" s="621"/>
      <c r="CL48" s="621"/>
      <c r="CM48" s="621"/>
      <c r="CN48" s="621"/>
      <c r="CO48" s="621"/>
      <c r="CP48" s="621"/>
      <c r="CQ48" s="622"/>
      <c r="CR48" s="623" t="s">
        <v>235</v>
      </c>
      <c r="CS48" s="624"/>
      <c r="CT48" s="624"/>
      <c r="CU48" s="624"/>
      <c r="CV48" s="624"/>
      <c r="CW48" s="624"/>
      <c r="CX48" s="624"/>
      <c r="CY48" s="625"/>
      <c r="CZ48" s="628" t="s">
        <v>235</v>
      </c>
      <c r="DA48" s="629"/>
      <c r="DB48" s="629"/>
      <c r="DC48" s="635"/>
      <c r="DD48" s="632" t="s">
        <v>235</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364</v>
      </c>
      <c r="CE49" s="645"/>
      <c r="CF49" s="645"/>
      <c r="CG49" s="645"/>
      <c r="CH49" s="645"/>
      <c r="CI49" s="645"/>
      <c r="CJ49" s="645"/>
      <c r="CK49" s="645"/>
      <c r="CL49" s="645"/>
      <c r="CM49" s="645"/>
      <c r="CN49" s="645"/>
      <c r="CO49" s="645"/>
      <c r="CP49" s="645"/>
      <c r="CQ49" s="646"/>
      <c r="CR49" s="695">
        <v>20611750</v>
      </c>
      <c r="CS49" s="682"/>
      <c r="CT49" s="682"/>
      <c r="CU49" s="682"/>
      <c r="CV49" s="682"/>
      <c r="CW49" s="682"/>
      <c r="CX49" s="682"/>
      <c r="CY49" s="711"/>
      <c r="CZ49" s="703">
        <v>100</v>
      </c>
      <c r="DA49" s="712"/>
      <c r="DB49" s="712"/>
      <c r="DC49" s="713"/>
      <c r="DD49" s="714">
        <v>14060291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cb6Tun/9fxK7D/JvzKiyWd0GmDmEWqpgGD2wiWt5DN/HOfCbYOF772ShLl7LfC2mEfm/JF5t4txMywLYDlA6g==" saltValue="/TrBhu7JCKhdwJxQE6LS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387</v>
      </c>
      <c r="C7" s="750"/>
      <c r="D7" s="750"/>
      <c r="E7" s="750"/>
      <c r="F7" s="750"/>
      <c r="G7" s="750"/>
      <c r="H7" s="750"/>
      <c r="I7" s="750"/>
      <c r="J7" s="750"/>
      <c r="K7" s="750"/>
      <c r="L7" s="750"/>
      <c r="M7" s="750"/>
      <c r="N7" s="750"/>
      <c r="O7" s="750"/>
      <c r="P7" s="751"/>
      <c r="Q7" s="752">
        <v>22136</v>
      </c>
      <c r="R7" s="753"/>
      <c r="S7" s="753"/>
      <c r="T7" s="753"/>
      <c r="U7" s="753"/>
      <c r="V7" s="753">
        <v>20486</v>
      </c>
      <c r="W7" s="753"/>
      <c r="X7" s="753"/>
      <c r="Y7" s="753"/>
      <c r="Z7" s="753"/>
      <c r="AA7" s="753">
        <v>1650</v>
      </c>
      <c r="AB7" s="753"/>
      <c r="AC7" s="753"/>
      <c r="AD7" s="753"/>
      <c r="AE7" s="754"/>
      <c r="AF7" s="755">
        <v>1499</v>
      </c>
      <c r="AG7" s="756"/>
      <c r="AH7" s="756"/>
      <c r="AI7" s="756"/>
      <c r="AJ7" s="757"/>
      <c r="AK7" s="758">
        <v>954</v>
      </c>
      <c r="AL7" s="759"/>
      <c r="AM7" s="759"/>
      <c r="AN7" s="759"/>
      <c r="AO7" s="759"/>
      <c r="AP7" s="759">
        <v>18575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596</v>
      </c>
      <c r="BT7" s="747"/>
      <c r="BU7" s="747"/>
      <c r="BV7" s="747"/>
      <c r="BW7" s="747"/>
      <c r="BX7" s="747"/>
      <c r="BY7" s="747"/>
      <c r="BZ7" s="747"/>
      <c r="CA7" s="747"/>
      <c r="CB7" s="747"/>
      <c r="CC7" s="747"/>
      <c r="CD7" s="747"/>
      <c r="CE7" s="747"/>
      <c r="CF7" s="747"/>
      <c r="CG7" s="762"/>
      <c r="CH7" s="743">
        <v>-1</v>
      </c>
      <c r="CI7" s="744"/>
      <c r="CJ7" s="744"/>
      <c r="CK7" s="744"/>
      <c r="CL7" s="745"/>
      <c r="CM7" s="743">
        <v>1</v>
      </c>
      <c r="CN7" s="744"/>
      <c r="CO7" s="744"/>
      <c r="CP7" s="744"/>
      <c r="CQ7" s="745"/>
      <c r="CR7" s="743">
        <v>2</v>
      </c>
      <c r="CS7" s="744"/>
      <c r="CT7" s="744"/>
      <c r="CU7" s="744"/>
      <c r="CV7" s="745"/>
      <c r="CW7" s="743">
        <v>0</v>
      </c>
      <c r="CX7" s="744"/>
      <c r="CY7" s="744"/>
      <c r="CZ7" s="744"/>
      <c r="DA7" s="745"/>
      <c r="DB7" s="743" t="s">
        <v>595</v>
      </c>
      <c r="DC7" s="744"/>
      <c r="DD7" s="744"/>
      <c r="DE7" s="744"/>
      <c r="DF7" s="745"/>
      <c r="DG7" s="743" t="s">
        <v>595</v>
      </c>
      <c r="DH7" s="744"/>
      <c r="DI7" s="744"/>
      <c r="DJ7" s="744"/>
      <c r="DK7" s="745"/>
      <c r="DL7" s="743" t="s">
        <v>595</v>
      </c>
      <c r="DM7" s="744"/>
      <c r="DN7" s="744"/>
      <c r="DO7" s="744"/>
      <c r="DP7" s="745"/>
      <c r="DQ7" s="743" t="s">
        <v>595</v>
      </c>
      <c r="DR7" s="744"/>
      <c r="DS7" s="744"/>
      <c r="DT7" s="744"/>
      <c r="DU7" s="745"/>
      <c r="DV7" s="746"/>
      <c r="DW7" s="747"/>
      <c r="DX7" s="747"/>
      <c r="DY7" s="747"/>
      <c r="DZ7" s="748"/>
      <c r="EA7" s="234"/>
    </row>
    <row r="8" spans="1:131" s="235" customFormat="1" ht="26.25" customHeight="1" x14ac:dyDescent="0.2">
      <c r="A8" s="238">
        <v>2</v>
      </c>
      <c r="B8" s="780" t="s">
        <v>388</v>
      </c>
      <c r="C8" s="781"/>
      <c r="D8" s="781"/>
      <c r="E8" s="781"/>
      <c r="F8" s="781"/>
      <c r="G8" s="781"/>
      <c r="H8" s="781"/>
      <c r="I8" s="781"/>
      <c r="J8" s="781"/>
      <c r="K8" s="781"/>
      <c r="L8" s="781"/>
      <c r="M8" s="781"/>
      <c r="N8" s="781"/>
      <c r="O8" s="781"/>
      <c r="P8" s="782"/>
      <c r="Q8" s="783">
        <v>90</v>
      </c>
      <c r="R8" s="784"/>
      <c r="S8" s="784"/>
      <c r="T8" s="784"/>
      <c r="U8" s="784"/>
      <c r="V8" s="784">
        <v>90</v>
      </c>
      <c r="W8" s="784"/>
      <c r="X8" s="784"/>
      <c r="Y8" s="784"/>
      <c r="Z8" s="784"/>
      <c r="AA8" s="784" t="s">
        <v>603</v>
      </c>
      <c r="AB8" s="784"/>
      <c r="AC8" s="784"/>
      <c r="AD8" s="784"/>
      <c r="AE8" s="785"/>
      <c r="AF8" s="786" t="s">
        <v>147</v>
      </c>
      <c r="AG8" s="787"/>
      <c r="AH8" s="787"/>
      <c r="AI8" s="787"/>
      <c r="AJ8" s="788"/>
      <c r="AK8" s="769">
        <v>84</v>
      </c>
      <c r="AL8" s="770"/>
      <c r="AM8" s="770"/>
      <c r="AN8" s="770"/>
      <c r="AO8" s="770"/>
      <c r="AP8" s="770" t="s">
        <v>595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389</v>
      </c>
      <c r="C9" s="781"/>
      <c r="D9" s="781"/>
      <c r="E9" s="781"/>
      <c r="F9" s="781"/>
      <c r="G9" s="781"/>
      <c r="H9" s="781"/>
      <c r="I9" s="781"/>
      <c r="J9" s="781"/>
      <c r="K9" s="781"/>
      <c r="L9" s="781"/>
      <c r="M9" s="781"/>
      <c r="N9" s="781"/>
      <c r="O9" s="781"/>
      <c r="P9" s="782"/>
      <c r="Q9" s="783">
        <v>142</v>
      </c>
      <c r="R9" s="784"/>
      <c r="S9" s="784"/>
      <c r="T9" s="784"/>
      <c r="U9" s="784"/>
      <c r="V9" s="784">
        <v>135</v>
      </c>
      <c r="W9" s="784"/>
      <c r="X9" s="784"/>
      <c r="Y9" s="784"/>
      <c r="Z9" s="784"/>
      <c r="AA9" s="784">
        <v>7</v>
      </c>
      <c r="AB9" s="784"/>
      <c r="AC9" s="784"/>
      <c r="AD9" s="784"/>
      <c r="AE9" s="785"/>
      <c r="AF9" s="786">
        <v>7</v>
      </c>
      <c r="AG9" s="787"/>
      <c r="AH9" s="787"/>
      <c r="AI9" s="787"/>
      <c r="AJ9" s="788"/>
      <c r="AK9" s="769">
        <v>63</v>
      </c>
      <c r="AL9" s="770"/>
      <c r="AM9" s="770"/>
      <c r="AN9" s="770"/>
      <c r="AO9" s="770"/>
      <c r="AP9" s="770">
        <v>85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391</v>
      </c>
      <c r="B23" s="789" t="s">
        <v>392</v>
      </c>
      <c r="C23" s="790"/>
      <c r="D23" s="790"/>
      <c r="E23" s="790"/>
      <c r="F23" s="790"/>
      <c r="G23" s="790"/>
      <c r="H23" s="790"/>
      <c r="I23" s="790"/>
      <c r="J23" s="790"/>
      <c r="K23" s="790"/>
      <c r="L23" s="790"/>
      <c r="M23" s="790"/>
      <c r="N23" s="790"/>
      <c r="O23" s="790"/>
      <c r="P23" s="791"/>
      <c r="Q23" s="792">
        <v>22275</v>
      </c>
      <c r="R23" s="793"/>
      <c r="S23" s="793"/>
      <c r="T23" s="793"/>
      <c r="U23" s="793"/>
      <c r="V23" s="793">
        <v>20617</v>
      </c>
      <c r="W23" s="793"/>
      <c r="X23" s="793"/>
      <c r="Y23" s="793"/>
      <c r="Z23" s="793"/>
      <c r="AA23" s="793">
        <v>1658</v>
      </c>
      <c r="AB23" s="793"/>
      <c r="AC23" s="793"/>
      <c r="AD23" s="793"/>
      <c r="AE23" s="794"/>
      <c r="AF23" s="795">
        <v>1506</v>
      </c>
      <c r="AG23" s="793"/>
      <c r="AH23" s="793"/>
      <c r="AI23" s="793"/>
      <c r="AJ23" s="796"/>
      <c r="AK23" s="797"/>
      <c r="AL23" s="798"/>
      <c r="AM23" s="798"/>
      <c r="AN23" s="798"/>
      <c r="AO23" s="798"/>
      <c r="AP23" s="793">
        <v>18661</v>
      </c>
      <c r="AQ23" s="793"/>
      <c r="AR23" s="793"/>
      <c r="AS23" s="793"/>
      <c r="AT23" s="793"/>
      <c r="AU23" s="809"/>
      <c r="AV23" s="809"/>
      <c r="AW23" s="809"/>
      <c r="AX23" s="809"/>
      <c r="AY23" s="810"/>
      <c r="AZ23" s="811" t="s">
        <v>147</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370</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403</v>
      </c>
      <c r="C28" s="750"/>
      <c r="D28" s="750"/>
      <c r="E28" s="750"/>
      <c r="F28" s="750"/>
      <c r="G28" s="750"/>
      <c r="H28" s="750"/>
      <c r="I28" s="750"/>
      <c r="J28" s="750"/>
      <c r="K28" s="750"/>
      <c r="L28" s="750"/>
      <c r="M28" s="750"/>
      <c r="N28" s="750"/>
      <c r="O28" s="750"/>
      <c r="P28" s="751"/>
      <c r="Q28" s="822">
        <v>5670</v>
      </c>
      <c r="R28" s="823"/>
      <c r="S28" s="823"/>
      <c r="T28" s="823"/>
      <c r="U28" s="823"/>
      <c r="V28" s="823">
        <v>5647</v>
      </c>
      <c r="W28" s="823"/>
      <c r="X28" s="823"/>
      <c r="Y28" s="823"/>
      <c r="Z28" s="823"/>
      <c r="AA28" s="823">
        <v>23</v>
      </c>
      <c r="AB28" s="823"/>
      <c r="AC28" s="823"/>
      <c r="AD28" s="823"/>
      <c r="AE28" s="824"/>
      <c r="AF28" s="825">
        <v>23</v>
      </c>
      <c r="AG28" s="823"/>
      <c r="AH28" s="823"/>
      <c r="AI28" s="823"/>
      <c r="AJ28" s="826"/>
      <c r="AK28" s="827">
        <v>421</v>
      </c>
      <c r="AL28" s="828"/>
      <c r="AM28" s="828"/>
      <c r="AN28" s="828"/>
      <c r="AO28" s="828"/>
      <c r="AP28" s="828" t="s">
        <v>595</v>
      </c>
      <c r="AQ28" s="828"/>
      <c r="AR28" s="828"/>
      <c r="AS28" s="828"/>
      <c r="AT28" s="828"/>
      <c r="AU28" s="828" t="s">
        <v>595</v>
      </c>
      <c r="AV28" s="828"/>
      <c r="AW28" s="828"/>
      <c r="AX28" s="828"/>
      <c r="AY28" s="828"/>
      <c r="AZ28" s="829" t="s">
        <v>595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404</v>
      </c>
      <c r="C29" s="781"/>
      <c r="D29" s="781"/>
      <c r="E29" s="781"/>
      <c r="F29" s="781"/>
      <c r="G29" s="781"/>
      <c r="H29" s="781"/>
      <c r="I29" s="781"/>
      <c r="J29" s="781"/>
      <c r="K29" s="781"/>
      <c r="L29" s="781"/>
      <c r="M29" s="781"/>
      <c r="N29" s="781"/>
      <c r="O29" s="781"/>
      <c r="P29" s="782"/>
      <c r="Q29" s="783">
        <v>94</v>
      </c>
      <c r="R29" s="784"/>
      <c r="S29" s="784"/>
      <c r="T29" s="784"/>
      <c r="U29" s="784"/>
      <c r="V29" s="784">
        <v>92</v>
      </c>
      <c r="W29" s="784"/>
      <c r="X29" s="784"/>
      <c r="Y29" s="784"/>
      <c r="Z29" s="784"/>
      <c r="AA29" s="784">
        <v>2</v>
      </c>
      <c r="AB29" s="784"/>
      <c r="AC29" s="784"/>
      <c r="AD29" s="784"/>
      <c r="AE29" s="785"/>
      <c r="AF29" s="786">
        <v>2</v>
      </c>
      <c r="AG29" s="787"/>
      <c r="AH29" s="787"/>
      <c r="AI29" s="787"/>
      <c r="AJ29" s="788"/>
      <c r="AK29" s="834">
        <v>3</v>
      </c>
      <c r="AL29" s="830"/>
      <c r="AM29" s="830"/>
      <c r="AN29" s="830"/>
      <c r="AO29" s="830"/>
      <c r="AP29" s="830" t="s">
        <v>595</v>
      </c>
      <c r="AQ29" s="830"/>
      <c r="AR29" s="830"/>
      <c r="AS29" s="830"/>
      <c r="AT29" s="830"/>
      <c r="AU29" s="830" t="s">
        <v>595</v>
      </c>
      <c r="AV29" s="830"/>
      <c r="AW29" s="830"/>
      <c r="AX29" s="830"/>
      <c r="AY29" s="830"/>
      <c r="AZ29" s="831" t="s">
        <v>595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405</v>
      </c>
      <c r="C30" s="781"/>
      <c r="D30" s="781"/>
      <c r="E30" s="781"/>
      <c r="F30" s="781"/>
      <c r="G30" s="781"/>
      <c r="H30" s="781"/>
      <c r="I30" s="781"/>
      <c r="J30" s="781"/>
      <c r="K30" s="781"/>
      <c r="L30" s="781"/>
      <c r="M30" s="781"/>
      <c r="N30" s="781"/>
      <c r="O30" s="781"/>
      <c r="P30" s="782"/>
      <c r="Q30" s="783">
        <v>683</v>
      </c>
      <c r="R30" s="784"/>
      <c r="S30" s="784"/>
      <c r="T30" s="784"/>
      <c r="U30" s="784"/>
      <c r="V30" s="784">
        <v>681</v>
      </c>
      <c r="W30" s="784"/>
      <c r="X30" s="784"/>
      <c r="Y30" s="784"/>
      <c r="Z30" s="784"/>
      <c r="AA30" s="784">
        <v>2</v>
      </c>
      <c r="AB30" s="784"/>
      <c r="AC30" s="784"/>
      <c r="AD30" s="784"/>
      <c r="AE30" s="785"/>
      <c r="AF30" s="786">
        <v>2</v>
      </c>
      <c r="AG30" s="787"/>
      <c r="AH30" s="787"/>
      <c r="AI30" s="787"/>
      <c r="AJ30" s="788"/>
      <c r="AK30" s="834">
        <v>168</v>
      </c>
      <c r="AL30" s="830"/>
      <c r="AM30" s="830"/>
      <c r="AN30" s="830"/>
      <c r="AO30" s="830"/>
      <c r="AP30" s="830" t="s">
        <v>595</v>
      </c>
      <c r="AQ30" s="830"/>
      <c r="AR30" s="830"/>
      <c r="AS30" s="830"/>
      <c r="AT30" s="830"/>
      <c r="AU30" s="830" t="s">
        <v>595</v>
      </c>
      <c r="AV30" s="830"/>
      <c r="AW30" s="830"/>
      <c r="AX30" s="830"/>
      <c r="AY30" s="830"/>
      <c r="AZ30" s="831" t="s">
        <v>595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406</v>
      </c>
      <c r="C31" s="781"/>
      <c r="D31" s="781"/>
      <c r="E31" s="781"/>
      <c r="F31" s="781"/>
      <c r="G31" s="781"/>
      <c r="H31" s="781"/>
      <c r="I31" s="781"/>
      <c r="J31" s="781"/>
      <c r="K31" s="781"/>
      <c r="L31" s="781"/>
      <c r="M31" s="781"/>
      <c r="N31" s="781"/>
      <c r="O31" s="781"/>
      <c r="P31" s="782"/>
      <c r="Q31" s="783">
        <v>4558</v>
      </c>
      <c r="R31" s="784"/>
      <c r="S31" s="784"/>
      <c r="T31" s="784"/>
      <c r="U31" s="784"/>
      <c r="V31" s="784">
        <v>4364</v>
      </c>
      <c r="W31" s="784"/>
      <c r="X31" s="784"/>
      <c r="Y31" s="784"/>
      <c r="Z31" s="784"/>
      <c r="AA31" s="784">
        <v>194</v>
      </c>
      <c r="AB31" s="784"/>
      <c r="AC31" s="784"/>
      <c r="AD31" s="784"/>
      <c r="AE31" s="785"/>
      <c r="AF31" s="786">
        <v>194</v>
      </c>
      <c r="AG31" s="787"/>
      <c r="AH31" s="787"/>
      <c r="AI31" s="787"/>
      <c r="AJ31" s="788"/>
      <c r="AK31" s="834">
        <v>651</v>
      </c>
      <c r="AL31" s="830"/>
      <c r="AM31" s="830"/>
      <c r="AN31" s="830"/>
      <c r="AO31" s="830"/>
      <c r="AP31" s="830" t="s">
        <v>595</v>
      </c>
      <c r="AQ31" s="830"/>
      <c r="AR31" s="830"/>
      <c r="AS31" s="830"/>
      <c r="AT31" s="830"/>
      <c r="AU31" s="830" t="s">
        <v>595</v>
      </c>
      <c r="AV31" s="830"/>
      <c r="AW31" s="830"/>
      <c r="AX31" s="830"/>
      <c r="AY31" s="830"/>
      <c r="AZ31" s="831" t="s">
        <v>595</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407</v>
      </c>
      <c r="C32" s="781"/>
      <c r="D32" s="781"/>
      <c r="E32" s="781"/>
      <c r="F32" s="781"/>
      <c r="G32" s="781"/>
      <c r="H32" s="781"/>
      <c r="I32" s="781"/>
      <c r="J32" s="781"/>
      <c r="K32" s="781"/>
      <c r="L32" s="781"/>
      <c r="M32" s="781"/>
      <c r="N32" s="781"/>
      <c r="O32" s="781"/>
      <c r="P32" s="782"/>
      <c r="Q32" s="783">
        <v>159400</v>
      </c>
      <c r="R32" s="784"/>
      <c r="S32" s="784"/>
      <c r="T32" s="784"/>
      <c r="U32" s="784"/>
      <c r="V32" s="784">
        <v>159223</v>
      </c>
      <c r="W32" s="784"/>
      <c r="X32" s="784"/>
      <c r="Y32" s="784"/>
      <c r="Z32" s="784"/>
      <c r="AA32" s="784">
        <v>177</v>
      </c>
      <c r="AB32" s="784"/>
      <c r="AC32" s="784"/>
      <c r="AD32" s="784"/>
      <c r="AE32" s="785"/>
      <c r="AF32" s="786">
        <v>177</v>
      </c>
      <c r="AG32" s="787"/>
      <c r="AH32" s="787"/>
      <c r="AI32" s="787"/>
      <c r="AJ32" s="788"/>
      <c r="AK32" s="834" t="s">
        <v>595</v>
      </c>
      <c r="AL32" s="830"/>
      <c r="AM32" s="830"/>
      <c r="AN32" s="830"/>
      <c r="AO32" s="830"/>
      <c r="AP32" s="830" t="s">
        <v>595</v>
      </c>
      <c r="AQ32" s="830"/>
      <c r="AR32" s="830"/>
      <c r="AS32" s="830"/>
      <c r="AT32" s="830"/>
      <c r="AU32" s="830" t="s">
        <v>595</v>
      </c>
      <c r="AV32" s="830"/>
      <c r="AW32" s="830"/>
      <c r="AX32" s="830"/>
      <c r="AY32" s="830"/>
      <c r="AZ32" s="831" t="s">
        <v>595</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408</v>
      </c>
      <c r="C33" s="781"/>
      <c r="D33" s="781"/>
      <c r="E33" s="781"/>
      <c r="F33" s="781"/>
      <c r="G33" s="781"/>
      <c r="H33" s="781"/>
      <c r="I33" s="781"/>
      <c r="J33" s="781"/>
      <c r="K33" s="781"/>
      <c r="L33" s="781"/>
      <c r="M33" s="781"/>
      <c r="N33" s="781"/>
      <c r="O33" s="781"/>
      <c r="P33" s="782"/>
      <c r="Q33" s="783">
        <v>134</v>
      </c>
      <c r="R33" s="784"/>
      <c r="S33" s="784"/>
      <c r="T33" s="784"/>
      <c r="U33" s="784"/>
      <c r="V33" s="784">
        <v>122</v>
      </c>
      <c r="W33" s="784"/>
      <c r="X33" s="784"/>
      <c r="Y33" s="784"/>
      <c r="Z33" s="784"/>
      <c r="AA33" s="784">
        <v>11</v>
      </c>
      <c r="AB33" s="784"/>
      <c r="AC33" s="784"/>
      <c r="AD33" s="784"/>
      <c r="AE33" s="785"/>
      <c r="AF33" s="786">
        <v>55</v>
      </c>
      <c r="AG33" s="787"/>
      <c r="AH33" s="787"/>
      <c r="AI33" s="787"/>
      <c r="AJ33" s="788"/>
      <c r="AK33" s="834">
        <v>91</v>
      </c>
      <c r="AL33" s="830"/>
      <c r="AM33" s="830"/>
      <c r="AN33" s="830"/>
      <c r="AO33" s="830"/>
      <c r="AP33" s="830">
        <v>249</v>
      </c>
      <c r="AQ33" s="830"/>
      <c r="AR33" s="830"/>
      <c r="AS33" s="830"/>
      <c r="AT33" s="830"/>
      <c r="AU33" s="830">
        <v>237</v>
      </c>
      <c r="AV33" s="830"/>
      <c r="AW33" s="830"/>
      <c r="AX33" s="830"/>
      <c r="AY33" s="830"/>
      <c r="AZ33" s="831" t="s">
        <v>595</v>
      </c>
      <c r="BA33" s="831"/>
      <c r="BB33" s="831"/>
      <c r="BC33" s="831"/>
      <c r="BD33" s="831"/>
      <c r="BE33" s="832" t="s">
        <v>409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410</v>
      </c>
      <c r="C34" s="781"/>
      <c r="D34" s="781"/>
      <c r="E34" s="781"/>
      <c r="F34" s="781"/>
      <c r="G34" s="781"/>
      <c r="H34" s="781"/>
      <c r="I34" s="781"/>
      <c r="J34" s="781"/>
      <c r="K34" s="781"/>
      <c r="L34" s="781"/>
      <c r="M34" s="781"/>
      <c r="N34" s="781"/>
      <c r="O34" s="781"/>
      <c r="P34" s="782"/>
      <c r="Q34" s="783">
        <v>625</v>
      </c>
      <c r="R34" s="784"/>
      <c r="S34" s="784"/>
      <c r="T34" s="784"/>
      <c r="U34" s="784"/>
      <c r="V34" s="784">
        <v>584</v>
      </c>
      <c r="W34" s="784"/>
      <c r="X34" s="784"/>
      <c r="Y34" s="784"/>
      <c r="Z34" s="784"/>
      <c r="AA34" s="784">
        <v>42</v>
      </c>
      <c r="AB34" s="784"/>
      <c r="AC34" s="784"/>
      <c r="AD34" s="784"/>
      <c r="AE34" s="785"/>
      <c r="AF34" s="786">
        <v>188</v>
      </c>
      <c r="AG34" s="787"/>
      <c r="AH34" s="787"/>
      <c r="AI34" s="787"/>
      <c r="AJ34" s="788"/>
      <c r="AK34" s="834">
        <v>492</v>
      </c>
      <c r="AL34" s="830"/>
      <c r="AM34" s="830"/>
      <c r="AN34" s="830"/>
      <c r="AO34" s="830"/>
      <c r="AP34" s="830">
        <v>5314</v>
      </c>
      <c r="AQ34" s="830"/>
      <c r="AR34" s="830"/>
      <c r="AS34" s="830"/>
      <c r="AT34" s="830"/>
      <c r="AU34" s="830">
        <v>4735</v>
      </c>
      <c r="AV34" s="830"/>
      <c r="AW34" s="830"/>
      <c r="AX34" s="830"/>
      <c r="AY34" s="830"/>
      <c r="AZ34" s="831" t="s">
        <v>595</v>
      </c>
      <c r="BA34" s="831"/>
      <c r="BB34" s="831"/>
      <c r="BC34" s="831"/>
      <c r="BD34" s="831"/>
      <c r="BE34" s="832" t="s">
        <v>411</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412</v>
      </c>
      <c r="C35" s="781"/>
      <c r="D35" s="781"/>
      <c r="E35" s="781"/>
      <c r="F35" s="781"/>
      <c r="G35" s="781"/>
      <c r="H35" s="781"/>
      <c r="I35" s="781"/>
      <c r="J35" s="781"/>
      <c r="K35" s="781"/>
      <c r="L35" s="781"/>
      <c r="M35" s="781"/>
      <c r="N35" s="781"/>
      <c r="O35" s="781"/>
      <c r="P35" s="782"/>
      <c r="Q35" s="783">
        <v>72</v>
      </c>
      <c r="R35" s="784"/>
      <c r="S35" s="784"/>
      <c r="T35" s="784"/>
      <c r="U35" s="784"/>
      <c r="V35" s="784">
        <v>38</v>
      </c>
      <c r="W35" s="784"/>
      <c r="X35" s="784"/>
      <c r="Y35" s="784"/>
      <c r="Z35" s="784"/>
      <c r="AA35" s="784">
        <v>34</v>
      </c>
      <c r="AB35" s="784"/>
      <c r="AC35" s="784"/>
      <c r="AD35" s="784"/>
      <c r="AE35" s="785"/>
      <c r="AF35" s="786">
        <v>34</v>
      </c>
      <c r="AG35" s="787"/>
      <c r="AH35" s="787"/>
      <c r="AI35" s="787"/>
      <c r="AJ35" s="788"/>
      <c r="AK35" s="834">
        <v>12</v>
      </c>
      <c r="AL35" s="830"/>
      <c r="AM35" s="830"/>
      <c r="AN35" s="830"/>
      <c r="AO35" s="830"/>
      <c r="AP35" s="830" t="s">
        <v>595</v>
      </c>
      <c r="AQ35" s="830"/>
      <c r="AR35" s="830"/>
      <c r="AS35" s="830"/>
      <c r="AT35" s="830"/>
      <c r="AU35" s="830" t="s">
        <v>595</v>
      </c>
      <c r="AV35" s="830"/>
      <c r="AW35" s="830"/>
      <c r="AX35" s="830"/>
      <c r="AY35" s="830"/>
      <c r="AZ35" s="835" t="s">
        <v>595</v>
      </c>
      <c r="BA35" s="831"/>
      <c r="BB35" s="831"/>
      <c r="BC35" s="831"/>
      <c r="BD35" s="831"/>
      <c r="BE35" s="832" t="s">
        <v>413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414</v>
      </c>
      <c r="C36" s="781"/>
      <c r="D36" s="781"/>
      <c r="E36" s="781"/>
      <c r="F36" s="781"/>
      <c r="G36" s="781"/>
      <c r="H36" s="781"/>
      <c r="I36" s="781"/>
      <c r="J36" s="781"/>
      <c r="K36" s="781"/>
      <c r="L36" s="781"/>
      <c r="M36" s="781"/>
      <c r="N36" s="781"/>
      <c r="O36" s="781"/>
      <c r="P36" s="782"/>
      <c r="Q36" s="783">
        <v>5</v>
      </c>
      <c r="R36" s="784"/>
      <c r="S36" s="784"/>
      <c r="T36" s="784"/>
      <c r="U36" s="784"/>
      <c r="V36" s="784">
        <v>4</v>
      </c>
      <c r="W36" s="784"/>
      <c r="X36" s="784"/>
      <c r="Y36" s="784"/>
      <c r="Z36" s="784"/>
      <c r="AA36" s="784">
        <v>1</v>
      </c>
      <c r="AB36" s="784"/>
      <c r="AC36" s="784"/>
      <c r="AD36" s="784"/>
      <c r="AE36" s="785"/>
      <c r="AF36" s="786">
        <v>1</v>
      </c>
      <c r="AG36" s="787"/>
      <c r="AH36" s="787"/>
      <c r="AI36" s="787"/>
      <c r="AJ36" s="788"/>
      <c r="AK36" s="834">
        <v>3</v>
      </c>
      <c r="AL36" s="830"/>
      <c r="AM36" s="830"/>
      <c r="AN36" s="830"/>
      <c r="AO36" s="830"/>
      <c r="AP36" s="830">
        <v>25</v>
      </c>
      <c r="AQ36" s="830"/>
      <c r="AR36" s="830"/>
      <c r="AS36" s="830"/>
      <c r="AT36" s="830"/>
      <c r="AU36" s="830">
        <v>22</v>
      </c>
      <c r="AV36" s="830"/>
      <c r="AW36" s="830"/>
      <c r="AX36" s="830"/>
      <c r="AY36" s="830"/>
      <c r="AZ36" s="831" t="s">
        <v>595</v>
      </c>
      <c r="BA36" s="831"/>
      <c r="BB36" s="831"/>
      <c r="BC36" s="831"/>
      <c r="BD36" s="831"/>
      <c r="BE36" s="832" t="s">
        <v>415</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416</v>
      </c>
      <c r="C37" s="781"/>
      <c r="D37" s="781"/>
      <c r="E37" s="781"/>
      <c r="F37" s="781"/>
      <c r="G37" s="781"/>
      <c r="H37" s="781"/>
      <c r="I37" s="781"/>
      <c r="J37" s="781"/>
      <c r="K37" s="781"/>
      <c r="L37" s="781"/>
      <c r="M37" s="781"/>
      <c r="N37" s="781"/>
      <c r="O37" s="781"/>
      <c r="P37" s="782"/>
      <c r="Q37" s="783">
        <v>72</v>
      </c>
      <c r="R37" s="784"/>
      <c r="S37" s="784"/>
      <c r="T37" s="784"/>
      <c r="U37" s="784"/>
      <c r="V37" s="784">
        <v>71</v>
      </c>
      <c r="W37" s="784"/>
      <c r="X37" s="784"/>
      <c r="Y37" s="784"/>
      <c r="Z37" s="784"/>
      <c r="AA37" s="784">
        <v>1</v>
      </c>
      <c r="AB37" s="784"/>
      <c r="AC37" s="784"/>
      <c r="AD37" s="784"/>
      <c r="AE37" s="785"/>
      <c r="AF37" s="786">
        <v>1</v>
      </c>
      <c r="AG37" s="787"/>
      <c r="AH37" s="787"/>
      <c r="AI37" s="787"/>
      <c r="AJ37" s="788"/>
      <c r="AK37" s="834">
        <v>64</v>
      </c>
      <c r="AL37" s="830"/>
      <c r="AM37" s="830"/>
      <c r="AN37" s="830"/>
      <c r="AO37" s="830"/>
      <c r="AP37" s="830">
        <v>179</v>
      </c>
      <c r="AQ37" s="830"/>
      <c r="AR37" s="830"/>
      <c r="AS37" s="830"/>
      <c r="AT37" s="830"/>
      <c r="AU37" s="830">
        <v>179</v>
      </c>
      <c r="AV37" s="830"/>
      <c r="AW37" s="830"/>
      <c r="AX37" s="830"/>
      <c r="AY37" s="830"/>
      <c r="AZ37" s="831" t="s">
        <v>595</v>
      </c>
      <c r="BA37" s="831"/>
      <c r="BB37" s="831"/>
      <c r="BC37" s="831"/>
      <c r="BD37" s="831"/>
      <c r="BE37" s="832" t="s">
        <v>417</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t="s">
        <v>418</v>
      </c>
      <c r="C38" s="781"/>
      <c r="D38" s="781"/>
      <c r="E38" s="781"/>
      <c r="F38" s="781"/>
      <c r="G38" s="781"/>
      <c r="H38" s="781"/>
      <c r="I38" s="781"/>
      <c r="J38" s="781"/>
      <c r="K38" s="781"/>
      <c r="L38" s="781"/>
      <c r="M38" s="781"/>
      <c r="N38" s="781"/>
      <c r="O38" s="781"/>
      <c r="P38" s="782"/>
      <c r="Q38" s="783">
        <v>2</v>
      </c>
      <c r="R38" s="784"/>
      <c r="S38" s="784"/>
      <c r="T38" s="784"/>
      <c r="U38" s="784"/>
      <c r="V38" s="784" t="s">
        <v>595</v>
      </c>
      <c r="W38" s="784"/>
      <c r="X38" s="784"/>
      <c r="Y38" s="784"/>
      <c r="Z38" s="784"/>
      <c r="AA38" s="784">
        <v>2</v>
      </c>
      <c r="AB38" s="784"/>
      <c r="AC38" s="784"/>
      <c r="AD38" s="784"/>
      <c r="AE38" s="785"/>
      <c r="AF38" s="786">
        <v>2</v>
      </c>
      <c r="AG38" s="787"/>
      <c r="AH38" s="787"/>
      <c r="AI38" s="787"/>
      <c r="AJ38" s="788"/>
      <c r="AK38" s="834" t="s">
        <v>595</v>
      </c>
      <c r="AL38" s="830"/>
      <c r="AM38" s="830"/>
      <c r="AN38" s="830"/>
      <c r="AO38" s="830"/>
      <c r="AP38" s="830" t="s">
        <v>595</v>
      </c>
      <c r="AQ38" s="830"/>
      <c r="AR38" s="830"/>
      <c r="AS38" s="830"/>
      <c r="AT38" s="830"/>
      <c r="AU38" s="830" t="s">
        <v>595</v>
      </c>
      <c r="AV38" s="830"/>
      <c r="AW38" s="830"/>
      <c r="AX38" s="830"/>
      <c r="AY38" s="830"/>
      <c r="AZ38" s="831" t="s">
        <v>595</v>
      </c>
      <c r="BA38" s="831"/>
      <c r="BB38" s="831"/>
      <c r="BC38" s="831"/>
      <c r="BD38" s="831"/>
      <c r="BE38" s="832" t="s">
        <v>417</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2"/>
      <c r="BF62" s="832"/>
      <c r="BG62" s="832"/>
      <c r="BH62" s="832"/>
      <c r="BI62" s="833"/>
      <c r="BJ62" s="848" t="s">
        <v>419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391</v>
      </c>
      <c r="B63" s="789" t="s">
        <v>420</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677</v>
      </c>
      <c r="AG63" s="845"/>
      <c r="AH63" s="845"/>
      <c r="AI63" s="845"/>
      <c r="AJ63" s="846"/>
      <c r="AK63" s="847"/>
      <c r="AL63" s="842"/>
      <c r="AM63" s="842"/>
      <c r="AN63" s="842"/>
      <c r="AO63" s="842"/>
      <c r="AP63" s="845">
        <v>5767</v>
      </c>
      <c r="AQ63" s="845"/>
      <c r="AR63" s="845"/>
      <c r="AS63" s="845"/>
      <c r="AT63" s="845"/>
      <c r="AU63" s="845">
        <v>5173</v>
      </c>
      <c r="AV63" s="845"/>
      <c r="AW63" s="845"/>
      <c r="AX63" s="845"/>
      <c r="AY63" s="845"/>
      <c r="AZ63" s="849"/>
      <c r="BA63" s="849"/>
      <c r="BB63" s="849"/>
      <c r="BC63" s="849"/>
      <c r="BD63" s="849"/>
      <c r="BE63" s="850"/>
      <c r="BF63" s="850"/>
      <c r="BG63" s="850"/>
      <c r="BH63" s="850"/>
      <c r="BI63" s="851"/>
      <c r="BJ63" s="852" t="s">
        <v>421</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423</v>
      </c>
      <c r="B66" s="728"/>
      <c r="C66" s="728"/>
      <c r="D66" s="728"/>
      <c r="E66" s="728"/>
      <c r="F66" s="728"/>
      <c r="G66" s="728"/>
      <c r="H66" s="728"/>
      <c r="I66" s="728"/>
      <c r="J66" s="728"/>
      <c r="K66" s="728"/>
      <c r="L66" s="728"/>
      <c r="M66" s="728"/>
      <c r="N66" s="728"/>
      <c r="O66" s="728"/>
      <c r="P66" s="729"/>
      <c r="Q66" s="733" t="s">
        <v>424</v>
      </c>
      <c r="R66" s="734"/>
      <c r="S66" s="734"/>
      <c r="T66" s="734"/>
      <c r="U66" s="735"/>
      <c r="V66" s="733" t="s">
        <v>425</v>
      </c>
      <c r="W66" s="734"/>
      <c r="X66" s="734"/>
      <c r="Y66" s="734"/>
      <c r="Z66" s="735"/>
      <c r="AA66" s="733" t="s">
        <v>426</v>
      </c>
      <c r="AB66" s="734"/>
      <c r="AC66" s="734"/>
      <c r="AD66" s="734"/>
      <c r="AE66" s="735"/>
      <c r="AF66" s="855" t="s">
        <v>427</v>
      </c>
      <c r="AG66" s="815"/>
      <c r="AH66" s="815"/>
      <c r="AI66" s="815"/>
      <c r="AJ66" s="856"/>
      <c r="AK66" s="733" t="s">
        <v>428</v>
      </c>
      <c r="AL66" s="728"/>
      <c r="AM66" s="728"/>
      <c r="AN66" s="728"/>
      <c r="AO66" s="729"/>
      <c r="AP66" s="733" t="s">
        <v>429</v>
      </c>
      <c r="AQ66" s="734"/>
      <c r="AR66" s="734"/>
      <c r="AS66" s="734"/>
      <c r="AT66" s="735"/>
      <c r="AU66" s="733" t="s">
        <v>430</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8"/>
      <c r="AH67" s="818"/>
      <c r="AI67" s="818"/>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2">
      <c r="A68" s="236">
        <v>1</v>
      </c>
      <c r="B68" s="871" t="s">
        <v>597</v>
      </c>
      <c r="C68" s="872"/>
      <c r="D68" s="872"/>
      <c r="E68" s="872"/>
      <c r="F68" s="872"/>
      <c r="G68" s="872"/>
      <c r="H68" s="872"/>
      <c r="I68" s="872"/>
      <c r="J68" s="872"/>
      <c r="K68" s="872"/>
      <c r="L68" s="872"/>
      <c r="M68" s="872"/>
      <c r="N68" s="872"/>
      <c r="O68" s="872"/>
      <c r="P68" s="873"/>
      <c r="Q68" s="874">
        <v>91</v>
      </c>
      <c r="R68" s="868"/>
      <c r="S68" s="868"/>
      <c r="T68" s="868"/>
      <c r="U68" s="868"/>
      <c r="V68" s="868">
        <v>85</v>
      </c>
      <c r="W68" s="868"/>
      <c r="X68" s="868"/>
      <c r="Y68" s="868"/>
      <c r="Z68" s="868"/>
      <c r="AA68" s="868">
        <v>5</v>
      </c>
      <c r="AB68" s="868"/>
      <c r="AC68" s="868"/>
      <c r="AD68" s="868"/>
      <c r="AE68" s="868"/>
      <c r="AF68" s="868">
        <v>5</v>
      </c>
      <c r="AG68" s="868"/>
      <c r="AH68" s="868"/>
      <c r="AI68" s="868"/>
      <c r="AJ68" s="868"/>
      <c r="AK68" s="868">
        <v>5</v>
      </c>
      <c r="AL68" s="868"/>
      <c r="AM68" s="868"/>
      <c r="AN68" s="868"/>
      <c r="AO68" s="868"/>
      <c r="AP68" s="867" t="s">
        <v>595</v>
      </c>
      <c r="AQ68" s="868"/>
      <c r="AR68" s="868"/>
      <c r="AS68" s="868"/>
      <c r="AT68" s="868"/>
      <c r="AU68" s="868" t="s">
        <v>595</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2">
      <c r="A69" s="238">
        <v>2</v>
      </c>
      <c r="B69" s="875" t="s">
        <v>598</v>
      </c>
      <c r="C69" s="876"/>
      <c r="D69" s="876"/>
      <c r="E69" s="876"/>
      <c r="F69" s="876"/>
      <c r="G69" s="876"/>
      <c r="H69" s="876"/>
      <c r="I69" s="876"/>
      <c r="J69" s="876"/>
      <c r="K69" s="876"/>
      <c r="L69" s="876"/>
      <c r="M69" s="876"/>
      <c r="N69" s="876"/>
      <c r="O69" s="876"/>
      <c r="P69" s="877"/>
      <c r="Q69" s="878">
        <v>258426</v>
      </c>
      <c r="R69" s="830"/>
      <c r="S69" s="830"/>
      <c r="T69" s="830"/>
      <c r="U69" s="830"/>
      <c r="V69" s="830">
        <v>253681</v>
      </c>
      <c r="W69" s="830"/>
      <c r="X69" s="830"/>
      <c r="Y69" s="830"/>
      <c r="Z69" s="830"/>
      <c r="AA69" s="830">
        <v>4745</v>
      </c>
      <c r="AB69" s="830"/>
      <c r="AC69" s="830"/>
      <c r="AD69" s="830"/>
      <c r="AE69" s="830"/>
      <c r="AF69" s="830">
        <v>4745</v>
      </c>
      <c r="AG69" s="830"/>
      <c r="AH69" s="830"/>
      <c r="AI69" s="830"/>
      <c r="AJ69" s="830"/>
      <c r="AK69" s="830">
        <v>1906</v>
      </c>
      <c r="AL69" s="830"/>
      <c r="AM69" s="830"/>
      <c r="AN69" s="830"/>
      <c r="AO69" s="830"/>
      <c r="AP69" s="830" t="s">
        <v>595</v>
      </c>
      <c r="AQ69" s="830"/>
      <c r="AR69" s="830"/>
      <c r="AS69" s="830"/>
      <c r="AT69" s="830"/>
      <c r="AU69" s="830" t="s">
        <v>595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2">
      <c r="A70" s="238">
        <v>3</v>
      </c>
      <c r="B70" s="875" t="s">
        <v>599</v>
      </c>
      <c r="C70" s="876"/>
      <c r="D70" s="876"/>
      <c r="E70" s="876"/>
      <c r="F70" s="876"/>
      <c r="G70" s="876"/>
      <c r="H70" s="876"/>
      <c r="I70" s="876"/>
      <c r="J70" s="876"/>
      <c r="K70" s="876"/>
      <c r="L70" s="876"/>
      <c r="M70" s="876"/>
      <c r="N70" s="876"/>
      <c r="O70" s="876"/>
      <c r="P70" s="877"/>
      <c r="Q70" s="878">
        <v>13398</v>
      </c>
      <c r="R70" s="830"/>
      <c r="S70" s="830"/>
      <c r="T70" s="830"/>
      <c r="U70" s="830"/>
      <c r="V70" s="830">
        <v>13130</v>
      </c>
      <c r="W70" s="830"/>
      <c r="X70" s="830"/>
      <c r="Y70" s="830"/>
      <c r="Z70" s="830"/>
      <c r="AA70" s="830">
        <v>268</v>
      </c>
      <c r="AB70" s="830"/>
      <c r="AC70" s="830"/>
      <c r="AD70" s="830"/>
      <c r="AE70" s="830"/>
      <c r="AF70" s="830">
        <v>6320</v>
      </c>
      <c r="AG70" s="830"/>
      <c r="AH70" s="830"/>
      <c r="AI70" s="830"/>
      <c r="AJ70" s="830"/>
      <c r="AK70" s="830">
        <v>822</v>
      </c>
      <c r="AL70" s="830"/>
      <c r="AM70" s="830"/>
      <c r="AN70" s="830"/>
      <c r="AO70" s="830"/>
      <c r="AP70" s="830">
        <v>2015</v>
      </c>
      <c r="AQ70" s="830"/>
      <c r="AR70" s="830"/>
      <c r="AS70" s="830"/>
      <c r="AT70" s="830"/>
      <c r="AU70" s="830">
        <v>149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2">
      <c r="A71" s="238">
        <v>4</v>
      </c>
      <c r="B71" s="875" t="s">
        <v>600</v>
      </c>
      <c r="C71" s="876"/>
      <c r="D71" s="876"/>
      <c r="E71" s="876"/>
      <c r="F71" s="876"/>
      <c r="G71" s="876"/>
      <c r="H71" s="876"/>
      <c r="I71" s="876"/>
      <c r="J71" s="876"/>
      <c r="K71" s="876"/>
      <c r="L71" s="876"/>
      <c r="M71" s="876"/>
      <c r="N71" s="876"/>
      <c r="O71" s="876"/>
      <c r="P71" s="877"/>
      <c r="Q71" s="878">
        <v>4301</v>
      </c>
      <c r="R71" s="830"/>
      <c r="S71" s="830"/>
      <c r="T71" s="830"/>
      <c r="U71" s="830"/>
      <c r="V71" s="830">
        <v>3692</v>
      </c>
      <c r="W71" s="830"/>
      <c r="X71" s="830"/>
      <c r="Y71" s="830"/>
      <c r="Z71" s="830"/>
      <c r="AA71" s="830">
        <v>609</v>
      </c>
      <c r="AB71" s="830"/>
      <c r="AC71" s="830"/>
      <c r="AD71" s="830"/>
      <c r="AE71" s="830"/>
      <c r="AF71" s="830">
        <v>609</v>
      </c>
      <c r="AG71" s="830"/>
      <c r="AH71" s="830"/>
      <c r="AI71" s="830"/>
      <c r="AJ71" s="830"/>
      <c r="AK71" s="830">
        <v>6</v>
      </c>
      <c r="AL71" s="830"/>
      <c r="AM71" s="830"/>
      <c r="AN71" s="830"/>
      <c r="AO71" s="830"/>
      <c r="AP71" s="830" t="s">
        <v>595</v>
      </c>
      <c r="AQ71" s="830"/>
      <c r="AR71" s="830"/>
      <c r="AS71" s="830"/>
      <c r="AT71" s="830"/>
      <c r="AU71" s="830" t="s">
        <v>595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2">
      <c r="A72" s="238">
        <v>5</v>
      </c>
      <c r="B72" s="875" t="s">
        <v>601</v>
      </c>
      <c r="C72" s="876"/>
      <c r="D72" s="876"/>
      <c r="E72" s="876"/>
      <c r="F72" s="876"/>
      <c r="G72" s="876"/>
      <c r="H72" s="876"/>
      <c r="I72" s="876"/>
      <c r="J72" s="876"/>
      <c r="K72" s="876"/>
      <c r="L72" s="876"/>
      <c r="M72" s="876"/>
      <c r="N72" s="876"/>
      <c r="O72" s="876"/>
      <c r="P72" s="877"/>
      <c r="Q72" s="878">
        <v>159</v>
      </c>
      <c r="R72" s="830"/>
      <c r="S72" s="830"/>
      <c r="T72" s="830"/>
      <c r="U72" s="830"/>
      <c r="V72" s="830">
        <v>134</v>
      </c>
      <c r="W72" s="830"/>
      <c r="X72" s="830"/>
      <c r="Y72" s="830"/>
      <c r="Z72" s="830"/>
      <c r="AA72" s="830">
        <v>24</v>
      </c>
      <c r="AB72" s="830"/>
      <c r="AC72" s="830"/>
      <c r="AD72" s="830"/>
      <c r="AE72" s="830"/>
      <c r="AF72" s="830">
        <v>24</v>
      </c>
      <c r="AG72" s="830"/>
      <c r="AH72" s="830"/>
      <c r="AI72" s="830"/>
      <c r="AJ72" s="830"/>
      <c r="AK72" s="830">
        <v>9</v>
      </c>
      <c r="AL72" s="830"/>
      <c r="AM72" s="830"/>
      <c r="AN72" s="830"/>
      <c r="AO72" s="830"/>
      <c r="AP72" s="830" t="s">
        <v>595</v>
      </c>
      <c r="AQ72" s="830"/>
      <c r="AR72" s="830"/>
      <c r="AS72" s="830"/>
      <c r="AT72" s="830"/>
      <c r="AU72" s="830" t="s">
        <v>595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2">
      <c r="A73" s="238">
        <v>6</v>
      </c>
      <c r="B73" s="875" t="s">
        <v>602</v>
      </c>
      <c r="C73" s="876"/>
      <c r="D73" s="876"/>
      <c r="E73" s="876"/>
      <c r="F73" s="876"/>
      <c r="G73" s="876"/>
      <c r="H73" s="876"/>
      <c r="I73" s="876"/>
      <c r="J73" s="876"/>
      <c r="K73" s="876"/>
      <c r="L73" s="876"/>
      <c r="M73" s="876"/>
      <c r="N73" s="876"/>
      <c r="O73" s="876"/>
      <c r="P73" s="877"/>
      <c r="Q73" s="878">
        <v>9909</v>
      </c>
      <c r="R73" s="830"/>
      <c r="S73" s="830"/>
      <c r="T73" s="830"/>
      <c r="U73" s="830"/>
      <c r="V73" s="830">
        <v>8882</v>
      </c>
      <c r="W73" s="830"/>
      <c r="X73" s="830"/>
      <c r="Y73" s="830"/>
      <c r="Z73" s="830"/>
      <c r="AA73" s="830">
        <v>1026</v>
      </c>
      <c r="AB73" s="830"/>
      <c r="AC73" s="830"/>
      <c r="AD73" s="830"/>
      <c r="AE73" s="830"/>
      <c r="AF73" s="830">
        <v>5892</v>
      </c>
      <c r="AG73" s="830"/>
      <c r="AH73" s="830"/>
      <c r="AI73" s="830"/>
      <c r="AJ73" s="830"/>
      <c r="AK73" s="830" t="s">
        <v>595</v>
      </c>
      <c r="AL73" s="830"/>
      <c r="AM73" s="830"/>
      <c r="AN73" s="830"/>
      <c r="AO73" s="830"/>
      <c r="AP73" s="830">
        <v>26903</v>
      </c>
      <c r="AQ73" s="830"/>
      <c r="AR73" s="830"/>
      <c r="AS73" s="830"/>
      <c r="AT73" s="830"/>
      <c r="AU73" s="830" t="s">
        <v>595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2">
      <c r="A74" s="238">
        <v>7</v>
      </c>
      <c r="B74" s="875"/>
      <c r="C74" s="876"/>
      <c r="D74" s="876"/>
      <c r="E74" s="876"/>
      <c r="F74" s="876"/>
      <c r="G74" s="876"/>
      <c r="H74" s="876"/>
      <c r="I74" s="876"/>
      <c r="J74" s="876"/>
      <c r="K74" s="876"/>
      <c r="L74" s="876"/>
      <c r="M74" s="876"/>
      <c r="N74" s="876"/>
      <c r="O74" s="876"/>
      <c r="P74" s="877"/>
      <c r="Q74" s="878"/>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2">
      <c r="A75" s="238">
        <v>8</v>
      </c>
      <c r="B75" s="875"/>
      <c r="C75" s="876"/>
      <c r="D75" s="876"/>
      <c r="E75" s="876"/>
      <c r="F75" s="876"/>
      <c r="G75" s="876"/>
      <c r="H75" s="876"/>
      <c r="I75" s="876"/>
      <c r="J75" s="876"/>
      <c r="K75" s="876"/>
      <c r="L75" s="876"/>
      <c r="M75" s="876"/>
      <c r="N75" s="876"/>
      <c r="O75" s="876"/>
      <c r="P75" s="877"/>
      <c r="Q75" s="879"/>
      <c r="R75" s="880"/>
      <c r="S75" s="880"/>
      <c r="T75" s="880"/>
      <c r="U75" s="834"/>
      <c r="V75" s="881"/>
      <c r="W75" s="880"/>
      <c r="X75" s="880"/>
      <c r="Y75" s="880"/>
      <c r="Z75" s="834"/>
      <c r="AA75" s="881"/>
      <c r="AB75" s="880"/>
      <c r="AC75" s="880"/>
      <c r="AD75" s="880"/>
      <c r="AE75" s="834"/>
      <c r="AF75" s="881"/>
      <c r="AG75" s="880"/>
      <c r="AH75" s="880"/>
      <c r="AI75" s="880"/>
      <c r="AJ75" s="834"/>
      <c r="AK75" s="881"/>
      <c r="AL75" s="880"/>
      <c r="AM75" s="880"/>
      <c r="AN75" s="880"/>
      <c r="AO75" s="834"/>
      <c r="AP75" s="881"/>
      <c r="AQ75" s="880"/>
      <c r="AR75" s="880"/>
      <c r="AS75" s="880"/>
      <c r="AT75" s="834"/>
      <c r="AU75" s="881"/>
      <c r="AV75" s="880"/>
      <c r="AW75" s="880"/>
      <c r="AX75" s="880"/>
      <c r="AY75" s="834"/>
      <c r="AZ75" s="832"/>
      <c r="BA75" s="832"/>
      <c r="BB75" s="832"/>
      <c r="BC75" s="832"/>
      <c r="BD75" s="833"/>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2">
      <c r="A76" s="238">
        <v>9</v>
      </c>
      <c r="B76" s="875"/>
      <c r="C76" s="876"/>
      <c r="D76" s="876"/>
      <c r="E76" s="876"/>
      <c r="F76" s="876"/>
      <c r="G76" s="876"/>
      <c r="H76" s="876"/>
      <c r="I76" s="876"/>
      <c r="J76" s="876"/>
      <c r="K76" s="876"/>
      <c r="L76" s="876"/>
      <c r="M76" s="876"/>
      <c r="N76" s="876"/>
      <c r="O76" s="876"/>
      <c r="P76" s="877"/>
      <c r="Q76" s="879"/>
      <c r="R76" s="880"/>
      <c r="S76" s="880"/>
      <c r="T76" s="880"/>
      <c r="U76" s="834"/>
      <c r="V76" s="881"/>
      <c r="W76" s="880"/>
      <c r="X76" s="880"/>
      <c r="Y76" s="880"/>
      <c r="Z76" s="834"/>
      <c r="AA76" s="881"/>
      <c r="AB76" s="880"/>
      <c r="AC76" s="880"/>
      <c r="AD76" s="880"/>
      <c r="AE76" s="834"/>
      <c r="AF76" s="881"/>
      <c r="AG76" s="880"/>
      <c r="AH76" s="880"/>
      <c r="AI76" s="880"/>
      <c r="AJ76" s="834"/>
      <c r="AK76" s="881"/>
      <c r="AL76" s="880"/>
      <c r="AM76" s="880"/>
      <c r="AN76" s="880"/>
      <c r="AO76" s="834"/>
      <c r="AP76" s="881"/>
      <c r="AQ76" s="880"/>
      <c r="AR76" s="880"/>
      <c r="AS76" s="880"/>
      <c r="AT76" s="834"/>
      <c r="AU76" s="881"/>
      <c r="AV76" s="880"/>
      <c r="AW76" s="880"/>
      <c r="AX76" s="880"/>
      <c r="AY76" s="834"/>
      <c r="AZ76" s="832"/>
      <c r="BA76" s="832"/>
      <c r="BB76" s="832"/>
      <c r="BC76" s="832"/>
      <c r="BD76" s="833"/>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2">
      <c r="A77" s="238">
        <v>10</v>
      </c>
      <c r="B77" s="875"/>
      <c r="C77" s="876"/>
      <c r="D77" s="876"/>
      <c r="E77" s="876"/>
      <c r="F77" s="876"/>
      <c r="G77" s="876"/>
      <c r="H77" s="876"/>
      <c r="I77" s="876"/>
      <c r="J77" s="876"/>
      <c r="K77" s="876"/>
      <c r="L77" s="876"/>
      <c r="M77" s="876"/>
      <c r="N77" s="876"/>
      <c r="O77" s="876"/>
      <c r="P77" s="877"/>
      <c r="Q77" s="879"/>
      <c r="R77" s="880"/>
      <c r="S77" s="880"/>
      <c r="T77" s="880"/>
      <c r="U77" s="834"/>
      <c r="V77" s="881"/>
      <c r="W77" s="880"/>
      <c r="X77" s="880"/>
      <c r="Y77" s="880"/>
      <c r="Z77" s="834"/>
      <c r="AA77" s="881"/>
      <c r="AB77" s="880"/>
      <c r="AC77" s="880"/>
      <c r="AD77" s="880"/>
      <c r="AE77" s="834"/>
      <c r="AF77" s="881"/>
      <c r="AG77" s="880"/>
      <c r="AH77" s="880"/>
      <c r="AI77" s="880"/>
      <c r="AJ77" s="834"/>
      <c r="AK77" s="881"/>
      <c r="AL77" s="880"/>
      <c r="AM77" s="880"/>
      <c r="AN77" s="880"/>
      <c r="AO77" s="834"/>
      <c r="AP77" s="881"/>
      <c r="AQ77" s="880"/>
      <c r="AR77" s="880"/>
      <c r="AS77" s="880"/>
      <c r="AT77" s="834"/>
      <c r="AU77" s="881"/>
      <c r="AV77" s="880"/>
      <c r="AW77" s="880"/>
      <c r="AX77" s="880"/>
      <c r="AY77" s="834"/>
      <c r="AZ77" s="832"/>
      <c r="BA77" s="832"/>
      <c r="BB77" s="832"/>
      <c r="BC77" s="832"/>
      <c r="BD77" s="833"/>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2">
      <c r="A78" s="238">
        <v>11</v>
      </c>
      <c r="B78" s="875"/>
      <c r="C78" s="876"/>
      <c r="D78" s="876"/>
      <c r="E78" s="876"/>
      <c r="F78" s="876"/>
      <c r="G78" s="876"/>
      <c r="H78" s="876"/>
      <c r="I78" s="876"/>
      <c r="J78" s="876"/>
      <c r="K78" s="876"/>
      <c r="L78" s="876"/>
      <c r="M78" s="876"/>
      <c r="N78" s="876"/>
      <c r="O78" s="876"/>
      <c r="P78" s="877"/>
      <c r="Q78" s="878"/>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2">
      <c r="A79" s="238">
        <v>12</v>
      </c>
      <c r="B79" s="875"/>
      <c r="C79" s="876"/>
      <c r="D79" s="876"/>
      <c r="E79" s="876"/>
      <c r="F79" s="876"/>
      <c r="G79" s="876"/>
      <c r="H79" s="876"/>
      <c r="I79" s="876"/>
      <c r="J79" s="876"/>
      <c r="K79" s="876"/>
      <c r="L79" s="876"/>
      <c r="M79" s="876"/>
      <c r="N79" s="876"/>
      <c r="O79" s="876"/>
      <c r="P79" s="877"/>
      <c r="Q79" s="878"/>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2">
      <c r="A80" s="238">
        <v>13</v>
      </c>
      <c r="B80" s="875"/>
      <c r="C80" s="876"/>
      <c r="D80" s="876"/>
      <c r="E80" s="876"/>
      <c r="F80" s="876"/>
      <c r="G80" s="876"/>
      <c r="H80" s="876"/>
      <c r="I80" s="876"/>
      <c r="J80" s="876"/>
      <c r="K80" s="876"/>
      <c r="L80" s="876"/>
      <c r="M80" s="876"/>
      <c r="N80" s="876"/>
      <c r="O80" s="876"/>
      <c r="P80" s="877"/>
      <c r="Q80" s="87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2">
      <c r="A81" s="238">
        <v>14</v>
      </c>
      <c r="B81" s="875"/>
      <c r="C81" s="876"/>
      <c r="D81" s="876"/>
      <c r="E81" s="876"/>
      <c r="F81" s="876"/>
      <c r="G81" s="876"/>
      <c r="H81" s="876"/>
      <c r="I81" s="876"/>
      <c r="J81" s="876"/>
      <c r="K81" s="876"/>
      <c r="L81" s="876"/>
      <c r="M81" s="876"/>
      <c r="N81" s="876"/>
      <c r="O81" s="876"/>
      <c r="P81" s="877"/>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2">
      <c r="A82" s="238">
        <v>15</v>
      </c>
      <c r="B82" s="875"/>
      <c r="C82" s="876"/>
      <c r="D82" s="876"/>
      <c r="E82" s="876"/>
      <c r="F82" s="876"/>
      <c r="G82" s="876"/>
      <c r="H82" s="876"/>
      <c r="I82" s="876"/>
      <c r="J82" s="876"/>
      <c r="K82" s="876"/>
      <c r="L82" s="876"/>
      <c r="M82" s="876"/>
      <c r="N82" s="876"/>
      <c r="O82" s="876"/>
      <c r="P82" s="877"/>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2">
      <c r="A83" s="238">
        <v>16</v>
      </c>
      <c r="B83" s="875"/>
      <c r="C83" s="876"/>
      <c r="D83" s="876"/>
      <c r="E83" s="876"/>
      <c r="F83" s="876"/>
      <c r="G83" s="876"/>
      <c r="H83" s="876"/>
      <c r="I83" s="876"/>
      <c r="J83" s="876"/>
      <c r="K83" s="876"/>
      <c r="L83" s="876"/>
      <c r="M83" s="876"/>
      <c r="N83" s="876"/>
      <c r="O83" s="876"/>
      <c r="P83" s="877"/>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2">
      <c r="A84" s="238">
        <v>17</v>
      </c>
      <c r="B84" s="875"/>
      <c r="C84" s="876"/>
      <c r="D84" s="876"/>
      <c r="E84" s="876"/>
      <c r="F84" s="876"/>
      <c r="G84" s="876"/>
      <c r="H84" s="876"/>
      <c r="I84" s="876"/>
      <c r="J84" s="876"/>
      <c r="K84" s="876"/>
      <c r="L84" s="876"/>
      <c r="M84" s="876"/>
      <c r="N84" s="876"/>
      <c r="O84" s="876"/>
      <c r="P84" s="877"/>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2">
      <c r="A85" s="238">
        <v>18</v>
      </c>
      <c r="B85" s="875"/>
      <c r="C85" s="876"/>
      <c r="D85" s="876"/>
      <c r="E85" s="876"/>
      <c r="F85" s="876"/>
      <c r="G85" s="876"/>
      <c r="H85" s="876"/>
      <c r="I85" s="876"/>
      <c r="J85" s="876"/>
      <c r="K85" s="876"/>
      <c r="L85" s="876"/>
      <c r="M85" s="876"/>
      <c r="N85" s="876"/>
      <c r="O85" s="876"/>
      <c r="P85" s="877"/>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2">
      <c r="A86" s="238">
        <v>19</v>
      </c>
      <c r="B86" s="875"/>
      <c r="C86" s="876"/>
      <c r="D86" s="876"/>
      <c r="E86" s="876"/>
      <c r="F86" s="876"/>
      <c r="G86" s="876"/>
      <c r="H86" s="876"/>
      <c r="I86" s="876"/>
      <c r="J86" s="876"/>
      <c r="K86" s="876"/>
      <c r="L86" s="876"/>
      <c r="M86" s="876"/>
      <c r="N86" s="876"/>
      <c r="O86" s="876"/>
      <c r="P86" s="877"/>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2">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5">
      <c r="A88" s="240" t="s">
        <v>391</v>
      </c>
      <c r="B88" s="789" t="s">
        <v>431</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v>17596</v>
      </c>
      <c r="AG88" s="845"/>
      <c r="AH88" s="845"/>
      <c r="AI88" s="845"/>
      <c r="AJ88" s="845"/>
      <c r="AK88" s="842"/>
      <c r="AL88" s="842"/>
      <c r="AM88" s="842"/>
      <c r="AN88" s="842"/>
      <c r="AO88" s="842"/>
      <c r="AP88" s="845">
        <v>28918</v>
      </c>
      <c r="AQ88" s="845"/>
      <c r="AR88" s="845"/>
      <c r="AS88" s="845"/>
      <c r="AT88" s="845"/>
      <c r="AU88" s="845">
        <v>149</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432</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v>2</v>
      </c>
      <c r="CS102" s="853"/>
      <c r="CT102" s="853"/>
      <c r="CU102" s="853"/>
      <c r="CV102" s="893"/>
      <c r="CW102" s="892">
        <v>0</v>
      </c>
      <c r="CX102" s="853"/>
      <c r="CY102" s="853"/>
      <c r="CZ102" s="853"/>
      <c r="DA102" s="893"/>
      <c r="DB102" s="892" t="s">
        <v>595</v>
      </c>
      <c r="DC102" s="853"/>
      <c r="DD102" s="853"/>
      <c r="DE102" s="853"/>
      <c r="DF102" s="893"/>
      <c r="DG102" s="892" t="s">
        <v>595</v>
      </c>
      <c r="DH102" s="853"/>
      <c r="DI102" s="853"/>
      <c r="DJ102" s="853"/>
      <c r="DK102" s="893"/>
      <c r="DL102" s="892" t="s">
        <v>595</v>
      </c>
      <c r="DM102" s="853"/>
      <c r="DN102" s="853"/>
      <c r="DO102" s="853"/>
      <c r="DP102" s="893"/>
      <c r="DQ102" s="892" t="s">
        <v>595</v>
      </c>
      <c r="DR102" s="853"/>
      <c r="DS102" s="853"/>
      <c r="DT102" s="853"/>
      <c r="DU102" s="893"/>
      <c r="DV102" s="789"/>
      <c r="DW102" s="790"/>
      <c r="DX102" s="790"/>
      <c r="DY102" s="790"/>
      <c r="DZ102" s="916"/>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433</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434</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9" t="s">
        <v>437</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438</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2">
      <c r="A109" s="914" t="s">
        <v>439</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440</v>
      </c>
      <c r="AB109" s="895"/>
      <c r="AC109" s="895"/>
      <c r="AD109" s="895"/>
      <c r="AE109" s="896"/>
      <c r="AF109" s="894" t="s">
        <v>441</v>
      </c>
      <c r="AG109" s="895"/>
      <c r="AH109" s="895"/>
      <c r="AI109" s="895"/>
      <c r="AJ109" s="896"/>
      <c r="AK109" s="894" t="s">
        <v>307</v>
      </c>
      <c r="AL109" s="895"/>
      <c r="AM109" s="895"/>
      <c r="AN109" s="895"/>
      <c r="AO109" s="896"/>
      <c r="AP109" s="894" t="s">
        <v>442</v>
      </c>
      <c r="AQ109" s="895"/>
      <c r="AR109" s="895"/>
      <c r="AS109" s="895"/>
      <c r="AT109" s="897"/>
      <c r="AU109" s="914" t="s">
        <v>439</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440</v>
      </c>
      <c r="BR109" s="895"/>
      <c r="BS109" s="895"/>
      <c r="BT109" s="895"/>
      <c r="BU109" s="896"/>
      <c r="BV109" s="894" t="s">
        <v>441</v>
      </c>
      <c r="BW109" s="895"/>
      <c r="BX109" s="895"/>
      <c r="BY109" s="895"/>
      <c r="BZ109" s="896"/>
      <c r="CA109" s="894" t="s">
        <v>307</v>
      </c>
      <c r="CB109" s="895"/>
      <c r="CC109" s="895"/>
      <c r="CD109" s="895"/>
      <c r="CE109" s="896"/>
      <c r="CF109" s="915" t="s">
        <v>442</v>
      </c>
      <c r="CG109" s="915"/>
      <c r="CH109" s="915"/>
      <c r="CI109" s="915"/>
      <c r="CJ109" s="915"/>
      <c r="CK109" s="894" t="s">
        <v>443</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440</v>
      </c>
      <c r="DH109" s="895"/>
      <c r="DI109" s="895"/>
      <c r="DJ109" s="895"/>
      <c r="DK109" s="896"/>
      <c r="DL109" s="894" t="s">
        <v>441</v>
      </c>
      <c r="DM109" s="895"/>
      <c r="DN109" s="895"/>
      <c r="DO109" s="895"/>
      <c r="DP109" s="896"/>
      <c r="DQ109" s="894" t="s">
        <v>307</v>
      </c>
      <c r="DR109" s="895"/>
      <c r="DS109" s="895"/>
      <c r="DT109" s="895"/>
      <c r="DU109" s="896"/>
      <c r="DV109" s="894" t="s">
        <v>442</v>
      </c>
      <c r="DW109" s="895"/>
      <c r="DX109" s="895"/>
      <c r="DY109" s="895"/>
      <c r="DZ109" s="897"/>
    </row>
    <row r="110" spans="1:131" s="230" customFormat="1" ht="26.25" customHeight="1" x14ac:dyDescent="0.2">
      <c r="A110" s="898" t="s">
        <v>444</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1354534</v>
      </c>
      <c r="AB110" s="902"/>
      <c r="AC110" s="902"/>
      <c r="AD110" s="902"/>
      <c r="AE110" s="903"/>
      <c r="AF110" s="904">
        <v>1440999</v>
      </c>
      <c r="AG110" s="902"/>
      <c r="AH110" s="902"/>
      <c r="AI110" s="902"/>
      <c r="AJ110" s="903"/>
      <c r="AK110" s="904">
        <v>1556625</v>
      </c>
      <c r="AL110" s="902"/>
      <c r="AM110" s="902"/>
      <c r="AN110" s="902"/>
      <c r="AO110" s="903"/>
      <c r="AP110" s="905">
        <v>14.6</v>
      </c>
      <c r="AQ110" s="906"/>
      <c r="AR110" s="906"/>
      <c r="AS110" s="906"/>
      <c r="AT110" s="907"/>
      <c r="AU110" s="908" t="s">
        <v>74</v>
      </c>
      <c r="AV110" s="909"/>
      <c r="AW110" s="909"/>
      <c r="AX110" s="909"/>
      <c r="AY110" s="909"/>
      <c r="AZ110" s="931" t="s">
        <v>445</v>
      </c>
      <c r="BA110" s="899"/>
      <c r="BB110" s="899"/>
      <c r="BC110" s="899"/>
      <c r="BD110" s="899"/>
      <c r="BE110" s="899"/>
      <c r="BF110" s="899"/>
      <c r="BG110" s="899"/>
      <c r="BH110" s="899"/>
      <c r="BI110" s="899"/>
      <c r="BJ110" s="899"/>
      <c r="BK110" s="899"/>
      <c r="BL110" s="899"/>
      <c r="BM110" s="899"/>
      <c r="BN110" s="899"/>
      <c r="BO110" s="899"/>
      <c r="BP110" s="900"/>
      <c r="BQ110" s="932">
        <v>16519546</v>
      </c>
      <c r="BR110" s="933"/>
      <c r="BS110" s="933"/>
      <c r="BT110" s="933"/>
      <c r="BU110" s="933"/>
      <c r="BV110" s="933">
        <v>18916369</v>
      </c>
      <c r="BW110" s="933"/>
      <c r="BX110" s="933"/>
      <c r="BY110" s="933"/>
      <c r="BZ110" s="933"/>
      <c r="CA110" s="933">
        <v>18660507</v>
      </c>
      <c r="CB110" s="933"/>
      <c r="CC110" s="933"/>
      <c r="CD110" s="933"/>
      <c r="CE110" s="933"/>
      <c r="CF110" s="946">
        <v>175.4</v>
      </c>
      <c r="CG110" s="947"/>
      <c r="CH110" s="947"/>
      <c r="CI110" s="947"/>
      <c r="CJ110" s="947"/>
      <c r="CK110" s="948" t="s">
        <v>446</v>
      </c>
      <c r="CL110" s="949"/>
      <c r="CM110" s="931" t="s">
        <v>447</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147</v>
      </c>
      <c r="DH110" s="933"/>
      <c r="DI110" s="933"/>
      <c r="DJ110" s="933"/>
      <c r="DK110" s="933"/>
      <c r="DL110" s="933" t="s">
        <v>147</v>
      </c>
      <c r="DM110" s="933"/>
      <c r="DN110" s="933"/>
      <c r="DO110" s="933"/>
      <c r="DP110" s="933"/>
      <c r="DQ110" s="933" t="s">
        <v>147</v>
      </c>
      <c r="DR110" s="933"/>
      <c r="DS110" s="933"/>
      <c r="DT110" s="933"/>
      <c r="DU110" s="933"/>
      <c r="DV110" s="934" t="s">
        <v>147</v>
      </c>
      <c r="DW110" s="934"/>
      <c r="DX110" s="934"/>
      <c r="DY110" s="934"/>
      <c r="DZ110" s="935"/>
    </row>
    <row r="111" spans="1:131" s="230" customFormat="1" ht="26.25" customHeight="1" x14ac:dyDescent="0.2">
      <c r="A111" s="936" t="s">
        <v>448</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449</v>
      </c>
      <c r="AB111" s="940"/>
      <c r="AC111" s="940"/>
      <c r="AD111" s="940"/>
      <c r="AE111" s="941"/>
      <c r="AF111" s="942" t="s">
        <v>450</v>
      </c>
      <c r="AG111" s="940"/>
      <c r="AH111" s="940"/>
      <c r="AI111" s="940"/>
      <c r="AJ111" s="941"/>
      <c r="AK111" s="942" t="s">
        <v>450</v>
      </c>
      <c r="AL111" s="940"/>
      <c r="AM111" s="940"/>
      <c r="AN111" s="940"/>
      <c r="AO111" s="941"/>
      <c r="AP111" s="943" t="s">
        <v>450</v>
      </c>
      <c r="AQ111" s="944"/>
      <c r="AR111" s="944"/>
      <c r="AS111" s="944"/>
      <c r="AT111" s="945"/>
      <c r="AU111" s="910"/>
      <c r="AV111" s="911"/>
      <c r="AW111" s="911"/>
      <c r="AX111" s="911"/>
      <c r="AY111" s="911"/>
      <c r="AZ111" s="924" t="s">
        <v>451</v>
      </c>
      <c r="BA111" s="925"/>
      <c r="BB111" s="925"/>
      <c r="BC111" s="925"/>
      <c r="BD111" s="925"/>
      <c r="BE111" s="925"/>
      <c r="BF111" s="925"/>
      <c r="BG111" s="925"/>
      <c r="BH111" s="925"/>
      <c r="BI111" s="925"/>
      <c r="BJ111" s="925"/>
      <c r="BK111" s="925"/>
      <c r="BL111" s="925"/>
      <c r="BM111" s="925"/>
      <c r="BN111" s="925"/>
      <c r="BO111" s="925"/>
      <c r="BP111" s="926"/>
      <c r="BQ111" s="927" t="s">
        <v>452</v>
      </c>
      <c r="BR111" s="928"/>
      <c r="BS111" s="928"/>
      <c r="BT111" s="928"/>
      <c r="BU111" s="928"/>
      <c r="BV111" s="928" t="s">
        <v>450</v>
      </c>
      <c r="BW111" s="928"/>
      <c r="BX111" s="928"/>
      <c r="BY111" s="928"/>
      <c r="BZ111" s="928"/>
      <c r="CA111" s="928" t="s">
        <v>450</v>
      </c>
      <c r="CB111" s="928"/>
      <c r="CC111" s="928"/>
      <c r="CD111" s="928"/>
      <c r="CE111" s="928"/>
      <c r="CF111" s="922" t="s">
        <v>147</v>
      </c>
      <c r="CG111" s="923"/>
      <c r="CH111" s="923"/>
      <c r="CI111" s="923"/>
      <c r="CJ111" s="923"/>
      <c r="CK111" s="950"/>
      <c r="CL111" s="951"/>
      <c r="CM111" s="924" t="s">
        <v>453</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454</v>
      </c>
      <c r="DH111" s="928"/>
      <c r="DI111" s="928"/>
      <c r="DJ111" s="928"/>
      <c r="DK111" s="928"/>
      <c r="DL111" s="928" t="s">
        <v>147</v>
      </c>
      <c r="DM111" s="928"/>
      <c r="DN111" s="928"/>
      <c r="DO111" s="928"/>
      <c r="DP111" s="928"/>
      <c r="DQ111" s="928" t="s">
        <v>147</v>
      </c>
      <c r="DR111" s="928"/>
      <c r="DS111" s="928"/>
      <c r="DT111" s="928"/>
      <c r="DU111" s="928"/>
      <c r="DV111" s="929" t="s">
        <v>450</v>
      </c>
      <c r="DW111" s="929"/>
      <c r="DX111" s="929"/>
      <c r="DY111" s="929"/>
      <c r="DZ111" s="930"/>
    </row>
    <row r="112" spans="1:131" s="230" customFormat="1" ht="26.25" customHeight="1" x14ac:dyDescent="0.2">
      <c r="A112" s="954" t="s">
        <v>455</v>
      </c>
      <c r="B112" s="955"/>
      <c r="C112" s="925" t="s">
        <v>456</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147</v>
      </c>
      <c r="AB112" s="961"/>
      <c r="AC112" s="961"/>
      <c r="AD112" s="961"/>
      <c r="AE112" s="962"/>
      <c r="AF112" s="963" t="s">
        <v>147</v>
      </c>
      <c r="AG112" s="961"/>
      <c r="AH112" s="961"/>
      <c r="AI112" s="961"/>
      <c r="AJ112" s="962"/>
      <c r="AK112" s="963" t="s">
        <v>147</v>
      </c>
      <c r="AL112" s="961"/>
      <c r="AM112" s="961"/>
      <c r="AN112" s="961"/>
      <c r="AO112" s="962"/>
      <c r="AP112" s="964" t="s">
        <v>449</v>
      </c>
      <c r="AQ112" s="965"/>
      <c r="AR112" s="965"/>
      <c r="AS112" s="965"/>
      <c r="AT112" s="966"/>
      <c r="AU112" s="910"/>
      <c r="AV112" s="911"/>
      <c r="AW112" s="911"/>
      <c r="AX112" s="911"/>
      <c r="AY112" s="911"/>
      <c r="AZ112" s="924" t="s">
        <v>457</v>
      </c>
      <c r="BA112" s="925"/>
      <c r="BB112" s="925"/>
      <c r="BC112" s="925"/>
      <c r="BD112" s="925"/>
      <c r="BE112" s="925"/>
      <c r="BF112" s="925"/>
      <c r="BG112" s="925"/>
      <c r="BH112" s="925"/>
      <c r="BI112" s="925"/>
      <c r="BJ112" s="925"/>
      <c r="BK112" s="925"/>
      <c r="BL112" s="925"/>
      <c r="BM112" s="925"/>
      <c r="BN112" s="925"/>
      <c r="BO112" s="925"/>
      <c r="BP112" s="926"/>
      <c r="BQ112" s="927">
        <v>5688608</v>
      </c>
      <c r="BR112" s="928"/>
      <c r="BS112" s="928"/>
      <c r="BT112" s="928"/>
      <c r="BU112" s="928"/>
      <c r="BV112" s="928">
        <v>5398930</v>
      </c>
      <c r="BW112" s="928"/>
      <c r="BX112" s="928"/>
      <c r="BY112" s="928"/>
      <c r="BZ112" s="928"/>
      <c r="CA112" s="928">
        <v>5173003</v>
      </c>
      <c r="CB112" s="928"/>
      <c r="CC112" s="928"/>
      <c r="CD112" s="928"/>
      <c r="CE112" s="928"/>
      <c r="CF112" s="922">
        <v>48.6</v>
      </c>
      <c r="CG112" s="923"/>
      <c r="CH112" s="923"/>
      <c r="CI112" s="923"/>
      <c r="CJ112" s="923"/>
      <c r="CK112" s="950"/>
      <c r="CL112" s="951"/>
      <c r="CM112" s="924" t="s">
        <v>458</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147</v>
      </c>
      <c r="DH112" s="928"/>
      <c r="DI112" s="928"/>
      <c r="DJ112" s="928"/>
      <c r="DK112" s="928"/>
      <c r="DL112" s="928" t="s">
        <v>450</v>
      </c>
      <c r="DM112" s="928"/>
      <c r="DN112" s="928"/>
      <c r="DO112" s="928"/>
      <c r="DP112" s="928"/>
      <c r="DQ112" s="928" t="s">
        <v>147</v>
      </c>
      <c r="DR112" s="928"/>
      <c r="DS112" s="928"/>
      <c r="DT112" s="928"/>
      <c r="DU112" s="928"/>
      <c r="DV112" s="929" t="s">
        <v>147</v>
      </c>
      <c r="DW112" s="929"/>
      <c r="DX112" s="929"/>
      <c r="DY112" s="929"/>
      <c r="DZ112" s="930"/>
    </row>
    <row r="113" spans="1:130" s="230" customFormat="1" ht="26.25" customHeight="1" x14ac:dyDescent="0.2">
      <c r="A113" s="956"/>
      <c r="B113" s="957"/>
      <c r="C113" s="925" t="s">
        <v>459</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432961</v>
      </c>
      <c r="AB113" s="940"/>
      <c r="AC113" s="940"/>
      <c r="AD113" s="940"/>
      <c r="AE113" s="941"/>
      <c r="AF113" s="942">
        <v>428274</v>
      </c>
      <c r="AG113" s="940"/>
      <c r="AH113" s="940"/>
      <c r="AI113" s="940"/>
      <c r="AJ113" s="941"/>
      <c r="AK113" s="942">
        <v>434393</v>
      </c>
      <c r="AL113" s="940"/>
      <c r="AM113" s="940"/>
      <c r="AN113" s="940"/>
      <c r="AO113" s="941"/>
      <c r="AP113" s="943">
        <v>4.0999999999999996</v>
      </c>
      <c r="AQ113" s="944"/>
      <c r="AR113" s="944"/>
      <c r="AS113" s="944"/>
      <c r="AT113" s="945"/>
      <c r="AU113" s="910"/>
      <c r="AV113" s="911"/>
      <c r="AW113" s="911"/>
      <c r="AX113" s="911"/>
      <c r="AY113" s="911"/>
      <c r="AZ113" s="924" t="s">
        <v>460</v>
      </c>
      <c r="BA113" s="925"/>
      <c r="BB113" s="925"/>
      <c r="BC113" s="925"/>
      <c r="BD113" s="925"/>
      <c r="BE113" s="925"/>
      <c r="BF113" s="925"/>
      <c r="BG113" s="925"/>
      <c r="BH113" s="925"/>
      <c r="BI113" s="925"/>
      <c r="BJ113" s="925"/>
      <c r="BK113" s="925"/>
      <c r="BL113" s="925"/>
      <c r="BM113" s="925"/>
      <c r="BN113" s="925"/>
      <c r="BO113" s="925"/>
      <c r="BP113" s="926"/>
      <c r="BQ113" s="927">
        <v>117135</v>
      </c>
      <c r="BR113" s="928"/>
      <c r="BS113" s="928"/>
      <c r="BT113" s="928"/>
      <c r="BU113" s="928"/>
      <c r="BV113" s="928">
        <v>170393</v>
      </c>
      <c r="BW113" s="928"/>
      <c r="BX113" s="928"/>
      <c r="BY113" s="928"/>
      <c r="BZ113" s="928"/>
      <c r="CA113" s="928">
        <v>149097</v>
      </c>
      <c r="CB113" s="928"/>
      <c r="CC113" s="928"/>
      <c r="CD113" s="928"/>
      <c r="CE113" s="928"/>
      <c r="CF113" s="922">
        <v>1.4</v>
      </c>
      <c r="CG113" s="923"/>
      <c r="CH113" s="923"/>
      <c r="CI113" s="923"/>
      <c r="CJ113" s="923"/>
      <c r="CK113" s="950"/>
      <c r="CL113" s="951"/>
      <c r="CM113" s="924" t="s">
        <v>461</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147</v>
      </c>
      <c r="DH113" s="961"/>
      <c r="DI113" s="961"/>
      <c r="DJ113" s="961"/>
      <c r="DK113" s="962"/>
      <c r="DL113" s="963" t="s">
        <v>147</v>
      </c>
      <c r="DM113" s="961"/>
      <c r="DN113" s="961"/>
      <c r="DO113" s="961"/>
      <c r="DP113" s="962"/>
      <c r="DQ113" s="963" t="s">
        <v>147</v>
      </c>
      <c r="DR113" s="961"/>
      <c r="DS113" s="961"/>
      <c r="DT113" s="961"/>
      <c r="DU113" s="962"/>
      <c r="DV113" s="964" t="s">
        <v>450</v>
      </c>
      <c r="DW113" s="965"/>
      <c r="DX113" s="965"/>
      <c r="DY113" s="965"/>
      <c r="DZ113" s="966"/>
    </row>
    <row r="114" spans="1:130" s="230" customFormat="1" ht="26.25" customHeight="1" x14ac:dyDescent="0.2">
      <c r="A114" s="956"/>
      <c r="B114" s="957"/>
      <c r="C114" s="925" t="s">
        <v>462</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27791</v>
      </c>
      <c r="AB114" s="961"/>
      <c r="AC114" s="961"/>
      <c r="AD114" s="961"/>
      <c r="AE114" s="962"/>
      <c r="AF114" s="963">
        <v>29952</v>
      </c>
      <c r="AG114" s="961"/>
      <c r="AH114" s="961"/>
      <c r="AI114" s="961"/>
      <c r="AJ114" s="962"/>
      <c r="AK114" s="963">
        <v>30437</v>
      </c>
      <c r="AL114" s="961"/>
      <c r="AM114" s="961"/>
      <c r="AN114" s="961"/>
      <c r="AO114" s="962"/>
      <c r="AP114" s="964">
        <v>0.3</v>
      </c>
      <c r="AQ114" s="965"/>
      <c r="AR114" s="965"/>
      <c r="AS114" s="965"/>
      <c r="AT114" s="966"/>
      <c r="AU114" s="910"/>
      <c r="AV114" s="911"/>
      <c r="AW114" s="911"/>
      <c r="AX114" s="911"/>
      <c r="AY114" s="911"/>
      <c r="AZ114" s="924" t="s">
        <v>463</v>
      </c>
      <c r="BA114" s="925"/>
      <c r="BB114" s="925"/>
      <c r="BC114" s="925"/>
      <c r="BD114" s="925"/>
      <c r="BE114" s="925"/>
      <c r="BF114" s="925"/>
      <c r="BG114" s="925"/>
      <c r="BH114" s="925"/>
      <c r="BI114" s="925"/>
      <c r="BJ114" s="925"/>
      <c r="BK114" s="925"/>
      <c r="BL114" s="925"/>
      <c r="BM114" s="925"/>
      <c r="BN114" s="925"/>
      <c r="BO114" s="925"/>
      <c r="BP114" s="926"/>
      <c r="BQ114" s="927">
        <v>2711203</v>
      </c>
      <c r="BR114" s="928"/>
      <c r="BS114" s="928"/>
      <c r="BT114" s="928"/>
      <c r="BU114" s="928"/>
      <c r="BV114" s="928">
        <v>2614492</v>
      </c>
      <c r="BW114" s="928"/>
      <c r="BX114" s="928"/>
      <c r="BY114" s="928"/>
      <c r="BZ114" s="928"/>
      <c r="CA114" s="928">
        <v>2548217</v>
      </c>
      <c r="CB114" s="928"/>
      <c r="CC114" s="928"/>
      <c r="CD114" s="928"/>
      <c r="CE114" s="928"/>
      <c r="CF114" s="922">
        <v>24</v>
      </c>
      <c r="CG114" s="923"/>
      <c r="CH114" s="923"/>
      <c r="CI114" s="923"/>
      <c r="CJ114" s="923"/>
      <c r="CK114" s="950"/>
      <c r="CL114" s="951"/>
      <c r="CM114" s="924" t="s">
        <v>464</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147</v>
      </c>
      <c r="DH114" s="961"/>
      <c r="DI114" s="961"/>
      <c r="DJ114" s="961"/>
      <c r="DK114" s="962"/>
      <c r="DL114" s="963" t="s">
        <v>147</v>
      </c>
      <c r="DM114" s="961"/>
      <c r="DN114" s="961"/>
      <c r="DO114" s="961"/>
      <c r="DP114" s="962"/>
      <c r="DQ114" s="963" t="s">
        <v>452</v>
      </c>
      <c r="DR114" s="961"/>
      <c r="DS114" s="961"/>
      <c r="DT114" s="961"/>
      <c r="DU114" s="962"/>
      <c r="DV114" s="964" t="s">
        <v>147</v>
      </c>
      <c r="DW114" s="965"/>
      <c r="DX114" s="965"/>
      <c r="DY114" s="965"/>
      <c r="DZ114" s="966"/>
    </row>
    <row r="115" spans="1:130" s="230" customFormat="1" ht="26.25" customHeight="1" x14ac:dyDescent="0.2">
      <c r="A115" s="956"/>
      <c r="B115" s="957"/>
      <c r="C115" s="925" t="s">
        <v>465</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449</v>
      </c>
      <c r="AB115" s="940"/>
      <c r="AC115" s="940"/>
      <c r="AD115" s="940"/>
      <c r="AE115" s="941"/>
      <c r="AF115" s="942" t="s">
        <v>450</v>
      </c>
      <c r="AG115" s="940"/>
      <c r="AH115" s="940"/>
      <c r="AI115" s="940"/>
      <c r="AJ115" s="941"/>
      <c r="AK115" s="942" t="s">
        <v>449</v>
      </c>
      <c r="AL115" s="940"/>
      <c r="AM115" s="940"/>
      <c r="AN115" s="940"/>
      <c r="AO115" s="941"/>
      <c r="AP115" s="943" t="s">
        <v>147</v>
      </c>
      <c r="AQ115" s="944"/>
      <c r="AR115" s="944"/>
      <c r="AS115" s="944"/>
      <c r="AT115" s="945"/>
      <c r="AU115" s="910"/>
      <c r="AV115" s="911"/>
      <c r="AW115" s="911"/>
      <c r="AX115" s="911"/>
      <c r="AY115" s="911"/>
      <c r="AZ115" s="924" t="s">
        <v>466</v>
      </c>
      <c r="BA115" s="925"/>
      <c r="BB115" s="925"/>
      <c r="BC115" s="925"/>
      <c r="BD115" s="925"/>
      <c r="BE115" s="925"/>
      <c r="BF115" s="925"/>
      <c r="BG115" s="925"/>
      <c r="BH115" s="925"/>
      <c r="BI115" s="925"/>
      <c r="BJ115" s="925"/>
      <c r="BK115" s="925"/>
      <c r="BL115" s="925"/>
      <c r="BM115" s="925"/>
      <c r="BN115" s="925"/>
      <c r="BO115" s="925"/>
      <c r="BP115" s="926"/>
      <c r="BQ115" s="927">
        <v>16104</v>
      </c>
      <c r="BR115" s="928"/>
      <c r="BS115" s="928"/>
      <c r="BT115" s="928"/>
      <c r="BU115" s="928"/>
      <c r="BV115" s="928">
        <v>3778</v>
      </c>
      <c r="BW115" s="928"/>
      <c r="BX115" s="928"/>
      <c r="BY115" s="928"/>
      <c r="BZ115" s="928"/>
      <c r="CA115" s="928">
        <v>10653</v>
      </c>
      <c r="CB115" s="928"/>
      <c r="CC115" s="928"/>
      <c r="CD115" s="928"/>
      <c r="CE115" s="928"/>
      <c r="CF115" s="922">
        <v>0.1</v>
      </c>
      <c r="CG115" s="923"/>
      <c r="CH115" s="923"/>
      <c r="CI115" s="923"/>
      <c r="CJ115" s="923"/>
      <c r="CK115" s="950"/>
      <c r="CL115" s="951"/>
      <c r="CM115" s="924" t="s">
        <v>467</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450</v>
      </c>
      <c r="DH115" s="961"/>
      <c r="DI115" s="961"/>
      <c r="DJ115" s="961"/>
      <c r="DK115" s="962"/>
      <c r="DL115" s="963" t="s">
        <v>449</v>
      </c>
      <c r="DM115" s="961"/>
      <c r="DN115" s="961"/>
      <c r="DO115" s="961"/>
      <c r="DP115" s="962"/>
      <c r="DQ115" s="963" t="s">
        <v>450</v>
      </c>
      <c r="DR115" s="961"/>
      <c r="DS115" s="961"/>
      <c r="DT115" s="961"/>
      <c r="DU115" s="962"/>
      <c r="DV115" s="964" t="s">
        <v>450</v>
      </c>
      <c r="DW115" s="965"/>
      <c r="DX115" s="965"/>
      <c r="DY115" s="965"/>
      <c r="DZ115" s="966"/>
    </row>
    <row r="116" spans="1:130" s="230" customFormat="1" ht="26.25" customHeight="1" x14ac:dyDescent="0.2">
      <c r="A116" s="958"/>
      <c r="B116" s="959"/>
      <c r="C116" s="967" t="s">
        <v>468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449</v>
      </c>
      <c r="AB116" s="961"/>
      <c r="AC116" s="961"/>
      <c r="AD116" s="961"/>
      <c r="AE116" s="962"/>
      <c r="AF116" s="963" t="s">
        <v>454</v>
      </c>
      <c r="AG116" s="961"/>
      <c r="AH116" s="961"/>
      <c r="AI116" s="961"/>
      <c r="AJ116" s="962"/>
      <c r="AK116" s="963" t="s">
        <v>449</v>
      </c>
      <c r="AL116" s="961"/>
      <c r="AM116" s="961"/>
      <c r="AN116" s="961"/>
      <c r="AO116" s="962"/>
      <c r="AP116" s="964" t="s">
        <v>450</v>
      </c>
      <c r="AQ116" s="965"/>
      <c r="AR116" s="965"/>
      <c r="AS116" s="965"/>
      <c r="AT116" s="966"/>
      <c r="AU116" s="910"/>
      <c r="AV116" s="911"/>
      <c r="AW116" s="911"/>
      <c r="AX116" s="911"/>
      <c r="AY116" s="911"/>
      <c r="AZ116" s="969" t="s">
        <v>469</v>
      </c>
      <c r="BA116" s="970"/>
      <c r="BB116" s="970"/>
      <c r="BC116" s="970"/>
      <c r="BD116" s="970"/>
      <c r="BE116" s="970"/>
      <c r="BF116" s="970"/>
      <c r="BG116" s="970"/>
      <c r="BH116" s="970"/>
      <c r="BI116" s="970"/>
      <c r="BJ116" s="970"/>
      <c r="BK116" s="970"/>
      <c r="BL116" s="970"/>
      <c r="BM116" s="970"/>
      <c r="BN116" s="970"/>
      <c r="BO116" s="970"/>
      <c r="BP116" s="971"/>
      <c r="BQ116" s="927" t="s">
        <v>450</v>
      </c>
      <c r="BR116" s="928"/>
      <c r="BS116" s="928"/>
      <c r="BT116" s="928"/>
      <c r="BU116" s="928"/>
      <c r="BV116" s="928" t="s">
        <v>450</v>
      </c>
      <c r="BW116" s="928"/>
      <c r="BX116" s="928"/>
      <c r="BY116" s="928"/>
      <c r="BZ116" s="928"/>
      <c r="CA116" s="928" t="s">
        <v>147</v>
      </c>
      <c r="CB116" s="928"/>
      <c r="CC116" s="928"/>
      <c r="CD116" s="928"/>
      <c r="CE116" s="928"/>
      <c r="CF116" s="922" t="s">
        <v>450</v>
      </c>
      <c r="CG116" s="923"/>
      <c r="CH116" s="923"/>
      <c r="CI116" s="923"/>
      <c r="CJ116" s="923"/>
      <c r="CK116" s="950"/>
      <c r="CL116" s="951"/>
      <c r="CM116" s="924" t="s">
        <v>470</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450</v>
      </c>
      <c r="DH116" s="961"/>
      <c r="DI116" s="961"/>
      <c r="DJ116" s="961"/>
      <c r="DK116" s="962"/>
      <c r="DL116" s="963" t="s">
        <v>147</v>
      </c>
      <c r="DM116" s="961"/>
      <c r="DN116" s="961"/>
      <c r="DO116" s="961"/>
      <c r="DP116" s="962"/>
      <c r="DQ116" s="963" t="s">
        <v>450</v>
      </c>
      <c r="DR116" s="961"/>
      <c r="DS116" s="961"/>
      <c r="DT116" s="961"/>
      <c r="DU116" s="962"/>
      <c r="DV116" s="964" t="s">
        <v>450</v>
      </c>
      <c r="DW116" s="965"/>
      <c r="DX116" s="965"/>
      <c r="DY116" s="965"/>
      <c r="DZ116" s="966"/>
    </row>
    <row r="117" spans="1:130" s="230" customFormat="1" ht="26.25" customHeight="1" x14ac:dyDescent="0.2">
      <c r="A117" s="914" t="s">
        <v>189</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471</v>
      </c>
      <c r="Z117" s="896"/>
      <c r="AA117" s="980">
        <v>1815286</v>
      </c>
      <c r="AB117" s="981"/>
      <c r="AC117" s="981"/>
      <c r="AD117" s="981"/>
      <c r="AE117" s="982"/>
      <c r="AF117" s="983">
        <v>1899225</v>
      </c>
      <c r="AG117" s="981"/>
      <c r="AH117" s="981"/>
      <c r="AI117" s="981"/>
      <c r="AJ117" s="982"/>
      <c r="AK117" s="983">
        <v>2021455</v>
      </c>
      <c r="AL117" s="981"/>
      <c r="AM117" s="981"/>
      <c r="AN117" s="981"/>
      <c r="AO117" s="982"/>
      <c r="AP117" s="984"/>
      <c r="AQ117" s="985"/>
      <c r="AR117" s="985"/>
      <c r="AS117" s="985"/>
      <c r="AT117" s="986"/>
      <c r="AU117" s="910"/>
      <c r="AV117" s="911"/>
      <c r="AW117" s="911"/>
      <c r="AX117" s="911"/>
      <c r="AY117" s="911"/>
      <c r="AZ117" s="976" t="s">
        <v>472</v>
      </c>
      <c r="BA117" s="977"/>
      <c r="BB117" s="977"/>
      <c r="BC117" s="977"/>
      <c r="BD117" s="977"/>
      <c r="BE117" s="977"/>
      <c r="BF117" s="977"/>
      <c r="BG117" s="977"/>
      <c r="BH117" s="977"/>
      <c r="BI117" s="977"/>
      <c r="BJ117" s="977"/>
      <c r="BK117" s="977"/>
      <c r="BL117" s="977"/>
      <c r="BM117" s="977"/>
      <c r="BN117" s="977"/>
      <c r="BO117" s="977"/>
      <c r="BP117" s="978"/>
      <c r="BQ117" s="927" t="s">
        <v>450</v>
      </c>
      <c r="BR117" s="928"/>
      <c r="BS117" s="928"/>
      <c r="BT117" s="928"/>
      <c r="BU117" s="928"/>
      <c r="BV117" s="928" t="s">
        <v>450</v>
      </c>
      <c r="BW117" s="928"/>
      <c r="BX117" s="928"/>
      <c r="BY117" s="928"/>
      <c r="BZ117" s="928"/>
      <c r="CA117" s="928" t="s">
        <v>450</v>
      </c>
      <c r="CB117" s="928"/>
      <c r="CC117" s="928"/>
      <c r="CD117" s="928"/>
      <c r="CE117" s="928"/>
      <c r="CF117" s="922" t="s">
        <v>450</v>
      </c>
      <c r="CG117" s="923"/>
      <c r="CH117" s="923"/>
      <c r="CI117" s="923"/>
      <c r="CJ117" s="923"/>
      <c r="CK117" s="950"/>
      <c r="CL117" s="951"/>
      <c r="CM117" s="924" t="s">
        <v>473</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147</v>
      </c>
      <c r="DH117" s="961"/>
      <c r="DI117" s="961"/>
      <c r="DJ117" s="961"/>
      <c r="DK117" s="962"/>
      <c r="DL117" s="963" t="s">
        <v>450</v>
      </c>
      <c r="DM117" s="961"/>
      <c r="DN117" s="961"/>
      <c r="DO117" s="961"/>
      <c r="DP117" s="962"/>
      <c r="DQ117" s="963" t="s">
        <v>449</v>
      </c>
      <c r="DR117" s="961"/>
      <c r="DS117" s="961"/>
      <c r="DT117" s="961"/>
      <c r="DU117" s="962"/>
      <c r="DV117" s="964" t="s">
        <v>147</v>
      </c>
      <c r="DW117" s="965"/>
      <c r="DX117" s="965"/>
      <c r="DY117" s="965"/>
      <c r="DZ117" s="966"/>
    </row>
    <row r="118" spans="1:130" s="230" customFormat="1" ht="26.25" customHeight="1" x14ac:dyDescent="0.2">
      <c r="A118" s="914" t="s">
        <v>443</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440</v>
      </c>
      <c r="AB118" s="895"/>
      <c r="AC118" s="895"/>
      <c r="AD118" s="895"/>
      <c r="AE118" s="896"/>
      <c r="AF118" s="894" t="s">
        <v>441</v>
      </c>
      <c r="AG118" s="895"/>
      <c r="AH118" s="895"/>
      <c r="AI118" s="895"/>
      <c r="AJ118" s="896"/>
      <c r="AK118" s="894" t="s">
        <v>307</v>
      </c>
      <c r="AL118" s="895"/>
      <c r="AM118" s="895"/>
      <c r="AN118" s="895"/>
      <c r="AO118" s="896"/>
      <c r="AP118" s="972" t="s">
        <v>442</v>
      </c>
      <c r="AQ118" s="973"/>
      <c r="AR118" s="973"/>
      <c r="AS118" s="973"/>
      <c r="AT118" s="974"/>
      <c r="AU118" s="910"/>
      <c r="AV118" s="911"/>
      <c r="AW118" s="911"/>
      <c r="AX118" s="911"/>
      <c r="AY118" s="911"/>
      <c r="AZ118" s="975" t="s">
        <v>474</v>
      </c>
      <c r="BA118" s="967"/>
      <c r="BB118" s="967"/>
      <c r="BC118" s="967"/>
      <c r="BD118" s="967"/>
      <c r="BE118" s="967"/>
      <c r="BF118" s="967"/>
      <c r="BG118" s="967"/>
      <c r="BH118" s="967"/>
      <c r="BI118" s="967"/>
      <c r="BJ118" s="967"/>
      <c r="BK118" s="967"/>
      <c r="BL118" s="967"/>
      <c r="BM118" s="967"/>
      <c r="BN118" s="967"/>
      <c r="BO118" s="967"/>
      <c r="BP118" s="968"/>
      <c r="BQ118" s="1001" t="s">
        <v>449</v>
      </c>
      <c r="BR118" s="1002"/>
      <c r="BS118" s="1002"/>
      <c r="BT118" s="1002"/>
      <c r="BU118" s="1002"/>
      <c r="BV118" s="1002" t="s">
        <v>147</v>
      </c>
      <c r="BW118" s="1002"/>
      <c r="BX118" s="1002"/>
      <c r="BY118" s="1002"/>
      <c r="BZ118" s="1002"/>
      <c r="CA118" s="1002" t="s">
        <v>147</v>
      </c>
      <c r="CB118" s="1002"/>
      <c r="CC118" s="1002"/>
      <c r="CD118" s="1002"/>
      <c r="CE118" s="1002"/>
      <c r="CF118" s="922" t="s">
        <v>450</v>
      </c>
      <c r="CG118" s="923"/>
      <c r="CH118" s="923"/>
      <c r="CI118" s="923"/>
      <c r="CJ118" s="923"/>
      <c r="CK118" s="950"/>
      <c r="CL118" s="951"/>
      <c r="CM118" s="924" t="s">
        <v>475</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450</v>
      </c>
      <c r="DH118" s="961"/>
      <c r="DI118" s="961"/>
      <c r="DJ118" s="961"/>
      <c r="DK118" s="962"/>
      <c r="DL118" s="963" t="s">
        <v>147</v>
      </c>
      <c r="DM118" s="961"/>
      <c r="DN118" s="961"/>
      <c r="DO118" s="961"/>
      <c r="DP118" s="962"/>
      <c r="DQ118" s="963" t="s">
        <v>147</v>
      </c>
      <c r="DR118" s="961"/>
      <c r="DS118" s="961"/>
      <c r="DT118" s="961"/>
      <c r="DU118" s="962"/>
      <c r="DV118" s="964" t="s">
        <v>147</v>
      </c>
      <c r="DW118" s="965"/>
      <c r="DX118" s="965"/>
      <c r="DY118" s="965"/>
      <c r="DZ118" s="966"/>
    </row>
    <row r="119" spans="1:130" s="230" customFormat="1" ht="26.25" customHeight="1" x14ac:dyDescent="0.2">
      <c r="A119" s="1058" t="s">
        <v>446</v>
      </c>
      <c r="B119" s="949"/>
      <c r="C119" s="931" t="s">
        <v>447</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147</v>
      </c>
      <c r="AB119" s="902"/>
      <c r="AC119" s="902"/>
      <c r="AD119" s="902"/>
      <c r="AE119" s="903"/>
      <c r="AF119" s="904" t="s">
        <v>454</v>
      </c>
      <c r="AG119" s="902"/>
      <c r="AH119" s="902"/>
      <c r="AI119" s="902"/>
      <c r="AJ119" s="903"/>
      <c r="AK119" s="904" t="s">
        <v>147</v>
      </c>
      <c r="AL119" s="902"/>
      <c r="AM119" s="902"/>
      <c r="AN119" s="902"/>
      <c r="AO119" s="903"/>
      <c r="AP119" s="905" t="s">
        <v>450</v>
      </c>
      <c r="AQ119" s="906"/>
      <c r="AR119" s="906"/>
      <c r="AS119" s="906"/>
      <c r="AT119" s="907"/>
      <c r="AU119" s="912"/>
      <c r="AV119" s="913"/>
      <c r="AW119" s="913"/>
      <c r="AX119" s="913"/>
      <c r="AY119" s="913"/>
      <c r="AZ119" s="251" t="s">
        <v>189</v>
      </c>
      <c r="BA119" s="251"/>
      <c r="BB119" s="251"/>
      <c r="BC119" s="251"/>
      <c r="BD119" s="251"/>
      <c r="BE119" s="251"/>
      <c r="BF119" s="251"/>
      <c r="BG119" s="251"/>
      <c r="BH119" s="251"/>
      <c r="BI119" s="251"/>
      <c r="BJ119" s="251"/>
      <c r="BK119" s="251"/>
      <c r="BL119" s="251"/>
      <c r="BM119" s="251"/>
      <c r="BN119" s="251"/>
      <c r="BO119" s="979" t="s">
        <v>476</v>
      </c>
      <c r="BP119" s="1007"/>
      <c r="BQ119" s="1001">
        <v>25052596</v>
      </c>
      <c r="BR119" s="1002"/>
      <c r="BS119" s="1002"/>
      <c r="BT119" s="1002"/>
      <c r="BU119" s="1002"/>
      <c r="BV119" s="1002">
        <v>27103962</v>
      </c>
      <c r="BW119" s="1002"/>
      <c r="BX119" s="1002"/>
      <c r="BY119" s="1002"/>
      <c r="BZ119" s="1002"/>
      <c r="CA119" s="1002">
        <v>26541477</v>
      </c>
      <c r="CB119" s="1002"/>
      <c r="CC119" s="1002"/>
      <c r="CD119" s="1002"/>
      <c r="CE119" s="1002"/>
      <c r="CF119" s="1003"/>
      <c r="CG119" s="1004"/>
      <c r="CH119" s="1004"/>
      <c r="CI119" s="1004"/>
      <c r="CJ119" s="1005"/>
      <c r="CK119" s="952"/>
      <c r="CL119" s="953"/>
      <c r="CM119" s="975" t="s">
        <v>477</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449</v>
      </c>
      <c r="DH119" s="988"/>
      <c r="DI119" s="988"/>
      <c r="DJ119" s="988"/>
      <c r="DK119" s="989"/>
      <c r="DL119" s="987" t="s">
        <v>147</v>
      </c>
      <c r="DM119" s="988"/>
      <c r="DN119" s="988"/>
      <c r="DO119" s="988"/>
      <c r="DP119" s="989"/>
      <c r="DQ119" s="987" t="s">
        <v>147</v>
      </c>
      <c r="DR119" s="988"/>
      <c r="DS119" s="988"/>
      <c r="DT119" s="988"/>
      <c r="DU119" s="989"/>
      <c r="DV119" s="990" t="s">
        <v>147</v>
      </c>
      <c r="DW119" s="991"/>
      <c r="DX119" s="991"/>
      <c r="DY119" s="991"/>
      <c r="DZ119" s="992"/>
    </row>
    <row r="120" spans="1:130" s="230" customFormat="1" ht="26.25" customHeight="1" x14ac:dyDescent="0.2">
      <c r="A120" s="1059"/>
      <c r="B120" s="951"/>
      <c r="C120" s="924" t="s">
        <v>453</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450</v>
      </c>
      <c r="AB120" s="961"/>
      <c r="AC120" s="961"/>
      <c r="AD120" s="961"/>
      <c r="AE120" s="962"/>
      <c r="AF120" s="963" t="s">
        <v>147</v>
      </c>
      <c r="AG120" s="961"/>
      <c r="AH120" s="961"/>
      <c r="AI120" s="961"/>
      <c r="AJ120" s="962"/>
      <c r="AK120" s="963" t="s">
        <v>147</v>
      </c>
      <c r="AL120" s="961"/>
      <c r="AM120" s="961"/>
      <c r="AN120" s="961"/>
      <c r="AO120" s="962"/>
      <c r="AP120" s="964" t="s">
        <v>450</v>
      </c>
      <c r="AQ120" s="965"/>
      <c r="AR120" s="965"/>
      <c r="AS120" s="965"/>
      <c r="AT120" s="966"/>
      <c r="AU120" s="993" t="s">
        <v>478</v>
      </c>
      <c r="AV120" s="994"/>
      <c r="AW120" s="994"/>
      <c r="AX120" s="994"/>
      <c r="AY120" s="995"/>
      <c r="AZ120" s="931" t="s">
        <v>479</v>
      </c>
      <c r="BA120" s="899"/>
      <c r="BB120" s="899"/>
      <c r="BC120" s="899"/>
      <c r="BD120" s="899"/>
      <c r="BE120" s="899"/>
      <c r="BF120" s="899"/>
      <c r="BG120" s="899"/>
      <c r="BH120" s="899"/>
      <c r="BI120" s="899"/>
      <c r="BJ120" s="899"/>
      <c r="BK120" s="899"/>
      <c r="BL120" s="899"/>
      <c r="BM120" s="899"/>
      <c r="BN120" s="899"/>
      <c r="BO120" s="899"/>
      <c r="BP120" s="900"/>
      <c r="BQ120" s="932">
        <v>13659702</v>
      </c>
      <c r="BR120" s="933"/>
      <c r="BS120" s="933"/>
      <c r="BT120" s="933"/>
      <c r="BU120" s="933"/>
      <c r="BV120" s="933">
        <v>14617955</v>
      </c>
      <c r="BW120" s="933"/>
      <c r="BX120" s="933"/>
      <c r="BY120" s="933"/>
      <c r="BZ120" s="933"/>
      <c r="CA120" s="933">
        <v>15023394</v>
      </c>
      <c r="CB120" s="933"/>
      <c r="CC120" s="933"/>
      <c r="CD120" s="933"/>
      <c r="CE120" s="933"/>
      <c r="CF120" s="946">
        <v>141.19999999999999</v>
      </c>
      <c r="CG120" s="947"/>
      <c r="CH120" s="947"/>
      <c r="CI120" s="947"/>
      <c r="CJ120" s="947"/>
      <c r="CK120" s="1008" t="s">
        <v>480</v>
      </c>
      <c r="CL120" s="1009"/>
      <c r="CM120" s="1009"/>
      <c r="CN120" s="1009"/>
      <c r="CO120" s="1010"/>
      <c r="CP120" s="1016" t="s">
        <v>481</v>
      </c>
      <c r="CQ120" s="1017"/>
      <c r="CR120" s="1017"/>
      <c r="CS120" s="1017"/>
      <c r="CT120" s="1017"/>
      <c r="CU120" s="1017"/>
      <c r="CV120" s="1017"/>
      <c r="CW120" s="1017"/>
      <c r="CX120" s="1017"/>
      <c r="CY120" s="1017"/>
      <c r="CZ120" s="1017"/>
      <c r="DA120" s="1017"/>
      <c r="DB120" s="1017"/>
      <c r="DC120" s="1017"/>
      <c r="DD120" s="1017"/>
      <c r="DE120" s="1017"/>
      <c r="DF120" s="1018"/>
      <c r="DG120" s="932">
        <v>5195144</v>
      </c>
      <c r="DH120" s="933"/>
      <c r="DI120" s="933"/>
      <c r="DJ120" s="933"/>
      <c r="DK120" s="933"/>
      <c r="DL120" s="933">
        <v>4947147</v>
      </c>
      <c r="DM120" s="933"/>
      <c r="DN120" s="933"/>
      <c r="DO120" s="933"/>
      <c r="DP120" s="933"/>
      <c r="DQ120" s="933">
        <v>4734635</v>
      </c>
      <c r="DR120" s="933"/>
      <c r="DS120" s="933"/>
      <c r="DT120" s="933"/>
      <c r="DU120" s="933"/>
      <c r="DV120" s="934">
        <v>44.5</v>
      </c>
      <c r="DW120" s="934"/>
      <c r="DX120" s="934"/>
      <c r="DY120" s="934"/>
      <c r="DZ120" s="935"/>
    </row>
    <row r="121" spans="1:130" s="230" customFormat="1" ht="26.25" customHeight="1" x14ac:dyDescent="0.2">
      <c r="A121" s="1059"/>
      <c r="B121" s="951"/>
      <c r="C121" s="976" t="s">
        <v>482</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147</v>
      </c>
      <c r="AB121" s="961"/>
      <c r="AC121" s="961"/>
      <c r="AD121" s="961"/>
      <c r="AE121" s="962"/>
      <c r="AF121" s="963" t="s">
        <v>147</v>
      </c>
      <c r="AG121" s="961"/>
      <c r="AH121" s="961"/>
      <c r="AI121" s="961"/>
      <c r="AJ121" s="962"/>
      <c r="AK121" s="963" t="s">
        <v>450</v>
      </c>
      <c r="AL121" s="961"/>
      <c r="AM121" s="961"/>
      <c r="AN121" s="961"/>
      <c r="AO121" s="962"/>
      <c r="AP121" s="964" t="s">
        <v>450</v>
      </c>
      <c r="AQ121" s="965"/>
      <c r="AR121" s="965"/>
      <c r="AS121" s="965"/>
      <c r="AT121" s="966"/>
      <c r="AU121" s="996"/>
      <c r="AV121" s="997"/>
      <c r="AW121" s="997"/>
      <c r="AX121" s="997"/>
      <c r="AY121" s="998"/>
      <c r="AZ121" s="924" t="s">
        <v>483</v>
      </c>
      <c r="BA121" s="925"/>
      <c r="BB121" s="925"/>
      <c r="BC121" s="925"/>
      <c r="BD121" s="925"/>
      <c r="BE121" s="925"/>
      <c r="BF121" s="925"/>
      <c r="BG121" s="925"/>
      <c r="BH121" s="925"/>
      <c r="BI121" s="925"/>
      <c r="BJ121" s="925"/>
      <c r="BK121" s="925"/>
      <c r="BL121" s="925"/>
      <c r="BM121" s="925"/>
      <c r="BN121" s="925"/>
      <c r="BO121" s="925"/>
      <c r="BP121" s="926"/>
      <c r="BQ121" s="927">
        <v>11434</v>
      </c>
      <c r="BR121" s="928"/>
      <c r="BS121" s="928"/>
      <c r="BT121" s="928"/>
      <c r="BU121" s="928"/>
      <c r="BV121" s="928">
        <v>7687</v>
      </c>
      <c r="BW121" s="928"/>
      <c r="BX121" s="928"/>
      <c r="BY121" s="928"/>
      <c r="BZ121" s="928"/>
      <c r="CA121" s="928">
        <v>3876</v>
      </c>
      <c r="CB121" s="928"/>
      <c r="CC121" s="928"/>
      <c r="CD121" s="928"/>
      <c r="CE121" s="928"/>
      <c r="CF121" s="922">
        <v>0</v>
      </c>
      <c r="CG121" s="923"/>
      <c r="CH121" s="923"/>
      <c r="CI121" s="923"/>
      <c r="CJ121" s="923"/>
      <c r="CK121" s="1011"/>
      <c r="CL121" s="1012"/>
      <c r="CM121" s="1012"/>
      <c r="CN121" s="1012"/>
      <c r="CO121" s="1013"/>
      <c r="CP121" s="1021" t="s">
        <v>408</v>
      </c>
      <c r="CQ121" s="1022"/>
      <c r="CR121" s="1022"/>
      <c r="CS121" s="1022"/>
      <c r="CT121" s="1022"/>
      <c r="CU121" s="1022"/>
      <c r="CV121" s="1022"/>
      <c r="CW121" s="1022"/>
      <c r="CX121" s="1022"/>
      <c r="CY121" s="1022"/>
      <c r="CZ121" s="1022"/>
      <c r="DA121" s="1022"/>
      <c r="DB121" s="1022"/>
      <c r="DC121" s="1022"/>
      <c r="DD121" s="1022"/>
      <c r="DE121" s="1022"/>
      <c r="DF121" s="1023"/>
      <c r="DG121" s="927">
        <v>234892</v>
      </c>
      <c r="DH121" s="928"/>
      <c r="DI121" s="928"/>
      <c r="DJ121" s="928"/>
      <c r="DK121" s="928"/>
      <c r="DL121" s="928">
        <v>223693</v>
      </c>
      <c r="DM121" s="928"/>
      <c r="DN121" s="928"/>
      <c r="DO121" s="928"/>
      <c r="DP121" s="928"/>
      <c r="DQ121" s="928">
        <v>237099</v>
      </c>
      <c r="DR121" s="928"/>
      <c r="DS121" s="928"/>
      <c r="DT121" s="928"/>
      <c r="DU121" s="928"/>
      <c r="DV121" s="929">
        <v>2.2000000000000002</v>
      </c>
      <c r="DW121" s="929"/>
      <c r="DX121" s="929"/>
      <c r="DY121" s="929"/>
      <c r="DZ121" s="930"/>
    </row>
    <row r="122" spans="1:130" s="230" customFormat="1" ht="26.25" customHeight="1" x14ac:dyDescent="0.2">
      <c r="A122" s="1059"/>
      <c r="B122" s="951"/>
      <c r="C122" s="924" t="s">
        <v>464</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450</v>
      </c>
      <c r="AB122" s="961"/>
      <c r="AC122" s="961"/>
      <c r="AD122" s="961"/>
      <c r="AE122" s="962"/>
      <c r="AF122" s="963" t="s">
        <v>147</v>
      </c>
      <c r="AG122" s="961"/>
      <c r="AH122" s="961"/>
      <c r="AI122" s="961"/>
      <c r="AJ122" s="962"/>
      <c r="AK122" s="963" t="s">
        <v>449</v>
      </c>
      <c r="AL122" s="961"/>
      <c r="AM122" s="961"/>
      <c r="AN122" s="961"/>
      <c r="AO122" s="962"/>
      <c r="AP122" s="964" t="s">
        <v>450</v>
      </c>
      <c r="AQ122" s="965"/>
      <c r="AR122" s="965"/>
      <c r="AS122" s="965"/>
      <c r="AT122" s="966"/>
      <c r="AU122" s="996"/>
      <c r="AV122" s="997"/>
      <c r="AW122" s="997"/>
      <c r="AX122" s="997"/>
      <c r="AY122" s="998"/>
      <c r="AZ122" s="975" t="s">
        <v>484</v>
      </c>
      <c r="BA122" s="967"/>
      <c r="BB122" s="967"/>
      <c r="BC122" s="967"/>
      <c r="BD122" s="967"/>
      <c r="BE122" s="967"/>
      <c r="BF122" s="967"/>
      <c r="BG122" s="967"/>
      <c r="BH122" s="967"/>
      <c r="BI122" s="967"/>
      <c r="BJ122" s="967"/>
      <c r="BK122" s="967"/>
      <c r="BL122" s="967"/>
      <c r="BM122" s="967"/>
      <c r="BN122" s="967"/>
      <c r="BO122" s="967"/>
      <c r="BP122" s="968"/>
      <c r="BQ122" s="1001">
        <v>17405752</v>
      </c>
      <c r="BR122" s="1002"/>
      <c r="BS122" s="1002"/>
      <c r="BT122" s="1002"/>
      <c r="BU122" s="1002"/>
      <c r="BV122" s="1002">
        <v>18712491</v>
      </c>
      <c r="BW122" s="1002"/>
      <c r="BX122" s="1002"/>
      <c r="BY122" s="1002"/>
      <c r="BZ122" s="1002"/>
      <c r="CA122" s="1002">
        <v>18233417</v>
      </c>
      <c r="CB122" s="1002"/>
      <c r="CC122" s="1002"/>
      <c r="CD122" s="1002"/>
      <c r="CE122" s="1002"/>
      <c r="CF122" s="1019">
        <v>171.4</v>
      </c>
      <c r="CG122" s="1020"/>
      <c r="CH122" s="1020"/>
      <c r="CI122" s="1020"/>
      <c r="CJ122" s="1020"/>
      <c r="CK122" s="1011"/>
      <c r="CL122" s="1012"/>
      <c r="CM122" s="1012"/>
      <c r="CN122" s="1012"/>
      <c r="CO122" s="1013"/>
      <c r="CP122" s="1021" t="s">
        <v>416</v>
      </c>
      <c r="CQ122" s="1022"/>
      <c r="CR122" s="1022"/>
      <c r="CS122" s="1022"/>
      <c r="CT122" s="1022"/>
      <c r="CU122" s="1022"/>
      <c r="CV122" s="1022"/>
      <c r="CW122" s="1022"/>
      <c r="CX122" s="1022"/>
      <c r="CY122" s="1022"/>
      <c r="CZ122" s="1022"/>
      <c r="DA122" s="1022"/>
      <c r="DB122" s="1022"/>
      <c r="DC122" s="1022"/>
      <c r="DD122" s="1022"/>
      <c r="DE122" s="1022"/>
      <c r="DF122" s="1023"/>
      <c r="DG122" s="927">
        <v>229644</v>
      </c>
      <c r="DH122" s="928"/>
      <c r="DI122" s="928"/>
      <c r="DJ122" s="928"/>
      <c r="DK122" s="928"/>
      <c r="DL122" s="928">
        <v>205950</v>
      </c>
      <c r="DM122" s="928"/>
      <c r="DN122" s="928"/>
      <c r="DO122" s="928"/>
      <c r="DP122" s="928"/>
      <c r="DQ122" s="928">
        <v>178915</v>
      </c>
      <c r="DR122" s="928"/>
      <c r="DS122" s="928"/>
      <c r="DT122" s="928"/>
      <c r="DU122" s="928"/>
      <c r="DV122" s="929">
        <v>1.7</v>
      </c>
      <c r="DW122" s="929"/>
      <c r="DX122" s="929"/>
      <c r="DY122" s="929"/>
      <c r="DZ122" s="930"/>
    </row>
    <row r="123" spans="1:130" s="230" customFormat="1" ht="26.25" customHeight="1" x14ac:dyDescent="0.2">
      <c r="A123" s="1059"/>
      <c r="B123" s="951"/>
      <c r="C123" s="924" t="s">
        <v>470</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449</v>
      </c>
      <c r="AB123" s="961"/>
      <c r="AC123" s="961"/>
      <c r="AD123" s="961"/>
      <c r="AE123" s="962"/>
      <c r="AF123" s="963" t="s">
        <v>147</v>
      </c>
      <c r="AG123" s="961"/>
      <c r="AH123" s="961"/>
      <c r="AI123" s="961"/>
      <c r="AJ123" s="962"/>
      <c r="AK123" s="963" t="s">
        <v>450</v>
      </c>
      <c r="AL123" s="961"/>
      <c r="AM123" s="961"/>
      <c r="AN123" s="961"/>
      <c r="AO123" s="962"/>
      <c r="AP123" s="964" t="s">
        <v>147</v>
      </c>
      <c r="AQ123" s="965"/>
      <c r="AR123" s="965"/>
      <c r="AS123" s="965"/>
      <c r="AT123" s="966"/>
      <c r="AU123" s="999"/>
      <c r="AV123" s="1000"/>
      <c r="AW123" s="1000"/>
      <c r="AX123" s="1000"/>
      <c r="AY123" s="1000"/>
      <c r="AZ123" s="251" t="s">
        <v>189</v>
      </c>
      <c r="BA123" s="251"/>
      <c r="BB123" s="251"/>
      <c r="BC123" s="251"/>
      <c r="BD123" s="251"/>
      <c r="BE123" s="251"/>
      <c r="BF123" s="251"/>
      <c r="BG123" s="251"/>
      <c r="BH123" s="251"/>
      <c r="BI123" s="251"/>
      <c r="BJ123" s="251"/>
      <c r="BK123" s="251"/>
      <c r="BL123" s="251"/>
      <c r="BM123" s="251"/>
      <c r="BN123" s="251"/>
      <c r="BO123" s="979" t="s">
        <v>485</v>
      </c>
      <c r="BP123" s="1007"/>
      <c r="BQ123" s="1065">
        <v>31076888</v>
      </c>
      <c r="BR123" s="1066"/>
      <c r="BS123" s="1066"/>
      <c r="BT123" s="1066"/>
      <c r="BU123" s="1066"/>
      <c r="BV123" s="1066">
        <v>33338133</v>
      </c>
      <c r="BW123" s="1066"/>
      <c r="BX123" s="1066"/>
      <c r="BY123" s="1066"/>
      <c r="BZ123" s="1066"/>
      <c r="CA123" s="1066">
        <v>33260687</v>
      </c>
      <c r="CB123" s="1066"/>
      <c r="CC123" s="1066"/>
      <c r="CD123" s="1066"/>
      <c r="CE123" s="1066"/>
      <c r="CF123" s="1003"/>
      <c r="CG123" s="1004"/>
      <c r="CH123" s="1004"/>
      <c r="CI123" s="1004"/>
      <c r="CJ123" s="1005"/>
      <c r="CK123" s="1011"/>
      <c r="CL123" s="1012"/>
      <c r="CM123" s="1012"/>
      <c r="CN123" s="1012"/>
      <c r="CO123" s="1013"/>
      <c r="CP123" s="1021" t="s">
        <v>486</v>
      </c>
      <c r="CQ123" s="1022"/>
      <c r="CR123" s="1022"/>
      <c r="CS123" s="1022"/>
      <c r="CT123" s="1022"/>
      <c r="CU123" s="1022"/>
      <c r="CV123" s="1022"/>
      <c r="CW123" s="1022"/>
      <c r="CX123" s="1022"/>
      <c r="CY123" s="1022"/>
      <c r="CZ123" s="1022"/>
      <c r="DA123" s="1022"/>
      <c r="DB123" s="1022"/>
      <c r="DC123" s="1022"/>
      <c r="DD123" s="1022"/>
      <c r="DE123" s="1022"/>
      <c r="DF123" s="1023"/>
      <c r="DG123" s="960">
        <v>28928</v>
      </c>
      <c r="DH123" s="961"/>
      <c r="DI123" s="961"/>
      <c r="DJ123" s="961"/>
      <c r="DK123" s="962"/>
      <c r="DL123" s="963">
        <v>22140</v>
      </c>
      <c r="DM123" s="961"/>
      <c r="DN123" s="961"/>
      <c r="DO123" s="961"/>
      <c r="DP123" s="962"/>
      <c r="DQ123" s="963">
        <v>22354</v>
      </c>
      <c r="DR123" s="961"/>
      <c r="DS123" s="961"/>
      <c r="DT123" s="961"/>
      <c r="DU123" s="962"/>
      <c r="DV123" s="964">
        <v>0.2</v>
      </c>
      <c r="DW123" s="965"/>
      <c r="DX123" s="965"/>
      <c r="DY123" s="965"/>
      <c r="DZ123" s="966"/>
    </row>
    <row r="124" spans="1:130" s="230" customFormat="1" ht="26.25" customHeight="1" thickBot="1" x14ac:dyDescent="0.25">
      <c r="A124" s="1059"/>
      <c r="B124" s="951"/>
      <c r="C124" s="924" t="s">
        <v>473</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147</v>
      </c>
      <c r="AB124" s="961"/>
      <c r="AC124" s="961"/>
      <c r="AD124" s="961"/>
      <c r="AE124" s="962"/>
      <c r="AF124" s="963" t="s">
        <v>147</v>
      </c>
      <c r="AG124" s="961"/>
      <c r="AH124" s="961"/>
      <c r="AI124" s="961"/>
      <c r="AJ124" s="962"/>
      <c r="AK124" s="963" t="s">
        <v>147</v>
      </c>
      <c r="AL124" s="961"/>
      <c r="AM124" s="961"/>
      <c r="AN124" s="961"/>
      <c r="AO124" s="962"/>
      <c r="AP124" s="964" t="s">
        <v>450</v>
      </c>
      <c r="AQ124" s="965"/>
      <c r="AR124" s="965"/>
      <c r="AS124" s="965"/>
      <c r="AT124" s="966"/>
      <c r="AU124" s="1061" t="s">
        <v>487</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450</v>
      </c>
      <c r="BR124" s="1029"/>
      <c r="BS124" s="1029"/>
      <c r="BT124" s="1029"/>
      <c r="BU124" s="1029"/>
      <c r="BV124" s="1029" t="s">
        <v>450</v>
      </c>
      <c r="BW124" s="1029"/>
      <c r="BX124" s="1029"/>
      <c r="BY124" s="1029"/>
      <c r="BZ124" s="1029"/>
      <c r="CA124" s="1029" t="s">
        <v>147</v>
      </c>
      <c r="CB124" s="1029"/>
      <c r="CC124" s="1029"/>
      <c r="CD124" s="1029"/>
      <c r="CE124" s="1029"/>
      <c r="CF124" s="1030"/>
      <c r="CG124" s="1031"/>
      <c r="CH124" s="1031"/>
      <c r="CI124" s="1031"/>
      <c r="CJ124" s="1032"/>
      <c r="CK124" s="1014"/>
      <c r="CL124" s="1014"/>
      <c r="CM124" s="1014"/>
      <c r="CN124" s="1014"/>
      <c r="CO124" s="1015"/>
      <c r="CP124" s="1021" t="s">
        <v>488</v>
      </c>
      <c r="CQ124" s="1022"/>
      <c r="CR124" s="1022"/>
      <c r="CS124" s="1022"/>
      <c r="CT124" s="1022"/>
      <c r="CU124" s="1022"/>
      <c r="CV124" s="1022"/>
      <c r="CW124" s="1022"/>
      <c r="CX124" s="1022"/>
      <c r="CY124" s="1022"/>
      <c r="CZ124" s="1022"/>
      <c r="DA124" s="1022"/>
      <c r="DB124" s="1022"/>
      <c r="DC124" s="1022"/>
      <c r="DD124" s="1022"/>
      <c r="DE124" s="1022"/>
      <c r="DF124" s="1023"/>
      <c r="DG124" s="1006" t="s">
        <v>147</v>
      </c>
      <c r="DH124" s="988"/>
      <c r="DI124" s="988"/>
      <c r="DJ124" s="988"/>
      <c r="DK124" s="989"/>
      <c r="DL124" s="987" t="s">
        <v>454</v>
      </c>
      <c r="DM124" s="988"/>
      <c r="DN124" s="988"/>
      <c r="DO124" s="988"/>
      <c r="DP124" s="989"/>
      <c r="DQ124" s="987" t="s">
        <v>147</v>
      </c>
      <c r="DR124" s="988"/>
      <c r="DS124" s="988"/>
      <c r="DT124" s="988"/>
      <c r="DU124" s="989"/>
      <c r="DV124" s="990" t="s">
        <v>147</v>
      </c>
      <c r="DW124" s="991"/>
      <c r="DX124" s="991"/>
      <c r="DY124" s="991"/>
      <c r="DZ124" s="992"/>
    </row>
    <row r="125" spans="1:130" s="230" customFormat="1" ht="26.25" customHeight="1" x14ac:dyDescent="0.2">
      <c r="A125" s="1059"/>
      <c r="B125" s="951"/>
      <c r="C125" s="924" t="s">
        <v>475</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450</v>
      </c>
      <c r="AB125" s="961"/>
      <c r="AC125" s="961"/>
      <c r="AD125" s="961"/>
      <c r="AE125" s="962"/>
      <c r="AF125" s="963" t="s">
        <v>454</v>
      </c>
      <c r="AG125" s="961"/>
      <c r="AH125" s="961"/>
      <c r="AI125" s="961"/>
      <c r="AJ125" s="962"/>
      <c r="AK125" s="963" t="s">
        <v>450</v>
      </c>
      <c r="AL125" s="961"/>
      <c r="AM125" s="961"/>
      <c r="AN125" s="961"/>
      <c r="AO125" s="962"/>
      <c r="AP125" s="964" t="s">
        <v>450</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489</v>
      </c>
      <c r="CL125" s="1009"/>
      <c r="CM125" s="1009"/>
      <c r="CN125" s="1009"/>
      <c r="CO125" s="1010"/>
      <c r="CP125" s="931" t="s">
        <v>490</v>
      </c>
      <c r="CQ125" s="899"/>
      <c r="CR125" s="899"/>
      <c r="CS125" s="899"/>
      <c r="CT125" s="899"/>
      <c r="CU125" s="899"/>
      <c r="CV125" s="899"/>
      <c r="CW125" s="899"/>
      <c r="CX125" s="899"/>
      <c r="CY125" s="899"/>
      <c r="CZ125" s="899"/>
      <c r="DA125" s="899"/>
      <c r="DB125" s="899"/>
      <c r="DC125" s="899"/>
      <c r="DD125" s="899"/>
      <c r="DE125" s="899"/>
      <c r="DF125" s="900"/>
      <c r="DG125" s="932" t="s">
        <v>450</v>
      </c>
      <c r="DH125" s="933"/>
      <c r="DI125" s="933"/>
      <c r="DJ125" s="933"/>
      <c r="DK125" s="933"/>
      <c r="DL125" s="933" t="s">
        <v>147</v>
      </c>
      <c r="DM125" s="933"/>
      <c r="DN125" s="933"/>
      <c r="DO125" s="933"/>
      <c r="DP125" s="933"/>
      <c r="DQ125" s="933" t="s">
        <v>147</v>
      </c>
      <c r="DR125" s="933"/>
      <c r="DS125" s="933"/>
      <c r="DT125" s="933"/>
      <c r="DU125" s="933"/>
      <c r="DV125" s="934" t="s">
        <v>147</v>
      </c>
      <c r="DW125" s="934"/>
      <c r="DX125" s="934"/>
      <c r="DY125" s="934"/>
      <c r="DZ125" s="935"/>
    </row>
    <row r="126" spans="1:130" s="230" customFormat="1" ht="26.25" customHeight="1" thickBot="1" x14ac:dyDescent="0.25">
      <c r="A126" s="1059"/>
      <c r="B126" s="951"/>
      <c r="C126" s="924" t="s">
        <v>477</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450</v>
      </c>
      <c r="AB126" s="961"/>
      <c r="AC126" s="961"/>
      <c r="AD126" s="961"/>
      <c r="AE126" s="962"/>
      <c r="AF126" s="963" t="s">
        <v>449</v>
      </c>
      <c r="AG126" s="961"/>
      <c r="AH126" s="961"/>
      <c r="AI126" s="961"/>
      <c r="AJ126" s="962"/>
      <c r="AK126" s="963" t="s">
        <v>450</v>
      </c>
      <c r="AL126" s="961"/>
      <c r="AM126" s="961"/>
      <c r="AN126" s="961"/>
      <c r="AO126" s="962"/>
      <c r="AP126" s="964" t="s">
        <v>450</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491</v>
      </c>
      <c r="CQ126" s="925"/>
      <c r="CR126" s="925"/>
      <c r="CS126" s="925"/>
      <c r="CT126" s="925"/>
      <c r="CU126" s="925"/>
      <c r="CV126" s="925"/>
      <c r="CW126" s="925"/>
      <c r="CX126" s="925"/>
      <c r="CY126" s="925"/>
      <c r="CZ126" s="925"/>
      <c r="DA126" s="925"/>
      <c r="DB126" s="925"/>
      <c r="DC126" s="925"/>
      <c r="DD126" s="925"/>
      <c r="DE126" s="925"/>
      <c r="DF126" s="926"/>
      <c r="DG126" s="927" t="s">
        <v>450</v>
      </c>
      <c r="DH126" s="928"/>
      <c r="DI126" s="928"/>
      <c r="DJ126" s="928"/>
      <c r="DK126" s="928"/>
      <c r="DL126" s="928" t="s">
        <v>147</v>
      </c>
      <c r="DM126" s="928"/>
      <c r="DN126" s="928"/>
      <c r="DO126" s="928"/>
      <c r="DP126" s="928"/>
      <c r="DQ126" s="928" t="s">
        <v>147</v>
      </c>
      <c r="DR126" s="928"/>
      <c r="DS126" s="928"/>
      <c r="DT126" s="928"/>
      <c r="DU126" s="928"/>
      <c r="DV126" s="929" t="s">
        <v>454</v>
      </c>
      <c r="DW126" s="929"/>
      <c r="DX126" s="929"/>
      <c r="DY126" s="929"/>
      <c r="DZ126" s="930"/>
    </row>
    <row r="127" spans="1:130" s="230" customFormat="1" ht="26.25" customHeight="1" x14ac:dyDescent="0.2">
      <c r="A127" s="1060"/>
      <c r="B127" s="953"/>
      <c r="C127" s="975" t="s">
        <v>492</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147</v>
      </c>
      <c r="AB127" s="961"/>
      <c r="AC127" s="961"/>
      <c r="AD127" s="961"/>
      <c r="AE127" s="962"/>
      <c r="AF127" s="963" t="s">
        <v>147</v>
      </c>
      <c r="AG127" s="961"/>
      <c r="AH127" s="961"/>
      <c r="AI127" s="961"/>
      <c r="AJ127" s="962"/>
      <c r="AK127" s="963" t="s">
        <v>147</v>
      </c>
      <c r="AL127" s="961"/>
      <c r="AM127" s="961"/>
      <c r="AN127" s="961"/>
      <c r="AO127" s="962"/>
      <c r="AP127" s="964" t="s">
        <v>147</v>
      </c>
      <c r="AQ127" s="965"/>
      <c r="AR127" s="965"/>
      <c r="AS127" s="965"/>
      <c r="AT127" s="966"/>
      <c r="AU127" s="232"/>
      <c r="AV127" s="232"/>
      <c r="AW127" s="232"/>
      <c r="AX127" s="1033" t="s">
        <v>493</v>
      </c>
      <c r="AY127" s="1034"/>
      <c r="AZ127" s="1034"/>
      <c r="BA127" s="1034"/>
      <c r="BB127" s="1034"/>
      <c r="BC127" s="1034"/>
      <c r="BD127" s="1034"/>
      <c r="BE127" s="1035"/>
      <c r="BF127" s="1036" t="s">
        <v>494</v>
      </c>
      <c r="BG127" s="1034"/>
      <c r="BH127" s="1034"/>
      <c r="BI127" s="1034"/>
      <c r="BJ127" s="1034"/>
      <c r="BK127" s="1034"/>
      <c r="BL127" s="1035"/>
      <c r="BM127" s="1036" t="s">
        <v>495</v>
      </c>
      <c r="BN127" s="1034"/>
      <c r="BO127" s="1034"/>
      <c r="BP127" s="1034"/>
      <c r="BQ127" s="1034"/>
      <c r="BR127" s="1034"/>
      <c r="BS127" s="1035"/>
      <c r="BT127" s="1036" t="s">
        <v>496</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497</v>
      </c>
      <c r="CQ127" s="925"/>
      <c r="CR127" s="925"/>
      <c r="CS127" s="925"/>
      <c r="CT127" s="925"/>
      <c r="CU127" s="925"/>
      <c r="CV127" s="925"/>
      <c r="CW127" s="925"/>
      <c r="CX127" s="925"/>
      <c r="CY127" s="925"/>
      <c r="CZ127" s="925"/>
      <c r="DA127" s="925"/>
      <c r="DB127" s="925"/>
      <c r="DC127" s="925"/>
      <c r="DD127" s="925"/>
      <c r="DE127" s="925"/>
      <c r="DF127" s="926"/>
      <c r="DG127" s="927" t="s">
        <v>147</v>
      </c>
      <c r="DH127" s="928"/>
      <c r="DI127" s="928"/>
      <c r="DJ127" s="928"/>
      <c r="DK127" s="928"/>
      <c r="DL127" s="928" t="s">
        <v>450</v>
      </c>
      <c r="DM127" s="928"/>
      <c r="DN127" s="928"/>
      <c r="DO127" s="928"/>
      <c r="DP127" s="928"/>
      <c r="DQ127" s="928" t="s">
        <v>450</v>
      </c>
      <c r="DR127" s="928"/>
      <c r="DS127" s="928"/>
      <c r="DT127" s="928"/>
      <c r="DU127" s="928"/>
      <c r="DV127" s="929" t="s">
        <v>450</v>
      </c>
      <c r="DW127" s="929"/>
      <c r="DX127" s="929"/>
      <c r="DY127" s="929"/>
      <c r="DZ127" s="930"/>
    </row>
    <row r="128" spans="1:130" s="230" customFormat="1" ht="26.25" customHeight="1" thickBot="1" x14ac:dyDescent="0.25">
      <c r="A128" s="1043" t="s">
        <v>498</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499</v>
      </c>
      <c r="X128" s="1045"/>
      <c r="Y128" s="1045"/>
      <c r="Z128" s="1046"/>
      <c r="AA128" s="1047">
        <v>3925</v>
      </c>
      <c r="AB128" s="1048"/>
      <c r="AC128" s="1048"/>
      <c r="AD128" s="1048"/>
      <c r="AE128" s="1049"/>
      <c r="AF128" s="1050">
        <v>3926</v>
      </c>
      <c r="AG128" s="1048"/>
      <c r="AH128" s="1048"/>
      <c r="AI128" s="1048"/>
      <c r="AJ128" s="1049"/>
      <c r="AK128" s="1050">
        <v>4487</v>
      </c>
      <c r="AL128" s="1048"/>
      <c r="AM128" s="1048"/>
      <c r="AN128" s="1048"/>
      <c r="AO128" s="1049"/>
      <c r="AP128" s="1051"/>
      <c r="AQ128" s="1052"/>
      <c r="AR128" s="1052"/>
      <c r="AS128" s="1052"/>
      <c r="AT128" s="1053"/>
      <c r="AU128" s="232"/>
      <c r="AV128" s="232"/>
      <c r="AW128" s="232"/>
      <c r="AX128" s="898" t="s">
        <v>500</v>
      </c>
      <c r="AY128" s="899"/>
      <c r="AZ128" s="899"/>
      <c r="BA128" s="899"/>
      <c r="BB128" s="899"/>
      <c r="BC128" s="899"/>
      <c r="BD128" s="899"/>
      <c r="BE128" s="900"/>
      <c r="BF128" s="1054" t="s">
        <v>147</v>
      </c>
      <c r="BG128" s="1055"/>
      <c r="BH128" s="1055"/>
      <c r="BI128" s="1055"/>
      <c r="BJ128" s="1055"/>
      <c r="BK128" s="1055"/>
      <c r="BL128" s="1056"/>
      <c r="BM128" s="1054">
        <v>13.04</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501</v>
      </c>
      <c r="CQ128" s="726"/>
      <c r="CR128" s="726"/>
      <c r="CS128" s="726"/>
      <c r="CT128" s="726"/>
      <c r="CU128" s="726"/>
      <c r="CV128" s="726"/>
      <c r="CW128" s="726"/>
      <c r="CX128" s="726"/>
      <c r="CY128" s="726"/>
      <c r="CZ128" s="726"/>
      <c r="DA128" s="726"/>
      <c r="DB128" s="726"/>
      <c r="DC128" s="726"/>
      <c r="DD128" s="726"/>
      <c r="DE128" s="726"/>
      <c r="DF128" s="1038"/>
      <c r="DG128" s="1039">
        <v>16104</v>
      </c>
      <c r="DH128" s="1040"/>
      <c r="DI128" s="1040"/>
      <c r="DJ128" s="1040"/>
      <c r="DK128" s="1040"/>
      <c r="DL128" s="1040">
        <v>3778</v>
      </c>
      <c r="DM128" s="1040"/>
      <c r="DN128" s="1040"/>
      <c r="DO128" s="1040"/>
      <c r="DP128" s="1040"/>
      <c r="DQ128" s="1040">
        <v>10653</v>
      </c>
      <c r="DR128" s="1040"/>
      <c r="DS128" s="1040"/>
      <c r="DT128" s="1040"/>
      <c r="DU128" s="1040"/>
      <c r="DV128" s="1041">
        <v>0.1</v>
      </c>
      <c r="DW128" s="1041"/>
      <c r="DX128" s="1041"/>
      <c r="DY128" s="1041"/>
      <c r="DZ128" s="1042"/>
    </row>
    <row r="129" spans="1:131" s="230" customFormat="1" ht="26.25" customHeight="1" x14ac:dyDescent="0.2">
      <c r="A129" s="936" t="s">
        <v>108</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502</v>
      </c>
      <c r="X129" s="1073"/>
      <c r="Y129" s="1073"/>
      <c r="Z129" s="1074"/>
      <c r="AA129" s="960">
        <v>11850272</v>
      </c>
      <c r="AB129" s="961"/>
      <c r="AC129" s="961"/>
      <c r="AD129" s="961"/>
      <c r="AE129" s="962"/>
      <c r="AF129" s="963">
        <v>12397620</v>
      </c>
      <c r="AG129" s="961"/>
      <c r="AH129" s="961"/>
      <c r="AI129" s="961"/>
      <c r="AJ129" s="962"/>
      <c r="AK129" s="963">
        <v>12121724</v>
      </c>
      <c r="AL129" s="961"/>
      <c r="AM129" s="961"/>
      <c r="AN129" s="961"/>
      <c r="AO129" s="962"/>
      <c r="AP129" s="1075"/>
      <c r="AQ129" s="1076"/>
      <c r="AR129" s="1076"/>
      <c r="AS129" s="1076"/>
      <c r="AT129" s="1077"/>
      <c r="AU129" s="233"/>
      <c r="AV129" s="233"/>
      <c r="AW129" s="233"/>
      <c r="AX129" s="1067" t="s">
        <v>503</v>
      </c>
      <c r="AY129" s="925"/>
      <c r="AZ129" s="925"/>
      <c r="BA129" s="925"/>
      <c r="BB129" s="925"/>
      <c r="BC129" s="925"/>
      <c r="BD129" s="925"/>
      <c r="BE129" s="926"/>
      <c r="BF129" s="1068" t="s">
        <v>147</v>
      </c>
      <c r="BG129" s="1069"/>
      <c r="BH129" s="1069"/>
      <c r="BI129" s="1069"/>
      <c r="BJ129" s="1069"/>
      <c r="BK129" s="1069"/>
      <c r="BL129" s="1070"/>
      <c r="BM129" s="1068">
        <v>18.04</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6" t="s">
        <v>504</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505</v>
      </c>
      <c r="X130" s="1073"/>
      <c r="Y130" s="1073"/>
      <c r="Z130" s="1074"/>
      <c r="AA130" s="960">
        <v>1437024</v>
      </c>
      <c r="AB130" s="961"/>
      <c r="AC130" s="961"/>
      <c r="AD130" s="961"/>
      <c r="AE130" s="962"/>
      <c r="AF130" s="963">
        <v>1463479</v>
      </c>
      <c r="AG130" s="961"/>
      <c r="AH130" s="961"/>
      <c r="AI130" s="961"/>
      <c r="AJ130" s="962"/>
      <c r="AK130" s="963">
        <v>1483067</v>
      </c>
      <c r="AL130" s="961"/>
      <c r="AM130" s="961"/>
      <c r="AN130" s="961"/>
      <c r="AO130" s="962"/>
      <c r="AP130" s="1075"/>
      <c r="AQ130" s="1076"/>
      <c r="AR130" s="1076"/>
      <c r="AS130" s="1076"/>
      <c r="AT130" s="1077"/>
      <c r="AU130" s="233"/>
      <c r="AV130" s="233"/>
      <c r="AW130" s="233"/>
      <c r="AX130" s="1067" t="s">
        <v>506</v>
      </c>
      <c r="AY130" s="925"/>
      <c r="AZ130" s="925"/>
      <c r="BA130" s="925"/>
      <c r="BB130" s="925"/>
      <c r="BC130" s="925"/>
      <c r="BD130" s="925"/>
      <c r="BE130" s="926"/>
      <c r="BF130" s="1103">
        <v>4.0999999999999996</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507</v>
      </c>
      <c r="X131" s="1110"/>
      <c r="Y131" s="1110"/>
      <c r="Z131" s="1111"/>
      <c r="AA131" s="1006">
        <v>10413248</v>
      </c>
      <c r="AB131" s="988"/>
      <c r="AC131" s="988"/>
      <c r="AD131" s="988"/>
      <c r="AE131" s="989"/>
      <c r="AF131" s="987">
        <v>10934141</v>
      </c>
      <c r="AG131" s="988"/>
      <c r="AH131" s="988"/>
      <c r="AI131" s="988"/>
      <c r="AJ131" s="989"/>
      <c r="AK131" s="987">
        <v>10638657</v>
      </c>
      <c r="AL131" s="988"/>
      <c r="AM131" s="988"/>
      <c r="AN131" s="988"/>
      <c r="AO131" s="989"/>
      <c r="AP131" s="1112"/>
      <c r="AQ131" s="1113"/>
      <c r="AR131" s="1113"/>
      <c r="AS131" s="1113"/>
      <c r="AT131" s="1114"/>
      <c r="AU131" s="233"/>
      <c r="AV131" s="233"/>
      <c r="AW131" s="233"/>
      <c r="AX131" s="1085" t="s">
        <v>508</v>
      </c>
      <c r="AY131" s="726"/>
      <c r="AZ131" s="726"/>
      <c r="BA131" s="726"/>
      <c r="BB131" s="726"/>
      <c r="BC131" s="726"/>
      <c r="BD131" s="726"/>
      <c r="BE131" s="1038"/>
      <c r="BF131" s="1086" t="s">
        <v>147</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2" t="s">
        <v>509</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510</v>
      </c>
      <c r="W132" s="1096"/>
      <c r="X132" s="1096"/>
      <c r="Y132" s="1096"/>
      <c r="Z132" s="1097"/>
      <c r="AA132" s="1098">
        <v>3.5948149900000002</v>
      </c>
      <c r="AB132" s="1099"/>
      <c r="AC132" s="1099"/>
      <c r="AD132" s="1099"/>
      <c r="AE132" s="1100"/>
      <c r="AF132" s="1101">
        <v>3.9492814300000001</v>
      </c>
      <c r="AG132" s="1099"/>
      <c r="AH132" s="1099"/>
      <c r="AI132" s="1099"/>
      <c r="AJ132" s="1100"/>
      <c r="AK132" s="1101">
        <v>5.0184999850000001</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511</v>
      </c>
      <c r="W133" s="1079"/>
      <c r="X133" s="1079"/>
      <c r="Y133" s="1079"/>
      <c r="Z133" s="1080"/>
      <c r="AA133" s="1081">
        <v>3.7</v>
      </c>
      <c r="AB133" s="1082"/>
      <c r="AC133" s="1082"/>
      <c r="AD133" s="1082"/>
      <c r="AE133" s="1083"/>
      <c r="AF133" s="1081">
        <v>3.8</v>
      </c>
      <c r="AG133" s="1082"/>
      <c r="AH133" s="1082"/>
      <c r="AI133" s="1082"/>
      <c r="AJ133" s="1083"/>
      <c r="AK133" s="1081">
        <v>4.0999999999999996</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RqMH0zC+I9uzF+RpqrvVMsuXqJF7tGdkH0qk6SddV/PhCvOFQFGaCl7V5326n1G/GepuNZvhVFJy6SgZYUWZQ==" saltValue="FT/3rh7JHPtEtll866xNX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A802C-1457-49AD-AC75-F8CF1B201D58}">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7yPnXMhQ6HpsBJebO42ABwc/HE/UuaK5GPNC5B5yOmzdvRgckocn+1tuAnP3pEdzwURivFLndIE2hXRm/rsQ3w==" saltValue="e4WhQWw4Y9QoGlKInamh/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7X7+5VZ9DH8Bg0HQ7hQNtQewtjgUAp7hTYoj2+A6appV+1gUMAA3z7Kl6eQfvS62lk4tX5w75MM9wHY92MVmvg==" saltValue="eAPgzIdBAywvg9wmmhxnB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515</v>
      </c>
      <c r="AP7" s="272"/>
      <c r="AQ7" s="273" t="s">
        <v>516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517</v>
      </c>
      <c r="AQ8" s="279" t="s">
        <v>518</v>
      </c>
      <c r="AR8" s="280" t="s">
        <v>519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520</v>
      </c>
      <c r="AL9" s="1119"/>
      <c r="AM9" s="1119"/>
      <c r="AN9" s="1120"/>
      <c r="AO9" s="281">
        <v>3207765</v>
      </c>
      <c r="AP9" s="281">
        <v>64904</v>
      </c>
      <c r="AQ9" s="282">
        <v>88339</v>
      </c>
      <c r="AR9" s="283">
        <v>-26.5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521</v>
      </c>
      <c r="AL10" s="1119"/>
      <c r="AM10" s="1119"/>
      <c r="AN10" s="1120"/>
      <c r="AO10" s="284">
        <v>6575</v>
      </c>
      <c r="AP10" s="284">
        <v>133</v>
      </c>
      <c r="AQ10" s="285">
        <v>7842</v>
      </c>
      <c r="AR10" s="286">
        <v>-98.3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522</v>
      </c>
      <c r="AL11" s="1119"/>
      <c r="AM11" s="1119"/>
      <c r="AN11" s="1120"/>
      <c r="AO11" s="284" t="s">
        <v>523</v>
      </c>
      <c r="AP11" s="284" t="s">
        <v>523</v>
      </c>
      <c r="AQ11" s="285">
        <v>2321</v>
      </c>
      <c r="AR11" s="286" t="s">
        <v>523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524</v>
      </c>
      <c r="AL12" s="1119"/>
      <c r="AM12" s="1119"/>
      <c r="AN12" s="1120"/>
      <c r="AO12" s="284" t="s">
        <v>523</v>
      </c>
      <c r="AP12" s="284" t="s">
        <v>523</v>
      </c>
      <c r="AQ12" s="285">
        <v>10</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525</v>
      </c>
      <c r="AL13" s="1119"/>
      <c r="AM13" s="1119"/>
      <c r="AN13" s="1120"/>
      <c r="AO13" s="284">
        <v>97916</v>
      </c>
      <c r="AP13" s="284">
        <v>1981</v>
      </c>
      <c r="AQ13" s="285">
        <v>2936</v>
      </c>
      <c r="AR13" s="286">
        <v>-32.5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526</v>
      </c>
      <c r="AL14" s="1119"/>
      <c r="AM14" s="1119"/>
      <c r="AN14" s="1120"/>
      <c r="AO14" s="284">
        <v>39818</v>
      </c>
      <c r="AP14" s="284">
        <v>806</v>
      </c>
      <c r="AQ14" s="285">
        <v>1649</v>
      </c>
      <c r="AR14" s="286">
        <v>-51.1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527</v>
      </c>
      <c r="AL15" s="1122"/>
      <c r="AM15" s="1122"/>
      <c r="AN15" s="1123"/>
      <c r="AO15" s="284">
        <v>-222830</v>
      </c>
      <c r="AP15" s="284">
        <v>-4509</v>
      </c>
      <c r="AQ15" s="285">
        <v>-5997</v>
      </c>
      <c r="AR15" s="286">
        <v>-24.8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189</v>
      </c>
      <c r="AL16" s="1122"/>
      <c r="AM16" s="1122"/>
      <c r="AN16" s="1123"/>
      <c r="AO16" s="284">
        <v>3129244</v>
      </c>
      <c r="AP16" s="284">
        <v>63316</v>
      </c>
      <c r="AQ16" s="285">
        <v>97102</v>
      </c>
      <c r="AR16" s="286">
        <v>-34.799999999999997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532</v>
      </c>
      <c r="AL21" s="1125"/>
      <c r="AM21" s="1125"/>
      <c r="AN21" s="1126"/>
      <c r="AO21" s="297">
        <v>7.16</v>
      </c>
      <c r="AP21" s="298">
        <v>8.91</v>
      </c>
      <c r="AQ21" s="299">
        <v>-1.75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533</v>
      </c>
      <c r="AL22" s="1125"/>
      <c r="AM22" s="1125"/>
      <c r="AN22" s="1126"/>
      <c r="AO22" s="302">
        <v>95.4</v>
      </c>
      <c r="AP22" s="303">
        <v>97.5</v>
      </c>
      <c r="AQ22" s="304">
        <v>-2.1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5" t="s">
        <v>534</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ht="13" x14ac:dyDescent="0.2">
      <c r="A27" s="309"/>
      <c r="AO27" s="262"/>
      <c r="AP27" s="262"/>
      <c r="AQ27" s="262"/>
      <c r="AR27" s="262"/>
      <c r="AS27" s="262"/>
      <c r="AT27" s="262"/>
    </row>
    <row r="28" spans="1:46" ht="16.5"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515</v>
      </c>
      <c r="AP30" s="272"/>
      <c r="AQ30" s="273" t="s">
        <v>516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537</v>
      </c>
      <c r="AL32" s="1133"/>
      <c r="AM32" s="1133"/>
      <c r="AN32" s="1134"/>
      <c r="AO32" s="312">
        <v>1556625</v>
      </c>
      <c r="AP32" s="312">
        <v>31496</v>
      </c>
      <c r="AQ32" s="313">
        <v>55264</v>
      </c>
      <c r="AR32" s="314">
        <v>-43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538</v>
      </c>
      <c r="AL33" s="1133"/>
      <c r="AM33" s="1133"/>
      <c r="AN33" s="1134"/>
      <c r="AO33" s="312" t="s">
        <v>523</v>
      </c>
      <c r="AP33" s="312" t="s">
        <v>523</v>
      </c>
      <c r="AQ33" s="313" t="s">
        <v>523</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539</v>
      </c>
      <c r="AL34" s="1133"/>
      <c r="AM34" s="1133"/>
      <c r="AN34" s="1134"/>
      <c r="AO34" s="312" t="s">
        <v>523</v>
      </c>
      <c r="AP34" s="312" t="s">
        <v>523</v>
      </c>
      <c r="AQ34" s="313">
        <v>19</v>
      </c>
      <c r="AR34" s="314" t="s">
        <v>523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540</v>
      </c>
      <c r="AL35" s="1133"/>
      <c r="AM35" s="1133"/>
      <c r="AN35" s="1134"/>
      <c r="AO35" s="312">
        <v>434393</v>
      </c>
      <c r="AP35" s="312">
        <v>8789</v>
      </c>
      <c r="AQ35" s="313">
        <v>18522</v>
      </c>
      <c r="AR35" s="314">
        <v>-52.5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541</v>
      </c>
      <c r="AL36" s="1133"/>
      <c r="AM36" s="1133"/>
      <c r="AN36" s="1134"/>
      <c r="AO36" s="312">
        <v>30437</v>
      </c>
      <c r="AP36" s="312">
        <v>616</v>
      </c>
      <c r="AQ36" s="313">
        <v>2744</v>
      </c>
      <c r="AR36" s="314">
        <v>-77.599999999999994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542</v>
      </c>
      <c r="AL37" s="1133"/>
      <c r="AM37" s="1133"/>
      <c r="AN37" s="1134"/>
      <c r="AO37" s="312" t="s">
        <v>523</v>
      </c>
      <c r="AP37" s="312" t="s">
        <v>523</v>
      </c>
      <c r="AQ37" s="313">
        <v>519</v>
      </c>
      <c r="AR37" s="314" t="s">
        <v>523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543</v>
      </c>
      <c r="AL38" s="1136"/>
      <c r="AM38" s="1136"/>
      <c r="AN38" s="1137"/>
      <c r="AO38" s="315" t="s">
        <v>523</v>
      </c>
      <c r="AP38" s="315" t="s">
        <v>523</v>
      </c>
      <c r="AQ38" s="316">
        <v>4</v>
      </c>
      <c r="AR38" s="304" t="s">
        <v>523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544</v>
      </c>
      <c r="AL39" s="1136"/>
      <c r="AM39" s="1136"/>
      <c r="AN39" s="1137"/>
      <c r="AO39" s="312">
        <v>-4487</v>
      </c>
      <c r="AP39" s="312">
        <v>-91</v>
      </c>
      <c r="AQ39" s="313">
        <v>-3996</v>
      </c>
      <c r="AR39" s="314">
        <v>-97.7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545</v>
      </c>
      <c r="AL40" s="1133"/>
      <c r="AM40" s="1133"/>
      <c r="AN40" s="1134"/>
      <c r="AO40" s="312">
        <v>-1483067</v>
      </c>
      <c r="AP40" s="312">
        <v>-30008</v>
      </c>
      <c r="AQ40" s="313">
        <v>-50182</v>
      </c>
      <c r="AR40" s="314">
        <v>-40.200000000000003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300</v>
      </c>
      <c r="AL41" s="1139"/>
      <c r="AM41" s="1139"/>
      <c r="AN41" s="1140"/>
      <c r="AO41" s="312">
        <v>533901</v>
      </c>
      <c r="AP41" s="312">
        <v>10803</v>
      </c>
      <c r="AQ41" s="313">
        <v>22892</v>
      </c>
      <c r="AR41" s="314">
        <v>-52.8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515</v>
      </c>
      <c r="AN49" s="1129" t="s">
        <v>549</v>
      </c>
      <c r="AO49" s="1130"/>
      <c r="AP49" s="1130"/>
      <c r="AQ49" s="1130"/>
      <c r="AR49" s="1131"/>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550</v>
      </c>
      <c r="AO50" s="329" t="s">
        <v>551</v>
      </c>
      <c r="AP50" s="330" t="s">
        <v>552</v>
      </c>
      <c r="AQ50" s="331" t="s">
        <v>553</v>
      </c>
      <c r="AR50" s="332" t="s">
        <v>554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1743586</v>
      </c>
      <c r="AN51" s="334">
        <v>34325</v>
      </c>
      <c r="AO51" s="335">
        <v>-8.9</v>
      </c>
      <c r="AP51" s="336">
        <v>54684</v>
      </c>
      <c r="AQ51" s="337">
        <v>1.1000000000000001</v>
      </c>
      <c r="AR51" s="338">
        <v>-10</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1248042</v>
      </c>
      <c r="AN52" s="342">
        <v>24569</v>
      </c>
      <c r="AO52" s="343">
        <v>-9.5</v>
      </c>
      <c r="AP52" s="344">
        <v>32829</v>
      </c>
      <c r="AQ52" s="345">
        <v>7.2</v>
      </c>
      <c r="AR52" s="346">
        <v>-16.7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2426156</v>
      </c>
      <c r="AN53" s="334">
        <v>48183</v>
      </c>
      <c r="AO53" s="335">
        <v>40.4</v>
      </c>
      <c r="AP53" s="336">
        <v>62383</v>
      </c>
      <c r="AQ53" s="337">
        <v>14.1</v>
      </c>
      <c r="AR53" s="338">
        <v>26.3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1982185</v>
      </c>
      <c r="AN54" s="342">
        <v>39366</v>
      </c>
      <c r="AO54" s="343">
        <v>60.2</v>
      </c>
      <c r="AP54" s="344">
        <v>35325</v>
      </c>
      <c r="AQ54" s="345">
        <v>7.6</v>
      </c>
      <c r="AR54" s="346">
        <v>52.6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4483994</v>
      </c>
      <c r="AN55" s="334">
        <v>89348</v>
      </c>
      <c r="AO55" s="335">
        <v>85.4</v>
      </c>
      <c r="AP55" s="336">
        <v>76347</v>
      </c>
      <c r="AQ55" s="337">
        <v>22.4</v>
      </c>
      <c r="AR55" s="338">
        <v>63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3504284</v>
      </c>
      <c r="AN56" s="342">
        <v>69826</v>
      </c>
      <c r="AO56" s="343">
        <v>77.400000000000006</v>
      </c>
      <c r="AP56" s="344">
        <v>41762</v>
      </c>
      <c r="AQ56" s="345">
        <v>18.2</v>
      </c>
      <c r="AR56" s="346">
        <v>59.2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4876212</v>
      </c>
      <c r="AN57" s="334">
        <v>97979</v>
      </c>
      <c r="AO57" s="335">
        <v>9.6999999999999993</v>
      </c>
      <c r="AP57" s="336">
        <v>69604</v>
      </c>
      <c r="AQ57" s="337">
        <v>-8.8000000000000007</v>
      </c>
      <c r="AR57" s="338">
        <v>18.5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3303302</v>
      </c>
      <c r="AN58" s="342">
        <v>66374</v>
      </c>
      <c r="AO58" s="343">
        <v>-4.9000000000000004</v>
      </c>
      <c r="AP58" s="344">
        <v>36247</v>
      </c>
      <c r="AQ58" s="345">
        <v>-13.2</v>
      </c>
      <c r="AR58" s="346">
        <v>8.3000000000000007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2003959</v>
      </c>
      <c r="AN59" s="334">
        <v>40547</v>
      </c>
      <c r="AO59" s="335">
        <v>-58.6</v>
      </c>
      <c r="AP59" s="336">
        <v>68410</v>
      </c>
      <c r="AQ59" s="337">
        <v>-1.7</v>
      </c>
      <c r="AR59" s="338">
        <v>-56.9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1133337</v>
      </c>
      <c r="AN60" s="342">
        <v>22931</v>
      </c>
      <c r="AO60" s="343">
        <v>-65.5</v>
      </c>
      <c r="AP60" s="344">
        <v>35086</v>
      </c>
      <c r="AQ60" s="345">
        <v>-3.2</v>
      </c>
      <c r="AR60" s="346">
        <v>-62.3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3106781</v>
      </c>
      <c r="AN61" s="349">
        <v>62076</v>
      </c>
      <c r="AO61" s="350">
        <v>13.6</v>
      </c>
      <c r="AP61" s="351">
        <v>66286</v>
      </c>
      <c r="AQ61" s="352">
        <v>5.4</v>
      </c>
      <c r="AR61" s="338">
        <v>8.1999999999999993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2234230</v>
      </c>
      <c r="AN62" s="342">
        <v>44613</v>
      </c>
      <c r="AO62" s="343">
        <v>11.5</v>
      </c>
      <c r="AP62" s="344">
        <v>36250</v>
      </c>
      <c r="AQ62" s="345">
        <v>3.3</v>
      </c>
      <c r="AR62" s="346">
        <v>8.1999999999999993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djIygJMu6QHAcpZ0/eOrTgSfuvok0ghMpCitf1X49G1sQf4M2rS6q1dmCHW6JsfOMG84TgS6HH3eENicXbkbzA==" saltValue="SH4VpxXp9r1Zy+iAKLho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o2Adkb3ydJTxYu/2oO7Agb+WkDJOVLt3e4jVqTe0d4sEMS5zQyBgvjcXobjuen1veJrrLU0pA6U8sjYjfTieTg==" saltValue="jCFmRVCWNxgCvA3HvBK2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7lKVUMwQZr2ujgDg24GLeWp7sTLU7q+6PbGnfQ8jUcqtFe3anbXaJekCiboRZUTigKVqX8TiP9LqymPJxQDFUQ==" saltValue="6QU1fd4mWdIKjp7AxZPl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141" t="s">
        <v>3</v>
      </c>
      <c r="D47" s="1141"/>
      <c r="E47" s="1142"/>
      <c r="F47" s="11">
        <v>69.790000000000006</v>
      </c>
      <c r="G47" s="12">
        <v>65.89</v>
      </c>
      <c r="H47" s="12">
        <v>64.05</v>
      </c>
      <c r="I47" s="12">
        <v>66.83</v>
      </c>
      <c r="J47" s="13">
        <v>66.48</v>
      </c>
    </row>
    <row r="48" spans="2:10" ht="57.75" customHeight="1" x14ac:dyDescent="0.2">
      <c r="B48" s="14"/>
      <c r="C48" s="1143" t="s">
        <v>4</v>
      </c>
      <c r="D48" s="1143"/>
      <c r="E48" s="1144"/>
      <c r="F48" s="15">
        <v>8.8000000000000007</v>
      </c>
      <c r="G48" s="16">
        <v>7.92</v>
      </c>
      <c r="H48" s="16">
        <v>10.9</v>
      </c>
      <c r="I48" s="16">
        <v>10.85</v>
      </c>
      <c r="J48" s="17">
        <v>12.43</v>
      </c>
    </row>
    <row r="49" spans="2:10" ht="57.75" customHeight="1" thickBot="1" x14ac:dyDescent="0.25">
      <c r="B49" s="18"/>
      <c r="C49" s="1145" t="s">
        <v>5</v>
      </c>
      <c r="D49" s="1145"/>
      <c r="E49" s="1146"/>
      <c r="F49" s="19" t="s">
        <v>570</v>
      </c>
      <c r="G49" s="20" t="s">
        <v>571</v>
      </c>
      <c r="H49" s="20" t="s">
        <v>572</v>
      </c>
      <c r="I49" s="20">
        <v>0.86</v>
      </c>
      <c r="J49" s="21" t="s">
        <v>573</v>
      </c>
    </row>
    <row r="50" spans="2:10" ht="13" x14ac:dyDescent="0.2"/>
  </sheetData>
  <sheetProtection algorithmName="SHA-512" hashValue="9KRLACaJ7DYVOYRjMxGHbq/soz44Ti83PaBBLbRRV92rtzx1EzebX9LN14AqsEix0dR8tBA5yjR/lAo6puuFAw==" saltValue="iOH/9WY/SBO4qhpS6te3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53" t="s">
        <v>574</v>
      </c>
      <c r="D34" s="1153"/>
      <c r="E34" s="1154"/>
      <c r="F34" s="32">
        <v>8.74</v>
      </c>
      <c r="G34" s="33">
        <v>7.88</v>
      </c>
      <c r="H34" s="33">
        <v>10.83</v>
      </c>
      <c r="I34" s="33">
        <v>10.78</v>
      </c>
      <c r="J34" s="34">
        <v>12.36</v>
      </c>
      <c r="K34" s="22"/>
      <c r="L34" s="22"/>
      <c r="M34" s="22"/>
      <c r="N34" s="22"/>
      <c r="O34" s="22"/>
      <c r="P34" s="22"/>
    </row>
    <row r="35" spans="1:16" ht="39" customHeight="1" x14ac:dyDescent="0.2">
      <c r="A35" s="22"/>
      <c r="B35" s="35"/>
      <c r="C35" s="1147" t="s">
        <v>575</v>
      </c>
      <c r="D35" s="1148"/>
      <c r="E35" s="1149"/>
      <c r="F35" s="36">
        <v>0.75</v>
      </c>
      <c r="G35" s="37">
        <v>0.79</v>
      </c>
      <c r="H35" s="37">
        <v>0.19</v>
      </c>
      <c r="I35" s="37">
        <v>0.67</v>
      </c>
      <c r="J35" s="38">
        <v>1.6</v>
      </c>
      <c r="K35" s="22"/>
      <c r="L35" s="22"/>
      <c r="M35" s="22"/>
      <c r="N35" s="22"/>
      <c r="O35" s="22"/>
      <c r="P35" s="22"/>
    </row>
    <row r="36" spans="1:16" ht="39" customHeight="1" x14ac:dyDescent="0.2">
      <c r="A36" s="22"/>
      <c r="B36" s="35"/>
      <c r="C36" s="1147" t="s">
        <v>576</v>
      </c>
      <c r="D36" s="1148"/>
      <c r="E36" s="1149"/>
      <c r="F36" s="36" t="s">
        <v>523</v>
      </c>
      <c r="G36" s="37" t="s">
        <v>523</v>
      </c>
      <c r="H36" s="37">
        <v>0.97</v>
      </c>
      <c r="I36" s="37">
        <v>1.19</v>
      </c>
      <c r="J36" s="38">
        <v>1.54</v>
      </c>
      <c r="K36" s="22"/>
      <c r="L36" s="22"/>
      <c r="M36" s="22"/>
      <c r="N36" s="22"/>
      <c r="O36" s="22"/>
      <c r="P36" s="22"/>
    </row>
    <row r="37" spans="1:16" ht="39" customHeight="1" x14ac:dyDescent="0.2">
      <c r="A37" s="22"/>
      <c r="B37" s="35"/>
      <c r="C37" s="1147" t="s">
        <v>577</v>
      </c>
      <c r="D37" s="1148"/>
      <c r="E37" s="1149"/>
      <c r="F37" s="36">
        <v>2.62</v>
      </c>
      <c r="G37" s="37">
        <v>2.71</v>
      </c>
      <c r="H37" s="37">
        <v>2.2400000000000002</v>
      </c>
      <c r="I37" s="37">
        <v>1.76</v>
      </c>
      <c r="J37" s="38">
        <v>1.46</v>
      </c>
      <c r="K37" s="22"/>
      <c r="L37" s="22"/>
      <c r="M37" s="22"/>
      <c r="N37" s="22"/>
      <c r="O37" s="22"/>
      <c r="P37" s="22"/>
    </row>
    <row r="38" spans="1:16" ht="39" customHeight="1" x14ac:dyDescent="0.2">
      <c r="A38" s="22"/>
      <c r="B38" s="35"/>
      <c r="C38" s="1147" t="s">
        <v>578</v>
      </c>
      <c r="D38" s="1148"/>
      <c r="E38" s="1149"/>
      <c r="F38" s="36" t="s">
        <v>523</v>
      </c>
      <c r="G38" s="37" t="s">
        <v>523</v>
      </c>
      <c r="H38" s="37">
        <v>0.2</v>
      </c>
      <c r="I38" s="37">
        <v>0.3</v>
      </c>
      <c r="J38" s="38">
        <v>0.44</v>
      </c>
      <c r="K38" s="22"/>
      <c r="L38" s="22"/>
      <c r="M38" s="22"/>
      <c r="N38" s="22"/>
      <c r="O38" s="22"/>
      <c r="P38" s="22"/>
    </row>
    <row r="39" spans="1:16" ht="39" customHeight="1" x14ac:dyDescent="0.2">
      <c r="A39" s="22"/>
      <c r="B39" s="35"/>
      <c r="C39" s="1147" t="s">
        <v>579</v>
      </c>
      <c r="D39" s="1148"/>
      <c r="E39" s="1149"/>
      <c r="F39" s="36">
        <v>0.32</v>
      </c>
      <c r="G39" s="37">
        <v>0.31</v>
      </c>
      <c r="H39" s="37">
        <v>0.3</v>
      </c>
      <c r="I39" s="37">
        <v>0.27</v>
      </c>
      <c r="J39" s="38">
        <v>0.27</v>
      </c>
      <c r="K39" s="22"/>
      <c r="L39" s="22"/>
      <c r="M39" s="22"/>
      <c r="N39" s="22"/>
      <c r="O39" s="22"/>
      <c r="P39" s="22"/>
    </row>
    <row r="40" spans="1:16" ht="39" customHeight="1" x14ac:dyDescent="0.2">
      <c r="A40" s="22"/>
      <c r="B40" s="35"/>
      <c r="C40" s="1147" t="s">
        <v>580</v>
      </c>
      <c r="D40" s="1148"/>
      <c r="E40" s="1149"/>
      <c r="F40" s="36">
        <v>0.49</v>
      </c>
      <c r="G40" s="37">
        <v>0.19</v>
      </c>
      <c r="H40" s="37">
        <v>1.08</v>
      </c>
      <c r="I40" s="37">
        <v>0.85</v>
      </c>
      <c r="J40" s="38">
        <v>0.19</v>
      </c>
      <c r="K40" s="22"/>
      <c r="L40" s="22"/>
      <c r="M40" s="22"/>
      <c r="N40" s="22"/>
      <c r="O40" s="22"/>
      <c r="P40" s="22"/>
    </row>
    <row r="41" spans="1:16" ht="39" customHeight="1" x14ac:dyDescent="0.2">
      <c r="A41" s="22"/>
      <c r="B41" s="35"/>
      <c r="C41" s="1147" t="s">
        <v>581</v>
      </c>
      <c r="D41" s="1148"/>
      <c r="E41" s="1149"/>
      <c r="F41" s="36">
        <v>0.05</v>
      </c>
      <c r="G41" s="37">
        <v>0.03</v>
      </c>
      <c r="H41" s="37">
        <v>0.06</v>
      </c>
      <c r="I41" s="37">
        <v>0.06</v>
      </c>
      <c r="J41" s="38">
        <v>0.06</v>
      </c>
      <c r="K41" s="22"/>
      <c r="L41" s="22"/>
      <c r="M41" s="22"/>
      <c r="N41" s="22"/>
      <c r="O41" s="22"/>
      <c r="P41" s="22"/>
    </row>
    <row r="42" spans="1:16" ht="39" customHeight="1" x14ac:dyDescent="0.2">
      <c r="A42" s="22"/>
      <c r="B42" s="39"/>
      <c r="C42" s="1147" t="s">
        <v>582</v>
      </c>
      <c r="D42" s="1148"/>
      <c r="E42" s="1149"/>
      <c r="F42" s="36" t="s">
        <v>523</v>
      </c>
      <c r="G42" s="37" t="s">
        <v>523</v>
      </c>
      <c r="H42" s="37" t="s">
        <v>523</v>
      </c>
      <c r="I42" s="37" t="s">
        <v>523</v>
      </c>
      <c r="J42" s="38" t="s">
        <v>523</v>
      </c>
      <c r="K42" s="22"/>
      <c r="L42" s="22"/>
      <c r="M42" s="22"/>
      <c r="N42" s="22"/>
      <c r="O42" s="22"/>
      <c r="P42" s="22"/>
    </row>
    <row r="43" spans="1:16" ht="39" customHeight="1" thickBot="1" x14ac:dyDescent="0.25">
      <c r="A43" s="22"/>
      <c r="B43" s="40"/>
      <c r="C43" s="1150" t="s">
        <v>583</v>
      </c>
      <c r="D43" s="1151"/>
      <c r="E43" s="1152"/>
      <c r="F43" s="41">
        <v>0.35</v>
      </c>
      <c r="G43" s="42">
        <v>0.34</v>
      </c>
      <c r="H43" s="42">
        <v>0.18</v>
      </c>
      <c r="I43" s="42">
        <v>0.08</v>
      </c>
      <c r="J43" s="43">
        <v>0.05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6FmpKNJDiscQZ718mO34qqgCNItBzUIxcVNmtNQf2ilFOj4q502To6IZWUrHwPgWLFVO/81xJXWLdOyz5CYzA==" saltValue="xRaEeNgyIL6grvXkO2pT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55" t="s">
        <v>10</v>
      </c>
      <c r="C45" s="1156"/>
      <c r="D45" s="58"/>
      <c r="E45" s="1161" t="s">
        <v>11</v>
      </c>
      <c r="F45" s="1161"/>
      <c r="G45" s="1161"/>
      <c r="H45" s="1161"/>
      <c r="I45" s="1161"/>
      <c r="J45" s="1162"/>
      <c r="K45" s="59">
        <v>1374</v>
      </c>
      <c r="L45" s="60">
        <v>1336</v>
      </c>
      <c r="M45" s="60">
        <v>1355</v>
      </c>
      <c r="N45" s="60">
        <v>1441</v>
      </c>
      <c r="O45" s="61">
        <v>1557</v>
      </c>
      <c r="P45" s="48"/>
      <c r="Q45" s="48"/>
      <c r="R45" s="48"/>
      <c r="S45" s="48"/>
      <c r="T45" s="48"/>
      <c r="U45" s="48"/>
    </row>
    <row r="46" spans="1:21" ht="30.75" customHeight="1" x14ac:dyDescent="0.2">
      <c r="A46" s="48"/>
      <c r="B46" s="1157"/>
      <c r="C46" s="1158"/>
      <c r="D46" s="62"/>
      <c r="E46" s="1163" t="s">
        <v>12</v>
      </c>
      <c r="F46" s="1163"/>
      <c r="G46" s="1163"/>
      <c r="H46" s="1163"/>
      <c r="I46" s="1163"/>
      <c r="J46" s="1164"/>
      <c r="K46" s="63" t="s">
        <v>523</v>
      </c>
      <c r="L46" s="64" t="s">
        <v>523</v>
      </c>
      <c r="M46" s="64" t="s">
        <v>523</v>
      </c>
      <c r="N46" s="64" t="s">
        <v>523</v>
      </c>
      <c r="O46" s="65" t="s">
        <v>523</v>
      </c>
      <c r="P46" s="48"/>
      <c r="Q46" s="48"/>
      <c r="R46" s="48"/>
      <c r="S46" s="48"/>
      <c r="T46" s="48"/>
      <c r="U46" s="48"/>
    </row>
    <row r="47" spans="1:21" ht="30.75" customHeight="1" x14ac:dyDescent="0.2">
      <c r="A47" s="48"/>
      <c r="B47" s="1157"/>
      <c r="C47" s="1158"/>
      <c r="D47" s="62"/>
      <c r="E47" s="1163" t="s">
        <v>13</v>
      </c>
      <c r="F47" s="1163"/>
      <c r="G47" s="1163"/>
      <c r="H47" s="1163"/>
      <c r="I47" s="1163"/>
      <c r="J47" s="1164"/>
      <c r="K47" s="63" t="s">
        <v>523</v>
      </c>
      <c r="L47" s="64" t="s">
        <v>523</v>
      </c>
      <c r="M47" s="64" t="s">
        <v>523</v>
      </c>
      <c r="N47" s="64" t="s">
        <v>523</v>
      </c>
      <c r="O47" s="65" t="s">
        <v>523</v>
      </c>
      <c r="P47" s="48"/>
      <c r="Q47" s="48"/>
      <c r="R47" s="48"/>
      <c r="S47" s="48"/>
      <c r="T47" s="48"/>
      <c r="U47" s="48"/>
    </row>
    <row r="48" spans="1:21" ht="30.75" customHeight="1" x14ac:dyDescent="0.2">
      <c r="A48" s="48"/>
      <c r="B48" s="1157"/>
      <c r="C48" s="1158"/>
      <c r="D48" s="62"/>
      <c r="E48" s="1163" t="s">
        <v>14</v>
      </c>
      <c r="F48" s="1163"/>
      <c r="G48" s="1163"/>
      <c r="H48" s="1163"/>
      <c r="I48" s="1163"/>
      <c r="J48" s="1164"/>
      <c r="K48" s="63">
        <v>439</v>
      </c>
      <c r="L48" s="64">
        <v>444</v>
      </c>
      <c r="M48" s="64">
        <v>433</v>
      </c>
      <c r="N48" s="64">
        <v>428</v>
      </c>
      <c r="O48" s="65">
        <v>434</v>
      </c>
      <c r="P48" s="48"/>
      <c r="Q48" s="48"/>
      <c r="R48" s="48"/>
      <c r="S48" s="48"/>
      <c r="T48" s="48"/>
      <c r="U48" s="48"/>
    </row>
    <row r="49" spans="1:21" ht="30.75" customHeight="1" x14ac:dyDescent="0.2">
      <c r="A49" s="48"/>
      <c r="B49" s="1157"/>
      <c r="C49" s="1158"/>
      <c r="D49" s="62"/>
      <c r="E49" s="1163" t="s">
        <v>15</v>
      </c>
      <c r="F49" s="1163"/>
      <c r="G49" s="1163"/>
      <c r="H49" s="1163"/>
      <c r="I49" s="1163"/>
      <c r="J49" s="1164"/>
      <c r="K49" s="63">
        <v>68</v>
      </c>
      <c r="L49" s="64">
        <v>69</v>
      </c>
      <c r="M49" s="64">
        <v>28</v>
      </c>
      <c r="N49" s="64">
        <v>30</v>
      </c>
      <c r="O49" s="65">
        <v>30</v>
      </c>
      <c r="P49" s="48"/>
      <c r="Q49" s="48"/>
      <c r="R49" s="48"/>
      <c r="S49" s="48"/>
      <c r="T49" s="48"/>
      <c r="U49" s="48"/>
    </row>
    <row r="50" spans="1:21" ht="30.75" customHeight="1" x14ac:dyDescent="0.2">
      <c r="A50" s="48"/>
      <c r="B50" s="1157"/>
      <c r="C50" s="1158"/>
      <c r="D50" s="62"/>
      <c r="E50" s="1163" t="s">
        <v>16</v>
      </c>
      <c r="F50" s="1163"/>
      <c r="G50" s="1163"/>
      <c r="H50" s="1163"/>
      <c r="I50" s="1163"/>
      <c r="J50" s="1164"/>
      <c r="K50" s="63">
        <v>0</v>
      </c>
      <c r="L50" s="64">
        <v>0</v>
      </c>
      <c r="M50" s="64" t="s">
        <v>523</v>
      </c>
      <c r="N50" s="64" t="s">
        <v>523</v>
      </c>
      <c r="O50" s="65" t="s">
        <v>523</v>
      </c>
      <c r="P50" s="48"/>
      <c r="Q50" s="48"/>
      <c r="R50" s="48"/>
      <c r="S50" s="48"/>
      <c r="T50" s="48"/>
      <c r="U50" s="48"/>
    </row>
    <row r="51" spans="1:21" ht="30.75" customHeight="1" x14ac:dyDescent="0.2">
      <c r="A51" s="48"/>
      <c r="B51" s="1159"/>
      <c r="C51" s="1160"/>
      <c r="D51" s="66"/>
      <c r="E51" s="1163" t="s">
        <v>17</v>
      </c>
      <c r="F51" s="1163"/>
      <c r="G51" s="1163"/>
      <c r="H51" s="1163"/>
      <c r="I51" s="1163"/>
      <c r="J51" s="1164"/>
      <c r="K51" s="63" t="s">
        <v>523</v>
      </c>
      <c r="L51" s="64" t="s">
        <v>523</v>
      </c>
      <c r="M51" s="64" t="s">
        <v>523</v>
      </c>
      <c r="N51" s="64" t="s">
        <v>523</v>
      </c>
      <c r="O51" s="65" t="s">
        <v>523</v>
      </c>
      <c r="P51" s="48"/>
      <c r="Q51" s="48"/>
      <c r="R51" s="48"/>
      <c r="S51" s="48"/>
      <c r="T51" s="48"/>
      <c r="U51" s="48"/>
    </row>
    <row r="52" spans="1:21" ht="30.75" customHeight="1" x14ac:dyDescent="0.2">
      <c r="A52" s="48"/>
      <c r="B52" s="1165" t="s">
        <v>18</v>
      </c>
      <c r="C52" s="1166"/>
      <c r="D52" s="66"/>
      <c r="E52" s="1163" t="s">
        <v>19</v>
      </c>
      <c r="F52" s="1163"/>
      <c r="G52" s="1163"/>
      <c r="H52" s="1163"/>
      <c r="I52" s="1163"/>
      <c r="J52" s="1164"/>
      <c r="K52" s="63">
        <v>1500</v>
      </c>
      <c r="L52" s="64">
        <v>1447</v>
      </c>
      <c r="M52" s="64">
        <v>1441</v>
      </c>
      <c r="N52" s="64">
        <v>1467</v>
      </c>
      <c r="O52" s="65">
        <v>1487</v>
      </c>
      <c r="P52" s="48"/>
      <c r="Q52" s="48"/>
      <c r="R52" s="48"/>
      <c r="S52" s="48"/>
      <c r="T52" s="48"/>
      <c r="U52" s="48"/>
    </row>
    <row r="53" spans="1:21" ht="30.75" customHeight="1" thickBot="1" x14ac:dyDescent="0.25">
      <c r="A53" s="48"/>
      <c r="B53" s="1167" t="s">
        <v>20</v>
      </c>
      <c r="C53" s="1168"/>
      <c r="D53" s="67"/>
      <c r="E53" s="1169" t="s">
        <v>21</v>
      </c>
      <c r="F53" s="1169"/>
      <c r="G53" s="1169"/>
      <c r="H53" s="1169"/>
      <c r="I53" s="1169"/>
      <c r="J53" s="1170"/>
      <c r="K53" s="68">
        <v>381</v>
      </c>
      <c r="L53" s="69">
        <v>402</v>
      </c>
      <c r="M53" s="69">
        <v>375</v>
      </c>
      <c r="N53" s="69">
        <v>432</v>
      </c>
      <c r="O53" s="70">
        <v>534</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3">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2">
      <c r="B58" s="1171" t="s">
        <v>25</v>
      </c>
      <c r="C58" s="1172"/>
      <c r="D58" s="1177" t="s">
        <v>26</v>
      </c>
      <c r="E58" s="1178"/>
      <c r="F58" s="1178"/>
      <c r="G58" s="1178"/>
      <c r="H58" s="1178"/>
      <c r="I58" s="1178"/>
      <c r="J58" s="1179"/>
      <c r="K58" s="83"/>
      <c r="L58" s="84"/>
      <c r="M58" s="84"/>
      <c r="N58" s="84"/>
      <c r="O58" s="85"/>
    </row>
    <row r="59" spans="1:21" ht="31.5" customHeight="1" x14ac:dyDescent="0.2">
      <c r="B59" s="1173"/>
      <c r="C59" s="1174"/>
      <c r="D59" s="1180" t="s">
        <v>27</v>
      </c>
      <c r="E59" s="1181"/>
      <c r="F59" s="1181"/>
      <c r="G59" s="1181"/>
      <c r="H59" s="1181"/>
      <c r="I59" s="1181"/>
      <c r="J59" s="1182"/>
      <c r="K59" s="86"/>
      <c r="L59" s="87"/>
      <c r="M59" s="87"/>
      <c r="N59" s="87"/>
      <c r="O59" s="88"/>
    </row>
    <row r="60" spans="1:21" ht="31.5" customHeight="1" thickBot="1" x14ac:dyDescent="0.25">
      <c r="B60" s="1175"/>
      <c r="C60" s="1176"/>
      <c r="D60" s="1183" t="s">
        <v>28</v>
      </c>
      <c r="E60" s="1184"/>
      <c r="F60" s="1184"/>
      <c r="G60" s="1184"/>
      <c r="H60" s="1184"/>
      <c r="I60" s="1184"/>
      <c r="J60" s="118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Y90UipCZTZrHtLxmQ4PjkNT90U+qlBcXN6TnUOFyYTCpnoHghzufJaWObYCM/NEaSZcFTEu4KHL/1IPpIdPYw==" saltValue="6R62nnK/+Zgjjtc4rQXI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565</v>
      </c>
      <c r="J40" s="103" t="s">
        <v>566</v>
      </c>
      <c r="K40" s="103" t="s">
        <v>567</v>
      </c>
      <c r="L40" s="103" t="s">
        <v>568</v>
      </c>
      <c r="M40" s="104" t="s">
        <v>569</v>
      </c>
    </row>
    <row r="41" spans="2:13" ht="27.75" customHeight="1" x14ac:dyDescent="0.2">
      <c r="B41" s="1186" t="s">
        <v>31</v>
      </c>
      <c r="C41" s="1187"/>
      <c r="D41" s="105"/>
      <c r="E41" s="1192" t="s">
        <v>32</v>
      </c>
      <c r="F41" s="1192"/>
      <c r="G41" s="1192"/>
      <c r="H41" s="1193"/>
      <c r="I41" s="355">
        <v>14040</v>
      </c>
      <c r="J41" s="356">
        <v>14466</v>
      </c>
      <c r="K41" s="356">
        <v>16520</v>
      </c>
      <c r="L41" s="356">
        <v>18916</v>
      </c>
      <c r="M41" s="357">
        <v>18661</v>
      </c>
    </row>
    <row r="42" spans="2:13" ht="27.75" customHeight="1" x14ac:dyDescent="0.2">
      <c r="B42" s="1188"/>
      <c r="C42" s="1189"/>
      <c r="D42" s="106"/>
      <c r="E42" s="1194" t="s">
        <v>33</v>
      </c>
      <c r="F42" s="1194"/>
      <c r="G42" s="1194"/>
      <c r="H42" s="1195"/>
      <c r="I42" s="358">
        <v>3</v>
      </c>
      <c r="J42" s="359">
        <v>2</v>
      </c>
      <c r="K42" s="359" t="s">
        <v>523</v>
      </c>
      <c r="L42" s="359" t="s">
        <v>523</v>
      </c>
      <c r="M42" s="360" t="s">
        <v>523</v>
      </c>
    </row>
    <row r="43" spans="2:13" ht="27.75" customHeight="1" x14ac:dyDescent="0.2">
      <c r="B43" s="1188"/>
      <c r="C43" s="1189"/>
      <c r="D43" s="106"/>
      <c r="E43" s="1194" t="s">
        <v>34</v>
      </c>
      <c r="F43" s="1194"/>
      <c r="G43" s="1194"/>
      <c r="H43" s="1195"/>
      <c r="I43" s="358">
        <v>6059</v>
      </c>
      <c r="J43" s="359">
        <v>5865</v>
      </c>
      <c r="K43" s="359">
        <v>5689</v>
      </c>
      <c r="L43" s="359">
        <v>5399</v>
      </c>
      <c r="M43" s="360">
        <v>5173</v>
      </c>
    </row>
    <row r="44" spans="2:13" ht="27.75" customHeight="1" x14ac:dyDescent="0.2">
      <c r="B44" s="1188"/>
      <c r="C44" s="1189"/>
      <c r="D44" s="106"/>
      <c r="E44" s="1194" t="s">
        <v>35</v>
      </c>
      <c r="F44" s="1194"/>
      <c r="G44" s="1194"/>
      <c r="H44" s="1195"/>
      <c r="I44" s="358">
        <v>168</v>
      </c>
      <c r="J44" s="359">
        <v>134</v>
      </c>
      <c r="K44" s="359">
        <v>117</v>
      </c>
      <c r="L44" s="359">
        <v>170</v>
      </c>
      <c r="M44" s="360">
        <v>149</v>
      </c>
    </row>
    <row r="45" spans="2:13" ht="27.75" customHeight="1" x14ac:dyDescent="0.2">
      <c r="B45" s="1188"/>
      <c r="C45" s="1189"/>
      <c r="D45" s="106"/>
      <c r="E45" s="1194" t="s">
        <v>36</v>
      </c>
      <c r="F45" s="1194"/>
      <c r="G45" s="1194"/>
      <c r="H45" s="1195"/>
      <c r="I45" s="358">
        <v>2743</v>
      </c>
      <c r="J45" s="359">
        <v>2665</v>
      </c>
      <c r="K45" s="359">
        <v>2711</v>
      </c>
      <c r="L45" s="359">
        <v>2614</v>
      </c>
      <c r="M45" s="360">
        <v>2548</v>
      </c>
    </row>
    <row r="46" spans="2:13" ht="27.75" customHeight="1" x14ac:dyDescent="0.2">
      <c r="B46" s="1188"/>
      <c r="C46" s="1189"/>
      <c r="D46" s="107"/>
      <c r="E46" s="1194" t="s">
        <v>37</v>
      </c>
      <c r="F46" s="1194"/>
      <c r="G46" s="1194"/>
      <c r="H46" s="1195"/>
      <c r="I46" s="358">
        <v>9</v>
      </c>
      <c r="J46" s="359">
        <v>11</v>
      </c>
      <c r="K46" s="359">
        <v>16</v>
      </c>
      <c r="L46" s="359">
        <v>4</v>
      </c>
      <c r="M46" s="360">
        <v>11</v>
      </c>
    </row>
    <row r="47" spans="2:13" ht="27.75" customHeight="1" x14ac:dyDescent="0.2">
      <c r="B47" s="1188"/>
      <c r="C47" s="1189"/>
      <c r="D47" s="108"/>
      <c r="E47" s="1196" t="s">
        <v>38</v>
      </c>
      <c r="F47" s="1197"/>
      <c r="G47" s="1197"/>
      <c r="H47" s="1198"/>
      <c r="I47" s="358" t="s">
        <v>523</v>
      </c>
      <c r="J47" s="359" t="s">
        <v>523</v>
      </c>
      <c r="K47" s="359" t="s">
        <v>523</v>
      </c>
      <c r="L47" s="359" t="s">
        <v>523</v>
      </c>
      <c r="M47" s="360" t="s">
        <v>523</v>
      </c>
    </row>
    <row r="48" spans="2:13" ht="27.75" customHeight="1" x14ac:dyDescent="0.2">
      <c r="B48" s="1188"/>
      <c r="C48" s="1189"/>
      <c r="D48" s="106"/>
      <c r="E48" s="1194" t="s">
        <v>39</v>
      </c>
      <c r="F48" s="1194"/>
      <c r="G48" s="1194"/>
      <c r="H48" s="1195"/>
      <c r="I48" s="358" t="s">
        <v>523</v>
      </c>
      <c r="J48" s="359" t="s">
        <v>523</v>
      </c>
      <c r="K48" s="359" t="s">
        <v>523</v>
      </c>
      <c r="L48" s="359" t="s">
        <v>523</v>
      </c>
      <c r="M48" s="360" t="s">
        <v>523</v>
      </c>
    </row>
    <row r="49" spans="2:13" ht="27.75" customHeight="1" x14ac:dyDescent="0.2">
      <c r="B49" s="1190"/>
      <c r="C49" s="1191"/>
      <c r="D49" s="106"/>
      <c r="E49" s="1194" t="s">
        <v>40</v>
      </c>
      <c r="F49" s="1194"/>
      <c r="G49" s="1194"/>
      <c r="H49" s="1195"/>
      <c r="I49" s="358" t="s">
        <v>523</v>
      </c>
      <c r="J49" s="359" t="s">
        <v>523</v>
      </c>
      <c r="K49" s="359" t="s">
        <v>523</v>
      </c>
      <c r="L49" s="359" t="s">
        <v>523</v>
      </c>
      <c r="M49" s="360" t="s">
        <v>523</v>
      </c>
    </row>
    <row r="50" spans="2:13" ht="27.75" customHeight="1" x14ac:dyDescent="0.2">
      <c r="B50" s="1199" t="s">
        <v>41</v>
      </c>
      <c r="C50" s="1200"/>
      <c r="D50" s="109"/>
      <c r="E50" s="1194" t="s">
        <v>42</v>
      </c>
      <c r="F50" s="1194"/>
      <c r="G50" s="1194"/>
      <c r="H50" s="1195"/>
      <c r="I50" s="358">
        <v>14148</v>
      </c>
      <c r="J50" s="359">
        <v>13608</v>
      </c>
      <c r="K50" s="359">
        <v>13660</v>
      </c>
      <c r="L50" s="359">
        <v>14618</v>
      </c>
      <c r="M50" s="360">
        <v>15023</v>
      </c>
    </row>
    <row r="51" spans="2:13" ht="27.75" customHeight="1" x14ac:dyDescent="0.2">
      <c r="B51" s="1188"/>
      <c r="C51" s="1189"/>
      <c r="D51" s="106"/>
      <c r="E51" s="1194" t="s">
        <v>43</v>
      </c>
      <c r="F51" s="1194"/>
      <c r="G51" s="1194"/>
      <c r="H51" s="1195"/>
      <c r="I51" s="358">
        <v>36</v>
      </c>
      <c r="J51" s="359">
        <v>15</v>
      </c>
      <c r="K51" s="359">
        <v>11</v>
      </c>
      <c r="L51" s="359">
        <v>8</v>
      </c>
      <c r="M51" s="360">
        <v>4</v>
      </c>
    </row>
    <row r="52" spans="2:13" ht="27.75" customHeight="1" x14ac:dyDescent="0.2">
      <c r="B52" s="1190"/>
      <c r="C52" s="1191"/>
      <c r="D52" s="106"/>
      <c r="E52" s="1194" t="s">
        <v>44</v>
      </c>
      <c r="F52" s="1194"/>
      <c r="G52" s="1194"/>
      <c r="H52" s="1195"/>
      <c r="I52" s="358">
        <v>16060</v>
      </c>
      <c r="J52" s="359">
        <v>16064</v>
      </c>
      <c r="K52" s="359">
        <v>17406</v>
      </c>
      <c r="L52" s="359">
        <v>18712</v>
      </c>
      <c r="M52" s="360">
        <v>18233</v>
      </c>
    </row>
    <row r="53" spans="2:13" ht="27.75" customHeight="1" thickBot="1" x14ac:dyDescent="0.25">
      <c r="B53" s="1201" t="s">
        <v>45</v>
      </c>
      <c r="C53" s="1202"/>
      <c r="D53" s="110"/>
      <c r="E53" s="1203" t="s">
        <v>46</v>
      </c>
      <c r="F53" s="1203"/>
      <c r="G53" s="1203"/>
      <c r="H53" s="1204"/>
      <c r="I53" s="361">
        <v>-7221</v>
      </c>
      <c r="J53" s="362">
        <v>-6545</v>
      </c>
      <c r="K53" s="362">
        <v>-6024</v>
      </c>
      <c r="L53" s="362">
        <v>-6234</v>
      </c>
      <c r="M53" s="363">
        <v>-6719</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lCBf5GCF3tnmy2mPMTLYXOuzzrPMH1iKkj7z2/qUrCVYpsqawf24mnd9LilC8JF55eBdQZat4DrgyN1iVr/UDw==" saltValue="heGLy2n2+/X8x9ODMa+e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567</v>
      </c>
      <c r="G54" s="119" t="s">
        <v>568</v>
      </c>
      <c r="H54" s="120" t="s">
        <v>569</v>
      </c>
    </row>
    <row r="55" spans="2:8" ht="52.5" customHeight="1" x14ac:dyDescent="0.2">
      <c r="B55" s="121"/>
      <c r="C55" s="1213" t="s">
        <v>49</v>
      </c>
      <c r="D55" s="1213"/>
      <c r="E55" s="1214"/>
      <c r="F55" s="122">
        <v>7590</v>
      </c>
      <c r="G55" s="122">
        <v>8285</v>
      </c>
      <c r="H55" s="123">
        <v>8058</v>
      </c>
    </row>
    <row r="56" spans="2:8" ht="52.5" customHeight="1" x14ac:dyDescent="0.2">
      <c r="B56" s="124"/>
      <c r="C56" s="1215" t="s">
        <v>50</v>
      </c>
      <c r="D56" s="1215"/>
      <c r="E56" s="1216"/>
      <c r="F56" s="125">
        <v>506</v>
      </c>
      <c r="G56" s="125">
        <v>730</v>
      </c>
      <c r="H56" s="126">
        <v>730</v>
      </c>
    </row>
    <row r="57" spans="2:8" ht="53.25" customHeight="1" x14ac:dyDescent="0.2">
      <c r="B57" s="124"/>
      <c r="C57" s="1217" t="s">
        <v>51</v>
      </c>
      <c r="D57" s="1217"/>
      <c r="E57" s="1218"/>
      <c r="F57" s="127">
        <v>2273</v>
      </c>
      <c r="G57" s="127">
        <v>1969</v>
      </c>
      <c r="H57" s="128">
        <v>1936</v>
      </c>
    </row>
    <row r="58" spans="2:8" ht="45.75" customHeight="1" x14ac:dyDescent="0.2">
      <c r="B58" s="129"/>
      <c r="C58" s="1205" t="s">
        <v>590</v>
      </c>
      <c r="D58" s="1206"/>
      <c r="E58" s="1207"/>
      <c r="F58" s="130">
        <v>656</v>
      </c>
      <c r="G58" s="130">
        <v>656</v>
      </c>
      <c r="H58" s="131">
        <v>657</v>
      </c>
    </row>
    <row r="59" spans="2:8" ht="45.75" customHeight="1" x14ac:dyDescent="0.2">
      <c r="B59" s="129"/>
      <c r="C59" s="1205" t="s">
        <v>591</v>
      </c>
      <c r="D59" s="1206"/>
      <c r="E59" s="1207"/>
      <c r="F59" s="130">
        <v>379</v>
      </c>
      <c r="G59" s="130">
        <v>380</v>
      </c>
      <c r="H59" s="131">
        <v>380</v>
      </c>
    </row>
    <row r="60" spans="2:8" ht="45.75" customHeight="1" x14ac:dyDescent="0.2">
      <c r="B60" s="129"/>
      <c r="C60" s="1205" t="s">
        <v>592</v>
      </c>
      <c r="D60" s="1206"/>
      <c r="E60" s="1207"/>
      <c r="F60" s="130">
        <v>369</v>
      </c>
      <c r="G60" s="130">
        <v>339</v>
      </c>
      <c r="H60" s="131">
        <v>269</v>
      </c>
    </row>
    <row r="61" spans="2:8" ht="45.75" customHeight="1" x14ac:dyDescent="0.2">
      <c r="B61" s="129"/>
      <c r="C61" s="1205" t="s">
        <v>593</v>
      </c>
      <c r="D61" s="1206"/>
      <c r="E61" s="1207"/>
      <c r="F61" s="130">
        <v>499</v>
      </c>
      <c r="G61" s="130">
        <v>200</v>
      </c>
      <c r="H61" s="131">
        <v>200</v>
      </c>
    </row>
    <row r="62" spans="2:8" ht="45.75" customHeight="1" thickBot="1" x14ac:dyDescent="0.25">
      <c r="B62" s="132"/>
      <c r="C62" s="1208" t="s">
        <v>594</v>
      </c>
      <c r="D62" s="1209"/>
      <c r="E62" s="1210"/>
      <c r="F62" s="133">
        <v>126</v>
      </c>
      <c r="G62" s="133">
        <v>126</v>
      </c>
      <c r="H62" s="134">
        <v>126</v>
      </c>
    </row>
    <row r="63" spans="2:8" ht="52.5" customHeight="1" thickBot="1" x14ac:dyDescent="0.25">
      <c r="B63" s="135"/>
      <c r="C63" s="1211" t="s">
        <v>52</v>
      </c>
      <c r="D63" s="1211"/>
      <c r="E63" s="1212"/>
      <c r="F63" s="136">
        <v>10369</v>
      </c>
      <c r="G63" s="136">
        <v>10985</v>
      </c>
      <c r="H63" s="137">
        <v>10724</v>
      </c>
    </row>
    <row r="64" spans="2:8" ht="13" x14ac:dyDescent="0.2"/>
  </sheetData>
  <sheetProtection algorithmName="SHA-512" hashValue="2mu+8dGhhXF2I0w3KyxkdLkpvTMKqoS7arxThSpaZofIm7RaJdbx8iwgCkPmd6aHrBmZ3G9Xe63YLUvWRJIRVw==" saltValue="elEK3WPt2rTr8Kd3eE0o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9F87F-729C-4B2A-9110-0EC0CF74CF87}">
  <sheetPr>
    <pageSetUpPr fitToPage="1"/>
  </sheetPr>
  <dimension ref="A1:DE85"/>
  <sheetViews>
    <sheetView showGridLines="0" zoomScale="90" zoomScaleNormal="90" zoomScaleSheetLayoutView="55" workbookViewId="0"/>
  </sheetViews>
  <sheetFormatPr defaultColWidth="0" defaultRowHeight="0" customHeight="1" zeroHeight="1" x14ac:dyDescent="0.2"/>
  <cols>
    <col min="1" max="1" width="6.36328125" style="1219" customWidth="1"/>
    <col min="2" max="107" width="2.453125" style="1219" customWidth="1"/>
    <col min="108" max="108" width="6.08984375" style="1221" customWidth="1"/>
    <col min="109" max="109" width="5.90625" style="1220" customWidth="1"/>
    <col min="110" max="16384" width="8.6328125" style="1219" hidden="1"/>
  </cols>
  <sheetData>
    <row r="1" spans="1:109" ht="42.75" customHeight="1" x14ac:dyDescent="0.2">
      <c r="A1" s="1277"/>
      <c r="B1" s="1276"/>
      <c r="DD1" s="1219"/>
      <c r="DE1" s="1219"/>
    </row>
    <row r="2" spans="1:109" ht="25.5" customHeight="1" x14ac:dyDescent="0.2">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19"/>
      <c r="DE2" s="1219"/>
    </row>
    <row r="3" spans="1:109" ht="25.5" customHeight="1" x14ac:dyDescent="0.2">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19"/>
      <c r="DE3" s="1219"/>
    </row>
    <row r="4" spans="1:109" s="259" customFormat="1" ht="13" x14ac:dyDescent="0.2">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row>
    <row r="5" spans="1:109" s="259" customFormat="1" ht="13" x14ac:dyDescent="0.2">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row>
    <row r="6" spans="1:109" s="259" customFormat="1" ht="13" x14ac:dyDescent="0.2">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row>
    <row r="7" spans="1:109" s="259" customFormat="1" ht="13" x14ac:dyDescent="0.2">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row>
    <row r="8" spans="1:109" s="259" customFormat="1" ht="13" x14ac:dyDescent="0.2">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row>
    <row r="9" spans="1:109" s="259" customFormat="1" ht="13" x14ac:dyDescent="0.2">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row>
    <row r="10" spans="1:109" s="259" customFormat="1" ht="13" x14ac:dyDescent="0.2">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row>
    <row r="11" spans="1:109" s="259" customFormat="1" ht="13" x14ac:dyDescent="0.2">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row>
    <row r="12" spans="1:109" s="259" customFormat="1" ht="13" x14ac:dyDescent="0.2">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row>
    <row r="13" spans="1:109" s="259" customFormat="1" ht="13" x14ac:dyDescent="0.2">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row>
    <row r="14" spans="1:109" s="259" customFormat="1" ht="13" x14ac:dyDescent="0.2">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row>
    <row r="15" spans="1:109" s="259" customFormat="1" ht="13" x14ac:dyDescent="0.2">
      <c r="A15" s="1219"/>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row>
    <row r="16" spans="1:109" s="259" customFormat="1" ht="13" x14ac:dyDescent="0.2">
      <c r="A16" s="1219"/>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row>
    <row r="17" spans="1:109" s="259" customFormat="1" ht="13" x14ac:dyDescent="0.2">
      <c r="A17" s="1219"/>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row>
    <row r="18" spans="1:109" s="259" customFormat="1" ht="13" x14ac:dyDescent="0.2">
      <c r="A18" s="1219"/>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row>
    <row r="19" spans="1:109" ht="13" x14ac:dyDescent="0.2">
      <c r="DD19" s="1219"/>
      <c r="DE19" s="1219"/>
    </row>
    <row r="20" spans="1:109" ht="13" x14ac:dyDescent="0.2">
      <c r="DD20" s="1219"/>
      <c r="DE20" s="1219"/>
    </row>
    <row r="21" spans="1:109" ht="17.25" customHeight="1" x14ac:dyDescent="0.2">
      <c r="B21" s="1274"/>
      <c r="C21" s="1271"/>
      <c r="D21" s="1271"/>
      <c r="E21" s="1271"/>
      <c r="F21" s="1271"/>
      <c r="G21" s="1271"/>
      <c r="H21" s="1271"/>
      <c r="I21" s="1271"/>
      <c r="J21" s="1271"/>
      <c r="K21" s="1271"/>
      <c r="L21" s="1271"/>
      <c r="M21" s="1271"/>
      <c r="N21" s="1273"/>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3"/>
      <c r="AU21" s="1271"/>
      <c r="AV21" s="1271"/>
      <c r="AW21" s="1271"/>
      <c r="AX21" s="1271"/>
      <c r="AY21" s="1271"/>
      <c r="AZ21" s="1271"/>
      <c r="BA21" s="1271"/>
      <c r="BB21" s="1271"/>
      <c r="BC21" s="1271"/>
      <c r="BD21" s="1271"/>
      <c r="BE21" s="1271"/>
      <c r="BF21" s="1273"/>
      <c r="BG21" s="1271"/>
      <c r="BH21" s="1271"/>
      <c r="BI21" s="1271"/>
      <c r="BJ21" s="1271"/>
      <c r="BK21" s="1271"/>
      <c r="BL21" s="1271"/>
      <c r="BM21" s="1271"/>
      <c r="BN21" s="1271"/>
      <c r="BO21" s="1271"/>
      <c r="BP21" s="1271"/>
      <c r="BQ21" s="1271"/>
      <c r="BR21" s="1273"/>
      <c r="BS21" s="1271"/>
      <c r="BT21" s="1271"/>
      <c r="BU21" s="1271"/>
      <c r="BV21" s="1271"/>
      <c r="BW21" s="1271"/>
      <c r="BX21" s="1271"/>
      <c r="BY21" s="1271"/>
      <c r="BZ21" s="1271"/>
      <c r="CA21" s="1271"/>
      <c r="CB21" s="1271"/>
      <c r="CC21" s="1271"/>
      <c r="CD21" s="1273"/>
      <c r="CE21" s="1271"/>
      <c r="CF21" s="1271"/>
      <c r="CG21" s="1271"/>
      <c r="CH21" s="1271"/>
      <c r="CI21" s="1271"/>
      <c r="CJ21" s="1271"/>
      <c r="CK21" s="1271"/>
      <c r="CL21" s="1271"/>
      <c r="CM21" s="1271"/>
      <c r="CN21" s="1271"/>
      <c r="CO21" s="1271"/>
      <c r="CP21" s="1273"/>
      <c r="CQ21" s="1271"/>
      <c r="CR21" s="1271"/>
      <c r="CS21" s="1271"/>
      <c r="CT21" s="1271"/>
      <c r="CU21" s="1271"/>
      <c r="CV21" s="1271"/>
      <c r="CW21" s="1271"/>
      <c r="CX21" s="1271"/>
      <c r="CY21" s="1271"/>
      <c r="CZ21" s="1271"/>
      <c r="DA21" s="1271"/>
      <c r="DB21" s="1273"/>
      <c r="DC21" s="1271"/>
      <c r="DD21" s="1270"/>
      <c r="DE21" s="1219"/>
    </row>
    <row r="22" spans="1:109" ht="17.25" customHeight="1" x14ac:dyDescent="0.2">
      <c r="B22" s="1220"/>
    </row>
    <row r="23" spans="1:109" ht="13" x14ac:dyDescent="0.2">
      <c r="B23" s="1220"/>
    </row>
    <row r="24" spans="1:109" ht="13" x14ac:dyDescent="0.2">
      <c r="B24" s="1220"/>
    </row>
    <row r="25" spans="1:109" ht="13" x14ac:dyDescent="0.2">
      <c r="B25" s="1220"/>
    </row>
    <row r="26" spans="1:109" ht="13" x14ac:dyDescent="0.2">
      <c r="B26" s="1220"/>
    </row>
    <row r="27" spans="1:109" ht="13" x14ac:dyDescent="0.2">
      <c r="B27" s="1220"/>
    </row>
    <row r="28" spans="1:109" ht="13" x14ac:dyDescent="0.2">
      <c r="B28" s="1220"/>
    </row>
    <row r="29" spans="1:109" ht="13" x14ac:dyDescent="0.2">
      <c r="B29" s="1220"/>
    </row>
    <row r="30" spans="1:109" ht="13" x14ac:dyDescent="0.2">
      <c r="B30" s="1220"/>
    </row>
    <row r="31" spans="1:109" ht="13" x14ac:dyDescent="0.2">
      <c r="B31" s="1220"/>
    </row>
    <row r="32" spans="1:109" ht="13" x14ac:dyDescent="0.2">
      <c r="B32" s="1220"/>
    </row>
    <row r="33" spans="2:109" ht="13" x14ac:dyDescent="0.2">
      <c r="B33" s="1220"/>
    </row>
    <row r="34" spans="2:109" ht="13" x14ac:dyDescent="0.2">
      <c r="B34" s="1220"/>
    </row>
    <row r="35" spans="2:109" ht="13" x14ac:dyDescent="0.2">
      <c r="B35" s="1220"/>
    </row>
    <row r="36" spans="2:109" ht="13" x14ac:dyDescent="0.2">
      <c r="B36" s="1220"/>
    </row>
    <row r="37" spans="2:109" ht="13" x14ac:dyDescent="0.2">
      <c r="B37" s="1220"/>
    </row>
    <row r="38" spans="2:109" ht="13" x14ac:dyDescent="0.2">
      <c r="B38" s="1220"/>
    </row>
    <row r="39" spans="2:109" ht="13" x14ac:dyDescent="0.2">
      <c r="B39" s="1224"/>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U39" s="1223"/>
      <c r="AV39" s="1223"/>
      <c r="AW39" s="1223"/>
      <c r="AX39" s="1223"/>
      <c r="AY39" s="1223"/>
      <c r="AZ39" s="1223"/>
      <c r="BA39" s="1223"/>
      <c r="BB39" s="1223"/>
      <c r="BC39" s="1223"/>
      <c r="BD39" s="1223"/>
      <c r="BE39" s="1223"/>
      <c r="BF39" s="1223"/>
      <c r="BG39" s="1223"/>
      <c r="BH39" s="1223"/>
      <c r="BI39" s="1223"/>
      <c r="BJ39" s="1223"/>
      <c r="BK39" s="1223"/>
      <c r="BL39" s="1223"/>
      <c r="BM39" s="1223"/>
      <c r="BN39" s="1223"/>
      <c r="BO39" s="1223"/>
      <c r="BP39" s="1223"/>
      <c r="BQ39" s="1223"/>
      <c r="BR39" s="1223"/>
      <c r="BS39" s="1223"/>
      <c r="BT39" s="1223"/>
      <c r="BU39" s="1223"/>
      <c r="BV39" s="1223"/>
      <c r="BW39" s="1223"/>
      <c r="BX39" s="1223"/>
      <c r="BY39" s="1223"/>
      <c r="BZ39" s="1223"/>
      <c r="CA39" s="1223"/>
      <c r="CB39" s="1223"/>
      <c r="CC39" s="1223"/>
      <c r="CD39" s="1223"/>
      <c r="CE39" s="1223"/>
      <c r="CF39" s="1223"/>
      <c r="CG39" s="1223"/>
      <c r="CH39" s="1223"/>
      <c r="CI39" s="1223"/>
      <c r="CJ39" s="1223"/>
      <c r="CK39" s="1223"/>
      <c r="CL39" s="1223"/>
      <c r="CM39" s="1223"/>
      <c r="CN39" s="1223"/>
      <c r="CO39" s="1223"/>
      <c r="CP39" s="1223"/>
      <c r="CQ39" s="1223"/>
      <c r="CR39" s="1223"/>
      <c r="CS39" s="1223"/>
      <c r="CT39" s="1223"/>
      <c r="CU39" s="1223"/>
      <c r="CV39" s="1223"/>
      <c r="CW39" s="1223"/>
      <c r="CX39" s="1223"/>
      <c r="CY39" s="1223"/>
      <c r="CZ39" s="1223"/>
      <c r="DA39" s="1223"/>
      <c r="DB39" s="1223"/>
      <c r="DC39" s="1223"/>
      <c r="DD39" s="1222"/>
    </row>
    <row r="40" spans="2:109" ht="13" x14ac:dyDescent="0.2">
      <c r="B40" s="1260"/>
      <c r="DD40" s="1260"/>
      <c r="DE40" s="1219"/>
    </row>
    <row r="41" spans="2:109" ht="16.5" x14ac:dyDescent="0.2">
      <c r="B41" s="1272" t="s">
        <v>614</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0"/>
    </row>
    <row r="42" spans="2:109" ht="13" x14ac:dyDescent="0.2">
      <c r="B42" s="1220"/>
      <c r="G42" s="1256"/>
      <c r="I42" s="1255"/>
      <c r="J42" s="1255"/>
      <c r="K42" s="1255"/>
      <c r="AM42" s="1256"/>
      <c r="AN42" s="1256" t="s">
        <v>610</v>
      </c>
      <c r="AP42" s="1255"/>
      <c r="AQ42" s="1255"/>
      <c r="AR42" s="1255"/>
      <c r="AY42" s="1256"/>
      <c r="BA42" s="1255"/>
      <c r="BB42" s="1255"/>
      <c r="BC42" s="1255"/>
      <c r="BK42" s="1256"/>
      <c r="BM42" s="1255"/>
      <c r="BN42" s="1255"/>
      <c r="BO42" s="1255"/>
      <c r="BW42" s="1256"/>
      <c r="BY42" s="1255"/>
      <c r="BZ42" s="1255"/>
      <c r="CA42" s="1255"/>
      <c r="CI42" s="1256"/>
      <c r="CK42" s="1255"/>
      <c r="CL42" s="1255"/>
      <c r="CM42" s="1255"/>
      <c r="CU42" s="1256"/>
      <c r="CW42" s="1255"/>
      <c r="CX42" s="1255"/>
      <c r="CY42" s="1255"/>
    </row>
    <row r="43" spans="2:109" ht="13.5" customHeight="1" x14ac:dyDescent="0.2">
      <c r="B43" s="1220"/>
      <c r="AN43" s="1254" t="s">
        <v>613</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2"/>
    </row>
    <row r="44" spans="2:109" ht="13" x14ac:dyDescent="0.2">
      <c r="B44" s="1220"/>
      <c r="AN44" s="1251"/>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49"/>
    </row>
    <row r="45" spans="2:109" ht="13" x14ac:dyDescent="0.2">
      <c r="B45" s="1220"/>
      <c r="AN45" s="1251"/>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49"/>
    </row>
    <row r="46" spans="2:109" ht="13" x14ac:dyDescent="0.2">
      <c r="B46" s="1220"/>
      <c r="AN46" s="1251"/>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49"/>
    </row>
    <row r="47" spans="2:109" ht="13" x14ac:dyDescent="0.2">
      <c r="B47" s="1220"/>
      <c r="AN47" s="1248"/>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6"/>
    </row>
    <row r="48" spans="2:109" ht="13" x14ac:dyDescent="0.2">
      <c r="B48" s="1220"/>
      <c r="H48" s="1233"/>
      <c r="I48" s="1233"/>
      <c r="J48" s="1233"/>
      <c r="AN48" s="1233"/>
      <c r="AO48" s="1233"/>
      <c r="AP48" s="1233"/>
      <c r="AZ48" s="1233"/>
      <c r="BA48" s="1233"/>
      <c r="BB48" s="1233"/>
      <c r="BL48" s="1233"/>
      <c r="BM48" s="1233"/>
      <c r="BN48" s="1233"/>
      <c r="BX48" s="1233"/>
      <c r="BY48" s="1233"/>
      <c r="BZ48" s="1233"/>
      <c r="CJ48" s="1233"/>
      <c r="CK48" s="1233"/>
      <c r="CL48" s="1233"/>
      <c r="CV48" s="1233"/>
      <c r="CW48" s="1233"/>
      <c r="CX48" s="1233"/>
    </row>
    <row r="49" spans="1:109" ht="13" x14ac:dyDescent="0.2">
      <c r="B49" s="1220"/>
      <c r="AN49" s="1219" t="s">
        <v>608</v>
      </c>
    </row>
    <row r="50" spans="1:109" ht="13" x14ac:dyDescent="0.2">
      <c r="B50" s="1220"/>
      <c r="G50" s="1231"/>
      <c r="H50" s="1231"/>
      <c r="I50" s="1231"/>
      <c r="J50" s="1231"/>
      <c r="K50" s="1240"/>
      <c r="L50" s="1240"/>
      <c r="M50" s="1239"/>
      <c r="N50" s="1239"/>
      <c r="AN50" s="1238"/>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6"/>
      <c r="BP50" s="1228" t="s">
        <v>565</v>
      </c>
      <c r="BQ50" s="1228"/>
      <c r="BR50" s="1228"/>
      <c r="BS50" s="1228"/>
      <c r="BT50" s="1228"/>
      <c r="BU50" s="1228"/>
      <c r="BV50" s="1228"/>
      <c r="BW50" s="1228"/>
      <c r="BX50" s="1228" t="s">
        <v>566</v>
      </c>
      <c r="BY50" s="1228"/>
      <c r="BZ50" s="1228"/>
      <c r="CA50" s="1228"/>
      <c r="CB50" s="1228"/>
      <c r="CC50" s="1228"/>
      <c r="CD50" s="1228"/>
      <c r="CE50" s="1228"/>
      <c r="CF50" s="1228" t="s">
        <v>567</v>
      </c>
      <c r="CG50" s="1228"/>
      <c r="CH50" s="1228"/>
      <c r="CI50" s="1228"/>
      <c r="CJ50" s="1228"/>
      <c r="CK50" s="1228"/>
      <c r="CL50" s="1228"/>
      <c r="CM50" s="1228"/>
      <c r="CN50" s="1228" t="s">
        <v>568</v>
      </c>
      <c r="CO50" s="1228"/>
      <c r="CP50" s="1228"/>
      <c r="CQ50" s="1228"/>
      <c r="CR50" s="1228"/>
      <c r="CS50" s="1228"/>
      <c r="CT50" s="1228"/>
      <c r="CU50" s="1228"/>
      <c r="CV50" s="1228" t="s">
        <v>569</v>
      </c>
      <c r="CW50" s="1228"/>
      <c r="CX50" s="1228"/>
      <c r="CY50" s="1228"/>
      <c r="CZ50" s="1228"/>
      <c r="DA50" s="1228"/>
      <c r="DB50" s="1228"/>
      <c r="DC50" s="1228"/>
    </row>
    <row r="51" spans="1:109" ht="13.5" customHeight="1" x14ac:dyDescent="0.2">
      <c r="B51" s="1220"/>
      <c r="G51" s="1235"/>
      <c r="H51" s="1235"/>
      <c r="I51" s="1269"/>
      <c r="J51" s="1269"/>
      <c r="K51" s="1234"/>
      <c r="L51" s="1234"/>
      <c r="M51" s="1234"/>
      <c r="N51" s="1234"/>
      <c r="AM51" s="1233"/>
      <c r="AN51" s="1227" t="s">
        <v>607</v>
      </c>
      <c r="AO51" s="1227"/>
      <c r="AP51" s="1227"/>
      <c r="AQ51" s="1227"/>
      <c r="AR51" s="1227"/>
      <c r="AS51" s="1227"/>
      <c r="AT51" s="1227"/>
      <c r="AU51" s="1227"/>
      <c r="AV51" s="1227"/>
      <c r="AW51" s="1227"/>
      <c r="AX51" s="1227"/>
      <c r="AY51" s="1227"/>
      <c r="AZ51" s="1227"/>
      <c r="BA51" s="1227"/>
      <c r="BB51" s="1227" t="s">
        <v>605</v>
      </c>
      <c r="BC51" s="1227"/>
      <c r="BD51" s="1227"/>
      <c r="BE51" s="1227"/>
      <c r="BF51" s="1227"/>
      <c r="BG51" s="1227"/>
      <c r="BH51" s="1227"/>
      <c r="BI51" s="1227"/>
      <c r="BJ51" s="1227"/>
      <c r="BK51" s="1227"/>
      <c r="BL51" s="1227"/>
      <c r="BM51" s="1227"/>
      <c r="BN51" s="1227"/>
      <c r="BO51" s="1227"/>
      <c r="BP51" s="1226"/>
      <c r="BQ51" s="1226"/>
      <c r="BR51" s="1226"/>
      <c r="BS51" s="1226"/>
      <c r="BT51" s="1226"/>
      <c r="BU51" s="1226"/>
      <c r="BV51" s="1226"/>
      <c r="BW51" s="1226"/>
      <c r="BX51" s="1226"/>
      <c r="BY51" s="1226"/>
      <c r="BZ51" s="1226"/>
      <c r="CA51" s="1226"/>
      <c r="CB51" s="1226"/>
      <c r="CC51" s="1226"/>
      <c r="CD51" s="1226"/>
      <c r="CE51" s="1226"/>
      <c r="CF51" s="1226"/>
      <c r="CG51" s="1226"/>
      <c r="CH51" s="1226"/>
      <c r="CI51" s="1226"/>
      <c r="CJ51" s="1226"/>
      <c r="CK51" s="1226"/>
      <c r="CL51" s="1226"/>
      <c r="CM51" s="1226"/>
      <c r="CN51" s="1268"/>
      <c r="CO51" s="1226"/>
      <c r="CP51" s="1226"/>
      <c r="CQ51" s="1226"/>
      <c r="CR51" s="1226"/>
      <c r="CS51" s="1226"/>
      <c r="CT51" s="1226"/>
      <c r="CU51" s="1226"/>
      <c r="CV51" s="1268"/>
      <c r="CW51" s="1226"/>
      <c r="CX51" s="1226"/>
      <c r="CY51" s="1226"/>
      <c r="CZ51" s="1226"/>
      <c r="DA51" s="1226"/>
      <c r="DB51" s="1226"/>
      <c r="DC51" s="1226"/>
    </row>
    <row r="52" spans="1:109" ht="13" x14ac:dyDescent="0.2">
      <c r="B52" s="1220"/>
      <c r="G52" s="1235"/>
      <c r="H52" s="1235"/>
      <c r="I52" s="1269"/>
      <c r="J52" s="1269"/>
      <c r="K52" s="1234"/>
      <c r="L52" s="1234"/>
      <c r="M52" s="1234"/>
      <c r="N52" s="1234"/>
      <c r="AM52" s="1233"/>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 x14ac:dyDescent="0.2">
      <c r="A53" s="1255"/>
      <c r="B53" s="1220"/>
      <c r="G53" s="1235"/>
      <c r="H53" s="1235"/>
      <c r="I53" s="1231"/>
      <c r="J53" s="1231"/>
      <c r="K53" s="1234"/>
      <c r="L53" s="1234"/>
      <c r="M53" s="1234"/>
      <c r="N53" s="1234"/>
      <c r="AM53" s="1233"/>
      <c r="AN53" s="1227"/>
      <c r="AO53" s="1227"/>
      <c r="AP53" s="1227"/>
      <c r="AQ53" s="1227"/>
      <c r="AR53" s="1227"/>
      <c r="AS53" s="1227"/>
      <c r="AT53" s="1227"/>
      <c r="AU53" s="1227"/>
      <c r="AV53" s="1227"/>
      <c r="AW53" s="1227"/>
      <c r="AX53" s="1227"/>
      <c r="AY53" s="1227"/>
      <c r="AZ53" s="1227"/>
      <c r="BA53" s="1227"/>
      <c r="BB53" s="1227" t="s">
        <v>612</v>
      </c>
      <c r="BC53" s="1227"/>
      <c r="BD53" s="1227"/>
      <c r="BE53" s="1227"/>
      <c r="BF53" s="1227"/>
      <c r="BG53" s="1227"/>
      <c r="BH53" s="1227"/>
      <c r="BI53" s="1227"/>
      <c r="BJ53" s="1227"/>
      <c r="BK53" s="1227"/>
      <c r="BL53" s="1227"/>
      <c r="BM53" s="1227"/>
      <c r="BN53" s="1227"/>
      <c r="BO53" s="1227"/>
      <c r="BP53" s="1226">
        <v>70.7</v>
      </c>
      <c r="BQ53" s="1226"/>
      <c r="BR53" s="1226"/>
      <c r="BS53" s="1226"/>
      <c r="BT53" s="1226"/>
      <c r="BU53" s="1226"/>
      <c r="BV53" s="1226"/>
      <c r="BW53" s="1226"/>
      <c r="BX53" s="1226">
        <v>71.900000000000006</v>
      </c>
      <c r="BY53" s="1226"/>
      <c r="BZ53" s="1226"/>
      <c r="CA53" s="1226"/>
      <c r="CB53" s="1226"/>
      <c r="CC53" s="1226"/>
      <c r="CD53" s="1226"/>
      <c r="CE53" s="1226"/>
      <c r="CF53" s="1226">
        <v>72.900000000000006</v>
      </c>
      <c r="CG53" s="1226"/>
      <c r="CH53" s="1226"/>
      <c r="CI53" s="1226"/>
      <c r="CJ53" s="1226"/>
      <c r="CK53" s="1226"/>
      <c r="CL53" s="1226"/>
      <c r="CM53" s="1226"/>
      <c r="CN53" s="1268"/>
      <c r="CO53" s="1226"/>
      <c r="CP53" s="1226"/>
      <c r="CQ53" s="1226"/>
      <c r="CR53" s="1226"/>
      <c r="CS53" s="1226"/>
      <c r="CT53" s="1226"/>
      <c r="CU53" s="1226"/>
      <c r="CV53" s="1268"/>
      <c r="CW53" s="1226"/>
      <c r="CX53" s="1226"/>
      <c r="CY53" s="1226"/>
      <c r="CZ53" s="1226"/>
      <c r="DA53" s="1226"/>
      <c r="DB53" s="1226"/>
      <c r="DC53" s="1226"/>
    </row>
    <row r="54" spans="1:109" ht="13" x14ac:dyDescent="0.2">
      <c r="A54" s="1255"/>
      <c r="B54" s="1220"/>
      <c r="G54" s="1235"/>
      <c r="H54" s="1235"/>
      <c r="I54" s="1231"/>
      <c r="J54" s="1231"/>
      <c r="K54" s="1234"/>
      <c r="L54" s="1234"/>
      <c r="M54" s="1234"/>
      <c r="N54" s="1234"/>
      <c r="AM54" s="1233"/>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 x14ac:dyDescent="0.2">
      <c r="A55" s="1255"/>
      <c r="B55" s="1220"/>
      <c r="G55" s="1231"/>
      <c r="H55" s="1231"/>
      <c r="I55" s="1231"/>
      <c r="J55" s="1231"/>
      <c r="K55" s="1234"/>
      <c r="L55" s="1234"/>
      <c r="M55" s="1234"/>
      <c r="N55" s="1234"/>
      <c r="AN55" s="1228" t="s">
        <v>606</v>
      </c>
      <c r="AO55" s="1228"/>
      <c r="AP55" s="1228"/>
      <c r="AQ55" s="1228"/>
      <c r="AR55" s="1228"/>
      <c r="AS55" s="1228"/>
      <c r="AT55" s="1228"/>
      <c r="AU55" s="1228"/>
      <c r="AV55" s="1228"/>
      <c r="AW55" s="1228"/>
      <c r="AX55" s="1228"/>
      <c r="AY55" s="1228"/>
      <c r="AZ55" s="1228"/>
      <c r="BA55" s="1228"/>
      <c r="BB55" s="1227" t="s">
        <v>605</v>
      </c>
      <c r="BC55" s="1227"/>
      <c r="BD55" s="1227"/>
      <c r="BE55" s="1227"/>
      <c r="BF55" s="1227"/>
      <c r="BG55" s="1227"/>
      <c r="BH55" s="1227"/>
      <c r="BI55" s="1227"/>
      <c r="BJ55" s="1227"/>
      <c r="BK55" s="1227"/>
      <c r="BL55" s="1227"/>
      <c r="BM55" s="1227"/>
      <c r="BN55" s="1227"/>
      <c r="BO55" s="1227"/>
      <c r="BP55" s="1226">
        <v>25.3</v>
      </c>
      <c r="BQ55" s="1226"/>
      <c r="BR55" s="1226"/>
      <c r="BS55" s="1226"/>
      <c r="BT55" s="1226"/>
      <c r="BU55" s="1226"/>
      <c r="BV55" s="1226"/>
      <c r="BW55" s="1226"/>
      <c r="BX55" s="1226">
        <v>25.5</v>
      </c>
      <c r="BY55" s="1226"/>
      <c r="BZ55" s="1226"/>
      <c r="CA55" s="1226"/>
      <c r="CB55" s="1226"/>
      <c r="CC55" s="1226"/>
      <c r="CD55" s="1226"/>
      <c r="CE55" s="1226"/>
      <c r="CF55" s="1226">
        <v>37.299999999999997</v>
      </c>
      <c r="CG55" s="1226"/>
      <c r="CH55" s="1226"/>
      <c r="CI55" s="1226"/>
      <c r="CJ55" s="1226"/>
      <c r="CK55" s="1226"/>
      <c r="CL55" s="1226"/>
      <c r="CM55" s="1226"/>
      <c r="CN55" s="1268"/>
      <c r="CO55" s="1226"/>
      <c r="CP55" s="1226"/>
      <c r="CQ55" s="1226"/>
      <c r="CR55" s="1226"/>
      <c r="CS55" s="1226"/>
      <c r="CT55" s="1226"/>
      <c r="CU55" s="1226"/>
      <c r="CV55" s="1268"/>
      <c r="CW55" s="1226"/>
      <c r="CX55" s="1226"/>
      <c r="CY55" s="1226"/>
      <c r="CZ55" s="1226"/>
      <c r="DA55" s="1226"/>
      <c r="DB55" s="1226"/>
      <c r="DC55" s="1226"/>
    </row>
    <row r="56" spans="1:109" ht="13" x14ac:dyDescent="0.2">
      <c r="A56" s="1255"/>
      <c r="B56" s="1220"/>
      <c r="G56" s="1231"/>
      <c r="H56" s="1231"/>
      <c r="I56" s="1231"/>
      <c r="J56" s="1231"/>
      <c r="K56" s="1234"/>
      <c r="L56" s="1234"/>
      <c r="M56" s="1234"/>
      <c r="N56" s="1234"/>
      <c r="AN56" s="1228"/>
      <c r="AO56" s="1228"/>
      <c r="AP56" s="1228"/>
      <c r="AQ56" s="1228"/>
      <c r="AR56" s="1228"/>
      <c r="AS56" s="1228"/>
      <c r="AT56" s="1228"/>
      <c r="AU56" s="1228"/>
      <c r="AV56" s="1228"/>
      <c r="AW56" s="1228"/>
      <c r="AX56" s="1228"/>
      <c r="AY56" s="1228"/>
      <c r="AZ56" s="1228"/>
      <c r="BA56" s="1228"/>
      <c r="BB56" s="1227"/>
      <c r="BC56" s="1227"/>
      <c r="BD56" s="1227"/>
      <c r="BE56" s="1227"/>
      <c r="BF56" s="1227"/>
      <c r="BG56" s="1227"/>
      <c r="BH56" s="1227"/>
      <c r="BI56" s="1227"/>
      <c r="BJ56" s="1227"/>
      <c r="BK56" s="1227"/>
      <c r="BL56" s="1227"/>
      <c r="BM56" s="1227"/>
      <c r="BN56" s="1227"/>
      <c r="BO56" s="1227"/>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1255" customFormat="1" ht="13" x14ac:dyDescent="0.2">
      <c r="B57" s="1261"/>
      <c r="G57" s="1231"/>
      <c r="H57" s="1231"/>
      <c r="I57" s="1230"/>
      <c r="J57" s="1230"/>
      <c r="K57" s="1234"/>
      <c r="L57" s="1234"/>
      <c r="M57" s="1234"/>
      <c r="N57" s="1234"/>
      <c r="AM57" s="1219"/>
      <c r="AN57" s="1228"/>
      <c r="AO57" s="1228"/>
      <c r="AP57" s="1228"/>
      <c r="AQ57" s="1228"/>
      <c r="AR57" s="1228"/>
      <c r="AS57" s="1228"/>
      <c r="AT57" s="1228"/>
      <c r="AU57" s="1228"/>
      <c r="AV57" s="1228"/>
      <c r="AW57" s="1228"/>
      <c r="AX57" s="1228"/>
      <c r="AY57" s="1228"/>
      <c r="AZ57" s="1228"/>
      <c r="BA57" s="1228"/>
      <c r="BB57" s="1227" t="s">
        <v>612</v>
      </c>
      <c r="BC57" s="1227"/>
      <c r="BD57" s="1227"/>
      <c r="BE57" s="1227"/>
      <c r="BF57" s="1227"/>
      <c r="BG57" s="1227"/>
      <c r="BH57" s="1227"/>
      <c r="BI57" s="1227"/>
      <c r="BJ57" s="1227"/>
      <c r="BK57" s="1227"/>
      <c r="BL57" s="1227"/>
      <c r="BM57" s="1227"/>
      <c r="BN57" s="1227"/>
      <c r="BO57" s="1227"/>
      <c r="BP57" s="1226">
        <v>59.7</v>
      </c>
      <c r="BQ57" s="1226"/>
      <c r="BR57" s="1226"/>
      <c r="BS57" s="1226"/>
      <c r="BT57" s="1226"/>
      <c r="BU57" s="1226"/>
      <c r="BV57" s="1226"/>
      <c r="BW57" s="1226"/>
      <c r="BX57" s="1226">
        <v>60.9</v>
      </c>
      <c r="BY57" s="1226"/>
      <c r="BZ57" s="1226"/>
      <c r="CA57" s="1226"/>
      <c r="CB57" s="1226"/>
      <c r="CC57" s="1226"/>
      <c r="CD57" s="1226"/>
      <c r="CE57" s="1226"/>
      <c r="CF57" s="1226">
        <v>62</v>
      </c>
      <c r="CG57" s="1226"/>
      <c r="CH57" s="1226"/>
      <c r="CI57" s="1226"/>
      <c r="CJ57" s="1226"/>
      <c r="CK57" s="1226"/>
      <c r="CL57" s="1226"/>
      <c r="CM57" s="1226"/>
      <c r="CN57" s="1268"/>
      <c r="CO57" s="1226"/>
      <c r="CP57" s="1226"/>
      <c r="CQ57" s="1226"/>
      <c r="CR57" s="1226"/>
      <c r="CS57" s="1226"/>
      <c r="CT57" s="1226"/>
      <c r="CU57" s="1226"/>
      <c r="CV57" s="1268"/>
      <c r="CW57" s="1226"/>
      <c r="CX57" s="1226"/>
      <c r="CY57" s="1226"/>
      <c r="CZ57" s="1226"/>
      <c r="DA57" s="1226"/>
      <c r="DB57" s="1226"/>
      <c r="DC57" s="1226"/>
      <c r="DD57" s="1266"/>
      <c r="DE57" s="1261"/>
    </row>
    <row r="58" spans="1:109" s="1255" customFormat="1" ht="13" x14ac:dyDescent="0.2">
      <c r="A58" s="1219"/>
      <c r="B58" s="1261"/>
      <c r="G58" s="1231"/>
      <c r="H58" s="1231"/>
      <c r="I58" s="1230"/>
      <c r="J58" s="1230"/>
      <c r="K58" s="1234"/>
      <c r="L58" s="1234"/>
      <c r="M58" s="1234"/>
      <c r="N58" s="1234"/>
      <c r="AM58" s="1219"/>
      <c r="AN58" s="1228"/>
      <c r="AO58" s="1228"/>
      <c r="AP58" s="1228"/>
      <c r="AQ58" s="1228"/>
      <c r="AR58" s="1228"/>
      <c r="AS58" s="1228"/>
      <c r="AT58" s="1228"/>
      <c r="AU58" s="1228"/>
      <c r="AV58" s="1228"/>
      <c r="AW58" s="1228"/>
      <c r="AX58" s="1228"/>
      <c r="AY58" s="1228"/>
      <c r="AZ58" s="1228"/>
      <c r="BA58" s="1228"/>
      <c r="BB58" s="1227"/>
      <c r="BC58" s="1227"/>
      <c r="BD58" s="1227"/>
      <c r="BE58" s="1227"/>
      <c r="BF58" s="1227"/>
      <c r="BG58" s="1227"/>
      <c r="BH58" s="1227"/>
      <c r="BI58" s="1227"/>
      <c r="BJ58" s="1227"/>
      <c r="BK58" s="1227"/>
      <c r="BL58" s="1227"/>
      <c r="BM58" s="1227"/>
      <c r="BN58" s="1227"/>
      <c r="BO58" s="1227"/>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1266"/>
      <c r="DE58" s="1261"/>
    </row>
    <row r="59" spans="1:109" s="1255" customFormat="1" ht="13" x14ac:dyDescent="0.2">
      <c r="A59" s="1219"/>
      <c r="B59" s="1261"/>
      <c r="K59" s="1267"/>
      <c r="L59" s="1267"/>
      <c r="M59" s="1267"/>
      <c r="N59" s="1267"/>
      <c r="AQ59" s="1267"/>
      <c r="AR59" s="1267"/>
      <c r="AS59" s="1267"/>
      <c r="AT59" s="1267"/>
      <c r="BC59" s="1267"/>
      <c r="BD59" s="1267"/>
      <c r="BE59" s="1267"/>
      <c r="BF59" s="1267"/>
      <c r="BO59" s="1267"/>
      <c r="BP59" s="1267"/>
      <c r="BQ59" s="1267"/>
      <c r="BR59" s="1267"/>
      <c r="CA59" s="1267"/>
      <c r="CB59" s="1267"/>
      <c r="CC59" s="1267"/>
      <c r="CD59" s="1267"/>
      <c r="CM59" s="1267"/>
      <c r="CN59" s="1267"/>
      <c r="CO59" s="1267"/>
      <c r="CP59" s="1267"/>
      <c r="CY59" s="1267"/>
      <c r="CZ59" s="1267"/>
      <c r="DA59" s="1267"/>
      <c r="DB59" s="1267"/>
      <c r="DC59" s="1267"/>
      <c r="DD59" s="1266"/>
      <c r="DE59" s="1261"/>
    </row>
    <row r="60" spans="1:109" s="1255" customFormat="1" ht="13" x14ac:dyDescent="0.2">
      <c r="A60" s="1219"/>
      <c r="B60" s="1261"/>
      <c r="K60" s="1267"/>
      <c r="L60" s="1267"/>
      <c r="M60" s="1267"/>
      <c r="N60" s="1267"/>
      <c r="AQ60" s="1267"/>
      <c r="AR60" s="1267"/>
      <c r="AS60" s="1267"/>
      <c r="AT60" s="1267"/>
      <c r="BC60" s="1267"/>
      <c r="BD60" s="1267"/>
      <c r="BE60" s="1267"/>
      <c r="BF60" s="1267"/>
      <c r="BO60" s="1267"/>
      <c r="BP60" s="1267"/>
      <c r="BQ60" s="1267"/>
      <c r="BR60" s="1267"/>
      <c r="CA60" s="1267"/>
      <c r="CB60" s="1267"/>
      <c r="CC60" s="1267"/>
      <c r="CD60" s="1267"/>
      <c r="CM60" s="1267"/>
      <c r="CN60" s="1267"/>
      <c r="CO60" s="1267"/>
      <c r="CP60" s="1267"/>
      <c r="CY60" s="1267"/>
      <c r="CZ60" s="1267"/>
      <c r="DA60" s="1267"/>
      <c r="DB60" s="1267"/>
      <c r="DC60" s="1267"/>
      <c r="DD60" s="1266"/>
      <c r="DE60" s="1261"/>
    </row>
    <row r="61" spans="1:109" s="1255" customFormat="1" ht="13" x14ac:dyDescent="0.2">
      <c r="A61" s="1219"/>
      <c r="B61" s="1265"/>
      <c r="C61" s="1264"/>
      <c r="D61" s="1264"/>
      <c r="E61" s="1264"/>
      <c r="F61" s="1264"/>
      <c r="G61" s="1264"/>
      <c r="H61" s="1264"/>
      <c r="I61" s="1264"/>
      <c r="J61" s="1264"/>
      <c r="K61" s="1264"/>
      <c r="L61" s="1264"/>
      <c r="M61" s="1263"/>
      <c r="N61" s="1263"/>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3"/>
      <c r="AT61" s="1263"/>
      <c r="AU61" s="1264"/>
      <c r="AV61" s="1264"/>
      <c r="AW61" s="1264"/>
      <c r="AX61" s="1264"/>
      <c r="AY61" s="1264"/>
      <c r="AZ61" s="1264"/>
      <c r="BA61" s="1264"/>
      <c r="BB61" s="1264"/>
      <c r="BC61" s="1264"/>
      <c r="BD61" s="1264"/>
      <c r="BE61" s="1263"/>
      <c r="BF61" s="1263"/>
      <c r="BG61" s="1264"/>
      <c r="BH61" s="1264"/>
      <c r="BI61" s="1264"/>
      <c r="BJ61" s="1264"/>
      <c r="BK61" s="1264"/>
      <c r="BL61" s="1264"/>
      <c r="BM61" s="1264"/>
      <c r="BN61" s="1264"/>
      <c r="BO61" s="1264"/>
      <c r="BP61" s="1264"/>
      <c r="BQ61" s="1263"/>
      <c r="BR61" s="1263"/>
      <c r="BS61" s="1264"/>
      <c r="BT61" s="1264"/>
      <c r="BU61" s="1264"/>
      <c r="BV61" s="1264"/>
      <c r="BW61" s="1264"/>
      <c r="BX61" s="1264"/>
      <c r="BY61" s="1264"/>
      <c r="BZ61" s="1264"/>
      <c r="CA61" s="1264"/>
      <c r="CB61" s="1264"/>
      <c r="CC61" s="1263"/>
      <c r="CD61" s="1263"/>
      <c r="CE61" s="1264"/>
      <c r="CF61" s="1264"/>
      <c r="CG61" s="1264"/>
      <c r="CH61" s="1264"/>
      <c r="CI61" s="1264"/>
      <c r="CJ61" s="1264"/>
      <c r="CK61" s="1264"/>
      <c r="CL61" s="1264"/>
      <c r="CM61" s="1264"/>
      <c r="CN61" s="1264"/>
      <c r="CO61" s="1263"/>
      <c r="CP61" s="1263"/>
      <c r="CQ61" s="1264"/>
      <c r="CR61" s="1264"/>
      <c r="CS61" s="1264"/>
      <c r="CT61" s="1264"/>
      <c r="CU61" s="1264"/>
      <c r="CV61" s="1264"/>
      <c r="CW61" s="1264"/>
      <c r="CX61" s="1264"/>
      <c r="CY61" s="1264"/>
      <c r="CZ61" s="1264"/>
      <c r="DA61" s="1263"/>
      <c r="DB61" s="1263"/>
      <c r="DC61" s="1263"/>
      <c r="DD61" s="1262"/>
      <c r="DE61" s="1261"/>
    </row>
    <row r="62" spans="1:109" ht="13" x14ac:dyDescent="0.2">
      <c r="B62" s="1260"/>
      <c r="C62" s="1260"/>
      <c r="D62" s="1260"/>
      <c r="E62" s="1260"/>
      <c r="F62" s="1260"/>
      <c r="G62" s="1260"/>
      <c r="H62" s="1260"/>
      <c r="I62" s="1260"/>
      <c r="J62" s="1260"/>
      <c r="K62" s="1260"/>
      <c r="L62" s="1260"/>
      <c r="M62" s="1260"/>
      <c r="N62" s="1260"/>
      <c r="O62" s="1260"/>
      <c r="P62" s="1260"/>
      <c r="Q62" s="1260"/>
      <c r="R62" s="1260"/>
      <c r="S62" s="1260"/>
      <c r="T62" s="1260"/>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D62" s="1260"/>
      <c r="BE62" s="1260"/>
      <c r="BF62" s="1260"/>
      <c r="BG62" s="1260"/>
      <c r="BH62" s="1260"/>
      <c r="BI62" s="1260"/>
      <c r="BJ62" s="1260"/>
      <c r="BK62" s="1260"/>
      <c r="BL62" s="1260"/>
      <c r="BM62" s="1260"/>
      <c r="BN62" s="1260"/>
      <c r="BO62" s="1260"/>
      <c r="BP62" s="1260"/>
      <c r="BQ62" s="1260"/>
      <c r="BR62" s="1260"/>
      <c r="BS62" s="1260"/>
      <c r="BT62" s="1260"/>
      <c r="BU62" s="1260"/>
      <c r="BV62" s="1260"/>
      <c r="BW62" s="1260"/>
      <c r="BX62" s="1260"/>
      <c r="BY62" s="1260"/>
      <c r="BZ62" s="1260"/>
      <c r="CA62" s="1260"/>
      <c r="CB62" s="1260"/>
      <c r="CC62" s="1260"/>
      <c r="CD62" s="1260"/>
      <c r="CE62" s="1260"/>
      <c r="CF62" s="1260"/>
      <c r="CG62" s="1260"/>
      <c r="CH62" s="1260"/>
      <c r="CI62" s="1260"/>
      <c r="CJ62" s="1260"/>
      <c r="CK62" s="1260"/>
      <c r="CL62" s="1260"/>
      <c r="CM62" s="1260"/>
      <c r="CN62" s="1260"/>
      <c r="CO62" s="1260"/>
      <c r="CP62" s="1260"/>
      <c r="CQ62" s="1260"/>
      <c r="CR62" s="1260"/>
      <c r="CS62" s="1260"/>
      <c r="CT62" s="1260"/>
      <c r="CU62" s="1260"/>
      <c r="CV62" s="1260"/>
      <c r="CW62" s="1260"/>
      <c r="CX62" s="1260"/>
      <c r="CY62" s="1260"/>
      <c r="CZ62" s="1260"/>
      <c r="DA62" s="1260"/>
      <c r="DB62" s="1260"/>
      <c r="DC62" s="1260"/>
      <c r="DD62" s="1260"/>
      <c r="DE62" s="1219"/>
    </row>
    <row r="63" spans="1:109" ht="16.5" x14ac:dyDescent="0.2">
      <c r="B63" s="1259" t="s">
        <v>611</v>
      </c>
    </row>
    <row r="64" spans="1:109" ht="13" x14ac:dyDescent="0.2">
      <c r="B64" s="1220"/>
      <c r="G64" s="1256"/>
      <c r="I64" s="1258"/>
      <c r="J64" s="1258"/>
      <c r="K64" s="1258"/>
      <c r="L64" s="1258"/>
      <c r="M64" s="1258"/>
      <c r="N64" s="1257"/>
      <c r="AM64" s="1256"/>
      <c r="AN64" s="1256" t="s">
        <v>610</v>
      </c>
      <c r="AP64" s="1255"/>
      <c r="AQ64" s="1255"/>
      <c r="AR64" s="1255"/>
      <c r="AY64" s="1256"/>
      <c r="BA64" s="1255"/>
      <c r="BB64" s="1255"/>
      <c r="BC64" s="1255"/>
      <c r="BK64" s="1256"/>
      <c r="BM64" s="1255"/>
      <c r="BN64" s="1255"/>
      <c r="BO64" s="1255"/>
      <c r="BW64" s="1256"/>
      <c r="BY64" s="1255"/>
      <c r="BZ64" s="1255"/>
      <c r="CA64" s="1255"/>
      <c r="CI64" s="1256"/>
      <c r="CK64" s="1255"/>
      <c r="CL64" s="1255"/>
      <c r="CM64" s="1255"/>
      <c r="CU64" s="1256"/>
      <c r="CW64" s="1255"/>
      <c r="CX64" s="1255"/>
      <c r="CY64" s="1255"/>
    </row>
    <row r="65" spans="2:107" ht="13" x14ac:dyDescent="0.2">
      <c r="B65" s="1220"/>
      <c r="AN65" s="1254" t="s">
        <v>609</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2"/>
    </row>
    <row r="66" spans="2:107" ht="13" x14ac:dyDescent="0.2">
      <c r="B66" s="1220"/>
      <c r="AN66" s="1251"/>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49"/>
    </row>
    <row r="67" spans="2:107" ht="13" x14ac:dyDescent="0.2">
      <c r="B67" s="1220"/>
      <c r="AN67" s="1251"/>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49"/>
    </row>
    <row r="68" spans="2:107" ht="13" x14ac:dyDescent="0.2">
      <c r="B68" s="1220"/>
      <c r="AN68" s="1251"/>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49"/>
    </row>
    <row r="69" spans="2:107" ht="13" x14ac:dyDescent="0.2">
      <c r="B69" s="1220"/>
      <c r="AN69" s="1248"/>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6"/>
    </row>
    <row r="70" spans="2:107" ht="13" x14ac:dyDescent="0.2">
      <c r="B70" s="1220"/>
      <c r="H70" s="1245"/>
      <c r="I70" s="1245"/>
      <c r="J70" s="1243"/>
      <c r="K70" s="1243"/>
      <c r="L70" s="1242"/>
      <c r="M70" s="1243"/>
      <c r="N70" s="1242"/>
      <c r="AN70" s="1233"/>
      <c r="AO70" s="1233"/>
      <c r="AP70" s="1233"/>
      <c r="AZ70" s="1233"/>
      <c r="BA70" s="1233"/>
      <c r="BB70" s="1233"/>
      <c r="BL70" s="1233"/>
      <c r="BM70" s="1233"/>
      <c r="BN70" s="1233"/>
      <c r="BX70" s="1233"/>
      <c r="BY70" s="1233"/>
      <c r="BZ70" s="1233"/>
      <c r="CJ70" s="1233"/>
      <c r="CK70" s="1233"/>
      <c r="CL70" s="1233"/>
      <c r="CV70" s="1233"/>
      <c r="CW70" s="1233"/>
      <c r="CX70" s="1233"/>
    </row>
    <row r="71" spans="2:107" ht="13" x14ac:dyDescent="0.2">
      <c r="B71" s="1220"/>
      <c r="G71" s="1241"/>
      <c r="I71" s="1244"/>
      <c r="J71" s="1243"/>
      <c r="K71" s="1243"/>
      <c r="L71" s="1242"/>
      <c r="M71" s="1243"/>
      <c r="N71" s="1242"/>
      <c r="AM71" s="1241"/>
      <c r="AN71" s="1219" t="s">
        <v>608</v>
      </c>
    </row>
    <row r="72" spans="2:107" ht="13" x14ac:dyDescent="0.2">
      <c r="B72" s="1220"/>
      <c r="G72" s="1231"/>
      <c r="H72" s="1231"/>
      <c r="I72" s="1231"/>
      <c r="J72" s="1231"/>
      <c r="K72" s="1240"/>
      <c r="L72" s="1240"/>
      <c r="M72" s="1239"/>
      <c r="N72" s="1239"/>
      <c r="AN72" s="1238"/>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6"/>
      <c r="BP72" s="1228" t="s">
        <v>565</v>
      </c>
      <c r="BQ72" s="1228"/>
      <c r="BR72" s="1228"/>
      <c r="BS72" s="1228"/>
      <c r="BT72" s="1228"/>
      <c r="BU72" s="1228"/>
      <c r="BV72" s="1228"/>
      <c r="BW72" s="1228"/>
      <c r="BX72" s="1228" t="s">
        <v>566</v>
      </c>
      <c r="BY72" s="1228"/>
      <c r="BZ72" s="1228"/>
      <c r="CA72" s="1228"/>
      <c r="CB72" s="1228"/>
      <c r="CC72" s="1228"/>
      <c r="CD72" s="1228"/>
      <c r="CE72" s="1228"/>
      <c r="CF72" s="1228" t="s">
        <v>567</v>
      </c>
      <c r="CG72" s="1228"/>
      <c r="CH72" s="1228"/>
      <c r="CI72" s="1228"/>
      <c r="CJ72" s="1228"/>
      <c r="CK72" s="1228"/>
      <c r="CL72" s="1228"/>
      <c r="CM72" s="1228"/>
      <c r="CN72" s="1228" t="s">
        <v>568</v>
      </c>
      <c r="CO72" s="1228"/>
      <c r="CP72" s="1228"/>
      <c r="CQ72" s="1228"/>
      <c r="CR72" s="1228"/>
      <c r="CS72" s="1228"/>
      <c r="CT72" s="1228"/>
      <c r="CU72" s="1228"/>
      <c r="CV72" s="1228" t="s">
        <v>569</v>
      </c>
      <c r="CW72" s="1228"/>
      <c r="CX72" s="1228"/>
      <c r="CY72" s="1228"/>
      <c r="CZ72" s="1228"/>
      <c r="DA72" s="1228"/>
      <c r="DB72" s="1228"/>
      <c r="DC72" s="1228"/>
    </row>
    <row r="73" spans="2:107" ht="13" x14ac:dyDescent="0.2">
      <c r="B73" s="1220"/>
      <c r="G73" s="1235"/>
      <c r="H73" s="1235"/>
      <c r="I73" s="1235"/>
      <c r="J73" s="1235"/>
      <c r="K73" s="1232"/>
      <c r="L73" s="1232"/>
      <c r="M73" s="1232"/>
      <c r="N73" s="1232"/>
      <c r="AM73" s="1233"/>
      <c r="AN73" s="1227" t="s">
        <v>607</v>
      </c>
      <c r="AO73" s="1227"/>
      <c r="AP73" s="1227"/>
      <c r="AQ73" s="1227"/>
      <c r="AR73" s="1227"/>
      <c r="AS73" s="1227"/>
      <c r="AT73" s="1227"/>
      <c r="AU73" s="1227"/>
      <c r="AV73" s="1227"/>
      <c r="AW73" s="1227"/>
      <c r="AX73" s="1227"/>
      <c r="AY73" s="1227"/>
      <c r="AZ73" s="1227"/>
      <c r="BA73" s="1227"/>
      <c r="BB73" s="1227" t="s">
        <v>605</v>
      </c>
      <c r="BC73" s="1227"/>
      <c r="BD73" s="1227"/>
      <c r="BE73" s="1227"/>
      <c r="BF73" s="1227"/>
      <c r="BG73" s="1227"/>
      <c r="BH73" s="1227"/>
      <c r="BI73" s="1227"/>
      <c r="BJ73" s="1227"/>
      <c r="BK73" s="1227"/>
      <c r="BL73" s="1227"/>
      <c r="BM73" s="1227"/>
      <c r="BN73" s="1227"/>
      <c r="BO73" s="1227"/>
      <c r="BP73" s="1226"/>
      <c r="BQ73" s="1226"/>
      <c r="BR73" s="1226"/>
      <c r="BS73" s="1226"/>
      <c r="BT73" s="1226"/>
      <c r="BU73" s="1226"/>
      <c r="BV73" s="1226"/>
      <c r="BW73" s="1226"/>
      <c r="BX73" s="1226"/>
      <c r="BY73" s="1226"/>
      <c r="BZ73" s="1226"/>
      <c r="CA73" s="1226"/>
      <c r="CB73" s="1226"/>
      <c r="CC73" s="1226"/>
      <c r="CD73" s="1226"/>
      <c r="CE73" s="1226"/>
      <c r="CF73" s="1226"/>
      <c r="CG73" s="1226"/>
      <c r="CH73" s="1226"/>
      <c r="CI73" s="1226"/>
      <c r="CJ73" s="1226"/>
      <c r="CK73" s="1226"/>
      <c r="CL73" s="1226"/>
      <c r="CM73" s="1226"/>
      <c r="CN73" s="1226"/>
      <c r="CO73" s="1226"/>
      <c r="CP73" s="1226"/>
      <c r="CQ73" s="1226"/>
      <c r="CR73" s="1226"/>
      <c r="CS73" s="1226"/>
      <c r="CT73" s="1226"/>
      <c r="CU73" s="1226"/>
      <c r="CV73" s="1226"/>
      <c r="CW73" s="1226"/>
      <c r="CX73" s="1226"/>
      <c r="CY73" s="1226"/>
      <c r="CZ73" s="1226"/>
      <c r="DA73" s="1226"/>
      <c r="DB73" s="1226"/>
      <c r="DC73" s="1226"/>
    </row>
    <row r="74" spans="2:107" ht="13" x14ac:dyDescent="0.2">
      <c r="B74" s="1220"/>
      <c r="G74" s="1235"/>
      <c r="H74" s="1235"/>
      <c r="I74" s="1235"/>
      <c r="J74" s="1235"/>
      <c r="K74" s="1232"/>
      <c r="L74" s="1232"/>
      <c r="M74" s="1232"/>
      <c r="N74" s="1232"/>
      <c r="AM74" s="1233"/>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 x14ac:dyDescent="0.2">
      <c r="B75" s="1220"/>
      <c r="G75" s="1235"/>
      <c r="H75" s="1235"/>
      <c r="I75" s="1231"/>
      <c r="J75" s="1231"/>
      <c r="K75" s="1234"/>
      <c r="L75" s="1234"/>
      <c r="M75" s="1234"/>
      <c r="N75" s="1234"/>
      <c r="AM75" s="1233"/>
      <c r="AN75" s="1227"/>
      <c r="AO75" s="1227"/>
      <c r="AP75" s="1227"/>
      <c r="AQ75" s="1227"/>
      <c r="AR75" s="1227"/>
      <c r="AS75" s="1227"/>
      <c r="AT75" s="1227"/>
      <c r="AU75" s="1227"/>
      <c r="AV75" s="1227"/>
      <c r="AW75" s="1227"/>
      <c r="AX75" s="1227"/>
      <c r="AY75" s="1227"/>
      <c r="AZ75" s="1227"/>
      <c r="BA75" s="1227"/>
      <c r="BB75" s="1227" t="s">
        <v>604</v>
      </c>
      <c r="BC75" s="1227"/>
      <c r="BD75" s="1227"/>
      <c r="BE75" s="1227"/>
      <c r="BF75" s="1227"/>
      <c r="BG75" s="1227"/>
      <c r="BH75" s="1227"/>
      <c r="BI75" s="1227"/>
      <c r="BJ75" s="1227"/>
      <c r="BK75" s="1227"/>
      <c r="BL75" s="1227"/>
      <c r="BM75" s="1227"/>
      <c r="BN75" s="1227"/>
      <c r="BO75" s="1227"/>
      <c r="BP75" s="1226">
        <v>3.8</v>
      </c>
      <c r="BQ75" s="1226"/>
      <c r="BR75" s="1226"/>
      <c r="BS75" s="1226"/>
      <c r="BT75" s="1226"/>
      <c r="BU75" s="1226"/>
      <c r="BV75" s="1226"/>
      <c r="BW75" s="1226"/>
      <c r="BX75" s="1226">
        <v>3.7</v>
      </c>
      <c r="BY75" s="1226"/>
      <c r="BZ75" s="1226"/>
      <c r="CA75" s="1226"/>
      <c r="CB75" s="1226"/>
      <c r="CC75" s="1226"/>
      <c r="CD75" s="1226"/>
      <c r="CE75" s="1226"/>
      <c r="CF75" s="1226">
        <v>3.7</v>
      </c>
      <c r="CG75" s="1226"/>
      <c r="CH75" s="1226"/>
      <c r="CI75" s="1226"/>
      <c r="CJ75" s="1226"/>
      <c r="CK75" s="1226"/>
      <c r="CL75" s="1226"/>
      <c r="CM75" s="1226"/>
      <c r="CN75" s="1226">
        <v>3.8</v>
      </c>
      <c r="CO75" s="1226"/>
      <c r="CP75" s="1226"/>
      <c r="CQ75" s="1226"/>
      <c r="CR75" s="1226"/>
      <c r="CS75" s="1226"/>
      <c r="CT75" s="1226"/>
      <c r="CU75" s="1226"/>
      <c r="CV75" s="1226">
        <v>4.0999999999999996</v>
      </c>
      <c r="CW75" s="1226"/>
      <c r="CX75" s="1226"/>
      <c r="CY75" s="1226"/>
      <c r="CZ75" s="1226"/>
      <c r="DA75" s="1226"/>
      <c r="DB75" s="1226"/>
      <c r="DC75" s="1226"/>
    </row>
    <row r="76" spans="2:107" ht="13" x14ac:dyDescent="0.2">
      <c r="B76" s="1220"/>
      <c r="G76" s="1235"/>
      <c r="H76" s="1235"/>
      <c r="I76" s="1231"/>
      <c r="J76" s="1231"/>
      <c r="K76" s="1234"/>
      <c r="L76" s="1234"/>
      <c r="M76" s="1234"/>
      <c r="N76" s="1234"/>
      <c r="AM76" s="1233"/>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 x14ac:dyDescent="0.2">
      <c r="B77" s="1220"/>
      <c r="G77" s="1231"/>
      <c r="H77" s="1231"/>
      <c r="I77" s="1231"/>
      <c r="J77" s="1231"/>
      <c r="K77" s="1232"/>
      <c r="L77" s="1232"/>
      <c r="M77" s="1232"/>
      <c r="N77" s="1232"/>
      <c r="AN77" s="1228" t="s">
        <v>606</v>
      </c>
      <c r="AO77" s="1228"/>
      <c r="AP77" s="1228"/>
      <c r="AQ77" s="1228"/>
      <c r="AR77" s="1228"/>
      <c r="AS77" s="1228"/>
      <c r="AT77" s="1228"/>
      <c r="AU77" s="1228"/>
      <c r="AV77" s="1228"/>
      <c r="AW77" s="1228"/>
      <c r="AX77" s="1228"/>
      <c r="AY77" s="1228"/>
      <c r="AZ77" s="1228"/>
      <c r="BA77" s="1228"/>
      <c r="BB77" s="1227" t="s">
        <v>605</v>
      </c>
      <c r="BC77" s="1227"/>
      <c r="BD77" s="1227"/>
      <c r="BE77" s="1227"/>
      <c r="BF77" s="1227"/>
      <c r="BG77" s="1227"/>
      <c r="BH77" s="1227"/>
      <c r="BI77" s="1227"/>
      <c r="BJ77" s="1227"/>
      <c r="BK77" s="1227"/>
      <c r="BL77" s="1227"/>
      <c r="BM77" s="1227"/>
      <c r="BN77" s="1227"/>
      <c r="BO77" s="1227"/>
      <c r="BP77" s="1226">
        <v>25.3</v>
      </c>
      <c r="BQ77" s="1226"/>
      <c r="BR77" s="1226"/>
      <c r="BS77" s="1226"/>
      <c r="BT77" s="1226"/>
      <c r="BU77" s="1226"/>
      <c r="BV77" s="1226"/>
      <c r="BW77" s="1226"/>
      <c r="BX77" s="1226">
        <v>25.5</v>
      </c>
      <c r="BY77" s="1226"/>
      <c r="BZ77" s="1226"/>
      <c r="CA77" s="1226"/>
      <c r="CB77" s="1226"/>
      <c r="CC77" s="1226"/>
      <c r="CD77" s="1226"/>
      <c r="CE77" s="1226"/>
      <c r="CF77" s="1226">
        <v>37.299999999999997</v>
      </c>
      <c r="CG77" s="1226"/>
      <c r="CH77" s="1226"/>
      <c r="CI77" s="1226"/>
      <c r="CJ77" s="1226"/>
      <c r="CK77" s="1226"/>
      <c r="CL77" s="1226"/>
      <c r="CM77" s="1226"/>
      <c r="CN77" s="1226">
        <v>25.1</v>
      </c>
      <c r="CO77" s="1226"/>
      <c r="CP77" s="1226"/>
      <c r="CQ77" s="1226"/>
      <c r="CR77" s="1226"/>
      <c r="CS77" s="1226"/>
      <c r="CT77" s="1226"/>
      <c r="CU77" s="1226"/>
      <c r="CV77" s="1226">
        <v>17.600000000000001</v>
      </c>
      <c r="CW77" s="1226"/>
      <c r="CX77" s="1226"/>
      <c r="CY77" s="1226"/>
      <c r="CZ77" s="1226"/>
      <c r="DA77" s="1226"/>
      <c r="DB77" s="1226"/>
      <c r="DC77" s="1226"/>
    </row>
    <row r="78" spans="2:107" ht="13" x14ac:dyDescent="0.2">
      <c r="B78" s="1220"/>
      <c r="G78" s="1231"/>
      <c r="H78" s="1231"/>
      <c r="I78" s="1231"/>
      <c r="J78" s="1231"/>
      <c r="K78" s="1232"/>
      <c r="L78" s="1232"/>
      <c r="M78" s="1232"/>
      <c r="N78" s="1232"/>
      <c r="AN78" s="1228"/>
      <c r="AO78" s="1228"/>
      <c r="AP78" s="1228"/>
      <c r="AQ78" s="1228"/>
      <c r="AR78" s="1228"/>
      <c r="AS78" s="1228"/>
      <c r="AT78" s="1228"/>
      <c r="AU78" s="1228"/>
      <c r="AV78" s="1228"/>
      <c r="AW78" s="1228"/>
      <c r="AX78" s="1228"/>
      <c r="AY78" s="1228"/>
      <c r="AZ78" s="1228"/>
      <c r="BA78" s="1228"/>
      <c r="BB78" s="1227"/>
      <c r="BC78" s="1227"/>
      <c r="BD78" s="1227"/>
      <c r="BE78" s="1227"/>
      <c r="BF78" s="1227"/>
      <c r="BG78" s="1227"/>
      <c r="BH78" s="1227"/>
      <c r="BI78" s="1227"/>
      <c r="BJ78" s="1227"/>
      <c r="BK78" s="1227"/>
      <c r="BL78" s="1227"/>
      <c r="BM78" s="1227"/>
      <c r="BN78" s="1227"/>
      <c r="BO78" s="1227"/>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 x14ac:dyDescent="0.2">
      <c r="B79" s="1220"/>
      <c r="G79" s="1231"/>
      <c r="H79" s="1231"/>
      <c r="I79" s="1230"/>
      <c r="J79" s="1230"/>
      <c r="K79" s="1229"/>
      <c r="L79" s="1229"/>
      <c r="M79" s="1229"/>
      <c r="N79" s="1229"/>
      <c r="AN79" s="1228"/>
      <c r="AO79" s="1228"/>
      <c r="AP79" s="1228"/>
      <c r="AQ79" s="1228"/>
      <c r="AR79" s="1228"/>
      <c r="AS79" s="1228"/>
      <c r="AT79" s="1228"/>
      <c r="AU79" s="1228"/>
      <c r="AV79" s="1228"/>
      <c r="AW79" s="1228"/>
      <c r="AX79" s="1228"/>
      <c r="AY79" s="1228"/>
      <c r="AZ79" s="1228"/>
      <c r="BA79" s="1228"/>
      <c r="BB79" s="1227" t="s">
        <v>604</v>
      </c>
      <c r="BC79" s="1227"/>
      <c r="BD79" s="1227"/>
      <c r="BE79" s="1227"/>
      <c r="BF79" s="1227"/>
      <c r="BG79" s="1227"/>
      <c r="BH79" s="1227"/>
      <c r="BI79" s="1227"/>
      <c r="BJ79" s="1227"/>
      <c r="BK79" s="1227"/>
      <c r="BL79" s="1227"/>
      <c r="BM79" s="1227"/>
      <c r="BN79" s="1227"/>
      <c r="BO79" s="1227"/>
      <c r="BP79" s="1226">
        <v>6.9</v>
      </c>
      <c r="BQ79" s="1226"/>
      <c r="BR79" s="1226"/>
      <c r="BS79" s="1226"/>
      <c r="BT79" s="1226"/>
      <c r="BU79" s="1226"/>
      <c r="BV79" s="1226"/>
      <c r="BW79" s="1226"/>
      <c r="BX79" s="1226">
        <v>6.6</v>
      </c>
      <c r="BY79" s="1226"/>
      <c r="BZ79" s="1226"/>
      <c r="CA79" s="1226"/>
      <c r="CB79" s="1226"/>
      <c r="CC79" s="1226"/>
      <c r="CD79" s="1226"/>
      <c r="CE79" s="1226"/>
      <c r="CF79" s="1226">
        <v>8.6</v>
      </c>
      <c r="CG79" s="1226"/>
      <c r="CH79" s="1226"/>
      <c r="CI79" s="1226"/>
      <c r="CJ79" s="1226"/>
      <c r="CK79" s="1226"/>
      <c r="CL79" s="1226"/>
      <c r="CM79" s="1226"/>
      <c r="CN79" s="1226">
        <v>8.3000000000000007</v>
      </c>
      <c r="CO79" s="1226"/>
      <c r="CP79" s="1226"/>
      <c r="CQ79" s="1226"/>
      <c r="CR79" s="1226"/>
      <c r="CS79" s="1226"/>
      <c r="CT79" s="1226"/>
      <c r="CU79" s="1226"/>
      <c r="CV79" s="1226">
        <v>8.4</v>
      </c>
      <c r="CW79" s="1226"/>
      <c r="CX79" s="1226"/>
      <c r="CY79" s="1226"/>
      <c r="CZ79" s="1226"/>
      <c r="DA79" s="1226"/>
      <c r="DB79" s="1226"/>
      <c r="DC79" s="1226"/>
    </row>
    <row r="80" spans="2:107" ht="13" x14ac:dyDescent="0.2">
      <c r="B80" s="1220"/>
      <c r="G80" s="1231"/>
      <c r="H80" s="1231"/>
      <c r="I80" s="1230"/>
      <c r="J80" s="1230"/>
      <c r="K80" s="1229"/>
      <c r="L80" s="1229"/>
      <c r="M80" s="1229"/>
      <c r="N80" s="1229"/>
      <c r="AN80" s="1228"/>
      <c r="AO80" s="1228"/>
      <c r="AP80" s="1228"/>
      <c r="AQ80" s="1228"/>
      <c r="AR80" s="1228"/>
      <c r="AS80" s="1228"/>
      <c r="AT80" s="1228"/>
      <c r="AU80" s="1228"/>
      <c r="AV80" s="1228"/>
      <c r="AW80" s="1228"/>
      <c r="AX80" s="1228"/>
      <c r="AY80" s="1228"/>
      <c r="AZ80" s="1228"/>
      <c r="BA80" s="1228"/>
      <c r="BB80" s="1227"/>
      <c r="BC80" s="1227"/>
      <c r="BD80" s="1227"/>
      <c r="BE80" s="1227"/>
      <c r="BF80" s="1227"/>
      <c r="BG80" s="1227"/>
      <c r="BH80" s="1227"/>
      <c r="BI80" s="1227"/>
      <c r="BJ80" s="1227"/>
      <c r="BK80" s="1227"/>
      <c r="BL80" s="1227"/>
      <c r="BM80" s="1227"/>
      <c r="BN80" s="1227"/>
      <c r="BO80" s="1227"/>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 x14ac:dyDescent="0.2">
      <c r="B81" s="1220"/>
    </row>
    <row r="82" spans="2:109" ht="16.5" x14ac:dyDescent="0.2">
      <c r="B82" s="1220"/>
      <c r="K82" s="1225"/>
      <c r="L82" s="1225"/>
      <c r="M82" s="1225"/>
      <c r="N82" s="1225"/>
      <c r="AQ82" s="1225"/>
      <c r="AR82" s="1225"/>
      <c r="AS82" s="1225"/>
      <c r="AT82" s="1225"/>
      <c r="BC82" s="1225"/>
      <c r="BD82" s="1225"/>
      <c r="BE82" s="1225"/>
      <c r="BF82" s="1225"/>
      <c r="BO82" s="1225"/>
      <c r="BP82" s="1225"/>
      <c r="BQ82" s="1225"/>
      <c r="BR82" s="1225"/>
      <c r="CA82" s="1225"/>
      <c r="CB82" s="1225"/>
      <c r="CC82" s="1225"/>
      <c r="CD82" s="1225"/>
      <c r="CM82" s="1225"/>
      <c r="CN82" s="1225"/>
      <c r="CO82" s="1225"/>
      <c r="CP82" s="1225"/>
      <c r="CY82" s="1225"/>
      <c r="CZ82" s="1225"/>
      <c r="DA82" s="1225"/>
      <c r="DB82" s="1225"/>
      <c r="DC82" s="1225"/>
    </row>
    <row r="83" spans="2:109" ht="13" x14ac:dyDescent="0.2">
      <c r="B83" s="1224"/>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223"/>
      <c r="AV83" s="1223"/>
      <c r="AW83" s="1223"/>
      <c r="AX83" s="1223"/>
      <c r="AY83" s="1223"/>
      <c r="AZ83" s="1223"/>
      <c r="BA83" s="1223"/>
      <c r="BB83" s="1223"/>
      <c r="BC83" s="1223"/>
      <c r="BD83" s="1223"/>
      <c r="BE83" s="1223"/>
      <c r="BF83" s="1223"/>
      <c r="BG83" s="1223"/>
      <c r="BH83" s="1223"/>
      <c r="BI83" s="1223"/>
      <c r="BJ83" s="1223"/>
      <c r="BK83" s="1223"/>
      <c r="BL83" s="1223"/>
      <c r="BM83" s="1223"/>
      <c r="BN83" s="1223"/>
      <c r="BO83" s="1223"/>
      <c r="BP83" s="1223"/>
      <c r="BQ83" s="1223"/>
      <c r="BR83" s="1223"/>
      <c r="BS83" s="1223"/>
      <c r="BT83" s="1223"/>
      <c r="BU83" s="1223"/>
      <c r="BV83" s="1223"/>
      <c r="BW83" s="1223"/>
      <c r="BX83" s="1223"/>
      <c r="BY83" s="1223"/>
      <c r="BZ83" s="1223"/>
      <c r="CA83" s="1223"/>
      <c r="CB83" s="1223"/>
      <c r="CC83" s="1223"/>
      <c r="CD83" s="1223"/>
      <c r="CE83" s="1223"/>
      <c r="CF83" s="1223"/>
      <c r="CG83" s="1223"/>
      <c r="CH83" s="1223"/>
      <c r="CI83" s="1223"/>
      <c r="CJ83" s="1223"/>
      <c r="CK83" s="1223"/>
      <c r="CL83" s="1223"/>
      <c r="CM83" s="1223"/>
      <c r="CN83" s="1223"/>
      <c r="CO83" s="1223"/>
      <c r="CP83" s="1223"/>
      <c r="CQ83" s="1223"/>
      <c r="CR83" s="1223"/>
      <c r="CS83" s="1223"/>
      <c r="CT83" s="1223"/>
      <c r="CU83" s="1223"/>
      <c r="CV83" s="1223"/>
      <c r="CW83" s="1223"/>
      <c r="CX83" s="1223"/>
      <c r="CY83" s="1223"/>
      <c r="CZ83" s="1223"/>
      <c r="DA83" s="1223"/>
      <c r="DB83" s="1223"/>
      <c r="DC83" s="1223"/>
      <c r="DD83" s="1222"/>
    </row>
    <row r="84" spans="2:109" ht="13" x14ac:dyDescent="0.2">
      <c r="DD84" s="1219"/>
      <c r="DE84" s="1219"/>
    </row>
    <row r="85" spans="2:109" ht="13" x14ac:dyDescent="0.2">
      <c r="DD85" s="1219"/>
      <c r="DE85" s="1219"/>
    </row>
  </sheetData>
  <sheetProtection algorithmName="SHA-512" hashValue="h0c3w0hwkMK5hVbIcnXBZSHtx9U4iyfXiEEpenbjxheRZaiYZHKwFCRsVV4IxyAbQb/Vr+/NALDI0c3fAGYxVw==" saltValue="5guD6GJK212c48OMFLyu/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75615-56E3-4AFF-BF6F-65CCAEE609A8}">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JXbOZcTyzf2w0ta088kLJnrjfNOPx+2U4hEUpe+PBWUHfX9qPhEwtd0iDm2tx1ha293odvyIe/o+N2OKX0jM4g==" saltValue="BeBvF4lWEJTc6TOgWY7slg=="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315DD-2881-463A-B484-91D4E29254F3}">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zboENDAdS9axmC4FsLcOWKbhNshxKKosPRc/7wrtwpZirBsgVGxKZUR77+2TiZpef6cZcrF2+jgfB0MC+oJ9VQ==" saltValue="S3iCl31tVWpx0vjWCpTygQ=="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562</v>
      </c>
      <c r="G2" s="151"/>
      <c r="H2" s="152"/>
    </row>
    <row r="3" spans="1:8" x14ac:dyDescent="0.2">
      <c r="A3" s="148" t="s">
        <v>555</v>
      </c>
      <c r="B3" s="153"/>
      <c r="C3" s="154"/>
      <c r="D3" s="155">
        <v>34325</v>
      </c>
      <c r="E3" s="156"/>
      <c r="F3" s="157">
        <v>54684</v>
      </c>
      <c r="G3" s="158"/>
      <c r="H3" s="159"/>
    </row>
    <row r="4" spans="1:8" x14ac:dyDescent="0.2">
      <c r="A4" s="160"/>
      <c r="B4" s="161"/>
      <c r="C4" s="162"/>
      <c r="D4" s="163">
        <v>24569</v>
      </c>
      <c r="E4" s="164"/>
      <c r="F4" s="165">
        <v>32829</v>
      </c>
      <c r="G4" s="166"/>
      <c r="H4" s="167"/>
    </row>
    <row r="5" spans="1:8" x14ac:dyDescent="0.2">
      <c r="A5" s="148" t="s">
        <v>557</v>
      </c>
      <c r="B5" s="153"/>
      <c r="C5" s="154"/>
      <c r="D5" s="155">
        <v>48183</v>
      </c>
      <c r="E5" s="156"/>
      <c r="F5" s="157">
        <v>62383</v>
      </c>
      <c r="G5" s="158"/>
      <c r="H5" s="159"/>
    </row>
    <row r="6" spans="1:8" x14ac:dyDescent="0.2">
      <c r="A6" s="160"/>
      <c r="B6" s="161"/>
      <c r="C6" s="162"/>
      <c r="D6" s="163">
        <v>39366</v>
      </c>
      <c r="E6" s="164"/>
      <c r="F6" s="165">
        <v>35325</v>
      </c>
      <c r="G6" s="166"/>
      <c r="H6" s="167"/>
    </row>
    <row r="7" spans="1:8" x14ac:dyDescent="0.2">
      <c r="A7" s="148" t="s">
        <v>558</v>
      </c>
      <c r="B7" s="153"/>
      <c r="C7" s="154"/>
      <c r="D7" s="155">
        <v>89348</v>
      </c>
      <c r="E7" s="156"/>
      <c r="F7" s="157">
        <v>76347</v>
      </c>
      <c r="G7" s="158"/>
      <c r="H7" s="159"/>
    </row>
    <row r="8" spans="1:8" x14ac:dyDescent="0.2">
      <c r="A8" s="160"/>
      <c r="B8" s="161"/>
      <c r="C8" s="162"/>
      <c r="D8" s="163">
        <v>69826</v>
      </c>
      <c r="E8" s="164"/>
      <c r="F8" s="165">
        <v>41762</v>
      </c>
      <c r="G8" s="166"/>
      <c r="H8" s="167"/>
    </row>
    <row r="9" spans="1:8" x14ac:dyDescent="0.2">
      <c r="A9" s="148" t="s">
        <v>559</v>
      </c>
      <c r="B9" s="153"/>
      <c r="C9" s="154"/>
      <c r="D9" s="155">
        <v>97979</v>
      </c>
      <c r="E9" s="156"/>
      <c r="F9" s="157">
        <v>69604</v>
      </c>
      <c r="G9" s="158"/>
      <c r="H9" s="159"/>
    </row>
    <row r="10" spans="1:8" x14ac:dyDescent="0.2">
      <c r="A10" s="160"/>
      <c r="B10" s="161"/>
      <c r="C10" s="162"/>
      <c r="D10" s="163">
        <v>66374</v>
      </c>
      <c r="E10" s="164"/>
      <c r="F10" s="165">
        <v>36247</v>
      </c>
      <c r="G10" s="166"/>
      <c r="H10" s="167"/>
    </row>
    <row r="11" spans="1:8" x14ac:dyDescent="0.2">
      <c r="A11" s="148" t="s">
        <v>560</v>
      </c>
      <c r="B11" s="153"/>
      <c r="C11" s="154"/>
      <c r="D11" s="155">
        <v>40547</v>
      </c>
      <c r="E11" s="156"/>
      <c r="F11" s="157">
        <v>68410</v>
      </c>
      <c r="G11" s="158"/>
      <c r="H11" s="159"/>
    </row>
    <row r="12" spans="1:8" x14ac:dyDescent="0.2">
      <c r="A12" s="160"/>
      <c r="B12" s="161"/>
      <c r="C12" s="168"/>
      <c r="D12" s="163">
        <v>22931</v>
      </c>
      <c r="E12" s="164"/>
      <c r="F12" s="165">
        <v>35086</v>
      </c>
      <c r="G12" s="166"/>
      <c r="H12" s="167"/>
    </row>
    <row r="13" spans="1:8" x14ac:dyDescent="0.2">
      <c r="A13" s="148"/>
      <c r="B13" s="153"/>
      <c r="C13" s="169"/>
      <c r="D13" s="170">
        <v>62076</v>
      </c>
      <c r="E13" s="171"/>
      <c r="F13" s="172">
        <v>66286</v>
      </c>
      <c r="G13" s="173"/>
      <c r="H13" s="159"/>
    </row>
    <row r="14" spans="1:8" x14ac:dyDescent="0.2">
      <c r="A14" s="160"/>
      <c r="B14" s="161"/>
      <c r="C14" s="162"/>
      <c r="D14" s="163">
        <v>44613</v>
      </c>
      <c r="E14" s="164"/>
      <c r="F14" s="165">
        <v>36250</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8.8000000000000007</v>
      </c>
      <c r="C19" s="174">
        <f>ROUND(VALUE(SUBSTITUTE(実質収支比率等に係る経年分析!G$48,"▲","-")),2)</f>
        <v>7.92</v>
      </c>
      <c r="D19" s="174">
        <f>ROUND(VALUE(SUBSTITUTE(実質収支比率等に係る経年分析!H$48,"▲","-")),2)</f>
        <v>10.9</v>
      </c>
      <c r="E19" s="174">
        <f>ROUND(VALUE(SUBSTITUTE(実質収支比率等に係る経年分析!I$48,"▲","-")),2)</f>
        <v>10.85</v>
      </c>
      <c r="F19" s="174">
        <f>ROUND(VALUE(SUBSTITUTE(実質収支比率等に係る経年分析!J$48,"▲","-")),2)</f>
        <v>12.43</v>
      </c>
    </row>
    <row r="20" spans="1:11" x14ac:dyDescent="0.2">
      <c r="A20" s="174" t="s">
        <v>56</v>
      </c>
      <c r="B20" s="174">
        <f>ROUND(VALUE(SUBSTITUTE(実質収支比率等に係る経年分析!F$47,"▲","-")),2)</f>
        <v>69.790000000000006</v>
      </c>
      <c r="C20" s="174">
        <f>ROUND(VALUE(SUBSTITUTE(実質収支比率等に係る経年分析!G$47,"▲","-")),2)</f>
        <v>65.89</v>
      </c>
      <c r="D20" s="174">
        <f>ROUND(VALUE(SUBSTITUTE(実質収支比率等に係る経年分析!H$47,"▲","-")),2)</f>
        <v>64.05</v>
      </c>
      <c r="E20" s="174">
        <f>ROUND(VALUE(SUBSTITUTE(実質収支比率等に係る経年分析!I$47,"▲","-")),2)</f>
        <v>66.83</v>
      </c>
      <c r="F20" s="174">
        <f>ROUND(VALUE(SUBSTITUTE(実質収支比率等に係る経年分析!J$47,"▲","-")),2)</f>
        <v>66.48</v>
      </c>
    </row>
    <row r="21" spans="1:11" x14ac:dyDescent="0.2">
      <c r="A21" s="174" t="s">
        <v>57</v>
      </c>
      <c r="B21" s="174">
        <f>IF(ISNUMBER(VALUE(SUBSTITUTE(実質収支比率等に係る経年分析!F$49,"▲","-"))),ROUND(VALUE(SUBSTITUTE(実質収支比率等に係る経年分析!F$49,"▲","-")),2),NA())</f>
        <v>-7.53</v>
      </c>
      <c r="C21" s="174">
        <f>IF(ISNUMBER(VALUE(SUBSTITUTE(実質収支比率等に係る経年分析!G$49,"▲","-"))),ROUND(VALUE(SUBSTITUTE(実質収支比率等に係る経年分析!G$49,"▲","-")),2),NA())</f>
        <v>-9.82</v>
      </c>
      <c r="D21" s="174">
        <f>IF(ISNUMBER(VALUE(SUBSTITUTE(実質収支比率等に係る経年分析!H$49,"▲","-"))),ROUND(VALUE(SUBSTITUTE(実質収支比率等に係る経年分析!H$49,"▲","-")),2),NA())</f>
        <v>-0.98</v>
      </c>
      <c r="E21" s="174">
        <f>IF(ISNUMBER(VALUE(SUBSTITUTE(実質収支比率等に係る経年分析!I$49,"▲","-"))),ROUND(VALUE(SUBSTITUTE(実質収支比率等に係る経年分析!I$49,"▲","-")),2),NA())</f>
        <v>0.86</v>
      </c>
      <c r="F21" s="174">
        <f>IF(ISNUMBER(VALUE(SUBSTITUTE(実質収支比率等に係る経年分析!J$49,"▲","-"))),ROUND(VALUE(SUBSTITUTE(実質収支比率等に係る経年分析!J$49,"▲","-")),2),NA())</f>
        <v>-6.07</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富弘美術館事業特別会計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2">
      <c r="A30" s="175" t="str">
        <f>IF(連結実質赤字比率に係る赤字・黒字の構成分析!C$40="",NA(),連結実質赤字比率に係る赤字・黒字の構成分析!C$40)</f>
        <v>国民健康保険（事業勘定）特別会計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0.85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2">
      <c r="A31" s="175" t="str">
        <f>IF(連結実質赤字比率に係る赤字・黒字の構成分析!C$39="",NA(),連結実質赤字比率に係る赤字・黒字の構成分析!C$39)</f>
        <v>太陽光発電事業特別会計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2">
      <c r="A32" s="175" t="str">
        <f>IF(連結実質赤字比率に係る赤字・黒字の構成分析!C$38="",NA(),連結実質赤字比率に係る赤字・黒字の構成分析!C$38)</f>
        <v>簡易水道事業会計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0.44</v>
      </c>
    </row>
    <row r="33" spans="1:16" x14ac:dyDescent="0.2">
      <c r="A33" s="175" t="str">
        <f>IF(連結実質赤字比率に係る赤字・黒字の構成分析!C$37="",NA(),連結実質赤字比率に係る赤字・黒字の構成分析!C$37)</f>
        <v>競艇事業特別会計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2.62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2.2400000000000002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1.46</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1.54</v>
      </c>
    </row>
    <row r="35" spans="1:16" x14ac:dyDescent="0.2">
      <c r="A35" s="175" t="str">
        <f>IF(連結実質赤字比率に係る赤字・黒字の構成分析!C$35="",NA(),連結実質赤字比率に係る赤字・黒字の構成分析!C$35)</f>
        <v>介護保険（保険事業勘定）特別会計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12.36</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1500</v>
      </c>
      <c r="E42" s="176"/>
      <c r="F42" s="176"/>
      <c r="G42" s="176">
        <f>'実質公債費比率（分子）の構造'!L$52</f>
        <v>1447</v>
      </c>
      <c r="H42" s="176"/>
      <c r="I42" s="176"/>
      <c r="J42" s="176">
        <f>'実質公債費比率（分子）の構造'!M$52</f>
        <v>1441</v>
      </c>
      <c r="K42" s="176"/>
      <c r="L42" s="176"/>
      <c r="M42" s="176">
        <f>'実質公債費比率（分子）の構造'!N$52</f>
        <v>1467</v>
      </c>
      <c r="N42" s="176"/>
      <c r="O42" s="176"/>
      <c r="P42" s="176">
        <f>'実質公債費比率（分子）の構造'!O$52</f>
        <v>1487</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0</v>
      </c>
      <c r="C44" s="176"/>
      <c r="D44" s="176"/>
      <c r="E44" s="176">
        <f>'実質公債費比率（分子）の構造'!L$50</f>
        <v>0</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68</v>
      </c>
      <c r="C45" s="176"/>
      <c r="D45" s="176"/>
      <c r="E45" s="176">
        <f>'実質公債費比率（分子）の構造'!L$49</f>
        <v>69</v>
      </c>
      <c r="F45" s="176"/>
      <c r="G45" s="176"/>
      <c r="H45" s="176">
        <f>'実質公債費比率（分子）の構造'!M$49</f>
        <v>28</v>
      </c>
      <c r="I45" s="176"/>
      <c r="J45" s="176"/>
      <c r="K45" s="176">
        <f>'実質公債費比率（分子）の構造'!N$49</f>
        <v>30</v>
      </c>
      <c r="L45" s="176"/>
      <c r="M45" s="176"/>
      <c r="N45" s="176">
        <f>'実質公債費比率（分子）の構造'!O$49</f>
        <v>30</v>
      </c>
      <c r="O45" s="176"/>
      <c r="P45" s="176"/>
    </row>
    <row r="46" spans="1:16" x14ac:dyDescent="0.2">
      <c r="A46" s="176" t="s">
        <v>68</v>
      </c>
      <c r="B46" s="176">
        <f>'実質公債費比率（分子）の構造'!K$48</f>
        <v>439</v>
      </c>
      <c r="C46" s="176"/>
      <c r="D46" s="176"/>
      <c r="E46" s="176">
        <f>'実質公債費比率（分子）の構造'!L$48</f>
        <v>444</v>
      </c>
      <c r="F46" s="176"/>
      <c r="G46" s="176"/>
      <c r="H46" s="176">
        <f>'実質公債費比率（分子）の構造'!M$48</f>
        <v>433</v>
      </c>
      <c r="I46" s="176"/>
      <c r="J46" s="176"/>
      <c r="K46" s="176">
        <f>'実質公債費比率（分子）の構造'!N$48</f>
        <v>428</v>
      </c>
      <c r="L46" s="176"/>
      <c r="M46" s="176"/>
      <c r="N46" s="176">
        <f>'実質公債費比率（分子）の構造'!O$48</f>
        <v>434</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1374</v>
      </c>
      <c r="C49" s="176"/>
      <c r="D49" s="176"/>
      <c r="E49" s="176">
        <f>'実質公債費比率（分子）の構造'!L$45</f>
        <v>1336</v>
      </c>
      <c r="F49" s="176"/>
      <c r="G49" s="176"/>
      <c r="H49" s="176">
        <f>'実質公債費比率（分子）の構造'!M$45</f>
        <v>1355</v>
      </c>
      <c r="I49" s="176"/>
      <c r="J49" s="176"/>
      <c r="K49" s="176">
        <f>'実質公債費比率（分子）の構造'!N$45</f>
        <v>1441</v>
      </c>
      <c r="L49" s="176"/>
      <c r="M49" s="176"/>
      <c r="N49" s="176">
        <f>'実質公債費比率（分子）の構造'!O$45</f>
        <v>1557</v>
      </c>
      <c r="O49" s="176"/>
      <c r="P49" s="176"/>
    </row>
    <row r="50" spans="1:16" x14ac:dyDescent="0.2">
      <c r="A50" s="176" t="s">
        <v>72</v>
      </c>
      <c r="B50" s="176" t="e">
        <f>NA()</f>
        <v>#N/A</v>
      </c>
      <c r="C50" s="176">
        <f>IF(ISNUMBER('実質公債費比率（分子）の構造'!K$53),'実質公債費比率（分子）の構造'!K$53,NA())</f>
        <v>381</v>
      </c>
      <c r="D50" s="176" t="e">
        <f>NA()</f>
        <v>#N/A</v>
      </c>
      <c r="E50" s="176" t="e">
        <f>NA()</f>
        <v>#N/A</v>
      </c>
      <c r="F50" s="176">
        <f>IF(ISNUMBER('実質公債費比率（分子）の構造'!L$53),'実質公債費比率（分子）の構造'!L$53,NA())</f>
        <v>402</v>
      </c>
      <c r="G50" s="176" t="e">
        <f>NA()</f>
        <v>#N/A</v>
      </c>
      <c r="H50" s="176" t="e">
        <f>NA()</f>
        <v>#N/A</v>
      </c>
      <c r="I50" s="176">
        <f>IF(ISNUMBER('実質公債費比率（分子）の構造'!M$53),'実質公債費比率（分子）の構造'!M$53,NA())</f>
        <v>375</v>
      </c>
      <c r="J50" s="176" t="e">
        <f>NA()</f>
        <v>#N/A</v>
      </c>
      <c r="K50" s="176" t="e">
        <f>NA()</f>
        <v>#N/A</v>
      </c>
      <c r="L50" s="176">
        <f>IF(ISNUMBER('実質公債費比率（分子）の構造'!N$53),'実質公債費比率（分子）の構造'!N$53,NA())</f>
        <v>432</v>
      </c>
      <c r="M50" s="176" t="e">
        <f>NA()</f>
        <v>#N/A</v>
      </c>
      <c r="N50" s="176" t="e">
        <f>NA()</f>
        <v>#N/A</v>
      </c>
      <c r="O50" s="176">
        <f>IF(ISNUMBER('実質公債費比率（分子）の構造'!O$53),'実質公債費比率（分子）の構造'!O$53,NA())</f>
        <v>534</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16060</v>
      </c>
      <c r="E56" s="175"/>
      <c r="F56" s="175"/>
      <c r="G56" s="175">
        <f>'将来負担比率（分子）の構造'!J$52</f>
        <v>16064</v>
      </c>
      <c r="H56" s="175"/>
      <c r="I56" s="175"/>
      <c r="J56" s="175">
        <f>'将来負担比率（分子）の構造'!K$52</f>
        <v>17406</v>
      </c>
      <c r="K56" s="175"/>
      <c r="L56" s="175"/>
      <c r="M56" s="175">
        <f>'将来負担比率（分子）の構造'!L$52</f>
        <v>18712</v>
      </c>
      <c r="N56" s="175"/>
      <c r="O56" s="175"/>
      <c r="P56" s="175">
        <f>'将来負担比率（分子）の構造'!M$52</f>
        <v>18233</v>
      </c>
    </row>
    <row r="57" spans="1:16" x14ac:dyDescent="0.2">
      <c r="A57" s="175" t="s">
        <v>43</v>
      </c>
      <c r="B57" s="175"/>
      <c r="C57" s="175"/>
      <c r="D57" s="175">
        <f>'将来負担比率（分子）の構造'!I$51</f>
        <v>36</v>
      </c>
      <c r="E57" s="175"/>
      <c r="F57" s="175"/>
      <c r="G57" s="175">
        <f>'将来負担比率（分子）の構造'!J$51</f>
        <v>15</v>
      </c>
      <c r="H57" s="175"/>
      <c r="I57" s="175"/>
      <c r="J57" s="175">
        <f>'将来負担比率（分子）の構造'!K$51</f>
        <v>11</v>
      </c>
      <c r="K57" s="175"/>
      <c r="L57" s="175"/>
      <c r="M57" s="175">
        <f>'将来負担比率（分子）の構造'!L$51</f>
        <v>8</v>
      </c>
      <c r="N57" s="175"/>
      <c r="O57" s="175"/>
      <c r="P57" s="175">
        <f>'将来負担比率（分子）の構造'!M$51</f>
        <v>4</v>
      </c>
    </row>
    <row r="58" spans="1:16" x14ac:dyDescent="0.2">
      <c r="A58" s="175" t="s">
        <v>42</v>
      </c>
      <c r="B58" s="175"/>
      <c r="C58" s="175"/>
      <c r="D58" s="175">
        <f>'将来負担比率（分子）の構造'!I$50</f>
        <v>14148</v>
      </c>
      <c r="E58" s="175"/>
      <c r="F58" s="175"/>
      <c r="G58" s="175">
        <f>'将来負担比率（分子）の構造'!J$50</f>
        <v>13608</v>
      </c>
      <c r="H58" s="175"/>
      <c r="I58" s="175"/>
      <c r="J58" s="175">
        <f>'将来負担比率（分子）の構造'!K$50</f>
        <v>13660</v>
      </c>
      <c r="K58" s="175"/>
      <c r="L58" s="175"/>
      <c r="M58" s="175">
        <f>'将来負担比率（分子）の構造'!L$50</f>
        <v>14618</v>
      </c>
      <c r="N58" s="175"/>
      <c r="O58" s="175"/>
      <c r="P58" s="175">
        <f>'将来負担比率（分子）の構造'!M$50</f>
        <v>15023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9</v>
      </c>
      <c r="C61" s="175"/>
      <c r="D61" s="175"/>
      <c r="E61" s="175">
        <f>'将来負担比率（分子）の構造'!J$46</f>
        <v>11</v>
      </c>
      <c r="F61" s="175"/>
      <c r="G61" s="175"/>
      <c r="H61" s="175">
        <f>'将来負担比率（分子）の構造'!K$46</f>
        <v>16</v>
      </c>
      <c r="I61" s="175"/>
      <c r="J61" s="175"/>
      <c r="K61" s="175">
        <f>'将来負担比率（分子）の構造'!L$46</f>
        <v>4</v>
      </c>
      <c r="L61" s="175"/>
      <c r="M61" s="175"/>
      <c r="N61" s="175">
        <f>'将来負担比率（分子）の構造'!M$46</f>
        <v>11</v>
      </c>
      <c r="O61" s="175"/>
      <c r="P61" s="175"/>
    </row>
    <row r="62" spans="1:16" x14ac:dyDescent="0.2">
      <c r="A62" s="175" t="s">
        <v>36</v>
      </c>
      <c r="B62" s="175">
        <f>'将来負担比率（分子）の構造'!I$45</f>
        <v>2743</v>
      </c>
      <c r="C62" s="175"/>
      <c r="D62" s="175"/>
      <c r="E62" s="175">
        <f>'将来負担比率（分子）の構造'!J$45</f>
        <v>2665</v>
      </c>
      <c r="F62" s="175"/>
      <c r="G62" s="175"/>
      <c r="H62" s="175">
        <f>'将来負担比率（分子）の構造'!K$45</f>
        <v>2711</v>
      </c>
      <c r="I62" s="175"/>
      <c r="J62" s="175"/>
      <c r="K62" s="175">
        <f>'将来負担比率（分子）の構造'!L$45</f>
        <v>2614</v>
      </c>
      <c r="L62" s="175"/>
      <c r="M62" s="175"/>
      <c r="N62" s="175">
        <f>'将来負担比率（分子）の構造'!M$45</f>
        <v>2548</v>
      </c>
      <c r="O62" s="175"/>
      <c r="P62" s="175"/>
    </row>
    <row r="63" spans="1:16" x14ac:dyDescent="0.2">
      <c r="A63" s="175" t="s">
        <v>35</v>
      </c>
      <c r="B63" s="175">
        <f>'将来負担比率（分子）の構造'!I$44</f>
        <v>168</v>
      </c>
      <c r="C63" s="175"/>
      <c r="D63" s="175"/>
      <c r="E63" s="175">
        <f>'将来負担比率（分子）の構造'!J$44</f>
        <v>134</v>
      </c>
      <c r="F63" s="175"/>
      <c r="G63" s="175"/>
      <c r="H63" s="175">
        <f>'将来負担比率（分子）の構造'!K$44</f>
        <v>117</v>
      </c>
      <c r="I63" s="175"/>
      <c r="J63" s="175"/>
      <c r="K63" s="175">
        <f>'将来負担比率（分子）の構造'!L$44</f>
        <v>170</v>
      </c>
      <c r="L63" s="175"/>
      <c r="M63" s="175"/>
      <c r="N63" s="175">
        <f>'将来負担比率（分子）の構造'!M$44</f>
        <v>149</v>
      </c>
      <c r="O63" s="175"/>
      <c r="P63" s="175"/>
    </row>
    <row r="64" spans="1:16" x14ac:dyDescent="0.2">
      <c r="A64" s="175" t="s">
        <v>34</v>
      </c>
      <c r="B64" s="175">
        <f>'将来負担比率（分子）の構造'!I$43</f>
        <v>6059</v>
      </c>
      <c r="C64" s="175"/>
      <c r="D64" s="175"/>
      <c r="E64" s="175">
        <f>'将来負担比率（分子）の構造'!J$43</f>
        <v>5865</v>
      </c>
      <c r="F64" s="175"/>
      <c r="G64" s="175"/>
      <c r="H64" s="175">
        <f>'将来負担比率（分子）の構造'!K$43</f>
        <v>5689</v>
      </c>
      <c r="I64" s="175"/>
      <c r="J64" s="175"/>
      <c r="K64" s="175">
        <f>'将来負担比率（分子）の構造'!L$43</f>
        <v>5399</v>
      </c>
      <c r="L64" s="175"/>
      <c r="M64" s="175"/>
      <c r="N64" s="175">
        <f>'将来負担比率（分子）の構造'!M$43</f>
        <v>5173</v>
      </c>
      <c r="O64" s="175"/>
      <c r="P64" s="175"/>
    </row>
    <row r="65" spans="1:16" x14ac:dyDescent="0.2">
      <c r="A65" s="175" t="s">
        <v>33</v>
      </c>
      <c r="B65" s="175">
        <f>'将来負担比率（分子）の構造'!I$42</f>
        <v>3</v>
      </c>
      <c r="C65" s="175"/>
      <c r="D65" s="175"/>
      <c r="E65" s="175">
        <f>'将来負担比率（分子）の構造'!J$42</f>
        <v>2</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14040</v>
      </c>
      <c r="C66" s="175"/>
      <c r="D66" s="175"/>
      <c r="E66" s="175">
        <f>'将来負担比率（分子）の構造'!J$41</f>
        <v>14466</v>
      </c>
      <c r="F66" s="175"/>
      <c r="G66" s="175"/>
      <c r="H66" s="175">
        <f>'将来負担比率（分子）の構造'!K$41</f>
        <v>16520</v>
      </c>
      <c r="I66" s="175"/>
      <c r="J66" s="175"/>
      <c r="K66" s="175">
        <f>'将来負担比率（分子）の構造'!L$41</f>
        <v>18916</v>
      </c>
      <c r="L66" s="175"/>
      <c r="M66" s="175"/>
      <c r="N66" s="175">
        <f>'将来負担比率（分子）の構造'!M$41</f>
        <v>18661</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7590</v>
      </c>
      <c r="C72" s="179">
        <f>基金残高に係る経年分析!G55</f>
        <v>8285</v>
      </c>
      <c r="D72" s="179">
        <f>基金残高に係る経年分析!H55</f>
        <v>8058</v>
      </c>
    </row>
    <row r="73" spans="1:16" x14ac:dyDescent="0.2">
      <c r="A73" s="178" t="s">
        <v>79</v>
      </c>
      <c r="B73" s="179">
        <f>基金残高に係る経年分析!F56</f>
        <v>506</v>
      </c>
      <c r="C73" s="179">
        <f>基金残高に係る経年分析!G56</f>
        <v>730</v>
      </c>
      <c r="D73" s="179">
        <f>基金残高に係る経年分析!H56</f>
        <v>730</v>
      </c>
    </row>
    <row r="74" spans="1:16" x14ac:dyDescent="0.2">
      <c r="A74" s="178" t="s">
        <v>80</v>
      </c>
      <c r="B74" s="179">
        <f>基金残高に係る経年分析!F57</f>
        <v>2273</v>
      </c>
      <c r="C74" s="179">
        <f>基金残高に係る経年分析!G57</f>
        <v>1969</v>
      </c>
      <c r="D74" s="179">
        <f>基金残高に係る経年分析!H57</f>
        <v>1936</v>
      </c>
    </row>
  </sheetData>
  <sheetProtection algorithmName="SHA-512" hashValue="8Wpg4EmigloPiHOpRI/be+mZj7my7DciBlxUfC5/bFeuJLIbP23e1kiHGw0RI4IiJaPNlVJ2BmWJBxexiSHYZA==" saltValue="70TDBlmMEiPcE1+uDFxW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BD08D3-A9BA-4DB3-9BDD-3CC947D0EA6F}">
  <ds:schemaRefs>
    <ds:schemaRef ds:uri="http://schemas.microsoft.com/sharepoint/v3/contenttype/forms"/>
  </ds:schemaRefs>
</ds:datastoreItem>
</file>

<file path=customXml/itemProps2.xml><?xml version="1.0" encoding="utf-8"?>
<ds:datastoreItem xmlns:ds="http://schemas.openxmlformats.org/officeDocument/2006/customXml" ds:itemID="{6B0DF1B7-1D16-4A98-B887-EE95B7372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2024-03-19T01:25:09Z</cp:lastPrinted>
  <dcterms:created xsi:type="dcterms:W3CDTF">2024-02-05T00:29:16Z</dcterms:created>
  <dcterms:modified xsi:type="dcterms:W3CDTF">2024-09-27T05:25:04Z</dcterms:modified>
  <cp:category/>
</cp:coreProperties>
</file>