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gunmanw.sharepoint.com/sites/bukyoku009/Shared Documents/総務部-市町村課/財政係/14_公会計/01_照会/02_ストック情報調査/R06年度/HP更新用/"/>
    </mc:Choice>
  </mc:AlternateContent>
  <xr:revisionPtr revIDLastSave="1" documentId="13_ncr:1_{C1F79513-227A-4110-BBAE-5B44314D19BA}" xr6:coauthVersionLast="47" xr6:coauthVersionMax="47" xr10:uidLastSave="{0F510A8F-2E5A-4DBE-81ED-3B3E1BE9D9F8}"/>
  <bookViews>
    <workbookView xWindow="1850" yWindow="150" windowWidth="14400" windowHeight="964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BE35" i="10"/>
  <c r="BE34" i="10"/>
  <c r="C34" i="10"/>
  <c r="C35" i="10" s="1"/>
  <c r="C36"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l="1"/>
  <c r="AM35" i="10" s="1"/>
  <c r="BW34" i="10" l="1"/>
  <c r="BW35" i="10" s="1"/>
  <c r="BW36" i="10" s="1"/>
  <c r="BW37" i="10" s="1"/>
  <c r="BW38" i="10" s="1"/>
  <c r="CO34" i="10" l="1"/>
  <c r="CO35" i="10" s="1"/>
</calcChain>
</file>

<file path=xl/sharedStrings.xml><?xml version="1.0" encoding="utf-8"?>
<sst xmlns="http://schemas.openxmlformats.org/spreadsheetml/2006/main" count="1129" uniqueCount="607">
  <si>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</si>
  <si>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</si>
  <si>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</si>
  <si>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</si>
  <si>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</si>
  <si>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</si>
  <si>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</si>
  <si>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</si>
  <si>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</si>
  <si>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</si>
  <si>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</si>
  <si>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</si>
  <si>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</si>
  <si>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</si>
  <si>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</si>
  <si>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</si>
  <si>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</si>
  <si>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</si>
  <si>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</si>
  <si>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</si>
  <si>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</si>
  <si>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</si>
  <si>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</si>
  <si>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</si>
  <si>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</si>
  <si>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</si>
  <si>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</si>
  <si>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</si>
  <si>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</si>
  <si>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</si>
  <si>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</si>
  <si>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</si>
  <si>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</si>
  <si>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</si>
  <si>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</si>
  <si>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</si>
  <si>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</si>
  <si>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</si>
  <si>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</si>
  <si>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</si>
  <si>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</si>
  <si>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</si>
  <si>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</si>
  <si>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</si>
  <si>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</si>
  <si>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</si>
  <si>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</si>
  <si>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</si>
  <si>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</si>
  <si>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</si>
  <si>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</si>
  <si>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</si>
  <si>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</si>
  <si>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</si>
  <si>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</si>
  <si>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</si>
  <si>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</si>
  <si>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</si>
  <si>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</si>
  <si>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</si>
  <si>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</si>
  <si>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</si>
  <si>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</si>
  <si>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</si>
  <si>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</si>
  <si>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</si>
  <si>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</si>
  <si>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</si>
  <si>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</si>
  <si>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</si>
  <si>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</si>
  <si>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</si>
  <si>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</si>
  <si>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</si>
  <si>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</si>
  <si>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</si>
  <si>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</si>
  <si>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</si>
  <si>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</si>
  <si>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</si>
  <si>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</si>
  <si>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</si>
  <si>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</si>
  <si>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</si>
  <si>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</si>
  <si>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</si>
  <si>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</si>
  <si>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</si>
  <si>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</si>
  <si>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</si>
  <si>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</si>
  <si>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</si>
  <si>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</si>
  <si>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</si>
  <si>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</si>
  <si>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</si>
  <si>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</si>
  <si>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</si>
  <si>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</si>
  <si>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</si>
  <si>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吉岡町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</si>
  <si>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</si>
  <si>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</si>
  <si>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</si>
  <si>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</si>
  <si>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</si>
  <si>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</si>
  <si>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</si>
  <si>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</si>
  <si>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</si>
  <si>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</si>
  <si>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</si>
  <si>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</si>
  <si>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</si>
  <si>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</si>
  <si>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</si>
  <si>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</si>
  <si>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</si>
  <si>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</si>
  <si>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</si>
  <si>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</si>
  <si>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</si>
  <si>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</si>
  <si>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</si>
  <si>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</si>
  <si>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</si>
  <si>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</si>
  <si>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</si>
  <si>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</si>
  <si>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</si>
  <si>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</si>
  <si>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</si>
  <si>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</si>
  <si>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</si>
  <si>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</si>
  <si>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</si>
  <si>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</si>
  <si>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</si>
  <si>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</si>
  <si>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</si>
  <si>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</si>
  <si>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</si>
  <si>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</si>
  <si>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</si>
  <si>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</si>
  <si>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</si>
  <si>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</si>
  <si>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</si>
  <si>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</si>
  <si>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</si>
  <si>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</si>
  <si>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</si>
  <si>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</si>
  <si>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</si>
  <si>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</si>
  <si>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</si>
  <si>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</si>
  <si>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</si>
  <si>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</si>
  <si>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</si>
  <si>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</si>
  <si>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</si>
  <si>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</si>
  <si>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</si>
  <si>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</si>
  <si>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</si>
  <si>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</si>
  <si>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</si>
  <si>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</si>
  <si>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</si>
  <si>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</si>
  <si>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</si>
  <si>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</si>
  <si>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</si>
  <si>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</si>
  <si>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</si>
  <si>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</si>
  <si>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</si>
  <si>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</si>
  <si>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</si>
  <si>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</si>
  <si>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</si>
  <si>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</si>
  <si>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</si>
  <si>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</si>
  <si>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</si>
  <si>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</si>
  <si>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</si>
  <si>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</si>
  <si>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</si>
  <si>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</si>
  <si>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</si>
  <si>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</si>
  <si>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</si>
  <si>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</si>
  <si>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</si>
  <si>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</si>
  <si>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</si>
  <si>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</si>
  <si>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</si>
  <si>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</si>
  <si>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</si>
  <si>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</si>
  <si>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</si>
  <si>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</si>
  <si>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</si>
  <si>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</si>
  <si>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</si>
  <si>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</si>
  <si>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</si>
  <si>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</si>
  <si>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</si>
  <si>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</si>
  <si>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</si>
  <si>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</si>
  <si>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</si>
  <si>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</si>
  <si>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</si>
  <si>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群馬県吉岡町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</si>
  <si>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</si>
  <si>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</si>
  <si>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</si>
  <si>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</si>
  <si>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</si>
  <si>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</si>
  <si>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</si>
  <si>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</si>
  <si>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</si>
  <si>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</si>
  <si>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</si>
  <si>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</si>
  <si>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</si>
  <si>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</si>
  <si>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</si>
  <si>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</si>
  <si>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</si>
  <si>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</si>
  <si>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</si>
  <si>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</si>
  <si>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</si>
  <si>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</si>
  <si>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</si>
  <si>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</si>
  <si>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</si>
  <si>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</si>
  <si>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</si>
  <si>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</si>
  <si>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</si>
  <si>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</si>
  <si>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</si>
  <si>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</si>
  <si>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</si>
  <si>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</si>
  <si>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</si>
  <si>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</si>
  <si>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</si>
  <si>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</si>
  <si>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</si>
  <si>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</si>
  <si>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</si>
  <si>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</si>
  <si>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</si>
  <si>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</si>
  <si>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</si>
  <si>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</si>
  <si>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</si>
  <si>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</si>
  <si>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</si>
  <si>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</si>
  <si>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</si>
  <si>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</si>
  <si>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</si>
  <si>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</si>
  <si>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</si>
  <si>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</si>
  <si>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</si>
  <si>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</si>
  <si>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</si>
  <si>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</si>
  <si>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</si>
  <si>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</si>
  <si>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</si>
  <si>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</si>
  <si>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</si>
  <si>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</si>
  <si>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</si>
  <si>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</si>
  <si>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</si>
  <si>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</si>
  <si>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</si>
  <si>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</si>
  <si>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</si>
  <si>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</si>
  <si>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</si>
  <si>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</si>
  <si>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</si>
  <si>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</si>
  <si>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</si>
  <si>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</si>
  <si>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</si>
  <si>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</si>
  <si>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</si>
  <si>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</si>
  <si>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</si>
  <si>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</si>
  <si>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</si>
  <si>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</si>
  <si>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</si>
  <si>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</si>
  <si>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</si>
  <si>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</si>
  <si>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</si>
  <si>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</si>
  <si>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</si>
  <si>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</si>
  <si>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</si>
  <si>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</si>
  <si>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</si>
  <si>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</si>
  <si>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</si>
  <si>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</si>
  <si>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</si>
  <si>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</si>
  <si>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</si>
  <si>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</si>
  <si>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</si>
  <si>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</si>
  <si>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</si>
  <si>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</si>
  <si>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</si>
  <si>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</si>
  <si>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</si>
  <si>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</si>
  <si>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</si>
  <si>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</si>
  <si>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</si>
  <si>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</si>
  <si>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</si>
  <si>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</si>
  <si>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</si>
  <si>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</si>
  <si>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</si>
  <si>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</si>
  <si>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</si>
  <si>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</si>
  <si>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</si>
  <si>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</si>
  <si>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</si>
  <si>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</si>
  <si>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</si>
  <si>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</si>
  <si>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</si>
  <si>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</si>
  <si>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</si>
  <si>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</si>
  <si>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</si>
  <si>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</si>
  <si>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</si>
  <si>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</si>
  <si>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</si>
  <si>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</si>
  <si>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</si>
  <si>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</si>
  <si>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</si>
  <si>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</si>
  <si>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</si>
  <si>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</si>
  <si>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</si>
  <si>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</si>
  <si>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</si>
  <si>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</si>
  <si>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群馬県吉岡町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</si>
  <si>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</si>
  <si>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</si>
  <si>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</si>
  <si>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</si>
  <si>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</si>
  <si>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</si>
  <si>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</si>
  <si>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</si>
  <si>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</si>
  <si>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</si>
  <si>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</si>
  <si>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</si>
  <si>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</si>
  <si>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</si>
  <si>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</si>
  <si>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</si>
  <si>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</si>
  <si>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</si>
  <si>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</si>
  <si>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</si>
  <si>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学校給食事業特別会計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</si>
  <si>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</si>
  <si>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</si>
  <si>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</si>
  <si>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</si>
  <si>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</si>
  <si>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</si>
  <si>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</si>
  <si>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</si>
  <si>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</si>
  <si>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</si>
  <si>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</si>
  <si>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</si>
  <si>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</si>
  <si>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</si>
  <si>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</si>
  <si>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</si>
  <si>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</si>
  <si>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</si>
  <si>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</si>
  <si>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</si>
  <si>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</si>
  <si>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</si>
  <si>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</si>
  <si>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</si>
  <si>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</si>
  <si>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</si>
  <si>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</si>
  <si>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</si>
  <si>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</si>
  <si>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</si>
  <si>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</si>
  <si>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</si>
  <si>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</si>
  <si>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</si>
  <si>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</si>
  <si>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</si>
  <si>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</si>
  <si>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</si>
  <si>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</si>
  <si>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</si>
  <si>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</si>
  <si>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</si>
  <si>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</si>
  <si>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</si>
  <si>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</si>
  <si>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</si>
  <si>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</si>
  <si>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</si>
  <si>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</si>
  <si>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</si>
  <si>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</si>
  <si>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</si>
  <si>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</si>
  <si>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</si>
  <si>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</si>
  <si>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</si>
  <si>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</si>
  <si>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</si>
  <si>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</si>
  <si>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</si>
  <si>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</si>
  <si>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</si>
  <si>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</si>
  <si>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</si>
  <si>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</si>
  <si>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</si>
  <si>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</si>
  <si>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</si>
  <si>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</si>
  <si>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</si>
  <si>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</si>
  <si>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</si>
  <si>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</si>
  <si>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</si>
  <si>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</si>
  <si>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</si>
  <si>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</si>
  <si>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</si>
  <si>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</si>
  <si>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</si>
  <si>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</si>
  <si>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</si>
  <si>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</si>
  <si>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</si>
  <si>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</si>
  <si>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</si>
  <si>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</si>
  <si>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</si>
  <si>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</si>
  <si>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</si>
  <si>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</si>
  <si>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</si>
  <si>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</si>
  <si>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</si>
  <si>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</si>
  <si>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</si>
  <si>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</si>
  <si>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</si>
  <si>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</si>
  <si>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</si>
  <si>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</si>
  <si>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</si>
  <si>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</si>
  <si>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</si>
  <si>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</si>
  <si>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</si>
  <si>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</si>
  <si>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</si>
  <si>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</si>
  <si>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</si>
  <si>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</si>
  <si>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</si>
  <si>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</si>
  <si>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</si>
  <si>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</si>
  <si>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</si>
  <si>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</si>
  <si>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</si>
  <si>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</si>
  <si>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</si>
  <si>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</si>
  <si>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</si>
  <si>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</si>
  <si>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</si>
  <si>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</si>
  <si>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</si>
  <si>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</si>
  <si>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</si>
  <si>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</si>
  <si>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</si>
  <si>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</si>
  <si>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</si>
  <si>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</si>
  <si>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</si>
  <si>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</si>
  <si>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</si>
  <si>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</si>
  <si>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</si>
  <si>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</si>
  <si>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</si>
  <si>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</si>
  <si>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</si>
  <si>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</si>
  <si>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</si>
  <si>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</si>
  <si>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</si>
  <si>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</si>
  <si>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</si>
  <si>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</si>
  <si>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</si>
  <si>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</si>
  <si>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</si>
  <si>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</si>
  <si>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</si>
  <si>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</si>
  <si>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</si>
  <si>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</si>
  <si>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</si>
  <si>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</si>
  <si>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</si>
  <si>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</si>
  <si>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</si>
  <si>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</si>
  <si>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</si>
  <si>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</si>
  <si>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</si>
  <si>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</si>
  <si>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</si>
  <si>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</si>
  <si>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</si>
  <si>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1.87</t>
  </si>
  <si>
    <t>▲ 3.96</t>
  </si>
  <si>
    <t>▲ 7.38</t>
  </si>
  <si>
    <t>水道事業会計</t>
  </si>
  <si>
    <t>下水道事業会計</t>
  </si>
  <si>
    <t>介護保険事業特別会計</t>
  </si>
  <si>
    <t>国民健康保険事業特別会計</t>
  </si>
  <si>
    <t>一般会計</t>
  </si>
  <si>
    <t>後期高齢者医療事業特別会計</t>
  </si>
  <si>
    <t>学校給食事業特別会計</t>
  </si>
  <si>
    <t>住宅新築資金等貸付事業特別会計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</si>
  <si>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</si>
  <si>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</si>
  <si>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</si>
  <si>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</si>
  <si>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</si>
  <si>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</si>
  <si>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</si>
  <si>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</si>
  <si>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</si>
  <si>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</si>
  <si>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</si>
  <si>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渋川地区広域市町村圏振興整備組合</t>
    <rPh sb="0" eb="2">
      <t>シブカワ</t>
    </rPh>
    <rPh sb="2" eb="4">
      <t>チク</t>
    </rPh>
    <rPh sb="4" eb="6">
      <t>コウイキ</t>
    </rPh>
    <rPh sb="6" eb="9">
      <t>シチョウソン</t>
    </rPh>
    <rPh sb="9" eb="10">
      <t>ケン</t>
    </rPh>
    <rPh sb="10" eb="12">
      <t>シンコウ</t>
    </rPh>
    <rPh sb="12" eb="14">
      <t>セイビ</t>
    </rPh>
    <rPh sb="14" eb="16">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</si>
  <si>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</si>
  <si>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</si>
  <si>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〇</t>
    <phoneticPr fontId="2"/>
  </si>
  <si>
    <t>吉岡町振興公社</t>
    <rPh sb="0" eb="3">
      <t>ヨシオカマチ</t>
    </rPh>
    <rPh sb="3" eb="5">
      <t>シンコウ</t>
    </rPh>
    <rPh sb="5" eb="7">
      <t>コウシャ</t>
    </rPh>
    <phoneticPr fontId="2"/>
  </si>
  <si>
    <t>吉岡町土地開発公社</t>
    <rPh sb="0" eb="3">
      <t>ヨシオカマチ</t>
    </rPh>
    <rPh sb="3" eb="5">
      <t>トチ</t>
    </rPh>
    <rPh sb="5" eb="7">
      <t>カイハツ</t>
    </rPh>
    <rPh sb="7" eb="9">
      <t>コウシャ</t>
    </rPh>
    <phoneticPr fontId="2"/>
  </si>
  <si>
    <t>-</t>
    <phoneticPr fontId="2"/>
  </si>
  <si>
    <t>地域福祉基金</t>
    <rPh sb="0" eb="2">
      <t>チイキ</t>
    </rPh>
    <rPh sb="2" eb="4">
      <t>フクシ</t>
    </rPh>
    <rPh sb="4" eb="6">
      <t>キキン</t>
    </rPh>
    <phoneticPr fontId="5"/>
  </si>
  <si>
    <t>教育文化振興基金</t>
    <rPh sb="0" eb="2">
      <t>キョウイク</t>
    </rPh>
    <rPh sb="2" eb="4">
      <t>ブンカ</t>
    </rPh>
    <rPh sb="4" eb="6">
      <t>シンコウ</t>
    </rPh>
    <rPh sb="6" eb="8">
      <t>キキン</t>
    </rPh>
    <phoneticPr fontId="2"/>
  </si>
  <si>
    <t>渇水対策施設維持管理基金</t>
    <rPh sb="0" eb="2">
      <t>カッスイ</t>
    </rPh>
    <rPh sb="2" eb="4">
      <t>タイサク</t>
    </rPh>
    <rPh sb="4" eb="6">
      <t>シセツ</t>
    </rPh>
    <rPh sb="6" eb="8">
      <t>イジ</t>
    </rPh>
    <rPh sb="8" eb="10">
      <t>カンリ</t>
    </rPh>
    <rPh sb="10" eb="12">
      <t>キキン</t>
    </rPh>
    <phoneticPr fontId="2"/>
  </si>
  <si>
    <t>森林経営管理基金</t>
    <rPh sb="0" eb="2">
      <t>シンリン</t>
    </rPh>
    <rPh sb="2" eb="4">
      <t>ケイエイ</t>
    </rPh>
    <rPh sb="4" eb="6">
      <t>カンリ</t>
    </rPh>
    <rPh sb="6" eb="8">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</si>
  <si>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</si>
  <si>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</si>
  <si>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</si>
  <si>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</si>
  <si>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</si>
  <si>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r>
      <t>　</t>
    </r>
    <r>
      <rPr>
        <sz val="11"/>
        <color rgb="FF000000"/>
        <rFont val="ＭＳ ゴシック"/>
        <family val="3"/>
        <charset val="128"/>
      </rPr>
      <t>令和４年度決算においては、将来負担比率と実質公債費比率はともに類似団体平均を上回る数値となっている。将来負担比率においては、前年度より建設事業による地方債の発行額が減少したことを要因として、比率が減少した。実質公債費比率については、本町の推移においては、標準財政規模の増により、減少傾向にあるが、今後は大型建設事業に伴う起債の据え置き期間経過後の公債費支出の増により、比率の上昇が懸念されるため、減債基金への積立てにより将来的な公債費負担の増加に備えていく必要がある。</t>
    </r>
    <rPh sb="63" eb="66">
      <t>ゼンネンド</t>
    </rPh>
    <rPh sb="68" eb="70">
      <t>ケンセツ</t>
    </rPh>
    <rPh sb="70" eb="72">
      <t>ジギョウ</t>
    </rPh>
    <rPh sb="75" eb="77">
      <t>チホウ</t>
    </rPh>
    <rPh sb="81" eb="82">
      <t>ガク</t>
    </rPh>
    <rPh sb="83" eb="85">
      <t>ゲンショウ</t>
    </rPh>
    <rPh sb="99" eb="101">
      <t>ゲンショウ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</si>
  <si>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</si>
  <si>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</si>
  <si>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</si>
  <si>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令和４年度においては、将来負担額が充当可能財源等を上回ったため、将来負担比率が発生しているが、主な要因は財政調整基金の取崩し及び基準財政需要額算入見込額の減である。今後は、公共施設等総合管理計画及び個別施設計画に基づいた適切な施設の更新を図ると同時に、財源の面においては財政調整基金残高も勘案しながら、交付税措置のある起債の選定等により、可能な限り財政負担を抑制していく必要がある。</t>
    <rPh sb="53" eb="55">
      <t>ザイセイ</t>
    </rPh>
    <rPh sb="55" eb="57">
      <t>チョウセイ</t>
    </rPh>
    <rPh sb="57" eb="59">
      <t>キキン</t>
    </rPh>
    <rPh sb="60" eb="62">
      <t>トリクズ</t>
    </rPh>
    <rPh sb="63" eb="64">
      <t>オヨ</t>
    </rPh>
    <rPh sb="65" eb="67">
      <t>キジュン</t>
    </rPh>
    <rPh sb="67" eb="69">
      <t>ザイセイ</t>
    </rPh>
    <rPh sb="69" eb="72">
      <t>ジュヨウガク</t>
    </rPh>
    <rPh sb="72" eb="74">
      <t>サンニュウ</t>
    </rPh>
    <rPh sb="74" eb="77">
      <t>ミコミガク</t>
    </rPh>
    <rPh sb="78" eb="79">
      <t>ゲン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</si>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</sst>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游ゴシック"/>
      <family val="3"/>
      <charset val="128"/>
      <scheme val="minor"/>
    </font>
    <font>
      <sz val="11"/>
      <color rgb="FF000000"/>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40" fillId="0" borderId="40" xfId="16" applyFont="1" applyBorder="1" applyAlignment="1" applyProtection="1">
      <alignment horizontal="left" vertical="top" wrapText="1"/>
      <protection locked="0"/>
    </xf>
    <xf numFmtId="0" fontId="40" fillId="0" borderId="56"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65" xfId="16" applyFont="1" applyBorder="1" applyAlignment="1" applyProtection="1">
      <alignment horizontal="left" vertical="top" wrapText="1"/>
      <protection locked="0"/>
    </xf>
    <xf numFmtId="0" fontId="40" fillId="0" borderId="5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41" fillId="0" borderId="41" xfId="16" applyFont="1" applyBorder="1" applyAlignment="1" applyProtection="1">
      <alignment horizontal="left" vertical="top" wrapText="1"/>
      <protection locked="0"/>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5251DFA-E2FE-4D8B-979E-B23A507CA69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extLst>
            <c:ext xmlns:c16="http://schemas.microsoft.com/office/drawing/2014/chart" uri="{C3380CC4-5D6E-409C-BE32-E72D297353CC}">
              <c16:uniqueId val="{00000000-95D9-4A04-A85A-245792F1C10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45345</c:v>
                </c:pt>
                <c:pt idx="1">
                  <c:v>62715</c:v>
                </c:pt>
                <c:pt idx="2">
                  <c:v>74548</c:v>
                </c:pt>
                <c:pt idx="3">
                  <c:v>83513</c:v>
                </c:pt>
                <c:pt idx="4">
                  <c:v>43580</c:v>
                </c:pt>
              </c:numCache>
            </c:numRef>
          </c:val>
          <c:smooth val="0"/>
          <c:extLst>
            <c:ext xmlns:c16="http://schemas.microsoft.com/office/drawing/2014/chart" uri="{C3380CC4-5D6E-409C-BE32-E72D297353CC}">
              <c16:uniqueId val="{00000001-95D9-4A04-A85A-245792F1C10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0.75</c:v>
                </c:pt>
                <c:pt idx="1">
                  <c:v>0.57999999999999996</c:v>
                </c:pt>
                <c:pt idx="2">
                  <c:v>0.8</c:v>
                </c:pt>
                <c:pt idx="3">
                  <c:v>4.9400000000000004</c:v>
                </c:pt>
                <c:pt idx="4">
                  <c:v>0.54</c:v>
                </c:pt>
              </c:numCache>
            </c:numRef>
          </c:val>
          <c:extLst>
            <c:ext xmlns:c16="http://schemas.microsoft.com/office/drawing/2014/chart" uri="{C3380CC4-5D6E-409C-BE32-E72D297353CC}">
              <c16:uniqueId val="{00000000-11CB-445B-97BD-741CA1754CD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54.06</c:v>
                </c:pt>
                <c:pt idx="1">
                  <c:v>49.68</c:v>
                </c:pt>
                <c:pt idx="2">
                  <c:v>47.24</c:v>
                </c:pt>
                <c:pt idx="3">
                  <c:v>44.28</c:v>
                </c:pt>
                <c:pt idx="4">
                  <c:v>41.94</c:v>
                </c:pt>
              </c:numCache>
            </c:numRef>
          </c:val>
          <c:extLst>
            <c:ext xmlns:c16="http://schemas.microsoft.com/office/drawing/2014/chart" uri="{C3380CC4-5D6E-409C-BE32-E72D297353CC}">
              <c16:uniqueId val="{00000001-11CB-445B-97BD-741CA1754CD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-1.87</c:v>
                </c:pt>
                <c:pt idx="1">
                  <c:v>-3.96</c:v>
                </c:pt>
                <c:pt idx="2">
                  <c:v>0.09</c:v>
                </c:pt>
                <c:pt idx="3">
                  <c:v>4.57</c:v>
                </c:pt>
                <c:pt idx="4">
                  <c:v>-7.38</c:v>
                </c:pt>
              </c:numCache>
            </c:numRef>
          </c:val>
          <c:smooth val="0"/>
          <c:extLst>
            <c:ext xmlns:c16="http://schemas.microsoft.com/office/drawing/2014/chart" uri="{C3380CC4-5D6E-409C-BE32-E72D297353CC}">
              <c16:uniqueId val="{00000002-11CB-445B-97BD-741CA1754CD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0.03</c:v>
                </c:pt>
                <c:pt idx="4">
                  <c:v>0</c:v>
                </c:pt>
                <c:pt idx="5">
                  <c:v>0</c:v>
                </c:pt>
                <c:pt idx="6">
                  <c:v>0</c:v>
                </c:pt>
                <c:pt idx="7">
                  <c:v>0</c:v>
                </c:pt>
                <c:pt idx="8">
                  <c:v>0</c:v>
                </c:pt>
                <c:pt idx="9">
                  <c:v>0</c:v>
                </c:pt>
              </c:numCache>
            </c:numRef>
          </c:val>
          <c:extLst>
            <c:ext xmlns:c16="http://schemas.microsoft.com/office/drawing/2014/chart" uri="{C3380CC4-5D6E-409C-BE32-E72D297353CC}">
              <c16:uniqueId val="{00000000-F4E9-4936-BF77-8DC16A2FFEA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4E9-4936-BF77-8DC16A2FFEA9}"/>
            </c:ext>
          </c:extLst>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4E9-4936-BF77-8DC16A2FFEA9}"/>
            </c:ext>
          </c:extLst>
        </c:ser>
        <c:ser>
          <c:idx val="3"/>
          <c:order val="3"/>
          <c:tx>
            <c:strRef>
              <c:f>データシート!$A$30</c:f>
              <c:strCache>
                <c:ptCount val="1"/>
                <c:pt idx="0">
                  <c:v>学校給食事業特別会計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0.02</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3-F4E9-4936-BF77-8DC16A2FFEA9}"/>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0.09</c:v>
                </c:pt>
                <c:pt idx="2">
                  <c:v>#N/A</c:v>
                </c:pt>
                <c:pt idx="3">
                  <c:v>0.13</c:v>
                </c:pt>
                <c:pt idx="4">
                  <c:v>#N/A</c:v>
                </c:pt>
                <c:pt idx="5">
                  <c:v>0.09</c:v>
                </c:pt>
                <c:pt idx="6">
                  <c:v>#N/A</c:v>
                </c:pt>
                <c:pt idx="7">
                  <c:v>0.08</c:v>
                </c:pt>
                <c:pt idx="8">
                  <c:v>#N/A</c:v>
                </c:pt>
                <c:pt idx="9">
                  <c:v>0.1</c:v>
                </c:pt>
              </c:numCache>
            </c:numRef>
          </c:val>
          <c:extLst>
            <c:ext xmlns:c16="http://schemas.microsoft.com/office/drawing/2014/chart" uri="{C3380CC4-5D6E-409C-BE32-E72D297353CC}">
              <c16:uniqueId val="{00000004-F4E9-4936-BF77-8DC16A2FFEA9}"/>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0.72</c:v>
                </c:pt>
                <c:pt idx="2">
                  <c:v>#N/A</c:v>
                </c:pt>
                <c:pt idx="3">
                  <c:v>0.56000000000000005</c:v>
                </c:pt>
                <c:pt idx="4">
                  <c:v>#N/A</c:v>
                </c:pt>
                <c:pt idx="5">
                  <c:v>0.8</c:v>
                </c:pt>
                <c:pt idx="6">
                  <c:v>#N/A</c:v>
                </c:pt>
                <c:pt idx="7">
                  <c:v>4.93</c:v>
                </c:pt>
                <c:pt idx="8">
                  <c:v>#N/A</c:v>
                </c:pt>
                <c:pt idx="9">
                  <c:v>0.52</c:v>
                </c:pt>
              </c:numCache>
            </c:numRef>
          </c:val>
          <c:extLst>
            <c:ext xmlns:c16="http://schemas.microsoft.com/office/drawing/2014/chart" uri="{C3380CC4-5D6E-409C-BE32-E72D297353CC}">
              <c16:uniqueId val="{00000005-F4E9-4936-BF77-8DC16A2FFEA9}"/>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c:v>
                </c:pt>
                <c:pt idx="2">
                  <c:v>#N/A</c:v>
                </c:pt>
                <c:pt idx="3">
                  <c:v>7.0000000000000007E-2</c:v>
                </c:pt>
                <c:pt idx="4">
                  <c:v>#N/A</c:v>
                </c:pt>
                <c:pt idx="5">
                  <c:v>0.31</c:v>
                </c:pt>
                <c:pt idx="6">
                  <c:v>#N/A</c:v>
                </c:pt>
                <c:pt idx="7">
                  <c:v>0.94</c:v>
                </c:pt>
                <c:pt idx="8">
                  <c:v>#N/A</c:v>
                </c:pt>
                <c:pt idx="9">
                  <c:v>0.83</c:v>
                </c:pt>
              </c:numCache>
            </c:numRef>
          </c:val>
          <c:extLst>
            <c:ext xmlns:c16="http://schemas.microsoft.com/office/drawing/2014/chart" uri="{C3380CC4-5D6E-409C-BE32-E72D297353CC}">
              <c16:uniqueId val="{00000006-F4E9-4936-BF77-8DC16A2FFEA9}"/>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1.03</c:v>
                </c:pt>
                <c:pt idx="2">
                  <c:v>#N/A</c:v>
                </c:pt>
                <c:pt idx="3">
                  <c:v>0.66</c:v>
                </c:pt>
                <c:pt idx="4">
                  <c:v>#N/A</c:v>
                </c:pt>
                <c:pt idx="5">
                  <c:v>1.05</c:v>
                </c:pt>
                <c:pt idx="6">
                  <c:v>#N/A</c:v>
                </c:pt>
                <c:pt idx="7">
                  <c:v>0.56000000000000005</c:v>
                </c:pt>
                <c:pt idx="8">
                  <c:v>#N/A</c:v>
                </c:pt>
                <c:pt idx="9">
                  <c:v>2.02</c:v>
                </c:pt>
              </c:numCache>
            </c:numRef>
          </c:val>
          <c:extLst>
            <c:ext xmlns:c16="http://schemas.microsoft.com/office/drawing/2014/chart" uri="{C3380CC4-5D6E-409C-BE32-E72D297353CC}">
              <c16:uniqueId val="{00000007-F4E9-4936-BF77-8DC16A2FFEA9}"/>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0</c:v>
                </c:pt>
                <c:pt idx="3">
                  <c:v>0</c:v>
                </c:pt>
                <c:pt idx="4">
                  <c:v>#N/A</c:v>
                </c:pt>
                <c:pt idx="5">
                  <c:v>0.18</c:v>
                </c:pt>
                <c:pt idx="6">
                  <c:v>#N/A</c:v>
                </c:pt>
                <c:pt idx="7">
                  <c:v>1.36</c:v>
                </c:pt>
                <c:pt idx="8">
                  <c:v>#N/A</c:v>
                </c:pt>
                <c:pt idx="9">
                  <c:v>3.65</c:v>
                </c:pt>
              </c:numCache>
            </c:numRef>
          </c:val>
          <c:extLst>
            <c:ext xmlns:c16="http://schemas.microsoft.com/office/drawing/2014/chart" uri="{C3380CC4-5D6E-409C-BE32-E72D297353CC}">
              <c16:uniqueId val="{00000008-F4E9-4936-BF77-8DC16A2FFEA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5.6</c:v>
                </c:pt>
                <c:pt idx="2">
                  <c:v>#N/A</c:v>
                </c:pt>
                <c:pt idx="3">
                  <c:v>4.41</c:v>
                </c:pt>
                <c:pt idx="4">
                  <c:v>#N/A</c:v>
                </c:pt>
                <c:pt idx="5">
                  <c:v>6.52</c:v>
                </c:pt>
                <c:pt idx="6">
                  <c:v>#N/A</c:v>
                </c:pt>
                <c:pt idx="7">
                  <c:v>5.88</c:v>
                </c:pt>
                <c:pt idx="8">
                  <c:v>#N/A</c:v>
                </c:pt>
                <c:pt idx="9">
                  <c:v>6.98</c:v>
                </c:pt>
              </c:numCache>
            </c:numRef>
          </c:val>
          <c:extLst>
            <c:ext xmlns:c16="http://schemas.microsoft.com/office/drawing/2014/chart" uri="{C3380CC4-5D6E-409C-BE32-E72D297353CC}">
              <c16:uniqueId val="{00000009-F4E9-4936-BF77-8DC16A2FFEA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476</c:v>
                </c:pt>
                <c:pt idx="5">
                  <c:v>463</c:v>
                </c:pt>
                <c:pt idx="8">
                  <c:v>465</c:v>
                </c:pt>
                <c:pt idx="11">
                  <c:v>461</c:v>
                </c:pt>
                <c:pt idx="14">
                  <c:v>464</c:v>
                </c:pt>
              </c:numCache>
            </c:numRef>
          </c:val>
          <c:extLst>
            <c:ext xmlns:c16="http://schemas.microsoft.com/office/drawing/2014/chart" uri="{C3380CC4-5D6E-409C-BE32-E72D297353CC}">
              <c16:uniqueId val="{00000000-3DDA-480B-BB6D-17EC0DDB803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DDA-480B-BB6D-17EC0DDB803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13</c:v>
                </c:pt>
                <c:pt idx="3">
                  <c:v>13</c:v>
                </c:pt>
                <c:pt idx="6">
                  <c:v>13</c:v>
                </c:pt>
                <c:pt idx="9">
                  <c:v>13</c:v>
                </c:pt>
                <c:pt idx="12">
                  <c:v>13</c:v>
                </c:pt>
              </c:numCache>
            </c:numRef>
          </c:val>
          <c:extLst>
            <c:ext xmlns:c16="http://schemas.microsoft.com/office/drawing/2014/chart" uri="{C3380CC4-5D6E-409C-BE32-E72D297353CC}">
              <c16:uniqueId val="{00000002-3DDA-480B-BB6D-17EC0DDB803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45</c:v>
                </c:pt>
                <c:pt idx="3">
                  <c:v>45</c:v>
                </c:pt>
                <c:pt idx="6">
                  <c:v>47</c:v>
                </c:pt>
                <c:pt idx="9">
                  <c:v>43</c:v>
                </c:pt>
                <c:pt idx="12">
                  <c:v>43</c:v>
                </c:pt>
              </c:numCache>
            </c:numRef>
          </c:val>
          <c:extLst>
            <c:ext xmlns:c16="http://schemas.microsoft.com/office/drawing/2014/chart" uri="{C3380CC4-5D6E-409C-BE32-E72D297353CC}">
              <c16:uniqueId val="{00000003-3DDA-480B-BB6D-17EC0DDB803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229</c:v>
                </c:pt>
                <c:pt idx="3">
                  <c:v>231</c:v>
                </c:pt>
                <c:pt idx="6">
                  <c:v>228</c:v>
                </c:pt>
                <c:pt idx="9">
                  <c:v>212</c:v>
                </c:pt>
                <c:pt idx="12">
                  <c:v>211</c:v>
                </c:pt>
              </c:numCache>
            </c:numRef>
          </c:val>
          <c:extLst>
            <c:ext xmlns:c16="http://schemas.microsoft.com/office/drawing/2014/chart" uri="{C3380CC4-5D6E-409C-BE32-E72D297353CC}">
              <c16:uniqueId val="{00000004-3DDA-480B-BB6D-17EC0DDB803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DDA-480B-BB6D-17EC0DDB803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DDA-480B-BB6D-17EC0DDB803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493</c:v>
                </c:pt>
                <c:pt idx="3">
                  <c:v>482</c:v>
                </c:pt>
                <c:pt idx="6">
                  <c:v>494</c:v>
                </c:pt>
                <c:pt idx="9">
                  <c:v>503</c:v>
                </c:pt>
                <c:pt idx="12">
                  <c:v>500</c:v>
                </c:pt>
              </c:numCache>
            </c:numRef>
          </c:val>
          <c:extLst>
            <c:ext xmlns:c16="http://schemas.microsoft.com/office/drawing/2014/chart" uri="{C3380CC4-5D6E-409C-BE32-E72D297353CC}">
              <c16:uniqueId val="{00000007-3DDA-480B-BB6D-17EC0DDB803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304</c:v>
                </c:pt>
                <c:pt idx="2">
                  <c:v>#N/A</c:v>
                </c:pt>
                <c:pt idx="3">
                  <c:v>#N/A</c:v>
                </c:pt>
                <c:pt idx="4">
                  <c:v>308</c:v>
                </c:pt>
                <c:pt idx="5">
                  <c:v>#N/A</c:v>
                </c:pt>
                <c:pt idx="6">
                  <c:v>#N/A</c:v>
                </c:pt>
                <c:pt idx="7">
                  <c:v>317</c:v>
                </c:pt>
                <c:pt idx="8">
                  <c:v>#N/A</c:v>
                </c:pt>
                <c:pt idx="9">
                  <c:v>#N/A</c:v>
                </c:pt>
                <c:pt idx="10">
                  <c:v>310</c:v>
                </c:pt>
                <c:pt idx="11">
                  <c:v>#N/A</c:v>
                </c:pt>
                <c:pt idx="12">
                  <c:v>#N/A</c:v>
                </c:pt>
                <c:pt idx="13">
                  <c:v>303</c:v>
                </c:pt>
                <c:pt idx="14">
                  <c:v>#N/A</c:v>
                </c:pt>
              </c:numCache>
            </c:numRef>
          </c:val>
          <c:smooth val="0"/>
          <c:extLst>
            <c:ext xmlns:c16="http://schemas.microsoft.com/office/drawing/2014/chart" uri="{C3380CC4-5D6E-409C-BE32-E72D297353CC}">
              <c16:uniqueId val="{00000008-3DDA-480B-BB6D-17EC0DDB803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5483</c:v>
                </c:pt>
                <c:pt idx="5">
                  <c:v>5563</c:v>
                </c:pt>
                <c:pt idx="8">
                  <c:v>5532</c:v>
                </c:pt>
                <c:pt idx="11">
                  <c:v>5572</c:v>
                </c:pt>
                <c:pt idx="14">
                  <c:v>5297</c:v>
                </c:pt>
              </c:numCache>
            </c:numRef>
          </c:val>
          <c:extLst>
            <c:ext xmlns:c16="http://schemas.microsoft.com/office/drawing/2014/chart" uri="{C3380CC4-5D6E-409C-BE32-E72D297353CC}">
              <c16:uniqueId val="{00000000-BD31-4C5C-8CC2-3A619E19161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BD31-4C5C-8CC2-3A619E19161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2704</c:v>
                </c:pt>
                <c:pt idx="5">
                  <c:v>2515</c:v>
                </c:pt>
                <c:pt idx="8">
                  <c:v>2517</c:v>
                </c:pt>
                <c:pt idx="11">
                  <c:v>2556</c:v>
                </c:pt>
                <c:pt idx="14">
                  <c:v>2547</c:v>
                </c:pt>
              </c:numCache>
            </c:numRef>
          </c:val>
          <c:extLst>
            <c:ext xmlns:c16="http://schemas.microsoft.com/office/drawing/2014/chart" uri="{C3380CC4-5D6E-409C-BE32-E72D297353CC}">
              <c16:uniqueId val="{00000002-BD31-4C5C-8CC2-3A619E19161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D31-4C5C-8CC2-3A619E19161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D31-4C5C-8CC2-3A619E19161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c:v>
                </c:pt>
                <c:pt idx="3">
                  <c:v>0</c:v>
                </c:pt>
                <c:pt idx="6">
                  <c:v>6</c:v>
                </c:pt>
                <c:pt idx="9">
                  <c:v>0</c:v>
                </c:pt>
                <c:pt idx="12">
                  <c:v>0</c:v>
                </c:pt>
              </c:numCache>
            </c:numRef>
          </c:val>
          <c:extLst>
            <c:ext xmlns:c16="http://schemas.microsoft.com/office/drawing/2014/chart" uri="{C3380CC4-5D6E-409C-BE32-E72D297353CC}">
              <c16:uniqueId val="{00000005-BD31-4C5C-8CC2-3A619E19161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710</c:v>
                </c:pt>
                <c:pt idx="3">
                  <c:v>665</c:v>
                </c:pt>
                <c:pt idx="6">
                  <c:v>665</c:v>
                </c:pt>
                <c:pt idx="9">
                  <c:v>621</c:v>
                </c:pt>
                <c:pt idx="12">
                  <c:v>345</c:v>
                </c:pt>
              </c:numCache>
            </c:numRef>
          </c:val>
          <c:extLst>
            <c:ext xmlns:c16="http://schemas.microsoft.com/office/drawing/2014/chart" uri="{C3380CC4-5D6E-409C-BE32-E72D297353CC}">
              <c16:uniqueId val="{00000006-BD31-4C5C-8CC2-3A619E19161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282</c:v>
                </c:pt>
                <c:pt idx="3">
                  <c:v>247</c:v>
                </c:pt>
                <c:pt idx="6">
                  <c:v>248</c:v>
                </c:pt>
                <c:pt idx="9">
                  <c:v>301</c:v>
                </c:pt>
                <c:pt idx="12">
                  <c:v>302</c:v>
                </c:pt>
              </c:numCache>
            </c:numRef>
          </c:val>
          <c:extLst>
            <c:ext xmlns:c16="http://schemas.microsoft.com/office/drawing/2014/chart" uri="{C3380CC4-5D6E-409C-BE32-E72D297353CC}">
              <c16:uniqueId val="{00000007-BD31-4C5C-8CC2-3A619E19161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2186</c:v>
                </c:pt>
                <c:pt idx="3">
                  <c:v>2090</c:v>
                </c:pt>
                <c:pt idx="6">
                  <c:v>1989</c:v>
                </c:pt>
                <c:pt idx="9">
                  <c:v>1997</c:v>
                </c:pt>
                <c:pt idx="12">
                  <c:v>1921</c:v>
                </c:pt>
              </c:numCache>
            </c:numRef>
          </c:val>
          <c:extLst>
            <c:ext xmlns:c16="http://schemas.microsoft.com/office/drawing/2014/chart" uri="{C3380CC4-5D6E-409C-BE32-E72D297353CC}">
              <c16:uniqueId val="{00000008-BD31-4C5C-8CC2-3A619E19161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96</c:v>
                </c:pt>
                <c:pt idx="3">
                  <c:v>85</c:v>
                </c:pt>
                <c:pt idx="6">
                  <c:v>73</c:v>
                </c:pt>
                <c:pt idx="9">
                  <c:v>61</c:v>
                </c:pt>
                <c:pt idx="12">
                  <c:v>50</c:v>
                </c:pt>
              </c:numCache>
            </c:numRef>
          </c:val>
          <c:extLst>
            <c:ext xmlns:c16="http://schemas.microsoft.com/office/drawing/2014/chart" uri="{C3380CC4-5D6E-409C-BE32-E72D297353CC}">
              <c16:uniqueId val="{00000009-BD31-4C5C-8CC2-3A619E19161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4473</c:v>
                </c:pt>
                <c:pt idx="3">
                  <c:v>4623</c:v>
                </c:pt>
                <c:pt idx="6">
                  <c:v>5048</c:v>
                </c:pt>
                <c:pt idx="9">
                  <c:v>5426</c:v>
                </c:pt>
                <c:pt idx="12">
                  <c:v>5248</c:v>
                </c:pt>
              </c:numCache>
            </c:numRef>
          </c:val>
          <c:extLst>
            <c:ext xmlns:c16="http://schemas.microsoft.com/office/drawing/2014/chart" uri="{C3380CC4-5D6E-409C-BE32-E72D297353CC}">
              <c16:uniqueId val="{0000000A-BD31-4C5C-8CC2-3A619E19161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280</c:v>
                </c:pt>
                <c:pt idx="11">
                  <c:v>#N/A</c:v>
                </c:pt>
                <c:pt idx="12">
                  <c:v>#N/A</c:v>
                </c:pt>
                <c:pt idx="13">
                  <c:v>22</c:v>
                </c:pt>
                <c:pt idx="14">
                  <c:v>#N/A</c:v>
                </c:pt>
              </c:numCache>
            </c:numRef>
          </c:val>
          <c:smooth val="0"/>
          <c:extLst>
            <c:ext xmlns:c16="http://schemas.microsoft.com/office/drawing/2014/chart" uri="{C3380CC4-5D6E-409C-BE32-E72D297353CC}">
              <c16:uniqueId val="{0000000B-BD31-4C5C-8CC2-3A619E19161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2135</c:v>
                </c:pt>
                <c:pt idx="1">
                  <c:v>2153</c:v>
                </c:pt>
                <c:pt idx="2">
                  <c:v>2013</c:v>
                </c:pt>
              </c:numCache>
            </c:numRef>
          </c:val>
          <c:extLst>
            <c:ext xmlns:c16="http://schemas.microsoft.com/office/drawing/2014/chart" uri="{C3380CC4-5D6E-409C-BE32-E72D297353CC}">
              <c16:uniqueId val="{00000000-C857-43EB-8D33-905F8D65632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32</c:v>
                </c:pt>
                <c:pt idx="1">
                  <c:v>32</c:v>
                </c:pt>
                <c:pt idx="2">
                  <c:v>134</c:v>
                </c:pt>
              </c:numCache>
            </c:numRef>
          </c:val>
          <c:extLst>
            <c:ext xmlns:c16="http://schemas.microsoft.com/office/drawing/2014/chart" uri="{C3380CC4-5D6E-409C-BE32-E72D297353CC}">
              <c16:uniqueId val="{00000001-C857-43EB-8D33-905F8D65632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151</c:v>
                </c:pt>
                <c:pt idx="1">
                  <c:v>131</c:v>
                </c:pt>
                <c:pt idx="2">
                  <c:v>115</c:v>
                </c:pt>
              </c:numCache>
            </c:numRef>
          </c:val>
          <c:extLst>
            <c:ext xmlns:c16="http://schemas.microsoft.com/office/drawing/2014/chart" uri="{C3380CC4-5D6E-409C-BE32-E72D297353CC}">
              <c16:uniqueId val="{00000002-C857-43EB-8D33-905F8D65632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{79E0582C-7BF1-4A44-984C-68DFFBE84FEB}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205C-48D5-B2DF-AD8E087C97D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{41D2F468-6734-4165-9F70-B1316DBF55BB}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05C-48D5-B2DF-AD8E087C97D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{9C7C463B-AC5D-4571-96BD-3CD553B04F20}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05C-48D5-B2DF-AD8E087C97D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{90101167-3D9B-4F3B-B87E-6FA1F8AC8B92}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05C-48D5-B2DF-AD8E087C97D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{27CFB98F-AAC3-492B-B680-EB70979040EA}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05C-48D5-B2DF-AD8E087C97D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{9374B433-FB21-4C16-AE60-0850F2195A43}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205C-48D5-B2DF-AD8E087C97D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{F3F822B6-80D4-4F80-A024-CA5F0929AD23}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205C-48D5-B2DF-AD8E087C97D5}"/>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{E0EA7D56-A395-459A-BEFD-73AE5CB7E330}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205C-48D5-B2DF-AD8E087C97D5}"/>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{7FA66154-33FB-4031-B576-E4083028EE54}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205C-48D5-B2DF-AD8E087C97D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47.2</c:v>
                </c:pt>
                <c:pt idx="16">
                  <c:v>47.8</c:v>
                </c:pt>
                <c:pt idx="24">
                  <c:v>47.5</c:v>
                </c:pt>
                <c:pt idx="32">
                  <c:v>48.8</c:v>
                </c:pt>
              </c:numCache>
            </c:numRef>
          </c:xVal>
          <c:yVal>
            <c:numRef>
              <c:f>公会計指標分析・財政指標組合せ分析表!$BP$51:$DC$51</c:f>
              <c:numCache>
                <c:formatCode>#,##0.0;"▲ "#,##0.0</c:formatCode>
                <c:ptCount val="40"/>
                <c:pt idx="24">
                  <c:v>6.3</c:v>
                </c:pt>
                <c:pt idx="32">
                  <c:v>0.5</c:v>
                </c:pt>
              </c:numCache>
            </c:numRef>
          </c:yVal>
          <c:smooth val="0"/>
          <c:extLst>
            <c:ext xmlns:c16="http://schemas.microsoft.com/office/drawing/2014/chart" uri="{C3380CC4-5D6E-409C-BE32-E72D297353CC}">
              <c16:uniqueId val="{00000009-205C-48D5-B2DF-AD8E087C97D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{94D756A1-4215-4825-BDCE-C239014F9C80}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205C-48D5-B2DF-AD8E087C97D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{3C81AEF3-2C46-4993-87F4-AB24BFEFF53A}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05C-48D5-B2DF-AD8E087C97D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{94970A48-5D34-4C10-9665-B24D6D726180}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05C-48D5-B2DF-AD8E087C97D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{4A7B9CD9-1106-43FB-81B0-41A1639B7000}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05C-48D5-B2DF-AD8E087C97D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{F1607A7E-6CA1-4678-B0C0-C23D4A5DC10E}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05C-48D5-B2DF-AD8E087C97D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{BF4AD45A-E07C-4DE3-B6E8-ABD995D17838}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205C-48D5-B2DF-AD8E087C97D5}"/>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{771E5D29-3101-4C7D-93A4-F98CD1F89D0B}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205C-48D5-B2DF-AD8E087C97D5}"/>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{CD2E3B09-0BD4-4ACA-A18E-37F804ED2097}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205C-48D5-B2DF-AD8E087C97D5}"/>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{F5449BF8-A100-4948-873F-E1B934A5746E}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205C-48D5-B2DF-AD8E087C97D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16">
                  <c:v>61.5</c:v>
                </c:pt>
                <c:pt idx="24">
                  <c:v>61</c:v>
                </c:pt>
                <c:pt idx="32">
                  <c:v>62.3</c:v>
                </c:pt>
              </c:numCache>
            </c:numRef>
          </c:xVal>
          <c:yVal>
            <c:numRef>
              <c:f>公会計指標分析・財政指標組合せ分析表!$BP$55:$DC$55</c:f>
              <c:numCache>
                <c:formatCode>#,##0.0;"▲ "#,##0.0</c:formatCode>
                <c:ptCount val="40"/>
                <c:pt idx="0">
                  <c:v>18.2</c:v>
                </c:pt>
                <c:pt idx="16">
                  <c:v>15.5</c:v>
                </c:pt>
                <c:pt idx="24">
                  <c:v>4.5999999999999996</c:v>
                </c:pt>
                <c:pt idx="32">
                  <c:v>1.6</c:v>
                </c:pt>
              </c:numCache>
            </c:numRef>
          </c:yVal>
          <c:smooth val="0"/>
          <c:extLst>
            <c:ext xmlns:c16="http://schemas.microsoft.com/office/drawing/2014/chart" uri="{C3380CC4-5D6E-409C-BE32-E72D297353CC}">
              <c16:uniqueId val="{00000013-205C-48D5-B2DF-AD8E087C97D5}"/>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{F14C7FE2-2D24-47A8-8A00-9787FC45E9F7}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3B58-4B88-AA46-0F6F31CA1EF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{9EF6E62A-3C4F-4AD6-BE52-4D9297636289}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B58-4B88-AA46-0F6F31CA1EF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{0F7CB890-4877-4BA0-9425-958B33868185}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B58-4B88-AA46-0F6F31CA1EF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{FE9F20E9-B3F2-4D88-A70B-A5E964A25A8C}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B58-4B88-AA46-0F6F31CA1EF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{F52A4960-8EB7-485E-9D91-FFA2747F43A2}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B58-4B88-AA46-0F6F31CA1EF8}"/>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{BAA2BB3F-23AE-46B5-9E83-F8DE55B2A752}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3B58-4B88-AA46-0F6F31CA1EF8}"/>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{B1F96BC5-ECAA-4F41-B984-1FF80B9EED2B}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3B58-4B88-AA46-0F6F31CA1EF8}"/>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{A97F2A61-565B-43BE-B154-89FA7012B3A7}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3B58-4B88-AA46-0F6F31CA1EF8}"/>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{60D1B7D3-5212-4A9F-A3DC-40FA48990AC9}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3B58-4B88-AA46-0F6F31CA1EF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c:v>
                </c:pt>
                <c:pt idx="8">
                  <c:v>8.6999999999999993</c:v>
                </c:pt>
                <c:pt idx="16">
                  <c:v>7.9</c:v>
                </c:pt>
                <c:pt idx="24">
                  <c:v>7.6</c:v>
                </c:pt>
                <c:pt idx="32">
                  <c:v>7.2</c:v>
                </c:pt>
              </c:numCache>
            </c:numRef>
          </c:xVal>
          <c:yVal>
            <c:numRef>
              <c:f>公会計指標分析・財政指標組合せ分析表!$BP$73:$DC$73</c:f>
              <c:numCache>
                <c:formatCode>#,##0.0;"▲ "#,##0.0</c:formatCode>
                <c:ptCount val="40"/>
                <c:pt idx="24">
                  <c:v>6.3</c:v>
                </c:pt>
                <c:pt idx="32">
                  <c:v>0.5</c:v>
                </c:pt>
              </c:numCache>
            </c:numRef>
          </c:yVal>
          <c:smooth val="0"/>
          <c:extLst>
            <c:ext xmlns:c16="http://schemas.microsoft.com/office/drawing/2014/chart" uri="{C3380CC4-5D6E-409C-BE32-E72D297353CC}">
              <c16:uniqueId val="{00000009-3B58-4B88-AA46-0F6F31CA1EF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{1A994584-8634-4001-B457-AC0355082D69}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3B58-4B88-AA46-0F6F31CA1EF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{71B756C7-1C3F-48EA-9B22-ACCBC1051377}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B58-4B88-AA46-0F6F31CA1EF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{1B78F195-EFA2-415B-9E5D-F3170C8787FB}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B58-4B88-AA46-0F6F31CA1EF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{80527743-FED4-4D53-8AAD-05A972C2B2B9}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B58-4B88-AA46-0F6F31CA1EF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{5A861110-72CC-4101-8EDD-BCFB14ACC324}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B58-4B88-AA46-0F6F31CA1EF8}"/>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{B64B5329-A4F7-44FE-9B76-5B3CD4D51D4A}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3B58-4B88-AA46-0F6F31CA1EF8}"/>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{CE15637D-3396-4445-B108-04A3EB6D0652}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3B58-4B88-AA46-0F6F31CA1EF8}"/>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{9C96DBE9-03C1-45B2-94CF-DDDE59124C1A}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3B58-4B88-AA46-0F6F31CA1EF8}"/>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{AD14C552-1A89-4D3F-B704-CE01F079ACED}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3B58-4B88-AA46-0F6F31CA1EF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6.6</c:v>
                </c:pt>
                <c:pt idx="16">
                  <c:v>6.4</c:v>
                </c:pt>
                <c:pt idx="24">
                  <c:v>6.3</c:v>
                </c:pt>
                <c:pt idx="32">
                  <c:v>6.6</c:v>
                </c:pt>
              </c:numCache>
            </c:numRef>
          </c:xVal>
          <c:yVal>
            <c:numRef>
              <c:f>公会計指標分析・財政指標組合せ分析表!$BP$77:$DC$77</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3B58-4B88-AA46-0F6F31CA1EF8}"/>
            </c:ext>
          </c:extLst>
        </c:ser>
        <c:dLbls>
          <c:showLegendKey val="0"/>
          <c:showVal val="1"/>
          <c:showCatName val="0"/>
          <c:showSerName val="0"/>
          <c:showPercent val="0"/>
          <c:showBubbleSize val="0"/>
        </c:dLbls>
        <c:axId val="84219776"/>
        <c:axId val="84234240"/>
      </c:scatterChart>
      <c:valAx>
        <c:axId val="84219776"/>
        <c:scaling>
          <c:orientation val="maxMin"/>
          <c:max val="8"/>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290DAAA4-0039-4671-949B-53511B906B0E}"/>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50C83BDB-A948-4330-8F47-C16BDE6F0853}"/>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D2DC6121-7ACE-4A83-82FD-F6B33BBC60FE}"/>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2C0C6B70-D7C6-4DB3-9AE8-CA805C5CDFB8}"/>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群馬県吉岡町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58F569CE-5FCD-46E5-B680-EFCE8211CCC1}"/>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CD8A024C-0FD1-42D8-BD3D-54B295EE71FC}"/>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1C7369EF-0A22-4F59-B5FD-BCC48B46E49C}"/>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A33EBFBA-C431-4175-8BAC-6F9C0A0C8344}"/>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2228393F-DEA8-4484-820C-EE00BF2AB493}"/>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788223C-5A73-4E52-998C-1CBB9376D989}"/>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22,371
22,184
20.46
8,825,860
8,642,904
25,754
4,799,312
5,247,945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23CD33E9-4CB1-4F30-B66E-A6DBE24E2337}"/>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6419C2E-085F-4035-A141-C371F34C916B}"/>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E8B7F19B-01AB-4A91-8A89-225EDD06E67A}"/>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E10FF214-CE27-4647-86B3-A4D3A2B8A65B}"/>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6DD827D6-44DD-4C14-9EF3-F5971A101428}"/>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451CA06A-48C9-473B-A2A7-039A72AADC97}"/>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C3F599C6-6DD3-4866-8FF3-ED7298BDA833}"/>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18074B4E-2AEA-4BE8-8AC4-F8B2B79B5DC1}"/>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6017873E-4C90-4E46-BE6D-2A0B58B87578}"/>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AF6D37BC-CC04-4B21-9213-AF455BC66B23}"/>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FF32871E-4F16-4A71-857F-1602EF7825E6}"/>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31D54C9-B4DE-4AC0-BB3F-E36F573EC8C4}"/>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4A132E56-29B6-4248-A994-A65BF8F60E05}"/>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C785DEFB-76BB-4FB1-AB83-CB8104537E4C}"/>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7CF1CE7F-6EED-4094-8269-075E05875331}"/>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9963EF40-F51B-4946-BF7E-53F978C17076}"/>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108524F1-92D0-4FDD-BC04-D8FFF2D516A0}"/>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310C66E6-9A8E-4AA2-A65D-68A76C877BFA}"/>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F42D3A5F-4035-4AAA-8509-9F507A1A9019}"/>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5BE3AC1E-CA2A-4572-BC5F-160D7241F972}"/>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EB81BCB5-A54D-4CBF-9431-2DC5BBD8A30E}"/>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9E492EF-AE0E-4176-A452-AD500E0A4253}"/>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9BF4D9B8-1990-485F-871C-B0BB1B6F801B}"/>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91B99B6-9E8B-4B8E-A022-51F0E5CE408D}"/>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FF090CA9-B602-43C7-B9D2-4263C74CF7C8}"/>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B6424CC7-3B4B-4140-814C-BA20629DC26E}"/>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B9BDFD0-702A-43D1-AB1B-5C778C63DA28}"/>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47B318F-7C5F-42E6-B4AA-9456C8E7A4E5}"/>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D82FBB9A-C58D-45D5-8B08-062B63C1D234}"/>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6EAA62C4-2B31-4A22-A31D-C5D760240462}"/>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B7F70E93-E33B-47AF-A88B-A8F508A66D66}"/>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4C16C52A-39AA-4C80-9EB3-49E90B5A1C96}"/>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F64BE92-53D7-461E-900A-ACEC0F4B5692}"/>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E7F8F843-5AFD-4F71-8B22-F7B452782FD6}"/>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60A8685E-8E9D-45A2-8B55-59BC3733C434}"/>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A519BE55-B191-4522-A363-5EF68F049AC7}"/>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9D43C316-CABB-4E6E-A849-866A33497A14}"/>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個人住民税所得割分の増、固定資産税における土地分及び家屋分の増、また地方消費税交付金の増などにより基準財政収入額が前年度比増となったことを主な要因として、令和４年度における財政力指数は前年度比０．０１ポイントの減となった。</a:t>
          </a:r>
        </a:p>
        <a:p>
          <a:r>
            <a:rPr kumimoji="1" lang="ja-JP" altLang="en-US" sz="1300">
              <a:latin typeface="ＭＳ Ｐゴシック" panose="020B0600070205080204" pitchFamily="50" charset="-128"/>
              <a:ea typeface="ＭＳ Ｐゴシック" panose="020B0600070205080204" pitchFamily="50" charset="-128"/>
            </a:rPr>
            <a:t>　類似団体平均を若干上回る数値ではあるが、本町においては年少人口の増加に起因した扶助費の増や、公共施設の老朽化に伴う更新費用の増加も懸念されるため、既存の単独事業の見直しや新規事業の精査を徹底し、歳出削減に努め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7EA86782-242B-413C-98FB-0584BE4C77CD}"/>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5AB69CAA-9042-4842-BF58-C23AF0FC2D59}"/>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7C27E569-8E1A-40C0-AF8F-07607FAEC92C}"/>
            </a:ext>
          </a:extLst>
        </xdr:cNvPr>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99980BC1-A86A-4AF9-9B1E-10A8AACDA04C}"/>
            </a:ext>
          </a:extLst>
        </xdr:cNvPr>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690643F-86E1-437A-B79C-D845633BB0BC}"/>
            </a:ext>
          </a:extLst>
        </xdr:cNvPr>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30F0D4A6-EEAD-4185-8EC6-5FE270FF8DD5}"/>
            </a:ext>
          </a:extLst>
        </xdr:cNvPr>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B3C1D305-BBAA-40E1-BEA1-581339EEF011}"/>
            </a:ext>
          </a:extLst>
        </xdr:cNvPr>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906A8632-77DC-49EE-B131-D39084E20919}"/>
            </a:ext>
          </a:extLst>
        </xdr:cNvPr>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F483AE58-5222-4C07-97CC-54A15768AE61}"/>
            </a:ext>
          </a:extLst>
        </xdr:cNvPr>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415489A-EB90-4E80-AF46-555EB0866FB3}"/>
            </a:ext>
          </a:extLst>
        </xdr:cNvPr>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381A31D3-886F-41AA-A70A-9B2EDF923264}"/>
            </a:ext>
          </a:extLst>
        </xdr:cNvPr>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70E5A6B2-248A-486E-A63E-7244F7F2DEEB}"/>
            </a:ext>
          </a:extLst>
        </xdr:cNvPr>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E97CB9D6-91A1-4090-9A27-EFD90AD42F21}"/>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E58BBC13-A485-4671-B409-5CF086F26ED1}"/>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5F8B9CAF-E80E-4A98-8241-8617247579C0}"/>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85715CE5-7656-45F5-AF0A-656EBECC3502}"/>
            </a:ext>
          </a:extLst>
        </xdr:cNvPr>
        <xdr:cNvCxnSpPr/>
      </xdr:nvCxnSpPr>
      <xdr:spPr>
        <a:xfrm flipV="1">
          <a:off x="4514850" y="6227375"/>
          <a:ext cx="0" cy="14307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39B1781A-8AEC-425D-B150-2436F93AD8DF}"/>
            </a:ext>
          </a:extLst>
        </xdr:cNvPr>
        <xdr:cNvSpPr txBox="1"/>
      </xdr:nvSpPr>
      <xdr:spPr>
        <a:xfrm>
          <a:off x="4584700" y="763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AA27FD52-3BF6-4B94-8E60-1C672FA5B810}"/>
            </a:ext>
          </a:extLst>
        </xdr:cNvPr>
        <xdr:cNvCxnSpPr/>
      </xdr:nvCxnSpPr>
      <xdr:spPr>
        <a:xfrm>
          <a:off x="4425950" y="7658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52209753-C6E3-449A-98F5-76C3214B671B}"/>
            </a:ext>
          </a:extLst>
        </xdr:cNvPr>
        <xdr:cNvSpPr txBox="1"/>
      </xdr:nvSpPr>
      <xdr:spPr>
        <a:xfrm>
          <a:off x="4584700" y="597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EC8BCF8D-2837-41B5-AC0C-67034EDC0D2D}"/>
            </a:ext>
          </a:extLst>
        </xdr:cNvPr>
        <xdr:cNvCxnSpPr/>
      </xdr:nvCxnSpPr>
      <xdr:spPr>
        <a:xfrm>
          <a:off x="4425950" y="62273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79022</xdr:rowOff>
    </xdr:to>
    <xdr:cxnSp macro="">
      <xdr:nvCxnSpPr>
        <xdr:cNvPr id="69" name="直線コネクタ 68">
          <a:extLst>
            <a:ext uri="{FF2B5EF4-FFF2-40B4-BE49-F238E27FC236}">
              <a16:creationId xmlns:a16="http://schemas.microsoft.com/office/drawing/2014/main" id="{71C33F92-779F-4BD8-933D-751BB89CD6AE}"/>
            </a:ext>
          </a:extLst>
        </xdr:cNvPr>
        <xdr:cNvCxnSpPr/>
      </xdr:nvCxnSpPr>
      <xdr:spPr>
        <a:xfrm>
          <a:off x="3752850" y="7106497"/>
          <a:ext cx="762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a:extLst>
            <a:ext uri="{FF2B5EF4-FFF2-40B4-BE49-F238E27FC236}">
              <a16:creationId xmlns:a16="http://schemas.microsoft.com/office/drawing/2014/main" id="{146A71FE-AA1D-4E92-AB8D-B664A420D8B9}"/>
            </a:ext>
          </a:extLst>
        </xdr:cNvPr>
        <xdr:cNvSpPr txBox="1"/>
      </xdr:nvSpPr>
      <xdr:spPr>
        <a:xfrm>
          <a:off x="4584700" y="70679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id="{4EBD3E90-7C2E-4362-95B2-04ECC4673D1A}"/>
            </a:ext>
          </a:extLst>
        </xdr:cNvPr>
        <xdr:cNvSpPr/>
      </xdr:nvSpPr>
      <xdr:spPr>
        <a:xfrm>
          <a:off x="4464050" y="709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38805</xdr:rowOff>
    </xdr:from>
    <xdr:to>
      <xdr:col>19</xdr:col>
      <xdr:colOff>133350</xdr:colOff>
      <xdr:row>42</xdr:row>
      <xdr:rowOff>65617</xdr:rowOff>
    </xdr:to>
    <xdr:cxnSp macro="">
      <xdr:nvCxnSpPr>
        <xdr:cNvPr id="72" name="直線コネクタ 71">
          <a:extLst>
            <a:ext uri="{FF2B5EF4-FFF2-40B4-BE49-F238E27FC236}">
              <a16:creationId xmlns:a16="http://schemas.microsoft.com/office/drawing/2014/main" id="{06C4B3D9-3CCD-43B5-AE34-1F0F01473797}"/>
            </a:ext>
          </a:extLst>
        </xdr:cNvPr>
        <xdr:cNvCxnSpPr/>
      </xdr:nvCxnSpPr>
      <xdr:spPr>
        <a:xfrm>
          <a:off x="2940050" y="7079685"/>
          <a:ext cx="8128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a:extLst>
            <a:ext uri="{FF2B5EF4-FFF2-40B4-BE49-F238E27FC236}">
              <a16:creationId xmlns:a16="http://schemas.microsoft.com/office/drawing/2014/main" id="{3026E069-C91F-43C9-8C84-6465D204CD02}"/>
            </a:ext>
          </a:extLst>
        </xdr:cNvPr>
        <xdr:cNvSpPr/>
      </xdr:nvSpPr>
      <xdr:spPr>
        <a:xfrm>
          <a:off x="3702050" y="706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4" name="テキスト ボックス 73">
          <a:extLst>
            <a:ext uri="{FF2B5EF4-FFF2-40B4-BE49-F238E27FC236}">
              <a16:creationId xmlns:a16="http://schemas.microsoft.com/office/drawing/2014/main" id="{0D947A66-2791-43F2-9FC4-0957F088B7BB}"/>
            </a:ext>
          </a:extLst>
        </xdr:cNvPr>
        <xdr:cNvSpPr txBox="1"/>
      </xdr:nvSpPr>
      <xdr:spPr>
        <a:xfrm>
          <a:off x="3409950" y="7155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38805</xdr:rowOff>
    </xdr:from>
    <xdr:to>
      <xdr:col>15</xdr:col>
      <xdr:colOff>82550</xdr:colOff>
      <xdr:row>42</xdr:row>
      <xdr:rowOff>52211</xdr:rowOff>
    </xdr:to>
    <xdr:cxnSp macro="">
      <xdr:nvCxnSpPr>
        <xdr:cNvPr id="75" name="直線コネクタ 74">
          <a:extLst>
            <a:ext uri="{FF2B5EF4-FFF2-40B4-BE49-F238E27FC236}">
              <a16:creationId xmlns:a16="http://schemas.microsoft.com/office/drawing/2014/main" id="{9A9EFFE5-9FC6-4D77-8698-137D846DCEFB}"/>
            </a:ext>
          </a:extLst>
        </xdr:cNvPr>
        <xdr:cNvCxnSpPr/>
      </xdr:nvCxnSpPr>
      <xdr:spPr>
        <a:xfrm flipV="1">
          <a:off x="2127250" y="7079685"/>
          <a:ext cx="8128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08F3ED6B-D676-45E3-870A-1DE9D0C1CB9E}"/>
            </a:ext>
          </a:extLst>
        </xdr:cNvPr>
        <xdr:cNvSpPr/>
      </xdr:nvSpPr>
      <xdr:spPr>
        <a:xfrm>
          <a:off x="2889250" y="705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a:extLst>
            <a:ext uri="{FF2B5EF4-FFF2-40B4-BE49-F238E27FC236}">
              <a16:creationId xmlns:a16="http://schemas.microsoft.com/office/drawing/2014/main" id="{079DED3A-9B5B-4880-8010-1FD8F2AB4D91}"/>
            </a:ext>
          </a:extLst>
        </xdr:cNvPr>
        <xdr:cNvSpPr txBox="1"/>
      </xdr:nvSpPr>
      <xdr:spPr>
        <a:xfrm>
          <a:off x="2597150" y="714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52211</xdr:rowOff>
    </xdr:from>
    <xdr:to>
      <xdr:col>11</xdr:col>
      <xdr:colOff>31750</xdr:colOff>
      <xdr:row>42</xdr:row>
      <xdr:rowOff>65617</xdr:rowOff>
    </xdr:to>
    <xdr:cxnSp macro="">
      <xdr:nvCxnSpPr>
        <xdr:cNvPr id="78" name="直線コネクタ 77">
          <a:extLst>
            <a:ext uri="{FF2B5EF4-FFF2-40B4-BE49-F238E27FC236}">
              <a16:creationId xmlns:a16="http://schemas.microsoft.com/office/drawing/2014/main" id="{4B4EABE1-A342-4DAB-803D-3FA8528D7BC2}"/>
            </a:ext>
          </a:extLst>
        </xdr:cNvPr>
        <xdr:cNvCxnSpPr/>
      </xdr:nvCxnSpPr>
      <xdr:spPr>
        <a:xfrm flipV="1">
          <a:off x="1333500" y="7093091"/>
          <a:ext cx="79375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6717A9E5-1427-4684-883B-FAB7A9C9B402}"/>
            </a:ext>
          </a:extLst>
        </xdr:cNvPr>
        <xdr:cNvSpPr/>
      </xdr:nvSpPr>
      <xdr:spPr>
        <a:xfrm>
          <a:off x="2095500" y="70825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a:extLst>
            <a:ext uri="{FF2B5EF4-FFF2-40B4-BE49-F238E27FC236}">
              <a16:creationId xmlns:a16="http://schemas.microsoft.com/office/drawing/2014/main" id="{4F11EBF9-CDEB-4303-ADFA-245A2C6DE078}"/>
            </a:ext>
          </a:extLst>
        </xdr:cNvPr>
        <xdr:cNvSpPr txBox="1"/>
      </xdr:nvSpPr>
      <xdr:spPr>
        <a:xfrm>
          <a:off x="1784350" y="716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C85730F5-B32B-4A09-8EA5-0FBFAECED70C}"/>
            </a:ext>
          </a:extLst>
        </xdr:cNvPr>
        <xdr:cNvSpPr/>
      </xdr:nvSpPr>
      <xdr:spPr>
        <a:xfrm>
          <a:off x="1282700" y="70825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E63C288A-99BE-45A1-8F35-5EFEA3757B8F}"/>
            </a:ext>
          </a:extLst>
        </xdr:cNvPr>
        <xdr:cNvSpPr txBox="1"/>
      </xdr:nvSpPr>
      <xdr:spPr>
        <a:xfrm>
          <a:off x="971550" y="716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144F1F44-6A3B-45CA-BFA4-7AA49F42E9A0}"/>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7A639E10-7A2F-4330-ABB1-83FDEA31AA9E}"/>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A0A12BBA-006D-404B-A750-52D9E3B07398}"/>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9296A4BD-7DE5-4BFE-9C33-4C0BEBAB1F57}"/>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FBE64A11-1CBF-4E82-A8B3-3B3E3306C302}"/>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88" name="楕円 87">
          <a:extLst>
            <a:ext uri="{FF2B5EF4-FFF2-40B4-BE49-F238E27FC236}">
              <a16:creationId xmlns:a16="http://schemas.microsoft.com/office/drawing/2014/main" id="{4561B754-71B0-41A9-AB7F-13937EE9D2AF}"/>
            </a:ext>
          </a:extLst>
        </xdr:cNvPr>
        <xdr:cNvSpPr/>
      </xdr:nvSpPr>
      <xdr:spPr>
        <a:xfrm>
          <a:off x="4464050" y="70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44749</xdr:rowOff>
    </xdr:from>
    <xdr:ext cx="762000" cy="259045"/>
    <xdr:sp macro="" textlink="">
      <xdr:nvSpPr>
        <xdr:cNvPr id="89" name="財政力該当値テキスト">
          <a:extLst>
            <a:ext uri="{FF2B5EF4-FFF2-40B4-BE49-F238E27FC236}">
              <a16:creationId xmlns:a16="http://schemas.microsoft.com/office/drawing/2014/main" id="{2F8AC0DE-F7C8-478A-90DC-5FCBE76F91CA}"/>
            </a:ext>
          </a:extLst>
        </xdr:cNvPr>
        <xdr:cNvSpPr txBox="1"/>
      </xdr:nvSpPr>
      <xdr:spPr>
        <a:xfrm>
          <a:off x="4584700" y="691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90" name="楕円 89">
          <a:extLst>
            <a:ext uri="{FF2B5EF4-FFF2-40B4-BE49-F238E27FC236}">
              <a16:creationId xmlns:a16="http://schemas.microsoft.com/office/drawing/2014/main" id="{387599A6-82DD-4DCD-852A-ACB4484776EE}"/>
            </a:ext>
          </a:extLst>
        </xdr:cNvPr>
        <xdr:cNvSpPr/>
      </xdr:nvSpPr>
      <xdr:spPr>
        <a:xfrm>
          <a:off x="3702050" y="705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91" name="テキスト ボックス 90">
          <a:extLst>
            <a:ext uri="{FF2B5EF4-FFF2-40B4-BE49-F238E27FC236}">
              <a16:creationId xmlns:a16="http://schemas.microsoft.com/office/drawing/2014/main" id="{55112027-04F5-471D-9A76-72A0B72AC1A6}"/>
            </a:ext>
          </a:extLst>
        </xdr:cNvPr>
        <xdr:cNvSpPr txBox="1"/>
      </xdr:nvSpPr>
      <xdr:spPr>
        <a:xfrm>
          <a:off x="3409950" y="683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159455</xdr:rowOff>
    </xdr:from>
    <xdr:to>
      <xdr:col>15</xdr:col>
      <xdr:colOff>133350</xdr:colOff>
      <xdr:row>42</xdr:row>
      <xdr:rowOff>89605</xdr:rowOff>
    </xdr:to>
    <xdr:sp macro="" textlink="">
      <xdr:nvSpPr>
        <xdr:cNvPr id="92" name="楕円 91">
          <a:extLst>
            <a:ext uri="{FF2B5EF4-FFF2-40B4-BE49-F238E27FC236}">
              <a16:creationId xmlns:a16="http://schemas.microsoft.com/office/drawing/2014/main" id="{EC35C0D8-E6AF-48BC-9AE4-6B755420E92F}"/>
            </a:ext>
          </a:extLst>
        </xdr:cNvPr>
        <xdr:cNvSpPr/>
      </xdr:nvSpPr>
      <xdr:spPr>
        <a:xfrm>
          <a:off x="2889250" y="70326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99782</xdr:rowOff>
    </xdr:from>
    <xdr:ext cx="762000" cy="259045"/>
    <xdr:sp macro="" textlink="">
      <xdr:nvSpPr>
        <xdr:cNvPr id="93" name="テキスト ボックス 92">
          <a:extLst>
            <a:ext uri="{FF2B5EF4-FFF2-40B4-BE49-F238E27FC236}">
              <a16:creationId xmlns:a16="http://schemas.microsoft.com/office/drawing/2014/main" id="{5E51F22A-CBAF-467B-BA6E-497931034417}"/>
            </a:ext>
          </a:extLst>
        </xdr:cNvPr>
        <xdr:cNvSpPr txBox="1"/>
      </xdr:nvSpPr>
      <xdr:spPr>
        <a:xfrm>
          <a:off x="2597150" y="680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1411</xdr:rowOff>
    </xdr:from>
    <xdr:to>
      <xdr:col>11</xdr:col>
      <xdr:colOff>82550</xdr:colOff>
      <xdr:row>42</xdr:row>
      <xdr:rowOff>103011</xdr:rowOff>
    </xdr:to>
    <xdr:sp macro="" textlink="">
      <xdr:nvSpPr>
        <xdr:cNvPr id="94" name="楕円 93">
          <a:extLst>
            <a:ext uri="{FF2B5EF4-FFF2-40B4-BE49-F238E27FC236}">
              <a16:creationId xmlns:a16="http://schemas.microsoft.com/office/drawing/2014/main" id="{56AD5A13-7161-4BC6-85D0-922D095DAE24}"/>
            </a:ext>
          </a:extLst>
        </xdr:cNvPr>
        <xdr:cNvSpPr/>
      </xdr:nvSpPr>
      <xdr:spPr>
        <a:xfrm>
          <a:off x="2095500" y="704229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113188</xdr:rowOff>
    </xdr:from>
    <xdr:ext cx="762000" cy="259045"/>
    <xdr:sp macro="" textlink="">
      <xdr:nvSpPr>
        <xdr:cNvPr id="95" name="テキスト ボックス 94">
          <a:extLst>
            <a:ext uri="{FF2B5EF4-FFF2-40B4-BE49-F238E27FC236}">
              <a16:creationId xmlns:a16="http://schemas.microsoft.com/office/drawing/2014/main" id="{B1CB73DA-1DAD-4853-91BF-47EA247DAF1C}"/>
            </a:ext>
          </a:extLst>
        </xdr:cNvPr>
        <xdr:cNvSpPr txBox="1"/>
      </xdr:nvSpPr>
      <xdr:spPr>
        <a:xfrm>
          <a:off x="1784350" y="6818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6" name="楕円 95">
          <a:extLst>
            <a:ext uri="{FF2B5EF4-FFF2-40B4-BE49-F238E27FC236}">
              <a16:creationId xmlns:a16="http://schemas.microsoft.com/office/drawing/2014/main" id="{7F82A58C-FFAE-4600-8729-8B09E856594B}"/>
            </a:ext>
          </a:extLst>
        </xdr:cNvPr>
        <xdr:cNvSpPr/>
      </xdr:nvSpPr>
      <xdr:spPr>
        <a:xfrm>
          <a:off x="1282700" y="705569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97" name="テキスト ボックス 96">
          <a:extLst>
            <a:ext uri="{FF2B5EF4-FFF2-40B4-BE49-F238E27FC236}">
              <a16:creationId xmlns:a16="http://schemas.microsoft.com/office/drawing/2014/main" id="{4816AED1-DFFF-4FC4-B413-A79A0FBB4515}"/>
            </a:ext>
          </a:extLst>
        </xdr:cNvPr>
        <xdr:cNvSpPr txBox="1"/>
      </xdr:nvSpPr>
      <xdr:spPr>
        <a:xfrm>
          <a:off x="971550" y="683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9D750797-D933-4C8A-B5B2-517C045491A9}"/>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32FD92EE-3D34-4B18-990D-662BA75C3E23}"/>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CBAB3EDC-BBFE-455F-876E-B9822F58CCCE}"/>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4346618A-9020-4F25-B8BF-945B15AA8CA5}"/>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2CB3A219-E75B-4B1F-9A98-57D0C5FB21BF}"/>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62BDBE7B-2C3F-4A56-B9CA-461CAE2E3E43}"/>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774B75E4-5F71-4AA5-8118-2C871DD6A880}"/>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F334D25C-E666-45D9-B551-96BD314F4763}"/>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24FC5BAD-A6F0-4DC4-A78C-77493F483E15}"/>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848B9E56-731C-4A90-8C54-6557ADAF9913}"/>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C5F34BC1-81DB-48C7-8E87-FE01DBE9AD7C}"/>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D6218C31-0C05-4B46-BF74-EC6F56371DF8}"/>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535A043E-2556-484D-9B8A-86DB4DDF1805}"/>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４年度決算においては、物件費や人件費の増などにより経常経費充当一般財源が増加した一方、臨時財政対策債の大幅減などにより経常一般財源収入額が減少したことで、経常収支比率は前年度比８．０ポイントの増となった。</a:t>
          </a:r>
        </a:p>
        <a:p>
          <a:r>
            <a:rPr kumimoji="1" lang="ja-JP" altLang="en-US" sz="1200">
              <a:latin typeface="ＭＳ Ｐゴシック" panose="020B0600070205080204" pitchFamily="50" charset="-128"/>
              <a:ea typeface="ＭＳ Ｐゴシック" panose="020B0600070205080204" pitchFamily="50" charset="-128"/>
            </a:rPr>
            <a:t>　今後は、人口増に伴う個人住民税の増や商業施設の出店に伴う固定資産税の増により、一般財源の増加も見込まれるが、制度改正や職員数の増加に伴う人件費の増加、また人口増を背景とした扶助費の増加が見込まれるため、比率は横這い若しくは微増をしていくものと想定される。後年の経常経費の増加に備え、徴税努力を継続し、ふるさと納税などの自主財源の確保にも努めたい。</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88F75761-A05B-4BFF-86BB-3E92F05C198D}"/>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B9733F37-F41B-44EE-B864-1428EDDB2975}"/>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2D4D7E17-F5C3-4C8E-A49B-FF89845A7825}"/>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C1FBB605-C527-475A-BE51-BAB1838BBE90}"/>
            </a:ext>
          </a:extLst>
        </xdr:cNvPr>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3E565EF9-AB1E-4601-AEE8-3A1C2C50F3B2}"/>
            </a:ext>
          </a:extLst>
        </xdr:cNvPr>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5F66DCC3-D59A-4232-89E0-A265F81B9F2C}"/>
            </a:ext>
          </a:extLst>
        </xdr:cNvPr>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20249573-E734-448E-8D6A-EEA24F5A447D}"/>
            </a:ext>
          </a:extLst>
        </xdr:cNvPr>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AFB07378-F2B0-488D-8901-CCAE0261C0EB}"/>
            </a:ext>
          </a:extLst>
        </xdr:cNvPr>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2AFCEE86-BD8E-4C9F-BE92-5C81AB267320}"/>
            </a:ext>
          </a:extLst>
        </xdr:cNvPr>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BA159181-680D-4F39-9CBE-E9C48D612CD8}"/>
            </a:ext>
          </a:extLst>
        </xdr:cNvPr>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A692325F-C106-4170-907B-8045DA95352A}"/>
            </a:ext>
          </a:extLst>
        </xdr:cNvPr>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402B7A30-113A-40AA-9F1F-CE6B376020F1}"/>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D7315F1-B01F-4AD3-A2F6-85A2EBFC3FD1}"/>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355C207D-3E9B-4A1A-852A-B3803F350388}"/>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a:extLst>
            <a:ext uri="{FF2B5EF4-FFF2-40B4-BE49-F238E27FC236}">
              <a16:creationId xmlns:a16="http://schemas.microsoft.com/office/drawing/2014/main" id="{6842DB60-0F6B-4050-8651-4F3949244833}"/>
            </a:ext>
          </a:extLst>
        </xdr:cNvPr>
        <xdr:cNvCxnSpPr/>
      </xdr:nvCxnSpPr>
      <xdr:spPr>
        <a:xfrm flipV="1">
          <a:off x="4514850" y="10103104"/>
          <a:ext cx="0" cy="11991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a:extLst>
            <a:ext uri="{FF2B5EF4-FFF2-40B4-BE49-F238E27FC236}">
              <a16:creationId xmlns:a16="http://schemas.microsoft.com/office/drawing/2014/main" id="{4A4A7B81-6207-4F7A-88F9-65ED8E2BBD1F}"/>
            </a:ext>
          </a:extLst>
        </xdr:cNvPr>
        <xdr:cNvSpPr txBox="1"/>
      </xdr:nvSpPr>
      <xdr:spPr>
        <a:xfrm>
          <a:off x="4584700" y="1127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a:extLst>
            <a:ext uri="{FF2B5EF4-FFF2-40B4-BE49-F238E27FC236}">
              <a16:creationId xmlns:a16="http://schemas.microsoft.com/office/drawing/2014/main" id="{2B5A7EEF-564A-4D36-BF1B-499E7243175B}"/>
            </a:ext>
          </a:extLst>
        </xdr:cNvPr>
        <xdr:cNvCxnSpPr/>
      </xdr:nvCxnSpPr>
      <xdr:spPr>
        <a:xfrm>
          <a:off x="4425950" y="113022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a:extLst>
            <a:ext uri="{FF2B5EF4-FFF2-40B4-BE49-F238E27FC236}">
              <a16:creationId xmlns:a16="http://schemas.microsoft.com/office/drawing/2014/main" id="{3A6BB6A6-2EDE-4DB1-BA1D-CB77265D6E73}"/>
            </a:ext>
          </a:extLst>
        </xdr:cNvPr>
        <xdr:cNvSpPr txBox="1"/>
      </xdr:nvSpPr>
      <xdr:spPr>
        <a:xfrm>
          <a:off x="4584700" y="985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a:extLst>
            <a:ext uri="{FF2B5EF4-FFF2-40B4-BE49-F238E27FC236}">
              <a16:creationId xmlns:a16="http://schemas.microsoft.com/office/drawing/2014/main" id="{0D046D73-8248-4486-898B-401A3C0F231E}"/>
            </a:ext>
          </a:extLst>
        </xdr:cNvPr>
        <xdr:cNvCxnSpPr/>
      </xdr:nvCxnSpPr>
      <xdr:spPr>
        <a:xfrm>
          <a:off x="4425950" y="101031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44450</xdr:rowOff>
    </xdr:from>
    <xdr:to>
      <xdr:col>23</xdr:col>
      <xdr:colOff>133350</xdr:colOff>
      <xdr:row>64</xdr:row>
      <xdr:rowOff>87630</xdr:rowOff>
    </xdr:to>
    <xdr:cxnSp macro="">
      <xdr:nvCxnSpPr>
        <xdr:cNvPr id="130" name="直線コネクタ 129">
          <a:extLst>
            <a:ext uri="{FF2B5EF4-FFF2-40B4-BE49-F238E27FC236}">
              <a16:creationId xmlns:a16="http://schemas.microsoft.com/office/drawing/2014/main" id="{6D3F9AC8-F768-49A7-B336-901A22FD0869}"/>
            </a:ext>
          </a:extLst>
        </xdr:cNvPr>
        <xdr:cNvCxnSpPr/>
      </xdr:nvCxnSpPr>
      <xdr:spPr>
        <a:xfrm>
          <a:off x="3752850" y="10438130"/>
          <a:ext cx="762000" cy="37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166895</xdr:rowOff>
    </xdr:from>
    <xdr:ext cx="762000" cy="259045"/>
    <xdr:sp macro="" textlink="">
      <xdr:nvSpPr>
        <xdr:cNvPr id="131" name="財政構造の弾力性平均値テキスト">
          <a:extLst>
            <a:ext uri="{FF2B5EF4-FFF2-40B4-BE49-F238E27FC236}">
              <a16:creationId xmlns:a16="http://schemas.microsoft.com/office/drawing/2014/main" id="{044F35CF-E49F-46DC-880C-02B20C0D3268}"/>
            </a:ext>
          </a:extLst>
        </xdr:cNvPr>
        <xdr:cNvSpPr txBox="1"/>
      </xdr:nvSpPr>
      <xdr:spPr>
        <a:xfrm>
          <a:off x="4584700" y="10560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a:extLst>
            <a:ext uri="{FF2B5EF4-FFF2-40B4-BE49-F238E27FC236}">
              <a16:creationId xmlns:a16="http://schemas.microsoft.com/office/drawing/2014/main" id="{0D8DB863-1FD6-44B6-86AA-106F384A06E9}"/>
            </a:ext>
          </a:extLst>
        </xdr:cNvPr>
        <xdr:cNvSpPr/>
      </xdr:nvSpPr>
      <xdr:spPr>
        <a:xfrm>
          <a:off x="4464050" y="107116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44450</xdr:rowOff>
    </xdr:from>
    <xdr:to>
      <xdr:col>19</xdr:col>
      <xdr:colOff>133350</xdr:colOff>
      <xdr:row>64</xdr:row>
      <xdr:rowOff>34544</xdr:rowOff>
    </xdr:to>
    <xdr:cxnSp macro="">
      <xdr:nvCxnSpPr>
        <xdr:cNvPr id="133" name="直線コネクタ 132">
          <a:extLst>
            <a:ext uri="{FF2B5EF4-FFF2-40B4-BE49-F238E27FC236}">
              <a16:creationId xmlns:a16="http://schemas.microsoft.com/office/drawing/2014/main" id="{6B4448B6-69BC-4C34-94F3-726098A78A5C}"/>
            </a:ext>
          </a:extLst>
        </xdr:cNvPr>
        <xdr:cNvCxnSpPr/>
      </xdr:nvCxnSpPr>
      <xdr:spPr>
        <a:xfrm flipV="1">
          <a:off x="2940050" y="10438130"/>
          <a:ext cx="812800" cy="32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a:extLst>
            <a:ext uri="{FF2B5EF4-FFF2-40B4-BE49-F238E27FC236}">
              <a16:creationId xmlns:a16="http://schemas.microsoft.com/office/drawing/2014/main" id="{CD42D421-BD04-44F5-BE4B-D22BAEBEB377}"/>
            </a:ext>
          </a:extLst>
        </xdr:cNvPr>
        <xdr:cNvSpPr/>
      </xdr:nvSpPr>
      <xdr:spPr>
        <a:xfrm>
          <a:off x="3702050" y="105224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43705</xdr:rowOff>
    </xdr:from>
    <xdr:ext cx="736600" cy="259045"/>
    <xdr:sp macro="" textlink="">
      <xdr:nvSpPr>
        <xdr:cNvPr id="135" name="テキスト ボックス 134">
          <a:extLst>
            <a:ext uri="{FF2B5EF4-FFF2-40B4-BE49-F238E27FC236}">
              <a16:creationId xmlns:a16="http://schemas.microsoft.com/office/drawing/2014/main" id="{258BEF58-A9B1-481E-BB4D-532C465B0E10}"/>
            </a:ext>
          </a:extLst>
        </xdr:cNvPr>
        <xdr:cNvSpPr txBox="1"/>
      </xdr:nvSpPr>
      <xdr:spPr>
        <a:xfrm>
          <a:off x="3409950" y="1060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34544</xdr:rowOff>
    </xdr:from>
    <xdr:to>
      <xdr:col>15</xdr:col>
      <xdr:colOff>82550</xdr:colOff>
      <xdr:row>64</xdr:row>
      <xdr:rowOff>73152</xdr:rowOff>
    </xdr:to>
    <xdr:cxnSp macro="">
      <xdr:nvCxnSpPr>
        <xdr:cNvPr id="136" name="直線コネクタ 135">
          <a:extLst>
            <a:ext uri="{FF2B5EF4-FFF2-40B4-BE49-F238E27FC236}">
              <a16:creationId xmlns:a16="http://schemas.microsoft.com/office/drawing/2014/main" id="{5A182198-034E-4243-9B57-9340AC031EC2}"/>
            </a:ext>
          </a:extLst>
        </xdr:cNvPr>
        <xdr:cNvCxnSpPr/>
      </xdr:nvCxnSpPr>
      <xdr:spPr>
        <a:xfrm flipV="1">
          <a:off x="2127250" y="10763504"/>
          <a:ext cx="8128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a:extLst>
            <a:ext uri="{FF2B5EF4-FFF2-40B4-BE49-F238E27FC236}">
              <a16:creationId xmlns:a16="http://schemas.microsoft.com/office/drawing/2014/main" id="{5DFB9D46-F475-4563-882A-758DBD44F6A7}"/>
            </a:ext>
          </a:extLst>
        </xdr:cNvPr>
        <xdr:cNvSpPr/>
      </xdr:nvSpPr>
      <xdr:spPr>
        <a:xfrm>
          <a:off x="2889250" y="10770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128033</xdr:rowOff>
    </xdr:from>
    <xdr:ext cx="762000" cy="259045"/>
    <xdr:sp macro="" textlink="">
      <xdr:nvSpPr>
        <xdr:cNvPr id="138" name="テキスト ボックス 137">
          <a:extLst>
            <a:ext uri="{FF2B5EF4-FFF2-40B4-BE49-F238E27FC236}">
              <a16:creationId xmlns:a16="http://schemas.microsoft.com/office/drawing/2014/main" id="{2BA7BD9B-9D7E-46A6-A411-7C377476F1B5}"/>
            </a:ext>
          </a:extLst>
        </xdr:cNvPr>
        <xdr:cNvSpPr txBox="1"/>
      </xdr:nvSpPr>
      <xdr:spPr>
        <a:xfrm>
          <a:off x="2597150" y="10856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73152</xdr:rowOff>
    </xdr:from>
    <xdr:to>
      <xdr:col>11</xdr:col>
      <xdr:colOff>31750</xdr:colOff>
      <xdr:row>64</xdr:row>
      <xdr:rowOff>106934</xdr:rowOff>
    </xdr:to>
    <xdr:cxnSp macro="">
      <xdr:nvCxnSpPr>
        <xdr:cNvPr id="139" name="直線コネクタ 138">
          <a:extLst>
            <a:ext uri="{FF2B5EF4-FFF2-40B4-BE49-F238E27FC236}">
              <a16:creationId xmlns:a16="http://schemas.microsoft.com/office/drawing/2014/main" id="{E102F196-2147-41C4-89DC-BF6D696C06B5}"/>
            </a:ext>
          </a:extLst>
        </xdr:cNvPr>
        <xdr:cNvCxnSpPr/>
      </xdr:nvCxnSpPr>
      <xdr:spPr>
        <a:xfrm flipV="1">
          <a:off x="1333500" y="10802112"/>
          <a:ext cx="79375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a:extLst>
            <a:ext uri="{FF2B5EF4-FFF2-40B4-BE49-F238E27FC236}">
              <a16:creationId xmlns:a16="http://schemas.microsoft.com/office/drawing/2014/main" id="{2781A06E-0289-45B3-8EEF-6D261EE6AD5C}"/>
            </a:ext>
          </a:extLst>
        </xdr:cNvPr>
        <xdr:cNvSpPr/>
      </xdr:nvSpPr>
      <xdr:spPr>
        <a:xfrm>
          <a:off x="2095500" y="1081405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1" name="テキスト ボックス 140">
          <a:extLst>
            <a:ext uri="{FF2B5EF4-FFF2-40B4-BE49-F238E27FC236}">
              <a16:creationId xmlns:a16="http://schemas.microsoft.com/office/drawing/2014/main" id="{D63AEDEF-1071-45F0-8B2B-D851DAD16298}"/>
            </a:ext>
          </a:extLst>
        </xdr:cNvPr>
        <xdr:cNvSpPr txBox="1"/>
      </xdr:nvSpPr>
      <xdr:spPr>
        <a:xfrm>
          <a:off x="1784350" y="1089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a:extLst>
            <a:ext uri="{FF2B5EF4-FFF2-40B4-BE49-F238E27FC236}">
              <a16:creationId xmlns:a16="http://schemas.microsoft.com/office/drawing/2014/main" id="{0C79872D-BEBB-49ED-BD56-6D494CAE743F}"/>
            </a:ext>
          </a:extLst>
        </xdr:cNvPr>
        <xdr:cNvSpPr/>
      </xdr:nvSpPr>
      <xdr:spPr>
        <a:xfrm>
          <a:off x="1282700" y="1079474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152163</xdr:rowOff>
    </xdr:from>
    <xdr:ext cx="762000" cy="259045"/>
    <xdr:sp macro="" textlink="">
      <xdr:nvSpPr>
        <xdr:cNvPr id="143" name="テキスト ボックス 142">
          <a:extLst>
            <a:ext uri="{FF2B5EF4-FFF2-40B4-BE49-F238E27FC236}">
              <a16:creationId xmlns:a16="http://schemas.microsoft.com/office/drawing/2014/main" id="{692307E6-C35D-41A0-9164-98CE60F198AA}"/>
            </a:ext>
          </a:extLst>
        </xdr:cNvPr>
        <xdr:cNvSpPr txBox="1"/>
      </xdr:nvSpPr>
      <xdr:spPr>
        <a:xfrm>
          <a:off x="971550" y="1088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61B1CCEC-1EA0-4C1C-BA5E-5C89AD961DC9}"/>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7393C303-1805-49D6-B477-44794AC143D3}"/>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8161CEAF-1E9C-49DB-81B5-D5EB482B0B65}"/>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F3D27461-2002-4E86-933B-AD458A88B4E8}"/>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C8ADFBEB-D123-40A7-9F55-AB174C13F07B}"/>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49" name="楕円 148">
          <a:extLst>
            <a:ext uri="{FF2B5EF4-FFF2-40B4-BE49-F238E27FC236}">
              <a16:creationId xmlns:a16="http://schemas.microsoft.com/office/drawing/2014/main" id="{337A6275-7C6A-44AD-9867-99DE3B640472}"/>
            </a:ext>
          </a:extLst>
        </xdr:cNvPr>
        <xdr:cNvSpPr/>
      </xdr:nvSpPr>
      <xdr:spPr>
        <a:xfrm>
          <a:off x="446405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8907</xdr:rowOff>
    </xdr:from>
    <xdr:ext cx="762000" cy="259045"/>
    <xdr:sp macro="" textlink="">
      <xdr:nvSpPr>
        <xdr:cNvPr id="150" name="財政構造の弾力性該当値テキスト">
          <a:extLst>
            <a:ext uri="{FF2B5EF4-FFF2-40B4-BE49-F238E27FC236}">
              <a16:creationId xmlns:a16="http://schemas.microsoft.com/office/drawing/2014/main" id="{5ABD6D0A-5B69-49F7-9CD2-946451F6B4B5}"/>
            </a:ext>
          </a:extLst>
        </xdr:cNvPr>
        <xdr:cNvSpPr txBox="1"/>
      </xdr:nvSpPr>
      <xdr:spPr>
        <a:xfrm>
          <a:off x="4584700" y="1073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165100</xdr:rowOff>
    </xdr:from>
    <xdr:to>
      <xdr:col>19</xdr:col>
      <xdr:colOff>184150</xdr:colOff>
      <xdr:row>62</xdr:row>
      <xdr:rowOff>95250</xdr:rowOff>
    </xdr:to>
    <xdr:sp macro="" textlink="">
      <xdr:nvSpPr>
        <xdr:cNvPr id="151" name="楕円 150">
          <a:extLst>
            <a:ext uri="{FF2B5EF4-FFF2-40B4-BE49-F238E27FC236}">
              <a16:creationId xmlns:a16="http://schemas.microsoft.com/office/drawing/2014/main" id="{27712E1A-E148-4344-88F7-1B1500D51235}"/>
            </a:ext>
          </a:extLst>
        </xdr:cNvPr>
        <xdr:cNvSpPr/>
      </xdr:nvSpPr>
      <xdr:spPr>
        <a:xfrm>
          <a:off x="3702050" y="10391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52" name="テキスト ボックス 151">
          <a:extLst>
            <a:ext uri="{FF2B5EF4-FFF2-40B4-BE49-F238E27FC236}">
              <a16:creationId xmlns:a16="http://schemas.microsoft.com/office/drawing/2014/main" id="{8573EEF6-4BF8-4856-A482-17B9F3C2E308}"/>
            </a:ext>
          </a:extLst>
        </xdr:cNvPr>
        <xdr:cNvSpPr txBox="1"/>
      </xdr:nvSpPr>
      <xdr:spPr>
        <a:xfrm>
          <a:off x="340995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155194</xdr:rowOff>
    </xdr:from>
    <xdr:to>
      <xdr:col>15</xdr:col>
      <xdr:colOff>133350</xdr:colOff>
      <xdr:row>64</xdr:row>
      <xdr:rowOff>85344</xdr:rowOff>
    </xdr:to>
    <xdr:sp macro="" textlink="">
      <xdr:nvSpPr>
        <xdr:cNvPr id="153" name="楕円 152">
          <a:extLst>
            <a:ext uri="{FF2B5EF4-FFF2-40B4-BE49-F238E27FC236}">
              <a16:creationId xmlns:a16="http://schemas.microsoft.com/office/drawing/2014/main" id="{D34B78BD-F559-408B-9CDA-CBA42D1FAB05}"/>
            </a:ext>
          </a:extLst>
        </xdr:cNvPr>
        <xdr:cNvSpPr/>
      </xdr:nvSpPr>
      <xdr:spPr>
        <a:xfrm>
          <a:off x="2889250" y="107165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95521</xdr:rowOff>
    </xdr:from>
    <xdr:ext cx="762000" cy="259045"/>
    <xdr:sp macro="" textlink="">
      <xdr:nvSpPr>
        <xdr:cNvPr id="154" name="テキスト ボックス 153">
          <a:extLst>
            <a:ext uri="{FF2B5EF4-FFF2-40B4-BE49-F238E27FC236}">
              <a16:creationId xmlns:a16="http://schemas.microsoft.com/office/drawing/2014/main" id="{A6072B4B-651C-494D-8A9C-DC03FDB7595C}"/>
            </a:ext>
          </a:extLst>
        </xdr:cNvPr>
        <xdr:cNvSpPr txBox="1"/>
      </xdr:nvSpPr>
      <xdr:spPr>
        <a:xfrm>
          <a:off x="2597150" y="1048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22352</xdr:rowOff>
    </xdr:from>
    <xdr:to>
      <xdr:col>11</xdr:col>
      <xdr:colOff>82550</xdr:colOff>
      <xdr:row>64</xdr:row>
      <xdr:rowOff>123952</xdr:rowOff>
    </xdr:to>
    <xdr:sp macro="" textlink="">
      <xdr:nvSpPr>
        <xdr:cNvPr id="155" name="楕円 154">
          <a:extLst>
            <a:ext uri="{FF2B5EF4-FFF2-40B4-BE49-F238E27FC236}">
              <a16:creationId xmlns:a16="http://schemas.microsoft.com/office/drawing/2014/main" id="{D5F6D4CB-866A-45B6-A544-08A5BF5E8948}"/>
            </a:ext>
          </a:extLst>
        </xdr:cNvPr>
        <xdr:cNvSpPr/>
      </xdr:nvSpPr>
      <xdr:spPr>
        <a:xfrm>
          <a:off x="2095500" y="1075131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134129</xdr:rowOff>
    </xdr:from>
    <xdr:ext cx="762000" cy="259045"/>
    <xdr:sp macro="" textlink="">
      <xdr:nvSpPr>
        <xdr:cNvPr id="156" name="テキスト ボックス 155">
          <a:extLst>
            <a:ext uri="{FF2B5EF4-FFF2-40B4-BE49-F238E27FC236}">
              <a16:creationId xmlns:a16="http://schemas.microsoft.com/office/drawing/2014/main" id="{4D256AB3-12F6-415C-9F0C-FFC35D4023B2}"/>
            </a:ext>
          </a:extLst>
        </xdr:cNvPr>
        <xdr:cNvSpPr txBox="1"/>
      </xdr:nvSpPr>
      <xdr:spPr>
        <a:xfrm>
          <a:off x="1784350" y="1052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56134</xdr:rowOff>
    </xdr:from>
    <xdr:to>
      <xdr:col>7</xdr:col>
      <xdr:colOff>31750</xdr:colOff>
      <xdr:row>64</xdr:row>
      <xdr:rowOff>157734</xdr:rowOff>
    </xdr:to>
    <xdr:sp macro="" textlink="">
      <xdr:nvSpPr>
        <xdr:cNvPr id="157" name="楕円 156">
          <a:extLst>
            <a:ext uri="{FF2B5EF4-FFF2-40B4-BE49-F238E27FC236}">
              <a16:creationId xmlns:a16="http://schemas.microsoft.com/office/drawing/2014/main" id="{5CDAAFF3-732E-4E9C-8FC2-309B9B823431}"/>
            </a:ext>
          </a:extLst>
        </xdr:cNvPr>
        <xdr:cNvSpPr/>
      </xdr:nvSpPr>
      <xdr:spPr>
        <a:xfrm>
          <a:off x="1282700" y="107850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167911</xdr:rowOff>
    </xdr:from>
    <xdr:ext cx="762000" cy="259045"/>
    <xdr:sp macro="" textlink="">
      <xdr:nvSpPr>
        <xdr:cNvPr id="158" name="テキスト ボックス 157">
          <a:extLst>
            <a:ext uri="{FF2B5EF4-FFF2-40B4-BE49-F238E27FC236}">
              <a16:creationId xmlns:a16="http://schemas.microsoft.com/office/drawing/2014/main" id="{D5291B31-33C0-4C34-9C0D-7457AAF673CC}"/>
            </a:ext>
          </a:extLst>
        </xdr:cNvPr>
        <xdr:cNvSpPr txBox="1"/>
      </xdr:nvSpPr>
      <xdr:spPr>
        <a:xfrm>
          <a:off x="971550" y="105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2C025CE6-AAA9-4E0A-9FA8-D4D635DB21F0}"/>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D6C6FBE1-879B-4EFB-B158-48AC04ACC014}"/>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7D7919F8-A45E-411E-87FC-3625A2537CAB}"/>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[116,172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6F34343E-06D9-40CD-8C28-00C11CE1C5D8}"/>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AA411DCB-6019-40FE-9E0A-402504F7E546}"/>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E24223F4-351C-4105-8808-35E1E82B8775}"/>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5B257AD0-5E63-484E-9A6E-B30DA83EA6A5}"/>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60532E49-E497-4003-B4A7-6877BCE26638}"/>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928A9915-568C-4996-A6C7-8C27BD7C1D0A}"/>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BD303F2A-287B-44F5-A431-93FC89B7C8B5}"/>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3242FA6D-B460-45E5-9FAD-11C25671CFE2}"/>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86A839F9-0739-4917-9F59-EF998745CBFF}"/>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B58B3BD2-6344-4C50-9972-71B50D30A18B}"/>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一般職の純増による基本給の増や、会計年度任用職員手当の増などを要因とした人件費の増加、物価・光熱水費の高騰などを要因とした物件費の増により、１人当たり決算額は４，４１９円増加した。</a:t>
          </a:r>
        </a:p>
        <a:p>
          <a:r>
            <a:rPr kumimoji="1" lang="ja-JP" altLang="en-US" sz="1300">
              <a:latin typeface="ＭＳ Ｐゴシック" panose="020B0600070205080204" pitchFamily="50" charset="-128"/>
              <a:ea typeface="ＭＳ Ｐゴシック" panose="020B0600070205080204" pitchFamily="50" charset="-128"/>
            </a:rPr>
            <a:t>　本町においては、類似団体内においても少ない職員数で行政サービスを行っており、人件費も少なく抑えられているが、今後は制度改正などに伴い増加が見込まれるため、適正な人員配置により、可能な限り経費の増加の抑制に努めたい。</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3AF04BA6-FC44-45BE-BB4F-76699B3C61CD}"/>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149A5906-01BC-498D-9E85-E20FEF6B34E8}"/>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A21DB92A-1B9B-45A4-AB56-65960E7A3F0C}"/>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1DCA0EF8-1113-4214-B211-B4F0B8373858}"/>
            </a:ext>
          </a:extLst>
        </xdr:cNvPr>
        <xdr:cNvCxnSpPr/>
      </xdr:nvCxnSpPr>
      <xdr:spPr>
        <a:xfrm>
          <a:off x="704850" y="148729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703F67DC-9708-463A-96D7-0A6B808CD723}"/>
            </a:ext>
          </a:extLst>
        </xdr:cNvPr>
        <xdr:cNvSpPr txBox="1"/>
      </xdr:nvSpPr>
      <xdr:spPr>
        <a:xfrm>
          <a:off x="0" y="147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94C76129-199D-46C7-948E-BD26D0FFB01B}"/>
            </a:ext>
          </a:extLst>
        </xdr:cNvPr>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45D9A603-8D3E-4528-9B59-643BF5B89EA6}"/>
            </a:ext>
          </a:extLst>
        </xdr:cNvPr>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85642354-A372-4DC5-93E3-0D864CAA8B6E}"/>
            </a:ext>
          </a:extLst>
        </xdr:cNvPr>
        <xdr:cNvCxnSpPr/>
      </xdr:nvCxnSpPr>
      <xdr:spPr>
        <a:xfrm>
          <a:off x="704850" y="136931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99ED73B7-FA2B-46EF-BEB6-4EC624AE2596}"/>
            </a:ext>
          </a:extLst>
        </xdr:cNvPr>
        <xdr:cNvSpPr txBox="1"/>
      </xdr:nvSpPr>
      <xdr:spPr>
        <a:xfrm>
          <a:off x="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DDB69E9E-2EDD-453B-A030-9776522238FB}"/>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A5A982F8-1E2B-4225-A166-C038032C8A6E}"/>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1109EE7E-B6E1-4ABF-A60F-D4FA64069303}"/>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a:extLst>
            <a:ext uri="{FF2B5EF4-FFF2-40B4-BE49-F238E27FC236}">
              <a16:creationId xmlns:a16="http://schemas.microsoft.com/office/drawing/2014/main" id="{C6568637-C31E-4C49-AB0A-1E8E841C97C0}"/>
            </a:ext>
          </a:extLst>
        </xdr:cNvPr>
        <xdr:cNvCxnSpPr/>
      </xdr:nvCxnSpPr>
      <xdr:spPr>
        <a:xfrm flipV="1">
          <a:off x="4514850" y="13646822"/>
          <a:ext cx="0" cy="13414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a:extLst>
            <a:ext uri="{FF2B5EF4-FFF2-40B4-BE49-F238E27FC236}">
              <a16:creationId xmlns:a16="http://schemas.microsoft.com/office/drawing/2014/main" id="{8D76419E-D4D9-40B2-83B2-570C13E16111}"/>
            </a:ext>
          </a:extLst>
        </xdr:cNvPr>
        <xdr:cNvSpPr txBox="1"/>
      </xdr:nvSpPr>
      <xdr:spPr>
        <a:xfrm>
          <a:off x="4584700" y="1496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a:extLst>
            <a:ext uri="{FF2B5EF4-FFF2-40B4-BE49-F238E27FC236}">
              <a16:creationId xmlns:a16="http://schemas.microsoft.com/office/drawing/2014/main" id="{02CDB41C-C732-4D4D-86D6-56F94D92C20D}"/>
            </a:ext>
          </a:extLst>
        </xdr:cNvPr>
        <xdr:cNvCxnSpPr/>
      </xdr:nvCxnSpPr>
      <xdr:spPr>
        <a:xfrm>
          <a:off x="4425950" y="149883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a:extLst>
            <a:ext uri="{FF2B5EF4-FFF2-40B4-BE49-F238E27FC236}">
              <a16:creationId xmlns:a16="http://schemas.microsoft.com/office/drawing/2014/main" id="{C2857E1C-602B-4122-B149-EA2BBEE8FF25}"/>
            </a:ext>
          </a:extLst>
        </xdr:cNvPr>
        <xdr:cNvSpPr txBox="1"/>
      </xdr:nvSpPr>
      <xdr:spPr>
        <a:xfrm>
          <a:off x="4584700" y="1339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a:extLst>
            <a:ext uri="{FF2B5EF4-FFF2-40B4-BE49-F238E27FC236}">
              <a16:creationId xmlns:a16="http://schemas.microsoft.com/office/drawing/2014/main" id="{D26263FC-CD32-4F0C-91A7-1D13B8CE8F08}"/>
            </a:ext>
          </a:extLst>
        </xdr:cNvPr>
        <xdr:cNvCxnSpPr/>
      </xdr:nvCxnSpPr>
      <xdr:spPr>
        <a:xfrm>
          <a:off x="4425950" y="136468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13750</xdr:rowOff>
    </xdr:from>
    <xdr:to>
      <xdr:col>23</xdr:col>
      <xdr:colOff>133350</xdr:colOff>
      <xdr:row>82</xdr:row>
      <xdr:rowOff>40407</xdr:rowOff>
    </xdr:to>
    <xdr:cxnSp macro="">
      <xdr:nvCxnSpPr>
        <xdr:cNvPr id="189" name="直線コネクタ 188">
          <a:extLst>
            <a:ext uri="{FF2B5EF4-FFF2-40B4-BE49-F238E27FC236}">
              <a16:creationId xmlns:a16="http://schemas.microsoft.com/office/drawing/2014/main" id="{50EA51B0-E082-40D9-944B-E13C5E44AEE3}"/>
            </a:ext>
          </a:extLst>
        </xdr:cNvPr>
        <xdr:cNvCxnSpPr/>
      </xdr:nvCxnSpPr>
      <xdr:spPr>
        <a:xfrm>
          <a:off x="3752850" y="13760230"/>
          <a:ext cx="762000" cy="2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108425</xdr:rowOff>
    </xdr:from>
    <xdr:ext cx="762000" cy="259045"/>
    <xdr:sp macro="" textlink="">
      <xdr:nvSpPr>
        <xdr:cNvPr id="190" name="人件費・物件費等の状況平均値テキスト">
          <a:extLst>
            <a:ext uri="{FF2B5EF4-FFF2-40B4-BE49-F238E27FC236}">
              <a16:creationId xmlns:a16="http://schemas.microsoft.com/office/drawing/2014/main" id="{6798CE27-6865-4BA8-ABF3-75C31AF69B56}"/>
            </a:ext>
          </a:extLst>
        </xdr:cNvPr>
        <xdr:cNvSpPr txBox="1"/>
      </xdr:nvSpPr>
      <xdr:spPr>
        <a:xfrm>
          <a:off x="4584700" y="13854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a:extLst>
            <a:ext uri="{FF2B5EF4-FFF2-40B4-BE49-F238E27FC236}">
              <a16:creationId xmlns:a16="http://schemas.microsoft.com/office/drawing/2014/main" id="{E2D38554-1AC6-492D-92E3-DB6A8D626228}"/>
            </a:ext>
          </a:extLst>
        </xdr:cNvPr>
        <xdr:cNvSpPr/>
      </xdr:nvSpPr>
      <xdr:spPr>
        <a:xfrm>
          <a:off x="4464050" y="138828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149282</xdr:rowOff>
    </xdr:from>
    <xdr:to>
      <xdr:col>19</xdr:col>
      <xdr:colOff>133350</xdr:colOff>
      <xdr:row>82</xdr:row>
      <xdr:rowOff>13750</xdr:rowOff>
    </xdr:to>
    <xdr:cxnSp macro="">
      <xdr:nvCxnSpPr>
        <xdr:cNvPr id="192" name="直線コネクタ 191">
          <a:extLst>
            <a:ext uri="{FF2B5EF4-FFF2-40B4-BE49-F238E27FC236}">
              <a16:creationId xmlns:a16="http://schemas.microsoft.com/office/drawing/2014/main" id="{4A12AC4B-8D9E-4EA3-820C-B7021A5E2856}"/>
            </a:ext>
          </a:extLst>
        </xdr:cNvPr>
        <xdr:cNvCxnSpPr/>
      </xdr:nvCxnSpPr>
      <xdr:spPr>
        <a:xfrm>
          <a:off x="2940050" y="13728122"/>
          <a:ext cx="812800" cy="3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a:extLst>
            <a:ext uri="{FF2B5EF4-FFF2-40B4-BE49-F238E27FC236}">
              <a16:creationId xmlns:a16="http://schemas.microsoft.com/office/drawing/2014/main" id="{23FFC9A1-2702-463A-A771-42833154583B}"/>
            </a:ext>
          </a:extLst>
        </xdr:cNvPr>
        <xdr:cNvSpPr/>
      </xdr:nvSpPr>
      <xdr:spPr>
        <a:xfrm>
          <a:off x="3702050" y="13849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18217</xdr:rowOff>
    </xdr:from>
    <xdr:ext cx="736600" cy="259045"/>
    <xdr:sp macro="" textlink="">
      <xdr:nvSpPr>
        <xdr:cNvPr id="194" name="テキスト ボックス 193">
          <a:extLst>
            <a:ext uri="{FF2B5EF4-FFF2-40B4-BE49-F238E27FC236}">
              <a16:creationId xmlns:a16="http://schemas.microsoft.com/office/drawing/2014/main" id="{81CFB8FC-2F11-4D8B-8E6F-819D6EA9038E}"/>
            </a:ext>
          </a:extLst>
        </xdr:cNvPr>
        <xdr:cNvSpPr txBox="1"/>
      </xdr:nvSpPr>
      <xdr:spPr>
        <a:xfrm>
          <a:off x="3409950" y="1393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86877</xdr:rowOff>
    </xdr:from>
    <xdr:to>
      <xdr:col>15</xdr:col>
      <xdr:colOff>82550</xdr:colOff>
      <xdr:row>81</xdr:row>
      <xdr:rowOff>149282</xdr:rowOff>
    </xdr:to>
    <xdr:cxnSp macro="">
      <xdr:nvCxnSpPr>
        <xdr:cNvPr id="195" name="直線コネクタ 194">
          <a:extLst>
            <a:ext uri="{FF2B5EF4-FFF2-40B4-BE49-F238E27FC236}">
              <a16:creationId xmlns:a16="http://schemas.microsoft.com/office/drawing/2014/main" id="{410ABE20-8330-4B81-B061-D17FB3B6E4EF}"/>
            </a:ext>
          </a:extLst>
        </xdr:cNvPr>
        <xdr:cNvCxnSpPr/>
      </xdr:nvCxnSpPr>
      <xdr:spPr>
        <a:xfrm>
          <a:off x="2127250" y="13665717"/>
          <a:ext cx="812800" cy="6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a:extLst>
            <a:ext uri="{FF2B5EF4-FFF2-40B4-BE49-F238E27FC236}">
              <a16:creationId xmlns:a16="http://schemas.microsoft.com/office/drawing/2014/main" id="{7DE5DF37-7014-4D9F-8922-7D49E1C9F261}"/>
            </a:ext>
          </a:extLst>
        </xdr:cNvPr>
        <xdr:cNvSpPr/>
      </xdr:nvSpPr>
      <xdr:spPr>
        <a:xfrm>
          <a:off x="2889250" y="1380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146770</xdr:rowOff>
    </xdr:from>
    <xdr:ext cx="762000" cy="259045"/>
    <xdr:sp macro="" textlink="">
      <xdr:nvSpPr>
        <xdr:cNvPr id="197" name="テキスト ボックス 196">
          <a:extLst>
            <a:ext uri="{FF2B5EF4-FFF2-40B4-BE49-F238E27FC236}">
              <a16:creationId xmlns:a16="http://schemas.microsoft.com/office/drawing/2014/main" id="{8B9B9011-713E-4977-8AA3-D84673802295}"/>
            </a:ext>
          </a:extLst>
        </xdr:cNvPr>
        <xdr:cNvSpPr txBox="1"/>
      </xdr:nvSpPr>
      <xdr:spPr>
        <a:xfrm>
          <a:off x="2597150" y="1389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86454</xdr:rowOff>
    </xdr:from>
    <xdr:to>
      <xdr:col>11</xdr:col>
      <xdr:colOff>31750</xdr:colOff>
      <xdr:row>81</xdr:row>
      <xdr:rowOff>86877</xdr:rowOff>
    </xdr:to>
    <xdr:cxnSp macro="">
      <xdr:nvCxnSpPr>
        <xdr:cNvPr id="198" name="直線コネクタ 197">
          <a:extLst>
            <a:ext uri="{FF2B5EF4-FFF2-40B4-BE49-F238E27FC236}">
              <a16:creationId xmlns:a16="http://schemas.microsoft.com/office/drawing/2014/main" id="{DDEFC462-0DC6-4C2D-961B-7E131CD75C38}"/>
            </a:ext>
          </a:extLst>
        </xdr:cNvPr>
        <xdr:cNvCxnSpPr/>
      </xdr:nvCxnSpPr>
      <xdr:spPr>
        <a:xfrm>
          <a:off x="1333500" y="13665294"/>
          <a:ext cx="793750" cy="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macro="" textlink="">
      <xdr:nvSpPr>
        <xdr:cNvPr id="199" name="フローチャート: 判断 198">
          <a:extLst>
            <a:ext uri="{FF2B5EF4-FFF2-40B4-BE49-F238E27FC236}">
              <a16:creationId xmlns:a16="http://schemas.microsoft.com/office/drawing/2014/main" id="{F2CD9094-E86F-4722-83CC-4642A7150587}"/>
            </a:ext>
          </a:extLst>
        </xdr:cNvPr>
        <xdr:cNvSpPr/>
      </xdr:nvSpPr>
      <xdr:spPr>
        <a:xfrm>
          <a:off x="2095500" y="137465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86468</xdr:rowOff>
    </xdr:from>
    <xdr:ext cx="762000" cy="259045"/>
    <xdr:sp macro="" textlink="">
      <xdr:nvSpPr>
        <xdr:cNvPr id="200" name="テキスト ボックス 199">
          <a:extLst>
            <a:ext uri="{FF2B5EF4-FFF2-40B4-BE49-F238E27FC236}">
              <a16:creationId xmlns:a16="http://schemas.microsoft.com/office/drawing/2014/main" id="{E9EB7D9A-99A8-408B-8B99-3453B18A22D8}"/>
            </a:ext>
          </a:extLst>
        </xdr:cNvPr>
        <xdr:cNvSpPr txBox="1"/>
      </xdr:nvSpPr>
      <xdr:spPr>
        <a:xfrm>
          <a:off x="1784350" y="13832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macro="" textlink="">
      <xdr:nvSpPr>
        <xdr:cNvPr id="201" name="フローチャート: 判断 200">
          <a:extLst>
            <a:ext uri="{FF2B5EF4-FFF2-40B4-BE49-F238E27FC236}">
              <a16:creationId xmlns:a16="http://schemas.microsoft.com/office/drawing/2014/main" id="{C1F33635-FA38-4E35-8E85-23D375B23796}"/>
            </a:ext>
          </a:extLst>
        </xdr:cNvPr>
        <xdr:cNvSpPr/>
      </xdr:nvSpPr>
      <xdr:spPr>
        <a:xfrm>
          <a:off x="1282700" y="137468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86717</xdr:rowOff>
    </xdr:from>
    <xdr:ext cx="762000" cy="259045"/>
    <xdr:sp macro="" textlink="">
      <xdr:nvSpPr>
        <xdr:cNvPr id="202" name="テキスト ボックス 201">
          <a:extLst>
            <a:ext uri="{FF2B5EF4-FFF2-40B4-BE49-F238E27FC236}">
              <a16:creationId xmlns:a16="http://schemas.microsoft.com/office/drawing/2014/main" id="{33590C3C-9F3E-45D1-A9EA-03F344E987A6}"/>
            </a:ext>
          </a:extLst>
        </xdr:cNvPr>
        <xdr:cNvSpPr txBox="1"/>
      </xdr:nvSpPr>
      <xdr:spPr>
        <a:xfrm>
          <a:off x="971550" y="1383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6BB6DF4F-C337-4D18-9CEA-7392CE12C1CE}"/>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AD7290A6-5E06-4969-9A73-BBFC8117C6CB}"/>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300CB8A5-A504-4D1D-A460-5207246B1DC3}"/>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BD2078EF-F769-488F-8885-3564F40E34A5}"/>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2706C7CE-D18A-4B5E-AF17-8C3DBEA30CB4}"/>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161057</xdr:rowOff>
    </xdr:from>
    <xdr:to>
      <xdr:col>23</xdr:col>
      <xdr:colOff>184150</xdr:colOff>
      <xdr:row>82</xdr:row>
      <xdr:rowOff>91207</xdr:rowOff>
    </xdr:to>
    <xdr:sp macro="" textlink="">
      <xdr:nvSpPr>
        <xdr:cNvPr id="208" name="楕円 207">
          <a:extLst>
            <a:ext uri="{FF2B5EF4-FFF2-40B4-BE49-F238E27FC236}">
              <a16:creationId xmlns:a16="http://schemas.microsoft.com/office/drawing/2014/main" id="{3D7196F4-7382-4ED1-B822-AA3C068C71EE}"/>
            </a:ext>
          </a:extLst>
        </xdr:cNvPr>
        <xdr:cNvSpPr/>
      </xdr:nvSpPr>
      <xdr:spPr>
        <a:xfrm>
          <a:off x="4464050" y="137398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6134</xdr:rowOff>
    </xdr:from>
    <xdr:ext cx="762000" cy="259045"/>
    <xdr:sp macro="" textlink="">
      <xdr:nvSpPr>
        <xdr:cNvPr id="209" name="人件費・物件費等の状況該当値テキスト">
          <a:extLst>
            <a:ext uri="{FF2B5EF4-FFF2-40B4-BE49-F238E27FC236}">
              <a16:creationId xmlns:a16="http://schemas.microsoft.com/office/drawing/2014/main" id="{FEDEBE1A-92DB-4318-93BD-AC1C9C316CAB}"/>
            </a:ext>
          </a:extLst>
        </xdr:cNvPr>
        <xdr:cNvSpPr txBox="1"/>
      </xdr:nvSpPr>
      <xdr:spPr>
        <a:xfrm>
          <a:off x="4584700" y="13584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134400</xdr:rowOff>
    </xdr:from>
    <xdr:to>
      <xdr:col>19</xdr:col>
      <xdr:colOff>184150</xdr:colOff>
      <xdr:row>82</xdr:row>
      <xdr:rowOff>64550</xdr:rowOff>
    </xdr:to>
    <xdr:sp macro="" textlink="">
      <xdr:nvSpPr>
        <xdr:cNvPr id="210" name="楕円 209">
          <a:extLst>
            <a:ext uri="{FF2B5EF4-FFF2-40B4-BE49-F238E27FC236}">
              <a16:creationId xmlns:a16="http://schemas.microsoft.com/office/drawing/2014/main" id="{2D24A7E3-F42B-47A1-8654-BCBD4BFBB6A7}"/>
            </a:ext>
          </a:extLst>
        </xdr:cNvPr>
        <xdr:cNvSpPr/>
      </xdr:nvSpPr>
      <xdr:spPr>
        <a:xfrm>
          <a:off x="3702050" y="13713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74727</xdr:rowOff>
    </xdr:from>
    <xdr:ext cx="736600" cy="259045"/>
    <xdr:sp macro="" textlink="">
      <xdr:nvSpPr>
        <xdr:cNvPr id="211" name="テキスト ボックス 210">
          <a:extLst>
            <a:ext uri="{FF2B5EF4-FFF2-40B4-BE49-F238E27FC236}">
              <a16:creationId xmlns:a16="http://schemas.microsoft.com/office/drawing/2014/main" id="{B51687DB-0DA3-44C5-8CA6-2CA1745C92E7}"/>
            </a:ext>
          </a:extLst>
        </xdr:cNvPr>
        <xdr:cNvSpPr txBox="1"/>
      </xdr:nvSpPr>
      <xdr:spPr>
        <a:xfrm>
          <a:off x="3409950" y="13485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98482</xdr:rowOff>
    </xdr:from>
    <xdr:to>
      <xdr:col>15</xdr:col>
      <xdr:colOff>133350</xdr:colOff>
      <xdr:row>82</xdr:row>
      <xdr:rowOff>28632</xdr:rowOff>
    </xdr:to>
    <xdr:sp macro="" textlink="">
      <xdr:nvSpPr>
        <xdr:cNvPr id="212" name="楕円 211">
          <a:extLst>
            <a:ext uri="{FF2B5EF4-FFF2-40B4-BE49-F238E27FC236}">
              <a16:creationId xmlns:a16="http://schemas.microsoft.com/office/drawing/2014/main" id="{05D5A984-BC7F-4966-981D-DF3DC2CEF182}"/>
            </a:ext>
          </a:extLst>
        </xdr:cNvPr>
        <xdr:cNvSpPr/>
      </xdr:nvSpPr>
      <xdr:spPr>
        <a:xfrm>
          <a:off x="2889250" y="136773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38809</xdr:rowOff>
    </xdr:from>
    <xdr:ext cx="762000" cy="259045"/>
    <xdr:sp macro="" textlink="">
      <xdr:nvSpPr>
        <xdr:cNvPr id="213" name="テキスト ボックス 212">
          <a:extLst>
            <a:ext uri="{FF2B5EF4-FFF2-40B4-BE49-F238E27FC236}">
              <a16:creationId xmlns:a16="http://schemas.microsoft.com/office/drawing/2014/main" id="{4EA31155-4F2C-413F-9EB6-231C971723F5}"/>
            </a:ext>
          </a:extLst>
        </xdr:cNvPr>
        <xdr:cNvSpPr txBox="1"/>
      </xdr:nvSpPr>
      <xdr:spPr>
        <a:xfrm>
          <a:off x="2597150" y="1345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36077</xdr:rowOff>
    </xdr:from>
    <xdr:to>
      <xdr:col>11</xdr:col>
      <xdr:colOff>82550</xdr:colOff>
      <xdr:row>81</xdr:row>
      <xdr:rowOff>137677</xdr:rowOff>
    </xdr:to>
    <xdr:sp macro="" textlink="">
      <xdr:nvSpPr>
        <xdr:cNvPr id="214" name="楕円 213">
          <a:extLst>
            <a:ext uri="{FF2B5EF4-FFF2-40B4-BE49-F238E27FC236}">
              <a16:creationId xmlns:a16="http://schemas.microsoft.com/office/drawing/2014/main" id="{31CDB0CE-9BF4-4337-AD21-C8EE4C976012}"/>
            </a:ext>
          </a:extLst>
        </xdr:cNvPr>
        <xdr:cNvSpPr/>
      </xdr:nvSpPr>
      <xdr:spPr>
        <a:xfrm>
          <a:off x="2095500" y="1361491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147854</xdr:rowOff>
    </xdr:from>
    <xdr:ext cx="762000" cy="259045"/>
    <xdr:sp macro="" textlink="">
      <xdr:nvSpPr>
        <xdr:cNvPr id="215" name="テキスト ボックス 214">
          <a:extLst>
            <a:ext uri="{FF2B5EF4-FFF2-40B4-BE49-F238E27FC236}">
              <a16:creationId xmlns:a16="http://schemas.microsoft.com/office/drawing/2014/main" id="{AF61082A-DF07-44AF-9C73-77C645FDC5EF}"/>
            </a:ext>
          </a:extLst>
        </xdr:cNvPr>
        <xdr:cNvSpPr txBox="1"/>
      </xdr:nvSpPr>
      <xdr:spPr>
        <a:xfrm>
          <a:off x="1784350" y="13391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35654</xdr:rowOff>
    </xdr:from>
    <xdr:to>
      <xdr:col>7</xdr:col>
      <xdr:colOff>31750</xdr:colOff>
      <xdr:row>81</xdr:row>
      <xdr:rowOff>137254</xdr:rowOff>
    </xdr:to>
    <xdr:sp macro="" textlink="">
      <xdr:nvSpPr>
        <xdr:cNvPr id="216" name="楕円 215">
          <a:extLst>
            <a:ext uri="{FF2B5EF4-FFF2-40B4-BE49-F238E27FC236}">
              <a16:creationId xmlns:a16="http://schemas.microsoft.com/office/drawing/2014/main" id="{BE6317B7-0B9E-4681-88EE-F084DC7D2FAA}"/>
            </a:ext>
          </a:extLst>
        </xdr:cNvPr>
        <xdr:cNvSpPr/>
      </xdr:nvSpPr>
      <xdr:spPr>
        <a:xfrm>
          <a:off x="1282700" y="136144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147431</xdr:rowOff>
    </xdr:from>
    <xdr:ext cx="762000" cy="259045"/>
    <xdr:sp macro="" textlink="">
      <xdr:nvSpPr>
        <xdr:cNvPr id="217" name="テキスト ボックス 216">
          <a:extLst>
            <a:ext uri="{FF2B5EF4-FFF2-40B4-BE49-F238E27FC236}">
              <a16:creationId xmlns:a16="http://schemas.microsoft.com/office/drawing/2014/main" id="{809BAD19-CCD6-408E-862D-EBCDDDA9BC65}"/>
            </a:ext>
          </a:extLst>
        </xdr:cNvPr>
        <xdr:cNvSpPr txBox="1"/>
      </xdr:nvSpPr>
      <xdr:spPr>
        <a:xfrm>
          <a:off x="971550" y="1339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D5F0CA00-D32C-4BB6-B37E-29B48B65A259}"/>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224205BD-EBD1-4B65-9BCB-5ED3C1348F15}"/>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44D18139-BAAC-4114-B4B6-8BEC85180EA4}"/>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E85DDC24-307B-4388-82FE-8440D92F699F}"/>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BB8AE7B4-C43C-4D57-9A60-DBAD0C0A3BF1}"/>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14925755-ECD7-4651-9CB8-F7E6DDF969E4}"/>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A0B309CA-3998-4FF9-8B1E-955C6ABC0EB5}"/>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A1D5EEB3-4C81-4100-8ACA-CE95FABB69D7}"/>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71B69A9C-A779-405C-9A3D-80ADAA4CF871}"/>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20BB925-65FC-424D-931A-9833227DD6E5}"/>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9A77390B-DD7B-4E15-B6F2-021F2EA07C17}"/>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20335329-3480-4E82-B50E-209FDE12584D}"/>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62AA1FC4-0612-4907-AA08-C5DFF3BA247C}"/>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類似団体内順位は下位であり、全国町村平均よりも高い数値となっている。</a:t>
          </a:r>
        </a:p>
        <a:p>
          <a:r>
            <a:rPr kumimoji="1" lang="ja-JP" altLang="en-US" sz="1300">
              <a:latin typeface="ＭＳ Ｐゴシック" panose="020B0600070205080204" pitchFamily="50" charset="-128"/>
              <a:ea typeface="ＭＳ Ｐゴシック" panose="020B0600070205080204" pitchFamily="50" charset="-128"/>
            </a:rPr>
            <a:t>　今後も、地域の民間企業の平均給与の状況や、県、近隣市町村の状況等も踏まえながら、給与の適正化に努める。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BCF3A3A7-790C-45FD-BF84-AF7BD2EF67F9}"/>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E32D1D4A-57C9-417F-9980-84D6D8C91EAF}"/>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CA6D7EB0-242D-420F-A838-28E23E984BD3}"/>
            </a:ext>
          </a:extLst>
        </xdr:cNvPr>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625AFC8C-7B44-4444-8D61-6AD9E95D9249}"/>
            </a:ext>
          </a:extLst>
        </xdr:cNvPr>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987D730D-FE9D-4A15-B43D-9A61AE1DB659}"/>
            </a:ext>
          </a:extLst>
        </xdr:cNvPr>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31A86BDE-C654-4976-80B8-18B875B92C44}"/>
            </a:ext>
          </a:extLst>
        </xdr:cNvPr>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8A3E87B2-1EB1-4249-B345-635EE6109C5E}"/>
            </a:ext>
          </a:extLst>
        </xdr:cNvPr>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21355646-76CA-4C10-A1C4-408BF60D9CB4}"/>
            </a:ext>
          </a:extLst>
        </xdr:cNvPr>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02640651-D2F0-476D-B0C3-342DEA369E2F}"/>
            </a:ext>
          </a:extLst>
        </xdr:cNvPr>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487FA4A8-1C96-4C2E-9F31-3F5DA133C52C}"/>
            </a:ext>
          </a:extLst>
        </xdr:cNvPr>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6F03850D-854F-4A5E-9A9C-FA43C2A42ADB}"/>
            </a:ext>
          </a:extLst>
        </xdr:cNvPr>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971F0EFB-D164-4A4E-A72B-17A0353290B1}"/>
            </a:ext>
          </a:extLst>
        </xdr:cNvPr>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F85FEDC4-882E-4C79-B64E-3AF377B4EABE}"/>
            </a:ext>
          </a:extLst>
        </xdr:cNvPr>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A7605D78-1724-42D8-9089-DA67015E3575}"/>
            </a:ext>
          </a:extLst>
        </xdr:cNvPr>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75A066DA-9D03-47C6-B922-409E8DA4D827}"/>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CCE694D0-D4ED-4145-9B21-42E4847F05DE}"/>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FFF7AAB-8CA0-42BA-B6EA-86A2C5FF070B}"/>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a:extLst>
            <a:ext uri="{FF2B5EF4-FFF2-40B4-BE49-F238E27FC236}">
              <a16:creationId xmlns:a16="http://schemas.microsoft.com/office/drawing/2014/main" id="{590281D6-0DC8-4E1F-B8E0-D6AC18589C09}"/>
            </a:ext>
          </a:extLst>
        </xdr:cNvPr>
        <xdr:cNvCxnSpPr/>
      </xdr:nvCxnSpPr>
      <xdr:spPr>
        <a:xfrm flipV="1">
          <a:off x="15474950" y="13507357"/>
          <a:ext cx="0" cy="1499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a:extLst>
            <a:ext uri="{FF2B5EF4-FFF2-40B4-BE49-F238E27FC236}">
              <a16:creationId xmlns:a16="http://schemas.microsoft.com/office/drawing/2014/main" id="{C80490F2-1E57-4172-9A43-975B6F906049}"/>
            </a:ext>
          </a:extLst>
        </xdr:cNvPr>
        <xdr:cNvSpPr txBox="1"/>
      </xdr:nvSpPr>
      <xdr:spPr>
        <a:xfrm>
          <a:off x="15563850" y="14979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a:extLst>
            <a:ext uri="{FF2B5EF4-FFF2-40B4-BE49-F238E27FC236}">
              <a16:creationId xmlns:a16="http://schemas.microsoft.com/office/drawing/2014/main" id="{EDF0C1C5-5839-462C-9068-B369B8072DEF}"/>
            </a:ext>
          </a:extLst>
        </xdr:cNvPr>
        <xdr:cNvCxnSpPr/>
      </xdr:nvCxnSpPr>
      <xdr:spPr>
        <a:xfrm>
          <a:off x="15405100" y="150070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64931232-9BB8-443A-884C-4926FF068A26}"/>
            </a:ext>
          </a:extLst>
        </xdr:cNvPr>
        <xdr:cNvSpPr txBox="1"/>
      </xdr:nvSpPr>
      <xdr:spPr>
        <a:xfrm>
          <a:off x="15563850" y="13254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29834A14-93C4-43E5-A1AE-57DD8F8E1519}"/>
            </a:ext>
          </a:extLst>
        </xdr:cNvPr>
        <xdr:cNvCxnSpPr/>
      </xdr:nvCxnSpPr>
      <xdr:spPr>
        <a:xfrm>
          <a:off x="15405100" y="135073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32657</xdr:rowOff>
    </xdr:to>
    <xdr:cxnSp macro="">
      <xdr:nvCxnSpPr>
        <xdr:cNvPr id="253" name="直線コネクタ 252">
          <a:extLst>
            <a:ext uri="{FF2B5EF4-FFF2-40B4-BE49-F238E27FC236}">
              <a16:creationId xmlns:a16="http://schemas.microsoft.com/office/drawing/2014/main" id="{8CEA29F1-76E4-4E82-AE7E-309231BE974C}"/>
            </a:ext>
          </a:extLst>
        </xdr:cNvPr>
        <xdr:cNvCxnSpPr/>
      </xdr:nvCxnSpPr>
      <xdr:spPr>
        <a:xfrm>
          <a:off x="14712950" y="14449697"/>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4" name="給与水準   （国との比較）平均値テキスト">
          <a:extLst>
            <a:ext uri="{FF2B5EF4-FFF2-40B4-BE49-F238E27FC236}">
              <a16:creationId xmlns:a16="http://schemas.microsoft.com/office/drawing/2014/main" id="{0F36B650-97A3-4610-A99A-3B310A91D06E}"/>
            </a:ext>
          </a:extLst>
        </xdr:cNvPr>
        <xdr:cNvSpPr txBox="1"/>
      </xdr:nvSpPr>
      <xdr:spPr>
        <a:xfrm>
          <a:off x="15563850" y="14083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a:extLst>
            <a:ext uri="{FF2B5EF4-FFF2-40B4-BE49-F238E27FC236}">
              <a16:creationId xmlns:a16="http://schemas.microsoft.com/office/drawing/2014/main" id="{6B51E735-BFAA-43CB-8363-C34F37739986}"/>
            </a:ext>
          </a:extLst>
        </xdr:cNvPr>
        <xdr:cNvSpPr/>
      </xdr:nvSpPr>
      <xdr:spPr>
        <a:xfrm>
          <a:off x="15427960" y="142341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32657</xdr:rowOff>
    </xdr:from>
    <xdr:to>
      <xdr:col>77</xdr:col>
      <xdr:colOff>44450</xdr:colOff>
      <xdr:row>86</xdr:row>
      <xdr:rowOff>67129</xdr:rowOff>
    </xdr:to>
    <xdr:cxnSp macro="">
      <xdr:nvCxnSpPr>
        <xdr:cNvPr id="256" name="直線コネクタ 255">
          <a:extLst>
            <a:ext uri="{FF2B5EF4-FFF2-40B4-BE49-F238E27FC236}">
              <a16:creationId xmlns:a16="http://schemas.microsoft.com/office/drawing/2014/main" id="{C83B20D3-1A7F-40E8-94BE-63CA1AA874CD}"/>
            </a:ext>
          </a:extLst>
        </xdr:cNvPr>
        <xdr:cNvCxnSpPr/>
      </xdr:nvCxnSpPr>
      <xdr:spPr>
        <a:xfrm flipV="1">
          <a:off x="13903960" y="14449697"/>
          <a:ext cx="80899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a:extLst>
            <a:ext uri="{FF2B5EF4-FFF2-40B4-BE49-F238E27FC236}">
              <a16:creationId xmlns:a16="http://schemas.microsoft.com/office/drawing/2014/main" id="{69E20A76-B339-4CBB-BC5E-E8B1660A8A61}"/>
            </a:ext>
          </a:extLst>
        </xdr:cNvPr>
        <xdr:cNvSpPr/>
      </xdr:nvSpPr>
      <xdr:spPr>
        <a:xfrm>
          <a:off x="14665960" y="1425139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58" name="テキスト ボックス 257">
          <a:extLst>
            <a:ext uri="{FF2B5EF4-FFF2-40B4-BE49-F238E27FC236}">
              <a16:creationId xmlns:a16="http://schemas.microsoft.com/office/drawing/2014/main" id="{F192EFC1-8001-48F3-8917-DB9981032AD7}"/>
            </a:ext>
          </a:extLst>
        </xdr:cNvPr>
        <xdr:cNvSpPr txBox="1"/>
      </xdr:nvSpPr>
      <xdr:spPr>
        <a:xfrm>
          <a:off x="14370050" y="14024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86</xdr:row>
      <xdr:rowOff>118836</xdr:rowOff>
    </xdr:to>
    <xdr:cxnSp macro="">
      <xdr:nvCxnSpPr>
        <xdr:cNvPr id="259" name="直線コネクタ 258">
          <a:extLst>
            <a:ext uri="{FF2B5EF4-FFF2-40B4-BE49-F238E27FC236}">
              <a16:creationId xmlns:a16="http://schemas.microsoft.com/office/drawing/2014/main" id="{F180FEC6-1E0F-45EC-AC49-936CC6AD50BA}"/>
            </a:ext>
          </a:extLst>
        </xdr:cNvPr>
        <xdr:cNvCxnSpPr/>
      </xdr:nvCxnSpPr>
      <xdr:spPr>
        <a:xfrm flipV="1">
          <a:off x="13106400" y="14484169"/>
          <a:ext cx="79756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0" name="フローチャート: 判断 259">
          <a:extLst>
            <a:ext uri="{FF2B5EF4-FFF2-40B4-BE49-F238E27FC236}">
              <a16:creationId xmlns:a16="http://schemas.microsoft.com/office/drawing/2014/main" id="{2A94AF89-BF4A-4071-A027-1D5BB88A4365}"/>
            </a:ext>
          </a:extLst>
        </xdr:cNvPr>
        <xdr:cNvSpPr/>
      </xdr:nvSpPr>
      <xdr:spPr>
        <a:xfrm>
          <a:off x="13868400" y="1429929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1" name="テキスト ボックス 260">
          <a:extLst>
            <a:ext uri="{FF2B5EF4-FFF2-40B4-BE49-F238E27FC236}">
              <a16:creationId xmlns:a16="http://schemas.microsoft.com/office/drawing/2014/main" id="{6DB3F7EB-CDC3-4874-A9D9-A09EA8B8949A}"/>
            </a:ext>
          </a:extLst>
        </xdr:cNvPr>
        <xdr:cNvSpPr txBox="1"/>
      </xdr:nvSpPr>
      <xdr:spPr>
        <a:xfrm>
          <a:off x="13557250" y="1407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118836</xdr:rowOff>
    </xdr:from>
    <xdr:to>
      <xdr:col>68</xdr:col>
      <xdr:colOff>152400</xdr:colOff>
      <xdr:row>87</xdr:row>
      <xdr:rowOff>33564</xdr:rowOff>
    </xdr:to>
    <xdr:cxnSp macro="">
      <xdr:nvCxnSpPr>
        <xdr:cNvPr id="262" name="直線コネクタ 261">
          <a:extLst>
            <a:ext uri="{FF2B5EF4-FFF2-40B4-BE49-F238E27FC236}">
              <a16:creationId xmlns:a16="http://schemas.microsoft.com/office/drawing/2014/main" id="{12410AEB-93D9-47D4-888D-C40F025D0E37}"/>
            </a:ext>
          </a:extLst>
        </xdr:cNvPr>
        <xdr:cNvCxnSpPr/>
      </xdr:nvCxnSpPr>
      <xdr:spPr>
        <a:xfrm flipV="1">
          <a:off x="12293600" y="14535876"/>
          <a:ext cx="812800" cy="8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3" name="フローチャート: 判断 262">
          <a:extLst>
            <a:ext uri="{FF2B5EF4-FFF2-40B4-BE49-F238E27FC236}">
              <a16:creationId xmlns:a16="http://schemas.microsoft.com/office/drawing/2014/main" id="{6BC52EEC-84DD-4AF6-8500-FC9A92A5FC13}"/>
            </a:ext>
          </a:extLst>
        </xdr:cNvPr>
        <xdr:cNvSpPr/>
      </xdr:nvSpPr>
      <xdr:spPr>
        <a:xfrm>
          <a:off x="13055600" y="14264821"/>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4" name="テキスト ボックス 263">
          <a:extLst>
            <a:ext uri="{FF2B5EF4-FFF2-40B4-BE49-F238E27FC236}">
              <a16:creationId xmlns:a16="http://schemas.microsoft.com/office/drawing/2014/main" id="{F0273493-4B20-4F9A-814A-BC2769ACF102}"/>
            </a:ext>
          </a:extLst>
        </xdr:cNvPr>
        <xdr:cNvSpPr txBox="1"/>
      </xdr:nvSpPr>
      <xdr:spPr>
        <a:xfrm>
          <a:off x="12763500" y="1404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5" name="フローチャート: 判断 264">
          <a:extLst>
            <a:ext uri="{FF2B5EF4-FFF2-40B4-BE49-F238E27FC236}">
              <a16:creationId xmlns:a16="http://schemas.microsoft.com/office/drawing/2014/main" id="{AE0494AF-2925-4C6C-A84B-F457DA208023}"/>
            </a:ext>
          </a:extLst>
        </xdr:cNvPr>
        <xdr:cNvSpPr/>
      </xdr:nvSpPr>
      <xdr:spPr>
        <a:xfrm>
          <a:off x="12242800" y="1428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66" name="テキスト ボックス 265">
          <a:extLst>
            <a:ext uri="{FF2B5EF4-FFF2-40B4-BE49-F238E27FC236}">
              <a16:creationId xmlns:a16="http://schemas.microsoft.com/office/drawing/2014/main" id="{9BB50091-4680-405D-A3C0-6189171CFEDE}"/>
            </a:ext>
          </a:extLst>
        </xdr:cNvPr>
        <xdr:cNvSpPr txBox="1"/>
      </xdr:nvSpPr>
      <xdr:spPr>
        <a:xfrm>
          <a:off x="11950700" y="1405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518640A4-7B5E-4341-8A2E-D597491FA4DB}"/>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F3F40D98-FB7C-4E07-B5BD-F37B64B749A4}"/>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EEE55DAC-8904-409A-87F6-1A07D9D517C5}"/>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59C98228-8435-41F1-AFCE-F11721262A61}"/>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299F1046-D756-468C-8013-A6F9368A9AAA}"/>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72" name="楕円 271">
          <a:extLst>
            <a:ext uri="{FF2B5EF4-FFF2-40B4-BE49-F238E27FC236}">
              <a16:creationId xmlns:a16="http://schemas.microsoft.com/office/drawing/2014/main" id="{57AA01A3-1986-470E-A92F-8BC2027A12A1}"/>
            </a:ext>
          </a:extLst>
        </xdr:cNvPr>
        <xdr:cNvSpPr/>
      </xdr:nvSpPr>
      <xdr:spPr>
        <a:xfrm>
          <a:off x="15427960" y="1440270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125384</xdr:rowOff>
    </xdr:from>
    <xdr:ext cx="762000" cy="259045"/>
    <xdr:sp macro="" textlink="">
      <xdr:nvSpPr>
        <xdr:cNvPr id="273" name="給与水準   （国との比較）該当値テキスト">
          <a:extLst>
            <a:ext uri="{FF2B5EF4-FFF2-40B4-BE49-F238E27FC236}">
              <a16:creationId xmlns:a16="http://schemas.microsoft.com/office/drawing/2014/main" id="{EE757E40-BE33-490E-8B01-F5ACAE5FD37A}"/>
            </a:ext>
          </a:extLst>
        </xdr:cNvPr>
        <xdr:cNvSpPr txBox="1"/>
      </xdr:nvSpPr>
      <xdr:spPr>
        <a:xfrm>
          <a:off x="1556385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74" name="楕円 273">
          <a:extLst>
            <a:ext uri="{FF2B5EF4-FFF2-40B4-BE49-F238E27FC236}">
              <a16:creationId xmlns:a16="http://schemas.microsoft.com/office/drawing/2014/main" id="{1AD28088-2EB3-461A-8D84-D84DBC69BF3F}"/>
            </a:ext>
          </a:extLst>
        </xdr:cNvPr>
        <xdr:cNvSpPr/>
      </xdr:nvSpPr>
      <xdr:spPr>
        <a:xfrm>
          <a:off x="14665960" y="1440270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75" name="テキスト ボックス 274">
          <a:extLst>
            <a:ext uri="{FF2B5EF4-FFF2-40B4-BE49-F238E27FC236}">
              <a16:creationId xmlns:a16="http://schemas.microsoft.com/office/drawing/2014/main" id="{10095298-FC85-4561-AD0D-DFA3656BEBBD}"/>
            </a:ext>
          </a:extLst>
        </xdr:cNvPr>
        <xdr:cNvSpPr txBox="1"/>
      </xdr:nvSpPr>
      <xdr:spPr>
        <a:xfrm>
          <a:off x="14370050" y="14485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76" name="楕円 275">
          <a:extLst>
            <a:ext uri="{FF2B5EF4-FFF2-40B4-BE49-F238E27FC236}">
              <a16:creationId xmlns:a16="http://schemas.microsoft.com/office/drawing/2014/main" id="{8260CAF3-B40F-4FED-8DA3-73AB4AE056E0}"/>
            </a:ext>
          </a:extLst>
        </xdr:cNvPr>
        <xdr:cNvSpPr/>
      </xdr:nvSpPr>
      <xdr:spPr>
        <a:xfrm>
          <a:off x="13868400" y="1443336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77" name="テキスト ボックス 276">
          <a:extLst>
            <a:ext uri="{FF2B5EF4-FFF2-40B4-BE49-F238E27FC236}">
              <a16:creationId xmlns:a16="http://schemas.microsoft.com/office/drawing/2014/main" id="{B4B4D09A-6B7A-4877-A2FE-A06F04835277}"/>
            </a:ext>
          </a:extLst>
        </xdr:cNvPr>
        <xdr:cNvSpPr txBox="1"/>
      </xdr:nvSpPr>
      <xdr:spPr>
        <a:xfrm>
          <a:off x="13557250" y="1451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68036</xdr:rowOff>
    </xdr:from>
    <xdr:to>
      <xdr:col>68</xdr:col>
      <xdr:colOff>203200</xdr:colOff>
      <xdr:row>86</xdr:row>
      <xdr:rowOff>169636</xdr:rowOff>
    </xdr:to>
    <xdr:sp macro="" textlink="">
      <xdr:nvSpPr>
        <xdr:cNvPr id="278" name="楕円 277">
          <a:extLst>
            <a:ext uri="{FF2B5EF4-FFF2-40B4-BE49-F238E27FC236}">
              <a16:creationId xmlns:a16="http://schemas.microsoft.com/office/drawing/2014/main" id="{E748DC87-6AD7-44ED-B453-962A049F483F}"/>
            </a:ext>
          </a:extLst>
        </xdr:cNvPr>
        <xdr:cNvSpPr/>
      </xdr:nvSpPr>
      <xdr:spPr>
        <a:xfrm>
          <a:off x="13055600" y="14485076"/>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9" name="テキスト ボックス 278">
          <a:extLst>
            <a:ext uri="{FF2B5EF4-FFF2-40B4-BE49-F238E27FC236}">
              <a16:creationId xmlns:a16="http://schemas.microsoft.com/office/drawing/2014/main" id="{AF9A133C-D058-423E-909C-0993F77E643B}"/>
            </a:ext>
          </a:extLst>
        </xdr:cNvPr>
        <xdr:cNvSpPr txBox="1"/>
      </xdr:nvSpPr>
      <xdr:spPr>
        <a:xfrm>
          <a:off x="12763500" y="1457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0" name="楕円 279">
          <a:extLst>
            <a:ext uri="{FF2B5EF4-FFF2-40B4-BE49-F238E27FC236}">
              <a16:creationId xmlns:a16="http://schemas.microsoft.com/office/drawing/2014/main" id="{6EFB8DC3-1BA2-4B28-8452-65DF6EE0646A}"/>
            </a:ext>
          </a:extLst>
        </xdr:cNvPr>
        <xdr:cNvSpPr/>
      </xdr:nvSpPr>
      <xdr:spPr>
        <a:xfrm>
          <a:off x="12242800" y="145712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1" name="テキスト ボックス 280">
          <a:extLst>
            <a:ext uri="{FF2B5EF4-FFF2-40B4-BE49-F238E27FC236}">
              <a16:creationId xmlns:a16="http://schemas.microsoft.com/office/drawing/2014/main" id="{002C2FEA-BB2C-45CE-949D-C4E9BACD95AF}"/>
            </a:ext>
          </a:extLst>
        </xdr:cNvPr>
        <xdr:cNvSpPr txBox="1"/>
      </xdr:nvSpPr>
      <xdr:spPr>
        <a:xfrm>
          <a:off x="11950700" y="14653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73C7C8F2-60DA-458D-9558-9C42C72F8532}"/>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9D78C2D4-DF1E-45B7-AA88-F025FFD7E053}"/>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B9912C13-D585-4892-9886-5CCDEFA4CCE4}"/>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C2250C1E-4146-46C8-894A-58FAAAC23589}"/>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4AA0E86C-8D1A-454F-9A60-5A14F39C5B95}"/>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22795179-6689-4B47-8FA5-90BE9AC9CD17}"/>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3133A045-A5F6-4FF1-A9BF-8B16816A624A}"/>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3CB02DC1-CBD3-4D96-A1EA-4D8E97912485}"/>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D977440F-9452-4BE6-A8A7-FF3EE8E5179D}"/>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78E2E17C-D5F5-4023-9B59-3E8D956868A1}"/>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75C89CD2-A489-4003-A790-808BE67AA6C8}"/>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AAF3746B-8EAB-47EB-B865-2B37F6F6ACBB}"/>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BFBF2DC6-4C6D-453D-998D-D46398FFD93F}"/>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においても少ない職員数をキープしているが、人口増や地方分権改革に伴う権限移譲による業務量の増だけでなく、大規模災害や感染症などのような新たな課題への対応も求められている。職員数が少ないことで日々の定型業務に追われ、町独自の施策の立案や推進にあたる余裕がなくなっているため、職員数を増加させていく予定であるが、財政状況も鑑み、過剰な定員とならないよう、適正な人員配置だけでなく、業務委託の推進、事務事業の統廃合等により、増員抑制にも取り組む。</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9E0AF7C1-536C-417A-96BE-3C89A09BE7B6}"/>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CB85B301-A5E7-44C1-9B92-B158D188C92D}"/>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5B069ADE-1694-445E-9984-FF75EAAAAE3D}"/>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F699C6A0-49A5-445C-853F-E188AEA8C34A}"/>
            </a:ext>
          </a:extLst>
        </xdr:cNvPr>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3ACC7586-58A5-4D2E-B753-D556F09F074C}"/>
            </a:ext>
          </a:extLst>
        </xdr:cNvPr>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2D323FC5-A682-4C61-8435-FC435B9889EB}"/>
            </a:ext>
          </a:extLst>
        </xdr:cNvPr>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23A0DDFB-5E72-49E9-80D9-7473394A34AC}"/>
            </a:ext>
          </a:extLst>
        </xdr:cNvPr>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61FC8008-EAEF-490F-9F41-DB49C6FA1186}"/>
            </a:ext>
          </a:extLst>
        </xdr:cNvPr>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273127FF-2DB0-48F3-8B67-51E138C353EF}"/>
            </a:ext>
          </a:extLst>
        </xdr:cNvPr>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4EC5037D-45CB-4BCE-830C-EC6681E79077}"/>
            </a:ext>
          </a:extLst>
        </xdr:cNvPr>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D85849BD-7C93-46E6-84F5-B4F77FD1562F}"/>
            </a:ext>
          </a:extLst>
        </xdr:cNvPr>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E0CF8479-A7A7-47E4-8DA3-95C78A187668}"/>
            </a:ext>
          </a:extLst>
        </xdr:cNvPr>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A4175746-5F21-4B87-8092-72FE850A7224}"/>
            </a:ext>
          </a:extLst>
        </xdr:cNvPr>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B6E0DF58-65E0-40DA-881A-D539C7A23D6A}"/>
            </a:ext>
          </a:extLst>
        </xdr:cNvPr>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FA061D32-9B35-444C-9266-17922F79BFB2}"/>
            </a:ext>
          </a:extLst>
        </xdr:cNvPr>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F4B8B9D3-1334-41D5-AFC2-86E0F1311162}"/>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9E4C7100-D569-4B6B-8061-FD83E8E7F52E}"/>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4B043EA1-B6E4-4D51-B203-C5FC893D4F6F}"/>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a:extLst>
            <a:ext uri="{FF2B5EF4-FFF2-40B4-BE49-F238E27FC236}">
              <a16:creationId xmlns:a16="http://schemas.microsoft.com/office/drawing/2014/main" id="{37A48CC8-5115-43B6-BFCA-1508F5AA956A}"/>
            </a:ext>
          </a:extLst>
        </xdr:cNvPr>
        <xdr:cNvCxnSpPr/>
      </xdr:nvCxnSpPr>
      <xdr:spPr>
        <a:xfrm flipV="1">
          <a:off x="15474950" y="9732917"/>
          <a:ext cx="0" cy="16048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a:extLst>
            <a:ext uri="{FF2B5EF4-FFF2-40B4-BE49-F238E27FC236}">
              <a16:creationId xmlns:a16="http://schemas.microsoft.com/office/drawing/2014/main" id="{36976FFC-28CA-4DF1-8ABA-A1AAE6B9AD3C}"/>
            </a:ext>
          </a:extLst>
        </xdr:cNvPr>
        <xdr:cNvSpPr txBox="1"/>
      </xdr:nvSpPr>
      <xdr:spPr>
        <a:xfrm>
          <a:off x="15563850" y="1130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a:extLst>
            <a:ext uri="{FF2B5EF4-FFF2-40B4-BE49-F238E27FC236}">
              <a16:creationId xmlns:a16="http://schemas.microsoft.com/office/drawing/2014/main" id="{1E1EF78E-A3F2-4143-B21B-5E7124F405FA}"/>
            </a:ext>
          </a:extLst>
        </xdr:cNvPr>
        <xdr:cNvCxnSpPr/>
      </xdr:nvCxnSpPr>
      <xdr:spPr>
        <a:xfrm>
          <a:off x="15405100" y="113377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a:extLst>
            <a:ext uri="{FF2B5EF4-FFF2-40B4-BE49-F238E27FC236}">
              <a16:creationId xmlns:a16="http://schemas.microsoft.com/office/drawing/2014/main" id="{365DAD6D-DA3C-4DD7-BACE-30C4E913C918}"/>
            </a:ext>
          </a:extLst>
        </xdr:cNvPr>
        <xdr:cNvSpPr txBox="1"/>
      </xdr:nvSpPr>
      <xdr:spPr>
        <a:xfrm>
          <a:off x="15563850" y="948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a:extLst>
            <a:ext uri="{FF2B5EF4-FFF2-40B4-BE49-F238E27FC236}">
              <a16:creationId xmlns:a16="http://schemas.microsoft.com/office/drawing/2014/main" id="{A5370E20-2449-41E8-8C80-231405E2B03A}"/>
            </a:ext>
          </a:extLst>
        </xdr:cNvPr>
        <xdr:cNvCxnSpPr/>
      </xdr:nvCxnSpPr>
      <xdr:spPr>
        <a:xfrm>
          <a:off x="15405100" y="97329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8981</xdr:rowOff>
    </xdr:from>
    <xdr:to>
      <xdr:col>81</xdr:col>
      <xdr:colOff>44450</xdr:colOff>
      <xdr:row>59</xdr:row>
      <xdr:rowOff>76200</xdr:rowOff>
    </xdr:to>
    <xdr:cxnSp macro="">
      <xdr:nvCxnSpPr>
        <xdr:cNvPr id="318" name="直線コネクタ 317">
          <a:extLst>
            <a:ext uri="{FF2B5EF4-FFF2-40B4-BE49-F238E27FC236}">
              <a16:creationId xmlns:a16="http://schemas.microsoft.com/office/drawing/2014/main" id="{0BD6A16F-3A7B-421B-87FD-E0E5B5C3AFD4}"/>
            </a:ext>
          </a:extLst>
        </xdr:cNvPr>
        <xdr:cNvCxnSpPr/>
      </xdr:nvCxnSpPr>
      <xdr:spPr>
        <a:xfrm>
          <a:off x="14712950" y="9899741"/>
          <a:ext cx="762000" cy="6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24237</xdr:rowOff>
    </xdr:from>
    <xdr:ext cx="762000" cy="259045"/>
    <xdr:sp macro="" textlink="">
      <xdr:nvSpPr>
        <xdr:cNvPr id="319" name="定員管理の状況平均値テキスト">
          <a:extLst>
            <a:ext uri="{FF2B5EF4-FFF2-40B4-BE49-F238E27FC236}">
              <a16:creationId xmlns:a16="http://schemas.microsoft.com/office/drawing/2014/main" id="{50A32FC3-3F64-4C28-AE39-35A789318A8A}"/>
            </a:ext>
          </a:extLst>
        </xdr:cNvPr>
        <xdr:cNvSpPr txBox="1"/>
      </xdr:nvSpPr>
      <xdr:spPr>
        <a:xfrm>
          <a:off x="15563850" y="10082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a:extLst>
            <a:ext uri="{FF2B5EF4-FFF2-40B4-BE49-F238E27FC236}">
              <a16:creationId xmlns:a16="http://schemas.microsoft.com/office/drawing/2014/main" id="{89979D21-03F2-4FE2-BF5A-F4EA1B1B83DC}"/>
            </a:ext>
          </a:extLst>
        </xdr:cNvPr>
        <xdr:cNvSpPr/>
      </xdr:nvSpPr>
      <xdr:spPr>
        <a:xfrm>
          <a:off x="15427960" y="101105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8981</xdr:rowOff>
    </xdr:from>
    <xdr:to>
      <xdr:col>77</xdr:col>
      <xdr:colOff>44450</xdr:colOff>
      <xdr:row>59</xdr:row>
      <xdr:rowOff>21046</xdr:rowOff>
    </xdr:to>
    <xdr:cxnSp macro="">
      <xdr:nvCxnSpPr>
        <xdr:cNvPr id="321" name="直線コネクタ 320">
          <a:extLst>
            <a:ext uri="{FF2B5EF4-FFF2-40B4-BE49-F238E27FC236}">
              <a16:creationId xmlns:a16="http://schemas.microsoft.com/office/drawing/2014/main" id="{2573BB68-206C-4515-A9C6-FBD3193AE5F6}"/>
            </a:ext>
          </a:extLst>
        </xdr:cNvPr>
        <xdr:cNvCxnSpPr/>
      </xdr:nvCxnSpPr>
      <xdr:spPr>
        <a:xfrm flipV="1">
          <a:off x="13903960" y="9899741"/>
          <a:ext cx="80899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a:extLst>
            <a:ext uri="{FF2B5EF4-FFF2-40B4-BE49-F238E27FC236}">
              <a16:creationId xmlns:a16="http://schemas.microsoft.com/office/drawing/2014/main" id="{92910749-C9B0-4BA1-98C2-7278482514A8}"/>
            </a:ext>
          </a:extLst>
        </xdr:cNvPr>
        <xdr:cNvSpPr/>
      </xdr:nvSpPr>
      <xdr:spPr>
        <a:xfrm>
          <a:off x="14665960" y="1009504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123026</xdr:rowOff>
    </xdr:from>
    <xdr:ext cx="736600" cy="259045"/>
    <xdr:sp macro="" textlink="">
      <xdr:nvSpPr>
        <xdr:cNvPr id="323" name="テキスト ボックス 322">
          <a:extLst>
            <a:ext uri="{FF2B5EF4-FFF2-40B4-BE49-F238E27FC236}">
              <a16:creationId xmlns:a16="http://schemas.microsoft.com/office/drawing/2014/main" id="{98F1425C-C875-4B2E-A7A7-8B9F66F1F2EF}"/>
            </a:ext>
          </a:extLst>
        </xdr:cNvPr>
        <xdr:cNvSpPr txBox="1"/>
      </xdr:nvSpPr>
      <xdr:spPr>
        <a:xfrm>
          <a:off x="14370050" y="10181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166642</xdr:rowOff>
    </xdr:from>
    <xdr:to>
      <xdr:col>72</xdr:col>
      <xdr:colOff>203200</xdr:colOff>
      <xdr:row>59</xdr:row>
      <xdr:rowOff>21046</xdr:rowOff>
    </xdr:to>
    <xdr:cxnSp macro="">
      <xdr:nvCxnSpPr>
        <xdr:cNvPr id="324" name="直線コネクタ 323">
          <a:extLst>
            <a:ext uri="{FF2B5EF4-FFF2-40B4-BE49-F238E27FC236}">
              <a16:creationId xmlns:a16="http://schemas.microsoft.com/office/drawing/2014/main" id="{A1C7BFFC-73C8-4017-88CB-E53D3A300197}"/>
            </a:ext>
          </a:extLst>
        </xdr:cNvPr>
        <xdr:cNvCxnSpPr/>
      </xdr:nvCxnSpPr>
      <xdr:spPr>
        <a:xfrm>
          <a:off x="13106400" y="9889762"/>
          <a:ext cx="797560" cy="2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5" name="フローチャート: 判断 324">
          <a:extLst>
            <a:ext uri="{FF2B5EF4-FFF2-40B4-BE49-F238E27FC236}">
              <a16:creationId xmlns:a16="http://schemas.microsoft.com/office/drawing/2014/main" id="{768BBAE3-9909-4B22-9586-DC2259174660}"/>
            </a:ext>
          </a:extLst>
        </xdr:cNvPr>
        <xdr:cNvSpPr/>
      </xdr:nvSpPr>
      <xdr:spPr>
        <a:xfrm>
          <a:off x="13868400" y="100829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110961</xdr:rowOff>
    </xdr:from>
    <xdr:ext cx="762000" cy="259045"/>
    <xdr:sp macro="" textlink="">
      <xdr:nvSpPr>
        <xdr:cNvPr id="326" name="テキスト ボックス 325">
          <a:extLst>
            <a:ext uri="{FF2B5EF4-FFF2-40B4-BE49-F238E27FC236}">
              <a16:creationId xmlns:a16="http://schemas.microsoft.com/office/drawing/2014/main" id="{61FBDD43-BE9D-4BFF-9751-B6CE4F402125}"/>
            </a:ext>
          </a:extLst>
        </xdr:cNvPr>
        <xdr:cNvSpPr txBox="1"/>
      </xdr:nvSpPr>
      <xdr:spPr>
        <a:xfrm>
          <a:off x="13557250" y="1016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102870</xdr:rowOff>
    </xdr:from>
    <xdr:to>
      <xdr:col>68</xdr:col>
      <xdr:colOff>152400</xdr:colOff>
      <xdr:row>58</xdr:row>
      <xdr:rowOff>166642</xdr:rowOff>
    </xdr:to>
    <xdr:cxnSp macro="">
      <xdr:nvCxnSpPr>
        <xdr:cNvPr id="327" name="直線コネクタ 326">
          <a:extLst>
            <a:ext uri="{FF2B5EF4-FFF2-40B4-BE49-F238E27FC236}">
              <a16:creationId xmlns:a16="http://schemas.microsoft.com/office/drawing/2014/main" id="{951A9962-4D97-4932-A14D-B855B29AA252}"/>
            </a:ext>
          </a:extLst>
        </xdr:cNvPr>
        <xdr:cNvCxnSpPr/>
      </xdr:nvCxnSpPr>
      <xdr:spPr>
        <a:xfrm>
          <a:off x="12293600" y="9825990"/>
          <a:ext cx="812800" cy="6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28" name="フローチャート: 判断 327">
          <a:extLst>
            <a:ext uri="{FF2B5EF4-FFF2-40B4-BE49-F238E27FC236}">
              <a16:creationId xmlns:a16="http://schemas.microsoft.com/office/drawing/2014/main" id="{29D4DD33-BDAA-43CC-93A2-EF38E84663DD}"/>
            </a:ext>
          </a:extLst>
        </xdr:cNvPr>
        <xdr:cNvSpPr/>
      </xdr:nvSpPr>
      <xdr:spPr>
        <a:xfrm>
          <a:off x="13055600" y="10091601"/>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119578</xdr:rowOff>
    </xdr:from>
    <xdr:ext cx="762000" cy="259045"/>
    <xdr:sp macro="" textlink="">
      <xdr:nvSpPr>
        <xdr:cNvPr id="329" name="テキスト ボックス 328">
          <a:extLst>
            <a:ext uri="{FF2B5EF4-FFF2-40B4-BE49-F238E27FC236}">
              <a16:creationId xmlns:a16="http://schemas.microsoft.com/office/drawing/2014/main" id="{AF229E43-3691-4EBC-B80F-A23D2294695D}"/>
            </a:ext>
          </a:extLst>
        </xdr:cNvPr>
        <xdr:cNvSpPr txBox="1"/>
      </xdr:nvSpPr>
      <xdr:spPr>
        <a:xfrm>
          <a:off x="12763500" y="10177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30" name="フローチャート: 判断 329">
          <a:extLst>
            <a:ext uri="{FF2B5EF4-FFF2-40B4-BE49-F238E27FC236}">
              <a16:creationId xmlns:a16="http://schemas.microsoft.com/office/drawing/2014/main" id="{AC27F8A9-E140-4E3C-A66D-600E61E0833D}"/>
            </a:ext>
          </a:extLst>
        </xdr:cNvPr>
        <xdr:cNvSpPr/>
      </xdr:nvSpPr>
      <xdr:spPr>
        <a:xfrm>
          <a:off x="12242800" y="1008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114408</xdr:rowOff>
    </xdr:from>
    <xdr:ext cx="762000" cy="259045"/>
    <xdr:sp macro="" textlink="">
      <xdr:nvSpPr>
        <xdr:cNvPr id="331" name="テキスト ボックス 330">
          <a:extLst>
            <a:ext uri="{FF2B5EF4-FFF2-40B4-BE49-F238E27FC236}">
              <a16:creationId xmlns:a16="http://schemas.microsoft.com/office/drawing/2014/main" id="{A539C8F7-290D-414D-A433-DC0045A20D70}"/>
            </a:ext>
          </a:extLst>
        </xdr:cNvPr>
        <xdr:cNvSpPr txBox="1"/>
      </xdr:nvSpPr>
      <xdr:spPr>
        <a:xfrm>
          <a:off x="11950700" y="10172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69960732-0887-488D-B89D-F80EB4FC04D8}"/>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E2D6539D-4E58-44B3-8885-0845176F528F}"/>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E662BA5A-80E6-456F-8701-5A5131B1087F}"/>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298E1B57-8F4E-477C-923F-99D88F5C37FD}"/>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888652D3-3711-4E68-AC9E-CCF774FE83AD}"/>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25400</xdr:rowOff>
    </xdr:from>
    <xdr:to>
      <xdr:col>81</xdr:col>
      <xdr:colOff>95250</xdr:colOff>
      <xdr:row>59</xdr:row>
      <xdr:rowOff>127000</xdr:rowOff>
    </xdr:to>
    <xdr:sp macro="" textlink="">
      <xdr:nvSpPr>
        <xdr:cNvPr id="337" name="楕円 336">
          <a:extLst>
            <a:ext uri="{FF2B5EF4-FFF2-40B4-BE49-F238E27FC236}">
              <a16:creationId xmlns:a16="http://schemas.microsoft.com/office/drawing/2014/main" id="{4F296CD3-7507-469C-99DA-3AD1AC3109A8}"/>
            </a:ext>
          </a:extLst>
        </xdr:cNvPr>
        <xdr:cNvSpPr/>
      </xdr:nvSpPr>
      <xdr:spPr>
        <a:xfrm>
          <a:off x="15427960" y="991616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41927</xdr:rowOff>
    </xdr:from>
    <xdr:ext cx="762000" cy="259045"/>
    <xdr:sp macro="" textlink="">
      <xdr:nvSpPr>
        <xdr:cNvPr id="338" name="定員管理の状況該当値テキスト">
          <a:extLst>
            <a:ext uri="{FF2B5EF4-FFF2-40B4-BE49-F238E27FC236}">
              <a16:creationId xmlns:a16="http://schemas.microsoft.com/office/drawing/2014/main" id="{5D1FA263-AAC0-4364-9682-9D44D05F5B4C}"/>
            </a:ext>
          </a:extLst>
        </xdr:cNvPr>
        <xdr:cNvSpPr txBox="1"/>
      </xdr:nvSpPr>
      <xdr:spPr>
        <a:xfrm>
          <a:off x="15563850" y="976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129631</xdr:rowOff>
    </xdr:from>
    <xdr:to>
      <xdr:col>77</xdr:col>
      <xdr:colOff>95250</xdr:colOff>
      <xdr:row>59</xdr:row>
      <xdr:rowOff>59781</xdr:rowOff>
    </xdr:to>
    <xdr:sp macro="" textlink="">
      <xdr:nvSpPr>
        <xdr:cNvPr id="339" name="楕円 338">
          <a:extLst>
            <a:ext uri="{FF2B5EF4-FFF2-40B4-BE49-F238E27FC236}">
              <a16:creationId xmlns:a16="http://schemas.microsoft.com/office/drawing/2014/main" id="{5C93B169-D0B9-4497-8D08-1AA3C9FA899D}"/>
            </a:ext>
          </a:extLst>
        </xdr:cNvPr>
        <xdr:cNvSpPr/>
      </xdr:nvSpPr>
      <xdr:spPr>
        <a:xfrm>
          <a:off x="14665960" y="985275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69958</xdr:rowOff>
    </xdr:from>
    <xdr:ext cx="736600" cy="259045"/>
    <xdr:sp macro="" textlink="">
      <xdr:nvSpPr>
        <xdr:cNvPr id="340" name="テキスト ボックス 339">
          <a:extLst>
            <a:ext uri="{FF2B5EF4-FFF2-40B4-BE49-F238E27FC236}">
              <a16:creationId xmlns:a16="http://schemas.microsoft.com/office/drawing/2014/main" id="{28647FC2-675A-4703-B251-4349A311CFA9}"/>
            </a:ext>
          </a:extLst>
        </xdr:cNvPr>
        <xdr:cNvSpPr txBox="1"/>
      </xdr:nvSpPr>
      <xdr:spPr>
        <a:xfrm>
          <a:off x="14370050" y="9625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141696</xdr:rowOff>
    </xdr:from>
    <xdr:to>
      <xdr:col>73</xdr:col>
      <xdr:colOff>44450</xdr:colOff>
      <xdr:row>59</xdr:row>
      <xdr:rowOff>71846</xdr:rowOff>
    </xdr:to>
    <xdr:sp macro="" textlink="">
      <xdr:nvSpPr>
        <xdr:cNvPr id="341" name="楕円 340">
          <a:extLst>
            <a:ext uri="{FF2B5EF4-FFF2-40B4-BE49-F238E27FC236}">
              <a16:creationId xmlns:a16="http://schemas.microsoft.com/office/drawing/2014/main" id="{1EA83DBE-C451-4868-BC53-A82DA5EFD41B}"/>
            </a:ext>
          </a:extLst>
        </xdr:cNvPr>
        <xdr:cNvSpPr/>
      </xdr:nvSpPr>
      <xdr:spPr>
        <a:xfrm>
          <a:off x="13868400" y="986481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82023</xdr:rowOff>
    </xdr:from>
    <xdr:ext cx="762000" cy="259045"/>
    <xdr:sp macro="" textlink="">
      <xdr:nvSpPr>
        <xdr:cNvPr id="342" name="テキスト ボックス 341">
          <a:extLst>
            <a:ext uri="{FF2B5EF4-FFF2-40B4-BE49-F238E27FC236}">
              <a16:creationId xmlns:a16="http://schemas.microsoft.com/office/drawing/2014/main" id="{14FDDAC1-9D7A-4849-95AE-063C2DE1BFB9}"/>
            </a:ext>
          </a:extLst>
        </xdr:cNvPr>
        <xdr:cNvSpPr txBox="1"/>
      </xdr:nvSpPr>
      <xdr:spPr>
        <a:xfrm>
          <a:off x="13557250" y="963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115842</xdr:rowOff>
    </xdr:from>
    <xdr:to>
      <xdr:col>68</xdr:col>
      <xdr:colOff>203200</xdr:colOff>
      <xdr:row>59</xdr:row>
      <xdr:rowOff>45992</xdr:rowOff>
    </xdr:to>
    <xdr:sp macro="" textlink="">
      <xdr:nvSpPr>
        <xdr:cNvPr id="343" name="楕円 342">
          <a:extLst>
            <a:ext uri="{FF2B5EF4-FFF2-40B4-BE49-F238E27FC236}">
              <a16:creationId xmlns:a16="http://schemas.microsoft.com/office/drawing/2014/main" id="{51BF3BC7-7B79-433B-8C2F-EC00A2783787}"/>
            </a:ext>
          </a:extLst>
        </xdr:cNvPr>
        <xdr:cNvSpPr/>
      </xdr:nvSpPr>
      <xdr:spPr>
        <a:xfrm>
          <a:off x="13055600" y="9838962"/>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56169</xdr:rowOff>
    </xdr:from>
    <xdr:ext cx="762000" cy="259045"/>
    <xdr:sp macro="" textlink="">
      <xdr:nvSpPr>
        <xdr:cNvPr id="344" name="テキスト ボックス 343">
          <a:extLst>
            <a:ext uri="{FF2B5EF4-FFF2-40B4-BE49-F238E27FC236}">
              <a16:creationId xmlns:a16="http://schemas.microsoft.com/office/drawing/2014/main" id="{081F5BB0-E939-4FBC-B294-D14007E16D19}"/>
            </a:ext>
          </a:extLst>
        </xdr:cNvPr>
        <xdr:cNvSpPr txBox="1"/>
      </xdr:nvSpPr>
      <xdr:spPr>
        <a:xfrm>
          <a:off x="12763500" y="96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52070</xdr:rowOff>
    </xdr:from>
    <xdr:to>
      <xdr:col>64</xdr:col>
      <xdr:colOff>152400</xdr:colOff>
      <xdr:row>58</xdr:row>
      <xdr:rowOff>153670</xdr:rowOff>
    </xdr:to>
    <xdr:sp macro="" textlink="">
      <xdr:nvSpPr>
        <xdr:cNvPr id="345" name="楕円 344">
          <a:extLst>
            <a:ext uri="{FF2B5EF4-FFF2-40B4-BE49-F238E27FC236}">
              <a16:creationId xmlns:a16="http://schemas.microsoft.com/office/drawing/2014/main" id="{05F08BB9-F279-4D7B-8090-17847F865098}"/>
            </a:ext>
          </a:extLst>
        </xdr:cNvPr>
        <xdr:cNvSpPr/>
      </xdr:nvSpPr>
      <xdr:spPr>
        <a:xfrm>
          <a:off x="122428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163847</xdr:rowOff>
    </xdr:from>
    <xdr:ext cx="762000" cy="259045"/>
    <xdr:sp macro="" textlink="">
      <xdr:nvSpPr>
        <xdr:cNvPr id="346" name="テキスト ボックス 345">
          <a:extLst>
            <a:ext uri="{FF2B5EF4-FFF2-40B4-BE49-F238E27FC236}">
              <a16:creationId xmlns:a16="http://schemas.microsoft.com/office/drawing/2014/main" id="{EA19EB31-A89A-46AF-9ECE-AFF4AB67FE00}"/>
            </a:ext>
          </a:extLst>
        </xdr:cNvPr>
        <xdr:cNvSpPr txBox="1"/>
      </xdr:nvSpPr>
      <xdr:spPr>
        <a:xfrm>
          <a:off x="11950700" y="955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ADABD2C1-EDF4-433E-88A9-BE9BE8B87FA7}"/>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CE2F0E8E-BC94-4941-9728-4AB6BE0401D3}"/>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C0EAC215-B967-47A6-ABFA-6F0CBCF9A107}"/>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F268D0B8-373B-4BA9-9C20-F166882906FA}"/>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47653758-6363-45AF-A69E-40ACFED6E92F}"/>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30E8DD51-8A5D-4F88-B9DF-406C57C9AB0D}"/>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83F7F7CE-2311-48F2-A829-43985C8214CB}"/>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958E5EC9-A6C3-4DF5-B0DF-EA098FCADE4B}"/>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5276B837-BDA7-4C20-8BED-1C0F9A2207A0}"/>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6A33B87A-BD11-4C84-9879-6EB354AD7424}"/>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7E1FD088-88C9-41CD-8678-DCF4F0E087CD}"/>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40781379-F8D4-40DC-A1B0-673B71C61293}"/>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2BABED17-9103-4A1F-9370-5E2E79B682CE}"/>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令和４年度決算においては、元利償還金の減を主な要因として、令和３年度から０．４ポイント比率が抑制された。</a:t>
          </a:r>
        </a:p>
        <a:p>
          <a:r>
            <a:rPr kumimoji="1" lang="ja-JP" altLang="en-US" sz="1300">
              <a:latin typeface="ＭＳ Ｐゴシック" panose="020B0600070205080204" pitchFamily="50" charset="-128"/>
              <a:ea typeface="ＭＳ Ｐゴシック" panose="020B0600070205080204" pitchFamily="50" charset="-128"/>
            </a:rPr>
            <a:t>　比率は、近年減少傾向にあるが、類似団体内順位は下位であり、全国平均及び県平均よりも高い数値となっているため、今後は建設事業に対する補助金等の有効活用や交付税措置のある起債の選定などにより、公債費負担の抑制に努めたい。</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70A332D2-4814-4E3D-9D89-55300C8FBACD}"/>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77B1854E-8449-4FA5-9273-61E0162161ED}"/>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1F5BA56D-31AB-45E8-8F46-4FF81CFAFC85}"/>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CDCF91B4-0DA5-48DA-BDE2-4785F8A481F8}"/>
            </a:ext>
          </a:extLst>
        </xdr:cNvPr>
        <xdr:cNvCxnSpPr/>
      </xdr:nvCxnSpPr>
      <xdr:spPr>
        <a:xfrm>
          <a:off x="116649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55118E65-D4C6-4D90-823C-E9A23D11C9FA}"/>
            </a:ext>
          </a:extLst>
        </xdr:cNvPr>
        <xdr:cNvSpPr txBox="1"/>
      </xdr:nvSpPr>
      <xdr:spPr>
        <a:xfrm>
          <a:off x="1097915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8E278895-D6B6-41BF-8444-CF460A142562}"/>
            </a:ext>
          </a:extLst>
        </xdr:cNvPr>
        <xdr:cNvCxnSpPr/>
      </xdr:nvCxnSpPr>
      <xdr:spPr>
        <a:xfrm>
          <a:off x="116649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70C1E7BD-AFC5-49D9-B7ED-45DA5C9ABDBA}"/>
            </a:ext>
          </a:extLst>
        </xdr:cNvPr>
        <xdr:cNvSpPr txBox="1"/>
      </xdr:nvSpPr>
      <xdr:spPr>
        <a:xfrm>
          <a:off x="1097915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DAD14848-BB69-4A7B-81E8-54DE33AB26B0}"/>
            </a:ext>
          </a:extLst>
        </xdr:cNvPr>
        <xdr:cNvCxnSpPr/>
      </xdr:nvCxnSpPr>
      <xdr:spPr>
        <a:xfrm>
          <a:off x="116649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2AFD325B-6E0E-4E47-AC51-6D72E34B51DF}"/>
            </a:ext>
          </a:extLst>
        </xdr:cNvPr>
        <xdr:cNvSpPr txBox="1"/>
      </xdr:nvSpPr>
      <xdr:spPr>
        <a:xfrm>
          <a:off x="1097915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4DB64862-634A-446E-875E-718419DA25C0}"/>
            </a:ext>
          </a:extLst>
        </xdr:cNvPr>
        <xdr:cNvCxnSpPr/>
      </xdr:nvCxnSpPr>
      <xdr:spPr>
        <a:xfrm>
          <a:off x="116649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8ED2C27C-F744-48B0-B407-888288B42AD5}"/>
            </a:ext>
          </a:extLst>
        </xdr:cNvPr>
        <xdr:cNvSpPr txBox="1"/>
      </xdr:nvSpPr>
      <xdr:spPr>
        <a:xfrm>
          <a:off x="1097915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4CEEFA81-6B5F-4FF0-B2C0-14A6AFF7EF6C}"/>
            </a:ext>
          </a:extLst>
        </xdr:cNvPr>
        <xdr:cNvCxnSpPr/>
      </xdr:nvCxnSpPr>
      <xdr:spPr>
        <a:xfrm>
          <a:off x="116649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471E0A79-60F1-44DF-A669-2E6384E83386}"/>
            </a:ext>
          </a:extLst>
        </xdr:cNvPr>
        <xdr:cNvSpPr txBox="1"/>
      </xdr:nvSpPr>
      <xdr:spPr>
        <a:xfrm>
          <a:off x="1097915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A1276774-CA7E-4204-9109-8EBE8988E6C5}"/>
            </a:ext>
          </a:extLst>
        </xdr:cNvPr>
        <xdr:cNvCxnSpPr/>
      </xdr:nvCxnSpPr>
      <xdr:spPr>
        <a:xfrm>
          <a:off x="116649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6DAF6C9C-790F-4789-8384-4ADE00C38817}"/>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C70215EE-84AB-40D6-8B7C-8EEC15063336}"/>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a:extLst>
            <a:ext uri="{FF2B5EF4-FFF2-40B4-BE49-F238E27FC236}">
              <a16:creationId xmlns:a16="http://schemas.microsoft.com/office/drawing/2014/main" id="{35BEFC4A-BE7D-4C9D-A157-1E932F3A220E}"/>
            </a:ext>
          </a:extLst>
        </xdr:cNvPr>
        <xdr:cNvCxnSpPr/>
      </xdr:nvCxnSpPr>
      <xdr:spPr>
        <a:xfrm flipV="1">
          <a:off x="15474950" y="6144623"/>
          <a:ext cx="0" cy="1341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a:extLst>
            <a:ext uri="{FF2B5EF4-FFF2-40B4-BE49-F238E27FC236}">
              <a16:creationId xmlns:a16="http://schemas.microsoft.com/office/drawing/2014/main" id="{FB2B392E-962E-44F6-8D1C-4DB6B4D8DC42}"/>
            </a:ext>
          </a:extLst>
        </xdr:cNvPr>
        <xdr:cNvSpPr txBox="1"/>
      </xdr:nvSpPr>
      <xdr:spPr>
        <a:xfrm>
          <a:off x="15563850" y="7458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a:extLst>
            <a:ext uri="{FF2B5EF4-FFF2-40B4-BE49-F238E27FC236}">
              <a16:creationId xmlns:a16="http://schemas.microsoft.com/office/drawing/2014/main" id="{9C2C2248-6866-4ECB-8906-F7B991193EF3}"/>
            </a:ext>
          </a:extLst>
        </xdr:cNvPr>
        <xdr:cNvCxnSpPr/>
      </xdr:nvCxnSpPr>
      <xdr:spPr>
        <a:xfrm>
          <a:off x="15405100" y="74861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a:extLst>
            <a:ext uri="{FF2B5EF4-FFF2-40B4-BE49-F238E27FC236}">
              <a16:creationId xmlns:a16="http://schemas.microsoft.com/office/drawing/2014/main" id="{69BC5837-3559-4E42-9F7E-8C7889A34D89}"/>
            </a:ext>
          </a:extLst>
        </xdr:cNvPr>
        <xdr:cNvSpPr txBox="1"/>
      </xdr:nvSpPr>
      <xdr:spPr>
        <a:xfrm>
          <a:off x="15563850" y="589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a:extLst>
            <a:ext uri="{FF2B5EF4-FFF2-40B4-BE49-F238E27FC236}">
              <a16:creationId xmlns:a16="http://schemas.microsoft.com/office/drawing/2014/main" id="{7E3571F7-D173-45E6-963C-D6537A858AC4}"/>
            </a:ext>
          </a:extLst>
        </xdr:cNvPr>
        <xdr:cNvCxnSpPr/>
      </xdr:nvCxnSpPr>
      <xdr:spPr>
        <a:xfrm>
          <a:off x="15405100" y="61446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106317</xdr:rowOff>
    </xdr:from>
    <xdr:to>
      <xdr:col>81</xdr:col>
      <xdr:colOff>44450</xdr:colOff>
      <xdr:row>40</xdr:row>
      <xdr:rowOff>133894</xdr:rowOff>
    </xdr:to>
    <xdr:cxnSp macro="">
      <xdr:nvCxnSpPr>
        <xdr:cNvPr id="381" name="直線コネクタ 380">
          <a:extLst>
            <a:ext uri="{FF2B5EF4-FFF2-40B4-BE49-F238E27FC236}">
              <a16:creationId xmlns:a16="http://schemas.microsoft.com/office/drawing/2014/main" id="{9C06670B-0B0A-4BAC-8EA9-83F0DAC6229B}"/>
            </a:ext>
          </a:extLst>
        </xdr:cNvPr>
        <xdr:cNvCxnSpPr/>
      </xdr:nvCxnSpPr>
      <xdr:spPr>
        <a:xfrm flipV="1">
          <a:off x="14712950" y="6811917"/>
          <a:ext cx="762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30678</xdr:rowOff>
    </xdr:from>
    <xdr:ext cx="762000" cy="259045"/>
    <xdr:sp macro="" textlink="">
      <xdr:nvSpPr>
        <xdr:cNvPr id="382" name="公債費負担の状況平均値テキスト">
          <a:extLst>
            <a:ext uri="{FF2B5EF4-FFF2-40B4-BE49-F238E27FC236}">
              <a16:creationId xmlns:a16="http://schemas.microsoft.com/office/drawing/2014/main" id="{336645D6-0DB4-48FF-99E6-8E0D3D6899A4}"/>
            </a:ext>
          </a:extLst>
        </xdr:cNvPr>
        <xdr:cNvSpPr txBox="1"/>
      </xdr:nvSpPr>
      <xdr:spPr>
        <a:xfrm>
          <a:off x="15563850" y="656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a:extLst>
            <a:ext uri="{FF2B5EF4-FFF2-40B4-BE49-F238E27FC236}">
              <a16:creationId xmlns:a16="http://schemas.microsoft.com/office/drawing/2014/main" id="{285FEE5C-C096-4784-BA27-9A00AA3D62B7}"/>
            </a:ext>
          </a:extLst>
        </xdr:cNvPr>
        <xdr:cNvSpPr/>
      </xdr:nvSpPr>
      <xdr:spPr>
        <a:xfrm>
          <a:off x="15427960" y="671975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133894</xdr:rowOff>
    </xdr:from>
    <xdr:to>
      <xdr:col>77</xdr:col>
      <xdr:colOff>44450</xdr:colOff>
      <xdr:row>40</xdr:row>
      <xdr:rowOff>154577</xdr:rowOff>
    </xdr:to>
    <xdr:cxnSp macro="">
      <xdr:nvCxnSpPr>
        <xdr:cNvPr id="384" name="直線コネクタ 383">
          <a:extLst>
            <a:ext uri="{FF2B5EF4-FFF2-40B4-BE49-F238E27FC236}">
              <a16:creationId xmlns:a16="http://schemas.microsoft.com/office/drawing/2014/main" id="{E0FD6373-0ED2-4BB4-8A2D-567C90592617}"/>
            </a:ext>
          </a:extLst>
        </xdr:cNvPr>
        <xdr:cNvCxnSpPr/>
      </xdr:nvCxnSpPr>
      <xdr:spPr>
        <a:xfrm flipV="1">
          <a:off x="13903960" y="6839494"/>
          <a:ext cx="80899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a:extLst>
            <a:ext uri="{FF2B5EF4-FFF2-40B4-BE49-F238E27FC236}">
              <a16:creationId xmlns:a16="http://schemas.microsoft.com/office/drawing/2014/main" id="{E65B8EFD-3AAA-4EC2-93A7-7ED7A532CA9A}"/>
            </a:ext>
          </a:extLst>
        </xdr:cNvPr>
        <xdr:cNvSpPr/>
      </xdr:nvSpPr>
      <xdr:spPr>
        <a:xfrm>
          <a:off x="14665960" y="670287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105246</xdr:rowOff>
    </xdr:from>
    <xdr:ext cx="736600" cy="259045"/>
    <xdr:sp macro="" textlink="">
      <xdr:nvSpPr>
        <xdr:cNvPr id="386" name="テキスト ボックス 385">
          <a:extLst>
            <a:ext uri="{FF2B5EF4-FFF2-40B4-BE49-F238E27FC236}">
              <a16:creationId xmlns:a16="http://schemas.microsoft.com/office/drawing/2014/main" id="{A4DADD59-C6F9-4620-B988-4F0B982FF736}"/>
            </a:ext>
          </a:extLst>
        </xdr:cNvPr>
        <xdr:cNvSpPr txBox="1"/>
      </xdr:nvSpPr>
      <xdr:spPr>
        <a:xfrm>
          <a:off x="14370050" y="6475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154577</xdr:rowOff>
    </xdr:from>
    <xdr:to>
      <xdr:col>72</xdr:col>
      <xdr:colOff>203200</xdr:colOff>
      <xdr:row>41</xdr:row>
      <xdr:rowOff>38281</xdr:rowOff>
    </xdr:to>
    <xdr:cxnSp macro="">
      <xdr:nvCxnSpPr>
        <xdr:cNvPr id="387" name="直線コネクタ 386">
          <a:extLst>
            <a:ext uri="{FF2B5EF4-FFF2-40B4-BE49-F238E27FC236}">
              <a16:creationId xmlns:a16="http://schemas.microsoft.com/office/drawing/2014/main" id="{4C121FD1-E639-4BFC-A09A-E3014A20E2ED}"/>
            </a:ext>
          </a:extLst>
        </xdr:cNvPr>
        <xdr:cNvCxnSpPr/>
      </xdr:nvCxnSpPr>
      <xdr:spPr>
        <a:xfrm flipV="1">
          <a:off x="13106400" y="6860177"/>
          <a:ext cx="797560" cy="5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8" name="フローチャート: 判断 387">
          <a:extLst>
            <a:ext uri="{FF2B5EF4-FFF2-40B4-BE49-F238E27FC236}">
              <a16:creationId xmlns:a16="http://schemas.microsoft.com/office/drawing/2014/main" id="{58A745DE-921E-48D6-AF4A-A1DCB65279D1}"/>
            </a:ext>
          </a:extLst>
        </xdr:cNvPr>
        <xdr:cNvSpPr/>
      </xdr:nvSpPr>
      <xdr:spPr>
        <a:xfrm>
          <a:off x="13868400" y="67059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112140</xdr:rowOff>
    </xdr:from>
    <xdr:ext cx="762000" cy="259045"/>
    <xdr:sp macro="" textlink="">
      <xdr:nvSpPr>
        <xdr:cNvPr id="389" name="テキスト ボックス 388">
          <a:extLst>
            <a:ext uri="{FF2B5EF4-FFF2-40B4-BE49-F238E27FC236}">
              <a16:creationId xmlns:a16="http://schemas.microsoft.com/office/drawing/2014/main" id="{AB7FBCCC-2474-4059-8F73-4B283CD0DC51}"/>
            </a:ext>
          </a:extLst>
        </xdr:cNvPr>
        <xdr:cNvSpPr txBox="1"/>
      </xdr:nvSpPr>
      <xdr:spPr>
        <a:xfrm>
          <a:off x="13557250" y="648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38281</xdr:rowOff>
    </xdr:from>
    <xdr:to>
      <xdr:col>68</xdr:col>
      <xdr:colOff>152400</xdr:colOff>
      <xdr:row>41</xdr:row>
      <xdr:rowOff>100330</xdr:rowOff>
    </xdr:to>
    <xdr:cxnSp macro="">
      <xdr:nvCxnSpPr>
        <xdr:cNvPr id="390" name="直線コネクタ 389">
          <a:extLst>
            <a:ext uri="{FF2B5EF4-FFF2-40B4-BE49-F238E27FC236}">
              <a16:creationId xmlns:a16="http://schemas.microsoft.com/office/drawing/2014/main" id="{94B49A8D-3AF7-49AE-A189-39AEF8EDBCA5}"/>
            </a:ext>
          </a:extLst>
        </xdr:cNvPr>
        <xdr:cNvCxnSpPr/>
      </xdr:nvCxnSpPr>
      <xdr:spPr>
        <a:xfrm flipV="1">
          <a:off x="12293600" y="6911521"/>
          <a:ext cx="8128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1" name="フローチャート: 判断 390">
          <a:extLst>
            <a:ext uri="{FF2B5EF4-FFF2-40B4-BE49-F238E27FC236}">
              <a16:creationId xmlns:a16="http://schemas.microsoft.com/office/drawing/2014/main" id="{3DF392D4-223C-4E5D-A228-EB60EF538EAC}"/>
            </a:ext>
          </a:extLst>
        </xdr:cNvPr>
        <xdr:cNvSpPr/>
      </xdr:nvSpPr>
      <xdr:spPr>
        <a:xfrm>
          <a:off x="13055600" y="6719751"/>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125928</xdr:rowOff>
    </xdr:from>
    <xdr:ext cx="762000" cy="259045"/>
    <xdr:sp macro="" textlink="">
      <xdr:nvSpPr>
        <xdr:cNvPr id="392" name="テキスト ボックス 391">
          <a:extLst>
            <a:ext uri="{FF2B5EF4-FFF2-40B4-BE49-F238E27FC236}">
              <a16:creationId xmlns:a16="http://schemas.microsoft.com/office/drawing/2014/main" id="{5A0E72A3-640E-4CE9-A6B6-48D8F7758BF9}"/>
            </a:ext>
          </a:extLst>
        </xdr:cNvPr>
        <xdr:cNvSpPr txBox="1"/>
      </xdr:nvSpPr>
      <xdr:spPr>
        <a:xfrm>
          <a:off x="12763500" y="649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3" name="フローチャート: 判断 392">
          <a:extLst>
            <a:ext uri="{FF2B5EF4-FFF2-40B4-BE49-F238E27FC236}">
              <a16:creationId xmlns:a16="http://schemas.microsoft.com/office/drawing/2014/main" id="{12130EC7-F405-4AE5-815A-9277121D095E}"/>
            </a:ext>
          </a:extLst>
        </xdr:cNvPr>
        <xdr:cNvSpPr/>
      </xdr:nvSpPr>
      <xdr:spPr>
        <a:xfrm>
          <a:off x="122428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4" name="テキスト ボックス 393">
          <a:extLst>
            <a:ext uri="{FF2B5EF4-FFF2-40B4-BE49-F238E27FC236}">
              <a16:creationId xmlns:a16="http://schemas.microsoft.com/office/drawing/2014/main" id="{3356F5D9-F70F-4F89-8C58-3E0765FB2B4C}"/>
            </a:ext>
          </a:extLst>
        </xdr:cNvPr>
        <xdr:cNvSpPr txBox="1"/>
      </xdr:nvSpPr>
      <xdr:spPr>
        <a:xfrm>
          <a:off x="119507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A6EAE679-3F36-4C57-A3B6-555D6D90289E}"/>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4E5C5E7E-150C-42EE-BDFA-920CDB43F2A8}"/>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640941B0-4A0B-4CFB-9511-5C6D0678A348}"/>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218E1947-DE2E-488C-B0BC-7EB03E78F74F}"/>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79E13584-80CA-4923-9E57-7772744D3866}"/>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400" name="楕円 399">
          <a:extLst>
            <a:ext uri="{FF2B5EF4-FFF2-40B4-BE49-F238E27FC236}">
              <a16:creationId xmlns:a16="http://schemas.microsoft.com/office/drawing/2014/main" id="{6E7117F6-5A4E-4672-A992-F0983359A78A}"/>
            </a:ext>
          </a:extLst>
        </xdr:cNvPr>
        <xdr:cNvSpPr/>
      </xdr:nvSpPr>
      <xdr:spPr>
        <a:xfrm>
          <a:off x="15427960" y="676111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27594</xdr:rowOff>
    </xdr:from>
    <xdr:ext cx="762000" cy="259045"/>
    <xdr:sp macro="" textlink="">
      <xdr:nvSpPr>
        <xdr:cNvPr id="401" name="公債費負担の状況該当値テキスト">
          <a:extLst>
            <a:ext uri="{FF2B5EF4-FFF2-40B4-BE49-F238E27FC236}">
              <a16:creationId xmlns:a16="http://schemas.microsoft.com/office/drawing/2014/main" id="{D9DED1C1-3ED6-4B7D-A294-3969911E90FB}"/>
            </a:ext>
          </a:extLst>
        </xdr:cNvPr>
        <xdr:cNvSpPr txBox="1"/>
      </xdr:nvSpPr>
      <xdr:spPr>
        <a:xfrm>
          <a:off x="15563850" y="67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83094</xdr:rowOff>
    </xdr:from>
    <xdr:to>
      <xdr:col>77</xdr:col>
      <xdr:colOff>95250</xdr:colOff>
      <xdr:row>41</xdr:row>
      <xdr:rowOff>13244</xdr:rowOff>
    </xdr:to>
    <xdr:sp macro="" textlink="">
      <xdr:nvSpPr>
        <xdr:cNvPr id="402" name="楕円 401">
          <a:extLst>
            <a:ext uri="{FF2B5EF4-FFF2-40B4-BE49-F238E27FC236}">
              <a16:creationId xmlns:a16="http://schemas.microsoft.com/office/drawing/2014/main" id="{52FC539A-747F-424F-AC20-2244919BCD78}"/>
            </a:ext>
          </a:extLst>
        </xdr:cNvPr>
        <xdr:cNvSpPr/>
      </xdr:nvSpPr>
      <xdr:spPr>
        <a:xfrm>
          <a:off x="14665960" y="678869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169471</xdr:rowOff>
    </xdr:from>
    <xdr:ext cx="736600" cy="259045"/>
    <xdr:sp macro="" textlink="">
      <xdr:nvSpPr>
        <xdr:cNvPr id="403" name="テキスト ボックス 402">
          <a:extLst>
            <a:ext uri="{FF2B5EF4-FFF2-40B4-BE49-F238E27FC236}">
              <a16:creationId xmlns:a16="http://schemas.microsoft.com/office/drawing/2014/main" id="{88FC9DBD-198B-4FEB-93FB-44D63D110A06}"/>
            </a:ext>
          </a:extLst>
        </xdr:cNvPr>
        <xdr:cNvSpPr txBox="1"/>
      </xdr:nvSpPr>
      <xdr:spPr>
        <a:xfrm>
          <a:off x="14370050" y="6875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103777</xdr:rowOff>
    </xdr:from>
    <xdr:to>
      <xdr:col>73</xdr:col>
      <xdr:colOff>44450</xdr:colOff>
      <xdr:row>41</xdr:row>
      <xdr:rowOff>33927</xdr:rowOff>
    </xdr:to>
    <xdr:sp macro="" textlink="">
      <xdr:nvSpPr>
        <xdr:cNvPr id="404" name="楕円 403">
          <a:extLst>
            <a:ext uri="{FF2B5EF4-FFF2-40B4-BE49-F238E27FC236}">
              <a16:creationId xmlns:a16="http://schemas.microsoft.com/office/drawing/2014/main" id="{E83B9379-064F-4ED9-9A33-892E67AAE4E1}"/>
            </a:ext>
          </a:extLst>
        </xdr:cNvPr>
        <xdr:cNvSpPr/>
      </xdr:nvSpPr>
      <xdr:spPr>
        <a:xfrm>
          <a:off x="13868400" y="680937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18704</xdr:rowOff>
    </xdr:from>
    <xdr:ext cx="762000" cy="259045"/>
    <xdr:sp macro="" textlink="">
      <xdr:nvSpPr>
        <xdr:cNvPr id="405" name="テキスト ボックス 404">
          <a:extLst>
            <a:ext uri="{FF2B5EF4-FFF2-40B4-BE49-F238E27FC236}">
              <a16:creationId xmlns:a16="http://schemas.microsoft.com/office/drawing/2014/main" id="{310F02B5-7FC1-4285-B159-A8B7BBFC9EA8}"/>
            </a:ext>
          </a:extLst>
        </xdr:cNvPr>
        <xdr:cNvSpPr txBox="1"/>
      </xdr:nvSpPr>
      <xdr:spPr>
        <a:xfrm>
          <a:off x="13557250" y="6891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158931</xdr:rowOff>
    </xdr:from>
    <xdr:to>
      <xdr:col>68</xdr:col>
      <xdr:colOff>203200</xdr:colOff>
      <xdr:row>41</xdr:row>
      <xdr:rowOff>89081</xdr:rowOff>
    </xdr:to>
    <xdr:sp macro="" textlink="">
      <xdr:nvSpPr>
        <xdr:cNvPr id="406" name="楕円 405">
          <a:extLst>
            <a:ext uri="{FF2B5EF4-FFF2-40B4-BE49-F238E27FC236}">
              <a16:creationId xmlns:a16="http://schemas.microsoft.com/office/drawing/2014/main" id="{D249683D-A518-48FF-990D-A7A8FB58C78A}"/>
            </a:ext>
          </a:extLst>
        </xdr:cNvPr>
        <xdr:cNvSpPr/>
      </xdr:nvSpPr>
      <xdr:spPr>
        <a:xfrm>
          <a:off x="13055600" y="6864531"/>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73858</xdr:rowOff>
    </xdr:from>
    <xdr:ext cx="762000" cy="259045"/>
    <xdr:sp macro="" textlink="">
      <xdr:nvSpPr>
        <xdr:cNvPr id="407" name="テキスト ボックス 406">
          <a:extLst>
            <a:ext uri="{FF2B5EF4-FFF2-40B4-BE49-F238E27FC236}">
              <a16:creationId xmlns:a16="http://schemas.microsoft.com/office/drawing/2014/main" id="{25C688BB-C2E1-4CB8-8E79-F5624A7DCFBC}"/>
            </a:ext>
          </a:extLst>
        </xdr:cNvPr>
        <xdr:cNvSpPr txBox="1"/>
      </xdr:nvSpPr>
      <xdr:spPr>
        <a:xfrm>
          <a:off x="12763500" y="694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08" name="楕円 407">
          <a:extLst>
            <a:ext uri="{FF2B5EF4-FFF2-40B4-BE49-F238E27FC236}">
              <a16:creationId xmlns:a16="http://schemas.microsoft.com/office/drawing/2014/main" id="{DB6CDD9E-E7AF-47FD-BCD4-BBFFDE30366B}"/>
            </a:ext>
          </a:extLst>
        </xdr:cNvPr>
        <xdr:cNvSpPr/>
      </xdr:nvSpPr>
      <xdr:spPr>
        <a:xfrm>
          <a:off x="12242800" y="692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409" name="テキスト ボックス 408">
          <a:extLst>
            <a:ext uri="{FF2B5EF4-FFF2-40B4-BE49-F238E27FC236}">
              <a16:creationId xmlns:a16="http://schemas.microsoft.com/office/drawing/2014/main" id="{C0EA03E1-8850-41C9-B5DF-994C3394ED5E}"/>
            </a:ext>
          </a:extLst>
        </xdr:cNvPr>
        <xdr:cNvSpPr txBox="1"/>
      </xdr:nvSpPr>
      <xdr:spPr>
        <a:xfrm>
          <a:off x="11950700" y="700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2D14D0DD-6AC8-4CD7-9830-31F47E3E4D11}"/>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15F64E34-4B3A-4A73-87A5-7B64317DF821}"/>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9BA01B88-A24A-42F5-AE6F-ABF6390241AB}"/>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3FF05749-52E6-4698-B191-6483268A8A8F}"/>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902B3486-58CA-4174-BC8C-AB855F31E0F9}"/>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54B685B4-DDE6-4CC0-8DD2-9FF1DD4E74FC}"/>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B07D4A3-E51A-4123-94B2-69F16820F5D7}"/>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8ADE565C-34A9-4A36-8EC2-C886583CD7E4}"/>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21267B26-C1BF-4C1B-AD1E-6C7FEF3A9814}"/>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7714A3F6-64D0-46D5-9726-D698026A7BA5}"/>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B3BA54BC-3850-487E-A708-65884661A358}"/>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6C51EACF-9C26-4FEF-A3D2-CBA2CFDC8242}"/>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7B20329C-29EF-4364-9101-217E90C191B0}"/>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決算においては、充当可能財源等を将来負担額が上回ったことで、将来負担比率が発生したが、地方債現在高の減及び退職手当負担見込額の減を主な要因として将来負担額が大幅に減少したため、前年度から５．８ポイントの減となった。</a:t>
          </a:r>
        </a:p>
        <a:p>
          <a:r>
            <a:rPr kumimoji="1" lang="ja-JP" altLang="en-US" sz="1300">
              <a:latin typeface="ＭＳ Ｐゴシック" panose="020B0600070205080204" pitchFamily="50" charset="-128"/>
              <a:ea typeface="ＭＳ Ｐゴシック" panose="020B0600070205080204" pitchFamily="50" charset="-128"/>
            </a:rPr>
            <a:t>　今後も基金残高の減により、充当可能財源等が減少することが見込まれるため、補助金等の有効活用や、交付税措置のない起債の抑制などにより、将来負担比率の抑制に努めたい。</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1DB6D37B-B8C6-4B4B-BBE5-A994A65E859F}"/>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2FE10995-1428-4AB5-BC4D-3E4B045DC6C7}"/>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ACBA067C-B1FF-48A4-91A2-EC65A581E625}"/>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6775EF60-A9B6-4B07-9F4E-EDB9AFD1C769}"/>
            </a:ext>
          </a:extLst>
        </xdr:cNvPr>
        <xdr:cNvCxnSpPr/>
      </xdr:nvCxnSpPr>
      <xdr:spPr>
        <a:xfrm>
          <a:off x="11664950" y="394915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E6778122-E18C-4242-B784-CC6021A0EF67}"/>
            </a:ext>
          </a:extLst>
        </xdr:cNvPr>
        <xdr:cNvSpPr txBox="1"/>
      </xdr:nvSpPr>
      <xdr:spPr>
        <a:xfrm>
          <a:off x="10979150" y="381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C5162823-03EA-409C-A1DC-A10D1FB8CF70}"/>
            </a:ext>
          </a:extLst>
        </xdr:cNvPr>
        <xdr:cNvCxnSpPr/>
      </xdr:nvCxnSpPr>
      <xdr:spPr>
        <a:xfrm>
          <a:off x="11664950" y="361206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B0AF2341-9DFA-4999-9A77-556D1B12CE05}"/>
            </a:ext>
          </a:extLst>
        </xdr:cNvPr>
        <xdr:cNvSpPr txBox="1"/>
      </xdr:nvSpPr>
      <xdr:spPr>
        <a:xfrm>
          <a:off x="10979150" y="347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BC9919D4-7415-4408-94F3-223178759EFE}"/>
            </a:ext>
          </a:extLst>
        </xdr:cNvPr>
        <xdr:cNvCxnSpPr/>
      </xdr:nvCxnSpPr>
      <xdr:spPr>
        <a:xfrm>
          <a:off x="11664950" y="3274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1686542D-943E-4989-91C4-E306443561DA}"/>
            </a:ext>
          </a:extLst>
        </xdr:cNvPr>
        <xdr:cNvSpPr txBox="1"/>
      </xdr:nvSpPr>
      <xdr:spPr>
        <a:xfrm>
          <a:off x="10979150" y="313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CB169B93-6F51-48CC-A9E8-4D0AFF83BA15}"/>
            </a:ext>
          </a:extLst>
        </xdr:cNvPr>
        <xdr:cNvCxnSpPr/>
      </xdr:nvCxnSpPr>
      <xdr:spPr>
        <a:xfrm>
          <a:off x="11664950" y="2937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4AD46242-6A42-4E1C-B301-36AF313FB42B}"/>
            </a:ext>
          </a:extLst>
        </xdr:cNvPr>
        <xdr:cNvSpPr txBox="1"/>
      </xdr:nvSpPr>
      <xdr:spPr>
        <a:xfrm>
          <a:off x="10979150" y="279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56546BBC-24C6-446C-A449-4D923A40E185}"/>
            </a:ext>
          </a:extLst>
        </xdr:cNvPr>
        <xdr:cNvCxnSpPr/>
      </xdr:nvCxnSpPr>
      <xdr:spPr>
        <a:xfrm>
          <a:off x="11664950" y="26007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10FDD5A0-6A7A-49D3-A4ED-3999570D13F3}"/>
            </a:ext>
          </a:extLst>
        </xdr:cNvPr>
        <xdr:cNvSpPr txBox="1"/>
      </xdr:nvSpPr>
      <xdr:spPr>
        <a:xfrm>
          <a:off x="10979150" y="246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5B88AA16-D4A4-4F12-8C11-5E5BE3F09063}"/>
            </a:ext>
          </a:extLst>
        </xdr:cNvPr>
        <xdr:cNvCxnSpPr/>
      </xdr:nvCxnSpPr>
      <xdr:spPr>
        <a:xfrm>
          <a:off x="11664950" y="22636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B6E62E0-7D04-4F18-804E-CE83A2EFBA97}"/>
            </a:ext>
          </a:extLst>
        </xdr:cNvPr>
        <xdr:cNvSpPr txBox="1"/>
      </xdr:nvSpPr>
      <xdr:spPr>
        <a:xfrm>
          <a:off x="10979150" y="212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5AD56D71-BFE2-40C9-B08B-3A1A48609AE1}"/>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FC4B603E-B00F-431F-9F84-A3A8FA5D4181}"/>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a:extLst>
            <a:ext uri="{FF2B5EF4-FFF2-40B4-BE49-F238E27FC236}">
              <a16:creationId xmlns:a16="http://schemas.microsoft.com/office/drawing/2014/main" id="{C99172C0-800A-4E79-8D6F-FF52DCC3A07C}"/>
            </a:ext>
          </a:extLst>
        </xdr:cNvPr>
        <xdr:cNvCxnSpPr/>
      </xdr:nvCxnSpPr>
      <xdr:spPr>
        <a:xfrm flipV="1">
          <a:off x="15474950" y="2263684"/>
          <a:ext cx="0" cy="1611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a:extLst>
            <a:ext uri="{FF2B5EF4-FFF2-40B4-BE49-F238E27FC236}">
              <a16:creationId xmlns:a16="http://schemas.microsoft.com/office/drawing/2014/main" id="{4553E494-3968-4249-94FD-B75B4D0EDC17}"/>
            </a:ext>
          </a:extLst>
        </xdr:cNvPr>
        <xdr:cNvSpPr txBox="1"/>
      </xdr:nvSpPr>
      <xdr:spPr>
        <a:xfrm>
          <a:off x="15563850" y="385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a:extLst>
            <a:ext uri="{FF2B5EF4-FFF2-40B4-BE49-F238E27FC236}">
              <a16:creationId xmlns:a16="http://schemas.microsoft.com/office/drawing/2014/main" id="{05754199-BEB1-4097-BACE-7329D26CCC2A}"/>
            </a:ext>
          </a:extLst>
        </xdr:cNvPr>
        <xdr:cNvCxnSpPr/>
      </xdr:nvCxnSpPr>
      <xdr:spPr>
        <a:xfrm>
          <a:off x="15405100" y="38756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C378728D-6302-4AB2-8E21-84A57F5189E3}"/>
            </a:ext>
          </a:extLst>
        </xdr:cNvPr>
        <xdr:cNvSpPr txBox="1"/>
      </xdr:nvSpPr>
      <xdr:spPr>
        <a:xfrm>
          <a:off x="15563850" y="201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CCBCCF9D-3F32-488D-B990-A338ECB544E6}"/>
            </a:ext>
          </a:extLst>
        </xdr:cNvPr>
        <xdr:cNvCxnSpPr/>
      </xdr:nvCxnSpPr>
      <xdr:spPr>
        <a:xfrm>
          <a:off x="15405100" y="22636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90110</xdr:rowOff>
    </xdr:from>
    <xdr:to>
      <xdr:col>81</xdr:col>
      <xdr:colOff>44450</xdr:colOff>
      <xdr:row>13</xdr:row>
      <xdr:rowOff>156754</xdr:rowOff>
    </xdr:to>
    <xdr:cxnSp macro="">
      <xdr:nvCxnSpPr>
        <xdr:cNvPr id="445" name="直線コネクタ 444">
          <a:extLst>
            <a:ext uri="{FF2B5EF4-FFF2-40B4-BE49-F238E27FC236}">
              <a16:creationId xmlns:a16="http://schemas.microsoft.com/office/drawing/2014/main" id="{23D0EF7D-7E22-4F2A-948A-7ECEA4D3EFE6}"/>
            </a:ext>
          </a:extLst>
        </xdr:cNvPr>
        <xdr:cNvCxnSpPr/>
      </xdr:nvCxnSpPr>
      <xdr:spPr>
        <a:xfrm flipV="1">
          <a:off x="14712950" y="2269430"/>
          <a:ext cx="762000" cy="6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74886</xdr:rowOff>
    </xdr:from>
    <xdr:ext cx="762000" cy="259045"/>
    <xdr:sp macro="" textlink="">
      <xdr:nvSpPr>
        <xdr:cNvPr id="446" name="将来負担の状況平均値テキスト">
          <a:extLst>
            <a:ext uri="{FF2B5EF4-FFF2-40B4-BE49-F238E27FC236}">
              <a16:creationId xmlns:a16="http://schemas.microsoft.com/office/drawing/2014/main" id="{818BFF26-94E4-4BC2-BC77-9025C8E9C8A4}"/>
            </a:ext>
          </a:extLst>
        </xdr:cNvPr>
        <xdr:cNvSpPr txBox="1"/>
      </xdr:nvSpPr>
      <xdr:spPr>
        <a:xfrm>
          <a:off x="15563850" y="2254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7" name="フローチャート: 判断 446">
          <a:extLst>
            <a:ext uri="{FF2B5EF4-FFF2-40B4-BE49-F238E27FC236}">
              <a16:creationId xmlns:a16="http://schemas.microsoft.com/office/drawing/2014/main" id="{2D12916E-ED93-45BE-9CB5-E299DA8DC2C1}"/>
            </a:ext>
          </a:extLst>
        </xdr:cNvPr>
        <xdr:cNvSpPr/>
      </xdr:nvSpPr>
      <xdr:spPr>
        <a:xfrm>
          <a:off x="15427960" y="223126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8" name="フローチャート: 判断 447">
          <a:extLst>
            <a:ext uri="{FF2B5EF4-FFF2-40B4-BE49-F238E27FC236}">
              <a16:creationId xmlns:a16="http://schemas.microsoft.com/office/drawing/2014/main" id="{EF90A42D-8A71-452F-B535-5B099448BD7F}"/>
            </a:ext>
          </a:extLst>
        </xdr:cNvPr>
        <xdr:cNvSpPr/>
      </xdr:nvSpPr>
      <xdr:spPr>
        <a:xfrm>
          <a:off x="14665960" y="226574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9" name="テキスト ボックス 448">
          <a:extLst>
            <a:ext uri="{FF2B5EF4-FFF2-40B4-BE49-F238E27FC236}">
              <a16:creationId xmlns:a16="http://schemas.microsoft.com/office/drawing/2014/main" id="{033BCC9F-4CF6-4BBB-ABF4-117677542813}"/>
            </a:ext>
          </a:extLst>
        </xdr:cNvPr>
        <xdr:cNvSpPr txBox="1"/>
      </xdr:nvSpPr>
      <xdr:spPr>
        <a:xfrm>
          <a:off x="14370050" y="2038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40217</xdr:rowOff>
    </xdr:from>
    <xdr:to>
      <xdr:col>73</xdr:col>
      <xdr:colOff>44450</xdr:colOff>
      <xdr:row>14</xdr:row>
      <xdr:rowOff>141817</xdr:rowOff>
    </xdr:to>
    <xdr:sp macro="" textlink="">
      <xdr:nvSpPr>
        <xdr:cNvPr id="450" name="フローチャート: 判断 449">
          <a:extLst>
            <a:ext uri="{FF2B5EF4-FFF2-40B4-BE49-F238E27FC236}">
              <a16:creationId xmlns:a16="http://schemas.microsoft.com/office/drawing/2014/main" id="{660F93EE-EC85-4F7B-ADBB-4B8563222A30}"/>
            </a:ext>
          </a:extLst>
        </xdr:cNvPr>
        <xdr:cNvSpPr/>
      </xdr:nvSpPr>
      <xdr:spPr>
        <a:xfrm>
          <a:off x="13868400" y="238717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1" name="テキスト ボックス 450">
          <a:extLst>
            <a:ext uri="{FF2B5EF4-FFF2-40B4-BE49-F238E27FC236}">
              <a16:creationId xmlns:a16="http://schemas.microsoft.com/office/drawing/2014/main" id="{7DC651ED-92DC-46B9-BBB7-E828C5825B82}"/>
            </a:ext>
          </a:extLst>
        </xdr:cNvPr>
        <xdr:cNvSpPr txBox="1"/>
      </xdr:nvSpPr>
      <xdr:spPr>
        <a:xfrm>
          <a:off x="13557250" y="2163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2" name="フローチャート: 判断 451">
          <a:extLst>
            <a:ext uri="{FF2B5EF4-FFF2-40B4-BE49-F238E27FC236}">
              <a16:creationId xmlns:a16="http://schemas.microsoft.com/office/drawing/2014/main" id="{84884B4A-3B38-4A0E-85C4-40EB8AF95179}"/>
            </a:ext>
          </a:extLst>
        </xdr:cNvPr>
        <xdr:cNvSpPr/>
      </xdr:nvSpPr>
      <xdr:spPr>
        <a:xfrm>
          <a:off x="13055600" y="2442331"/>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3" name="テキスト ボックス 452">
          <a:extLst>
            <a:ext uri="{FF2B5EF4-FFF2-40B4-BE49-F238E27FC236}">
              <a16:creationId xmlns:a16="http://schemas.microsoft.com/office/drawing/2014/main" id="{1AABC5E5-6CE8-4671-894B-6EB17F55B87D}"/>
            </a:ext>
          </a:extLst>
        </xdr:cNvPr>
        <xdr:cNvSpPr txBox="1"/>
      </xdr:nvSpPr>
      <xdr:spPr>
        <a:xfrm>
          <a:off x="12763500" y="2215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54" name="フローチャート: 判断 453">
          <a:extLst>
            <a:ext uri="{FF2B5EF4-FFF2-40B4-BE49-F238E27FC236}">
              <a16:creationId xmlns:a16="http://schemas.microsoft.com/office/drawing/2014/main" id="{7E492BE3-376F-43CE-9D84-4907C307D8C7}"/>
            </a:ext>
          </a:extLst>
        </xdr:cNvPr>
        <xdr:cNvSpPr/>
      </xdr:nvSpPr>
      <xdr:spPr>
        <a:xfrm>
          <a:off x="12242800" y="24182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11568</xdr:rowOff>
    </xdr:from>
    <xdr:ext cx="762000" cy="259045"/>
    <xdr:sp macro="" textlink="">
      <xdr:nvSpPr>
        <xdr:cNvPr id="455" name="テキスト ボックス 454">
          <a:extLst>
            <a:ext uri="{FF2B5EF4-FFF2-40B4-BE49-F238E27FC236}">
              <a16:creationId xmlns:a16="http://schemas.microsoft.com/office/drawing/2014/main" id="{BDA84598-D8E7-44DA-BFD1-88074916B9BA}"/>
            </a:ext>
          </a:extLst>
        </xdr:cNvPr>
        <xdr:cNvSpPr txBox="1"/>
      </xdr:nvSpPr>
      <xdr:spPr>
        <a:xfrm>
          <a:off x="11950700" y="219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558B001D-D703-40C6-824B-E0AF510B6563}"/>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1B140E97-28E5-490F-BDE1-7F67F3CEAEA2}"/>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FE12EF3-0638-4896-B02C-5A7F12D46FF5}"/>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1BAE6D42-457D-4C86-AB12-DE6276850C01}"/>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F2450AD-D5A7-47B3-A6A1-17C0EC7FB591}"/>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39310</xdr:rowOff>
    </xdr:from>
    <xdr:to>
      <xdr:col>81</xdr:col>
      <xdr:colOff>95250</xdr:colOff>
      <xdr:row>13</xdr:row>
      <xdr:rowOff>140910</xdr:rowOff>
    </xdr:to>
    <xdr:sp macro="" textlink="">
      <xdr:nvSpPr>
        <xdr:cNvPr id="461" name="楕円 460">
          <a:extLst>
            <a:ext uri="{FF2B5EF4-FFF2-40B4-BE49-F238E27FC236}">
              <a16:creationId xmlns:a16="http://schemas.microsoft.com/office/drawing/2014/main" id="{FF3229D0-0B6D-4E02-B7DE-EE62D372FDC7}"/>
            </a:ext>
          </a:extLst>
        </xdr:cNvPr>
        <xdr:cNvSpPr/>
      </xdr:nvSpPr>
      <xdr:spPr>
        <a:xfrm>
          <a:off x="15427960" y="221863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12</xdr:row>
      <xdr:rowOff>132037</xdr:rowOff>
    </xdr:from>
    <xdr:ext cx="762000" cy="259045"/>
    <xdr:sp macro="" textlink="">
      <xdr:nvSpPr>
        <xdr:cNvPr id="462" name="将来負担の状況該当値テキスト">
          <a:extLst>
            <a:ext uri="{FF2B5EF4-FFF2-40B4-BE49-F238E27FC236}">
              <a16:creationId xmlns:a16="http://schemas.microsoft.com/office/drawing/2014/main" id="{407BDA57-F6AE-476F-8B71-6A716A4B822F}"/>
            </a:ext>
          </a:extLst>
        </xdr:cNvPr>
        <xdr:cNvSpPr txBox="1"/>
      </xdr:nvSpPr>
      <xdr:spPr>
        <a:xfrm>
          <a:off x="15563850" y="214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105954</xdr:rowOff>
    </xdr:from>
    <xdr:to>
      <xdr:col>77</xdr:col>
      <xdr:colOff>95250</xdr:colOff>
      <xdr:row>14</xdr:row>
      <xdr:rowOff>36104</xdr:rowOff>
    </xdr:to>
    <xdr:sp macro="" textlink="">
      <xdr:nvSpPr>
        <xdr:cNvPr id="463" name="楕円 462">
          <a:extLst>
            <a:ext uri="{FF2B5EF4-FFF2-40B4-BE49-F238E27FC236}">
              <a16:creationId xmlns:a16="http://schemas.microsoft.com/office/drawing/2014/main" id="{A27C1A87-E6FA-4D70-96E4-84AD0DBC7654}"/>
            </a:ext>
          </a:extLst>
        </xdr:cNvPr>
        <xdr:cNvSpPr/>
      </xdr:nvSpPr>
      <xdr:spPr>
        <a:xfrm>
          <a:off x="14665960" y="228527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20881</xdr:rowOff>
    </xdr:from>
    <xdr:ext cx="736600" cy="259045"/>
    <xdr:sp macro="" textlink="">
      <xdr:nvSpPr>
        <xdr:cNvPr id="464" name="テキスト ボックス 463">
          <a:extLst>
            <a:ext uri="{FF2B5EF4-FFF2-40B4-BE49-F238E27FC236}">
              <a16:creationId xmlns:a16="http://schemas.microsoft.com/office/drawing/2014/main" id="{7800575C-927A-4920-8197-EDA2DCB683C8}"/>
            </a:ext>
          </a:extLst>
        </xdr:cNvPr>
        <xdr:cNvSpPr txBox="1"/>
      </xdr:nvSpPr>
      <xdr:spPr>
        <a:xfrm>
          <a:off x="14370050" y="236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群馬県吉岡町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22,371
22,184
20.46
8,825,860
8,642,904
25,754
4,799,312
5,247,945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令和４年度決算において人件費は、経常経費充当一般財源全体における比率としては、前年度から２．０ポイントの増となり、類似団体内順位も前年度の１５位から３２位へと下がっている。人件費そのものにおいては、職員数の純増や給与改定などによる一般職基本給及び会計年度任用職員手当の増を主な要因として前年度を６２，２８９千円上回る数値となっている。今後も職員数の増が見込まれるため、過剰とならないように適正な人員配置に努めた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36</xdr:row>
      <xdr:rowOff>35560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163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89425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36</xdr:row>
      <xdr:rowOff>8128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163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28702</xdr:rowOff>
    </xdr:from>
    <xdr:to>
      <xdr:col>15</xdr:col>
      <xdr:colOff>98425</xdr:colOff>
      <xdr:row>36</xdr:row>
      <xdr:rowOff>8128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02945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73423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28702</xdr:rowOff>
    </xdr:from>
    <xdr:to>
      <xdr:col>11</xdr:col>
      <xdr:colOff>9525</xdr:colOff>
      <xdr:row>35</xdr:row>
      <xdr:rowOff>83566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0294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64770</xdr:rowOff>
    </xdr:from>
    <xdr:to>
      <xdr:col>20</xdr:col>
      <xdr:colOff>38100</xdr:colOff>
      <xdr:row>35</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5097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128778</xdr:rowOff>
    </xdr:from>
    <xdr:to>
      <xdr:col>15</xdr:col>
      <xdr:colOff>149225</xdr:colOff>
      <xdr:row>36</xdr:row>
      <xdr:rowOff>58928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69105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149352</xdr:rowOff>
    </xdr:from>
    <xdr:to>
      <xdr:col>11</xdr:col>
      <xdr:colOff>60325</xdr:colOff>
      <xdr:row>35</xdr:row>
      <xdr:rowOff>79502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89679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32766</xdr:rowOff>
    </xdr:from>
    <xdr:to>
      <xdr:col>6</xdr:col>
      <xdr:colOff>171450</xdr:colOff>
      <xdr:row>35</xdr:row>
      <xdr:rowOff>134366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144543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決算においては、前年度から２．４ポイントの増となり、依然として類似団体平均を上回る数値となっている。令和４年度においては、物価・光熱水費の高騰などを背景として前年度から９０，４５０千円の増とな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現状として、予算編成において消耗品費などの一部の経費に枠配分を適用しているが、定期的な見直しを行い、また指定管理委託料の精査などにより、物件費の削減に努めていく必要がある。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168148</xdr:rowOff>
    </xdr:from>
    <xdr:to>
      <xdr:col>82</xdr:col>
      <xdr:colOff>107950</xdr:colOff>
      <xdr:row>18</xdr:row>
      <xdr:rowOff>44704</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911348"/>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143019</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14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168148</xdr:rowOff>
    </xdr:from>
    <xdr:to>
      <xdr:col>78</xdr:col>
      <xdr:colOff>69850</xdr:colOff>
      <xdr:row>17</xdr:row>
      <xdr:rowOff>124714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91134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128541</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528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124714</xdr:rowOff>
    </xdr:from>
    <xdr:to>
      <xdr:col>73</xdr:col>
      <xdr:colOff>180975</xdr:colOff>
      <xdr:row>19</xdr:row>
      <xdr:rowOff>1270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3039364"/>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21099</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1270</xdr:rowOff>
    </xdr:from>
    <xdr:to>
      <xdr:col>69</xdr:col>
      <xdr:colOff>92075</xdr:colOff>
      <xdr:row>19</xdr:row>
      <xdr:rowOff>1270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3258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103395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165354</xdr:rowOff>
    </xdr:from>
    <xdr:to>
      <xdr:col>82</xdr:col>
      <xdr:colOff>158750</xdr:colOff>
      <xdr:row>18</xdr:row>
      <xdr:rowOff>95504</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137431</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117348</xdr:rowOff>
    </xdr:from>
    <xdr:to>
      <xdr:col>78</xdr:col>
      <xdr:colOff>120650</xdr:colOff>
      <xdr:row>17</xdr:row>
      <xdr:rowOff>47498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32275</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94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73914</xdr:rowOff>
    </xdr:from>
    <xdr:to>
      <xdr:col>74</xdr:col>
      <xdr:colOff>31750</xdr:colOff>
      <xdr:row>18</xdr:row>
      <xdr:rowOff>4064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160291</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121920</xdr:rowOff>
    </xdr:from>
    <xdr:to>
      <xdr:col>69</xdr:col>
      <xdr:colOff>142875</xdr:colOff>
      <xdr:row>19</xdr:row>
      <xdr:rowOff>52070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36847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121920</xdr:rowOff>
    </xdr:from>
    <xdr:to>
      <xdr:col>65</xdr:col>
      <xdr:colOff>53975</xdr:colOff>
      <xdr:row>19</xdr:row>
      <xdr:rowOff>52070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36847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令和４年度決算においては、保育所運営委託料や施設型給付費の増などにより、前年度から１．３ポイントの増となり、類似団体平均や県平均よりも高い数値となっている。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今後も、年少人口や高齢者人口の増加に伴う扶助費の増加が懸念されるため、単独ソフト事業の見直しなどにより、経費の増加を可能な限り抑制する必要がある。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7257</xdr:rowOff>
    </xdr:from>
    <xdr:to>
      <xdr:col>24</xdr:col>
      <xdr:colOff>25400</xdr:colOff>
      <xdr:row>58</xdr:row>
      <xdr:rowOff>148772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951357"/>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124278</xdr:rowOff>
    </xdr:from>
    <xdr:to>
      <xdr:col>19</xdr:col>
      <xdr:colOff>187325</xdr:colOff>
      <xdr:row>58</xdr:row>
      <xdr:rowOff>7257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8969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124278</xdr:rowOff>
    </xdr:from>
    <xdr:to>
      <xdr:col>15</xdr:col>
      <xdr:colOff>98425</xdr:colOff>
      <xdr:row>58</xdr:row>
      <xdr:rowOff>94343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896928"/>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135165</xdr:rowOff>
    </xdr:from>
    <xdr:to>
      <xdr:col>11</xdr:col>
      <xdr:colOff>9525</xdr:colOff>
      <xdr:row>58</xdr:row>
      <xdr:rowOff>94343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9078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43742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97972</xdr:rowOff>
    </xdr:from>
    <xdr:to>
      <xdr:col>24</xdr:col>
      <xdr:colOff>76200</xdr:colOff>
      <xdr:row>59</xdr:row>
      <xdr:rowOff>28122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70049</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01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127907</xdr:rowOff>
    </xdr:from>
    <xdr:to>
      <xdr:col>20</xdr:col>
      <xdr:colOff>38100</xdr:colOff>
      <xdr:row>58</xdr:row>
      <xdr:rowOff>58057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42834</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73478</xdr:rowOff>
    </xdr:from>
    <xdr:to>
      <xdr:col>15</xdr:col>
      <xdr:colOff>149225</xdr:colOff>
      <xdr:row>58</xdr:row>
      <xdr:rowOff>3628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159855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43543</xdr:rowOff>
    </xdr:from>
    <xdr:to>
      <xdr:col>11</xdr:col>
      <xdr:colOff>60325</xdr:colOff>
      <xdr:row>58</xdr:row>
      <xdr:rowOff>145143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129920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170742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その他に係る比率については、類似団体平均、全国平均及び県平均の全てを下回る数値となっている。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町における決算状況については、維持補修費は前年度と同率であり、繰出金は０．７ポイントの増となった。今後も、高齢者人口の増などにより介護保険事業や後期高齢者医療事業に係る繰出金の増加が見込まれるが、適正な保険料の設定や歳出削減により、繰出金の抑制に努める必要があ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137885</xdr:rowOff>
    </xdr:from>
    <xdr:to>
      <xdr:col>82</xdr:col>
      <xdr:colOff>107950</xdr:colOff>
      <xdr:row>55</xdr:row>
      <xdr:rowOff>42635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39618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137885</xdr:rowOff>
    </xdr:from>
    <xdr:to>
      <xdr:col>78</xdr:col>
      <xdr:colOff>69850</xdr:colOff>
      <xdr:row>55</xdr:row>
      <xdr:rowOff>97065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3961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97065</xdr:rowOff>
    </xdr:from>
    <xdr:to>
      <xdr:col>73</xdr:col>
      <xdr:colOff>180975</xdr:colOff>
      <xdr:row>58</xdr:row>
      <xdr:rowOff>105228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526815"/>
          <a:ext cx="889000" cy="52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83457</xdr:rowOff>
    </xdr:from>
    <xdr:to>
      <xdr:col>69</xdr:col>
      <xdr:colOff>92075</xdr:colOff>
      <xdr:row>58</xdr:row>
      <xdr:rowOff>105228</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0275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163285</xdr:rowOff>
    </xdr:from>
    <xdr:to>
      <xdr:col>82</xdr:col>
      <xdr:colOff>158750</xdr:colOff>
      <xdr:row>55</xdr:row>
      <xdr:rowOff>93435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8362</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87085</xdr:rowOff>
    </xdr:from>
    <xdr:to>
      <xdr:col>78</xdr:col>
      <xdr:colOff>120650</xdr:colOff>
      <xdr:row>55</xdr:row>
      <xdr:rowOff>17235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27412</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11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46265</xdr:rowOff>
    </xdr:from>
    <xdr:to>
      <xdr:col>74</xdr:col>
      <xdr:colOff>31750</xdr:colOff>
      <xdr:row>55</xdr:row>
      <xdr:rowOff>147865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158042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54428</xdr:rowOff>
    </xdr:from>
    <xdr:to>
      <xdr:col>69</xdr:col>
      <xdr:colOff>142875</xdr:colOff>
      <xdr:row>58</xdr:row>
      <xdr:rowOff>156028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140805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32657</xdr:rowOff>
    </xdr:from>
    <xdr:to>
      <xdr:col>65</xdr:col>
      <xdr:colOff>53975</xdr:colOff>
      <xdr:row>58</xdr:row>
      <xdr:rowOff>134257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119034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令和４年度決算においては、一部事務組合負担金の増などを要因として、前年度から１．３ポイントの増となった。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今後も、一部事務組合における施設の老朽化に伴う更新工事などに伴い負担金は増加する見込みであるため、町単独で実施している補助事業などを見直すことで、可能な限り増加を抑制していく必要がある。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138430</xdr:rowOff>
    </xdr:from>
    <xdr:to>
      <xdr:col>82</xdr:col>
      <xdr:colOff>107950</xdr:colOff>
      <xdr:row>38</xdr:row>
      <xdr:rowOff>26416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48208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138430</xdr:rowOff>
    </xdr:from>
    <xdr:to>
      <xdr:col>78</xdr:col>
      <xdr:colOff>69850</xdr:colOff>
      <xdr:row>38</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4820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38</xdr:row>
      <xdr:rowOff>81280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39064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69850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39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147066</xdr:rowOff>
    </xdr:from>
    <xdr:to>
      <xdr:col>82</xdr:col>
      <xdr:colOff>158750</xdr:colOff>
      <xdr:row>38</xdr:row>
      <xdr:rowOff>77215</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119143</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87630</xdr:rowOff>
    </xdr:from>
    <xdr:to>
      <xdr:col>78</xdr:col>
      <xdr:colOff>120650</xdr:colOff>
      <xdr:row>38</xdr:row>
      <xdr:rowOff>17780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30480</xdr:rowOff>
    </xdr:from>
    <xdr:to>
      <xdr:col>74</xdr:col>
      <xdr:colOff>31750</xdr:colOff>
      <xdr:row>38</xdr:row>
      <xdr:rowOff>132080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116857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令和４年度決算においては、前年度から０．３ポイントの増となり、類似団体平均や県平均などと比較しても低い数値を示している。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公債費そのものにおいては、過年度分の臨時財政対策債の償還終了などにより前年度から３，１００千円の減となっている。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数年においては、公債費は概ね横這いで推移していく見込みであるが、後年の大型建設事業に係る財源措置においては、国・県補助金の有効活用により、可能な限り起債に伴う公債費負担を抑制していく必要があ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xdr:rowOff>
    </xdr:from>
    <xdr:to>
      <xdr:col>24</xdr:col>
      <xdr:colOff>25400</xdr:colOff>
      <xdr:row>76</xdr:row>
      <xdr:rowOff>21844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0383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xdr:rowOff>
    </xdr:from>
    <xdr:to>
      <xdr:col>19</xdr:col>
      <xdr:colOff>187325</xdr:colOff>
      <xdr:row>76</xdr:row>
      <xdr:rowOff>49276</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0383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167149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49276</xdr:rowOff>
    </xdr:from>
    <xdr:to>
      <xdr:col>15</xdr:col>
      <xdr:colOff>98425</xdr:colOff>
      <xdr:row>76</xdr:row>
      <xdr:rowOff>53848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079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27703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53848</xdr:rowOff>
    </xdr:from>
    <xdr:to>
      <xdr:col>11</xdr:col>
      <xdr:colOff>9525</xdr:colOff>
      <xdr:row>76</xdr:row>
      <xdr:rowOff>72137</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0840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142494</xdr:rowOff>
    </xdr:from>
    <xdr:to>
      <xdr:col>24</xdr:col>
      <xdr:colOff>76200</xdr:colOff>
      <xdr:row>76</xdr:row>
      <xdr:rowOff>72644</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159021</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84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128778</xdr:rowOff>
    </xdr:from>
    <xdr:to>
      <xdr:col>20</xdr:col>
      <xdr:colOff>38100</xdr:colOff>
      <xdr:row>76</xdr:row>
      <xdr:rowOff>58928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69105</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75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169926</xdr:rowOff>
    </xdr:from>
    <xdr:to>
      <xdr:col>15</xdr:col>
      <xdr:colOff>149225</xdr:colOff>
      <xdr:row>76</xdr:row>
      <xdr:rowOff>100076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110253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3048</xdr:rowOff>
    </xdr:from>
    <xdr:to>
      <xdr:col>11</xdr:col>
      <xdr:colOff>60325</xdr:colOff>
      <xdr:row>76</xdr:row>
      <xdr:rowOff>104648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114825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21337</xdr:rowOff>
    </xdr:from>
    <xdr:to>
      <xdr:col>6</xdr:col>
      <xdr:colOff>171450</xdr:colOff>
      <xdr:row>76</xdr:row>
      <xdr:rowOff>122937</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133113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における決算状況としては、臨時財政対策債の大幅減にともなう経常一般財源収入額の減を主な要因として、前年度から７．７ポイント比率が上昇した。今後も、扶助費及び補助費等については、増加が見込まれるため、単独ソフト事業の見直しなどにより、増加を抑制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168911</xdr:rowOff>
    </xdr:from>
    <xdr:to>
      <xdr:col>82</xdr:col>
      <xdr:colOff>107950</xdr:colOff>
      <xdr:row>79</xdr:row>
      <xdr:rowOff>119380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370561"/>
          <a:ext cx="838200" cy="29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168911</xdr:rowOff>
    </xdr:from>
    <xdr:to>
      <xdr:col>78</xdr:col>
      <xdr:colOff>69850</xdr:colOff>
      <xdr:row>79</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370561"/>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36847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54611</xdr:rowOff>
    </xdr:from>
    <xdr:to>
      <xdr:col>73</xdr:col>
      <xdr:colOff>180975</xdr:colOff>
      <xdr:row>79</xdr:row>
      <xdr:rowOff>81280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5991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66057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6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81280</xdr:rowOff>
    </xdr:from>
    <xdr:to>
      <xdr:col>69</xdr:col>
      <xdr:colOff>92075</xdr:colOff>
      <xdr:row>79</xdr:row>
      <xdr:rowOff>92711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6258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92727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68580</xdr:rowOff>
    </xdr:from>
    <xdr:to>
      <xdr:col>82</xdr:col>
      <xdr:colOff>158750</xdr:colOff>
      <xdr:row>79</xdr:row>
      <xdr:rowOff>170180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6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40657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118111</xdr:rowOff>
    </xdr:from>
    <xdr:to>
      <xdr:col>78</xdr:col>
      <xdr:colOff>120650</xdr:colOff>
      <xdr:row>78</xdr:row>
      <xdr:rowOff>48261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58438</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088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3811</xdr:rowOff>
    </xdr:from>
    <xdr:to>
      <xdr:col>74</xdr:col>
      <xdr:colOff>31750</xdr:colOff>
      <xdr:row>79</xdr:row>
      <xdr:rowOff>105411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90188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30480</xdr:rowOff>
    </xdr:from>
    <xdr:to>
      <xdr:col>69</xdr:col>
      <xdr:colOff>142875</xdr:colOff>
      <xdr:row>79</xdr:row>
      <xdr:rowOff>132080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116857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41911</xdr:rowOff>
    </xdr:from>
    <xdr:to>
      <xdr:col>65</xdr:col>
      <xdr:colOff>53975</xdr:colOff>
      <xdr:row>79</xdr:row>
      <xdr:rowOff>143511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128288</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群馬県吉岡町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104069</xdr:rowOff>
    </xdr:from>
    <xdr:to>
      <xdr:col>29</xdr:col>
      <xdr:colOff>127000</xdr:colOff>
      <xdr:row>18</xdr:row>
      <xdr:rowOff>144842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37794"/>
          <a:ext cx="647700" cy="40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59542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5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144842</xdr:rowOff>
    </xdr:from>
    <xdr:to>
      <xdr:col>26</xdr:col>
      <xdr:colOff>50800</xdr:colOff>
      <xdr:row>19</xdr:row>
      <xdr:rowOff>1607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78567"/>
          <a:ext cx="698500" cy="28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170745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90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1607</xdr:rowOff>
    </xdr:from>
    <xdr:to>
      <xdr:col>22</xdr:col>
      <xdr:colOff>114300</xdr:colOff>
      <xdr:row>19</xdr:row>
      <xdr:rowOff>77927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06782"/>
          <a:ext cx="698500" cy="76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26482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1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66644</xdr:rowOff>
    </xdr:from>
    <xdr:to>
      <xdr:col>18</xdr:col>
      <xdr:colOff>177800</xdr:colOff>
      <xdr:row>19</xdr:row>
      <xdr:rowOff>77927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371819"/>
          <a:ext cx="698500" cy="11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42745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47872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53269</xdr:rowOff>
    </xdr:from>
    <xdr:to>
      <xdr:col>29</xdr:col>
      <xdr:colOff>177800</xdr:colOff>
      <xdr:row>18</xdr:row>
      <xdr:rowOff>154869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86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25346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5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94042</xdr:rowOff>
    </xdr:from>
    <xdr:to>
      <xdr:col>26</xdr:col>
      <xdr:colOff>101600</xdr:colOff>
      <xdr:row>19</xdr:row>
      <xdr:rowOff>24192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27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8969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14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122257</xdr:rowOff>
    </xdr:from>
    <xdr:to>
      <xdr:col>22</xdr:col>
      <xdr:colOff>165100</xdr:colOff>
      <xdr:row>19</xdr:row>
      <xdr:rowOff>52407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55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37184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27127</xdr:rowOff>
    </xdr:from>
    <xdr:to>
      <xdr:col>19</xdr:col>
      <xdr:colOff>38100</xdr:colOff>
      <xdr:row>19</xdr:row>
      <xdr:rowOff>128727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32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113504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18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15844</xdr:rowOff>
    </xdr:from>
    <xdr:to>
      <xdr:col>15</xdr:col>
      <xdr:colOff>101600</xdr:colOff>
      <xdr:row>19</xdr:row>
      <xdr:rowOff>117444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21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102221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07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298679</xdr:rowOff>
    </xdr:from>
    <xdr:to>
      <xdr:col>29</xdr:col>
      <xdr:colOff>127000</xdr:colOff>
      <xdr:row>35</xdr:row>
      <xdr:rowOff>306413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909029"/>
          <a:ext cx="647700" cy="7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81621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1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289020</xdr:rowOff>
    </xdr:from>
    <xdr:to>
      <xdr:col>26</xdr:col>
      <xdr:colOff>50800</xdr:colOff>
      <xdr:row>35</xdr:row>
      <xdr:rowOff>298679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899370"/>
          <a:ext cx="698500" cy="9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3147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5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289020</xdr:rowOff>
    </xdr:from>
    <xdr:to>
      <xdr:col>22</xdr:col>
      <xdr:colOff>114300</xdr:colOff>
      <xdr:row>35</xdr:row>
      <xdr:rowOff>294678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899370"/>
          <a:ext cx="698500" cy="5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15663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293859</xdr:rowOff>
    </xdr:from>
    <xdr:to>
      <xdr:col>18</xdr:col>
      <xdr:colOff>177800</xdr:colOff>
      <xdr:row>35</xdr:row>
      <xdr:rowOff>294678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904209"/>
          <a:ext cx="698500" cy="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14425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11606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6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255613</xdr:rowOff>
    </xdr:from>
    <xdr:to>
      <xdr:col>29</xdr:col>
      <xdr:colOff>177800</xdr:colOff>
      <xdr:row>36</xdr:row>
      <xdr:rowOff>14313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65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227690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38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247879</xdr:rowOff>
    </xdr:from>
    <xdr:to>
      <xdr:col>26</xdr:col>
      <xdr:colOff>101600</xdr:colOff>
      <xdr:row>36</xdr:row>
      <xdr:rowOff>6579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58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16756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627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238220</xdr:rowOff>
    </xdr:from>
    <xdr:to>
      <xdr:col>22</xdr:col>
      <xdr:colOff>165100</xdr:colOff>
      <xdr:row>35</xdr:row>
      <xdr:rowOff>339820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48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7097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61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243878</xdr:rowOff>
    </xdr:from>
    <xdr:to>
      <xdr:col>19</xdr:col>
      <xdr:colOff>38100</xdr:colOff>
      <xdr:row>36</xdr:row>
      <xdr:rowOff>2578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54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12755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62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243059</xdr:rowOff>
    </xdr:from>
    <xdr:to>
      <xdr:col>15</xdr:col>
      <xdr:colOff>101600</xdr:colOff>
      <xdr:row>36</xdr:row>
      <xdr:rowOff>1759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53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11936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622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群馬県吉岡町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22,371
22,184
20.46
8,825,860
8,642,904
25,754
4,799,312
5,247,945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57118</xdr:rowOff>
    </xdr:from>
    <xdr:to>
      <xdr:col>24</xdr:col>
      <xdr:colOff>63500</xdr:colOff>
      <xdr:row>38</xdr:row>
      <xdr:rowOff>105563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72218"/>
          <a:ext cx="838200" cy="4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44092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4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105563</xdr:rowOff>
    </xdr:from>
    <xdr:to>
      <xdr:col>19</xdr:col>
      <xdr:colOff>177800</xdr:colOff>
      <xdr:row>38</xdr:row>
      <xdr:rowOff>133852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620663"/>
          <a:ext cx="889000" cy="2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148448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133852</xdr:rowOff>
    </xdr:from>
    <xdr:to>
      <xdr:col>15</xdr:col>
      <xdr:colOff>50800</xdr:colOff>
      <xdr:row>39</xdr:row>
      <xdr:rowOff>126194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48952"/>
          <a:ext cx="889000" cy="16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3554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98914</xdr:rowOff>
    </xdr:from>
    <xdr:to>
      <xdr:col>10</xdr:col>
      <xdr:colOff>114300</xdr:colOff>
      <xdr:row>39</xdr:row>
      <xdr:rowOff>126194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785464"/>
          <a:ext cx="889000" cy="2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133780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140562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6318</xdr:rowOff>
    </xdr:from>
    <xdr:to>
      <xdr:col>24</xdr:col>
      <xdr:colOff>114300</xdr:colOff>
      <xdr:row>38</xdr:row>
      <xdr:rowOff>107918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2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92695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3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54763</xdr:rowOff>
    </xdr:from>
    <xdr:to>
      <xdr:col>20</xdr:col>
      <xdr:colOff>38100</xdr:colOff>
      <xdr:row>38</xdr:row>
      <xdr:rowOff>156363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6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147490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6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83052</xdr:rowOff>
    </xdr:from>
    <xdr:to>
      <xdr:col>15</xdr:col>
      <xdr:colOff>101600</xdr:colOff>
      <xdr:row>39</xdr:row>
      <xdr:rowOff>13202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9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4329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9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75394</xdr:rowOff>
    </xdr:from>
    <xdr:to>
      <xdr:col>10</xdr:col>
      <xdr:colOff>165100</xdr:colOff>
      <xdr:row>40</xdr:row>
      <xdr:rowOff>5544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76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168121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85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48114</xdr:rowOff>
    </xdr:from>
    <xdr:to>
      <xdr:col>6</xdr:col>
      <xdr:colOff>38100</xdr:colOff>
      <xdr:row>39</xdr:row>
      <xdr:rowOff>149714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73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140841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82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87838</xdr:rowOff>
    </xdr:from>
    <xdr:to>
      <xdr:col>24</xdr:col>
      <xdr:colOff>63500</xdr:colOff>
      <xdr:row>58</xdr:row>
      <xdr:rowOff>104366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31938"/>
          <a:ext cx="838200" cy="1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6331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7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104366</xdr:rowOff>
    </xdr:from>
    <xdr:to>
      <xdr:col>19</xdr:col>
      <xdr:colOff>177800</xdr:colOff>
      <xdr:row>58</xdr:row>
      <xdr:rowOff>140333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48466"/>
          <a:ext cx="889000" cy="3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137837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3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140333</xdr:rowOff>
    </xdr:from>
    <xdr:to>
      <xdr:col>15</xdr:col>
      <xdr:colOff>50800</xdr:colOff>
      <xdr:row>58</xdr:row>
      <xdr:rowOff>155595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84433"/>
          <a:ext cx="889000" cy="1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9196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8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155595</xdr:rowOff>
    </xdr:from>
    <xdr:to>
      <xdr:col>10</xdr:col>
      <xdr:colOff>114300</xdr:colOff>
      <xdr:row>58</xdr:row>
      <xdr:rowOff>168625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99695"/>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27972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0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25137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9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37038</xdr:rowOff>
    </xdr:from>
    <xdr:to>
      <xdr:col>24</xdr:col>
      <xdr:colOff>114300</xdr:colOff>
      <xdr:row>58</xdr:row>
      <xdr:rowOff>138638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15465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5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53566</xdr:rowOff>
    </xdr:from>
    <xdr:to>
      <xdr:col>20</xdr:col>
      <xdr:colOff>38100</xdr:colOff>
      <xdr:row>58</xdr:row>
      <xdr:rowOff>155166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146293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9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89533</xdr:rowOff>
    </xdr:from>
    <xdr:to>
      <xdr:col>15</xdr:col>
      <xdr:colOff>101600</xdr:colOff>
      <xdr:row>59</xdr:row>
      <xdr:rowOff>19683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3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10810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2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104795</xdr:rowOff>
    </xdr:from>
    <xdr:to>
      <xdr:col>10</xdr:col>
      <xdr:colOff>165100</xdr:colOff>
      <xdr:row>59</xdr:row>
      <xdr:rowOff>34945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4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26072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4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117825</xdr:rowOff>
    </xdr:from>
    <xdr:to>
      <xdr:col>6</xdr:col>
      <xdr:colOff>38100</xdr:colOff>
      <xdr:row>59</xdr:row>
      <xdr:rowOff>47975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6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39102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5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94895</xdr:rowOff>
    </xdr:from>
    <xdr:to>
      <xdr:col>24</xdr:col>
      <xdr:colOff>63500</xdr:colOff>
      <xdr:row>78</xdr:row>
      <xdr:rowOff>96083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67995"/>
          <a:ext cx="8382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1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96083</xdr:rowOff>
    </xdr:from>
    <xdr:to>
      <xdr:col>19</xdr:col>
      <xdr:colOff>177800</xdr:colOff>
      <xdr:row>78</xdr:row>
      <xdr:rowOff>96906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69183"/>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20169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96906</xdr:rowOff>
    </xdr:from>
    <xdr:to>
      <xdr:col>15</xdr:col>
      <xdr:colOff>50800</xdr:colOff>
      <xdr:row>78</xdr:row>
      <xdr:rowOff>97912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70006"/>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21496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39573</xdr:rowOff>
    </xdr:from>
    <xdr:to>
      <xdr:col>10</xdr:col>
      <xdr:colOff>114300</xdr:colOff>
      <xdr:row>78</xdr:row>
      <xdr:rowOff>97912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12673"/>
          <a:ext cx="889000" cy="5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42115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36903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44095</xdr:rowOff>
    </xdr:from>
    <xdr:to>
      <xdr:col>24</xdr:col>
      <xdr:colOff>114300</xdr:colOff>
      <xdr:row>78</xdr:row>
      <xdr:rowOff>145695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1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130472</xdr:rowOff>
    </xdr:from>
    <xdr:ext cx="378565"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32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45283</xdr:rowOff>
    </xdr:from>
    <xdr:to>
      <xdr:col>20</xdr:col>
      <xdr:colOff>38100</xdr:colOff>
      <xdr:row>78</xdr:row>
      <xdr:rowOff>146883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1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138010</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608017" y="13511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46106</xdr:rowOff>
    </xdr:from>
    <xdr:to>
      <xdr:col>15</xdr:col>
      <xdr:colOff>101600</xdr:colOff>
      <xdr:row>78</xdr:row>
      <xdr:rowOff>147706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1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138833</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9017" y="13511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47112</xdr:rowOff>
    </xdr:from>
    <xdr:to>
      <xdr:col>10</xdr:col>
      <xdr:colOff>165100</xdr:colOff>
      <xdr:row>78</xdr:row>
      <xdr:rowOff>148712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2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139839</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830017" y="13512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160223</xdr:rowOff>
    </xdr:from>
    <xdr:to>
      <xdr:col>6</xdr:col>
      <xdr:colOff>38100</xdr:colOff>
      <xdr:row>78</xdr:row>
      <xdr:rowOff>90373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6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81500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5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147461</xdr:rowOff>
    </xdr:from>
    <xdr:to>
      <xdr:col>24</xdr:col>
      <xdr:colOff>63500</xdr:colOff>
      <xdr:row>94</xdr:row>
      <xdr:rowOff>95123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092311"/>
          <a:ext cx="838200" cy="11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73151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147461</xdr:rowOff>
    </xdr:from>
    <xdr:to>
      <xdr:col>19</xdr:col>
      <xdr:colOff>177800</xdr:colOff>
      <xdr:row>95</xdr:row>
      <xdr:rowOff>78663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092311"/>
          <a:ext cx="889000" cy="27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55494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34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78663</xdr:rowOff>
    </xdr:from>
    <xdr:to>
      <xdr:col>15</xdr:col>
      <xdr:colOff>50800</xdr:colOff>
      <xdr:row>95</xdr:row>
      <xdr:rowOff>122228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366413"/>
          <a:ext cx="889000" cy="4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155599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122228</xdr:rowOff>
    </xdr:from>
    <xdr:to>
      <xdr:col>10</xdr:col>
      <xdr:colOff>114300</xdr:colOff>
      <xdr:row>95</xdr:row>
      <xdr:rowOff>167067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409978"/>
          <a:ext cx="889000" cy="4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31557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6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70745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0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44323</xdr:rowOff>
    </xdr:from>
    <xdr:to>
      <xdr:col>24</xdr:col>
      <xdr:colOff>114300</xdr:colOff>
      <xdr:row>94</xdr:row>
      <xdr:rowOff>145923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16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67200</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01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96661</xdr:rowOff>
    </xdr:from>
    <xdr:to>
      <xdr:col>20</xdr:col>
      <xdr:colOff>38100</xdr:colOff>
      <xdr:row>94</xdr:row>
      <xdr:rowOff>26811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04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43338</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816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27863</xdr:rowOff>
    </xdr:from>
    <xdr:to>
      <xdr:col>15</xdr:col>
      <xdr:colOff>101600</xdr:colOff>
      <xdr:row>95</xdr:row>
      <xdr:rowOff>129463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31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145990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09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71428</xdr:rowOff>
    </xdr:from>
    <xdr:to>
      <xdr:col>10</xdr:col>
      <xdr:colOff>165100</xdr:colOff>
      <xdr:row>96</xdr:row>
      <xdr:rowOff>1578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35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18105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13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116267</xdr:rowOff>
    </xdr:from>
    <xdr:to>
      <xdr:col>6</xdr:col>
      <xdr:colOff>38100</xdr:colOff>
      <xdr:row>96</xdr:row>
      <xdr:rowOff>46417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40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62944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17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97358</xdr:rowOff>
    </xdr:from>
    <xdr:to>
      <xdr:col>54</xdr:col>
      <xdr:colOff>189865</xdr:colOff>
      <xdr:row>39</xdr:row>
      <xdr:rowOff>135001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40858"/>
          <a:ext cx="1270" cy="1580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138828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82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135001</xdr:rowOff>
    </xdr:from>
    <xdr:to>
      <xdr:col>55</xdr:col>
      <xdr:colOff>88900</xdr:colOff>
      <xdr:row>39</xdr:row>
      <xdr:rowOff>135001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821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44035</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1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97358</xdr:rowOff>
    </xdr:from>
    <xdr:to>
      <xdr:col>55</xdr:col>
      <xdr:colOff>88900</xdr:colOff>
      <xdr:row>30</xdr:row>
      <xdr:rowOff>97358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4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53734</xdr:rowOff>
    </xdr:from>
    <xdr:to>
      <xdr:col>55</xdr:col>
      <xdr:colOff>0</xdr:colOff>
      <xdr:row>37</xdr:row>
      <xdr:rowOff>53810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397384"/>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170515</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71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147638</xdr:rowOff>
    </xdr:from>
    <xdr:to>
      <xdr:col>55</xdr:col>
      <xdr:colOff>50800</xdr:colOff>
      <xdr:row>37</xdr:row>
      <xdr:rowOff>77788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10313</xdr:rowOff>
    </xdr:from>
    <xdr:to>
      <xdr:col>50</xdr:col>
      <xdr:colOff>114300</xdr:colOff>
      <xdr:row>37</xdr:row>
      <xdr:rowOff>53734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153813"/>
          <a:ext cx="889000" cy="124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25349</xdr:rowOff>
    </xdr:from>
    <xdr:to>
      <xdr:col>50</xdr:col>
      <xdr:colOff>165100</xdr:colOff>
      <xdr:row>37</xdr:row>
      <xdr:rowOff>126949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6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118076</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46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10313</xdr:rowOff>
    </xdr:from>
    <xdr:to>
      <xdr:col>45</xdr:col>
      <xdr:colOff>177800</xdr:colOff>
      <xdr:row>38</xdr:row>
      <xdr:rowOff>155448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153813"/>
          <a:ext cx="889000" cy="151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129375</xdr:rowOff>
    </xdr:from>
    <xdr:to>
      <xdr:col>46</xdr:col>
      <xdr:colOff>38100</xdr:colOff>
      <xdr:row>30</xdr:row>
      <xdr:rowOff>59525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10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76052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487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150025</xdr:rowOff>
    </xdr:from>
    <xdr:to>
      <xdr:col>41</xdr:col>
      <xdr:colOff>50800</xdr:colOff>
      <xdr:row>38</xdr:row>
      <xdr:rowOff>155448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665125"/>
          <a:ext cx="889000" cy="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139383</xdr:rowOff>
    </xdr:from>
    <xdr:to>
      <xdr:col>41</xdr:col>
      <xdr:colOff>101600</xdr:colOff>
      <xdr:row>38</xdr:row>
      <xdr:rowOff>69532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4830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86060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25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146215</xdr:rowOff>
    </xdr:from>
    <xdr:to>
      <xdr:col>36</xdr:col>
      <xdr:colOff>165100</xdr:colOff>
      <xdr:row>38</xdr:row>
      <xdr:rowOff>76365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48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92892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26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3010</xdr:rowOff>
    </xdr:from>
    <xdr:to>
      <xdr:col>55</xdr:col>
      <xdr:colOff>50800</xdr:colOff>
      <xdr:row>37</xdr:row>
      <xdr:rowOff>104610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4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152887</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2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2934</xdr:rowOff>
    </xdr:from>
    <xdr:to>
      <xdr:col>50</xdr:col>
      <xdr:colOff>165100</xdr:colOff>
      <xdr:row>37</xdr:row>
      <xdr:rowOff>104534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4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121061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12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130963</xdr:rowOff>
    </xdr:from>
    <xdr:to>
      <xdr:col>46</xdr:col>
      <xdr:colOff>38100</xdr:colOff>
      <xdr:row>30</xdr:row>
      <xdr:rowOff>61113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10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52240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19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104648</xdr:rowOff>
    </xdr:from>
    <xdr:to>
      <xdr:col>41</xdr:col>
      <xdr:colOff>101600</xdr:colOff>
      <xdr:row>39</xdr:row>
      <xdr:rowOff>34798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61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25925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71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99225</xdr:rowOff>
    </xdr:from>
    <xdr:to>
      <xdr:col>36</xdr:col>
      <xdr:colOff>165100</xdr:colOff>
      <xdr:row>39</xdr:row>
      <xdr:rowOff>29375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61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20502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70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93881</xdr:rowOff>
    </xdr:from>
    <xdr:to>
      <xdr:col>55</xdr:col>
      <xdr:colOff>0</xdr:colOff>
      <xdr:row>57</xdr:row>
      <xdr:rowOff>55270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523631"/>
          <a:ext cx="838200" cy="30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155544</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756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93881</xdr:rowOff>
    </xdr:from>
    <xdr:to>
      <xdr:col>50</xdr:col>
      <xdr:colOff>114300</xdr:colOff>
      <xdr:row>55</xdr:row>
      <xdr:rowOff>162194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523631"/>
          <a:ext cx="889000" cy="6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69911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84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162194</xdr:rowOff>
    </xdr:from>
    <xdr:to>
      <xdr:col>45</xdr:col>
      <xdr:colOff>177800</xdr:colOff>
      <xdr:row>56</xdr:row>
      <xdr:rowOff>80911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591944"/>
          <a:ext cx="889000" cy="9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32519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80911</xdr:rowOff>
    </xdr:from>
    <xdr:to>
      <xdr:col>41</xdr:col>
      <xdr:colOff>50800</xdr:colOff>
      <xdr:row>57</xdr:row>
      <xdr:rowOff>41821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682111"/>
          <a:ext cx="889000" cy="13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38645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93588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52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4470</xdr:rowOff>
    </xdr:from>
    <xdr:to>
      <xdr:col>55</xdr:col>
      <xdr:colOff>50800</xdr:colOff>
      <xdr:row>57</xdr:row>
      <xdr:rowOff>106070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7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27347</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62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43081</xdr:rowOff>
    </xdr:from>
    <xdr:to>
      <xdr:col>50</xdr:col>
      <xdr:colOff>165100</xdr:colOff>
      <xdr:row>55</xdr:row>
      <xdr:rowOff>144681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47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161208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24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111394</xdr:rowOff>
    </xdr:from>
    <xdr:to>
      <xdr:col>46</xdr:col>
      <xdr:colOff>38100</xdr:colOff>
      <xdr:row>56</xdr:row>
      <xdr:rowOff>41544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54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58071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31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30111</xdr:rowOff>
    </xdr:from>
    <xdr:to>
      <xdr:col>41</xdr:col>
      <xdr:colOff>101600</xdr:colOff>
      <xdr:row>56</xdr:row>
      <xdr:rowOff>131711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63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148238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40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162471</xdr:rowOff>
    </xdr:from>
    <xdr:to>
      <xdr:col>36</xdr:col>
      <xdr:colOff>165100</xdr:colOff>
      <xdr:row>57</xdr:row>
      <xdr:rowOff>92621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76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83748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85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19038</xdr:rowOff>
    </xdr:from>
    <xdr:to>
      <xdr:col>55</xdr:col>
      <xdr:colOff>0</xdr:colOff>
      <xdr:row>79</xdr:row>
      <xdr:rowOff>31305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2877788"/>
          <a:ext cx="838200" cy="69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165498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9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143110</xdr:rowOff>
    </xdr:from>
    <xdr:to>
      <xdr:col>50</xdr:col>
      <xdr:colOff>114300</xdr:colOff>
      <xdr:row>75</xdr:row>
      <xdr:rowOff>19038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2830410"/>
          <a:ext cx="889000" cy="4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37571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143110</xdr:rowOff>
    </xdr:from>
    <xdr:to>
      <xdr:col>45</xdr:col>
      <xdr:colOff>177800</xdr:colOff>
      <xdr:row>76</xdr:row>
      <xdr:rowOff>54566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2830410"/>
          <a:ext cx="889000" cy="25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79127</xdr:rowOff>
    </xdr:from>
    <xdr:to>
      <xdr:col>46</xdr:col>
      <xdr:colOff>38100</xdr:colOff>
      <xdr:row>78</xdr:row>
      <xdr:rowOff>9277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3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54566</xdr:rowOff>
    </xdr:from>
    <xdr:to>
      <xdr:col>41</xdr:col>
      <xdr:colOff>50800</xdr:colOff>
      <xdr:row>76</xdr:row>
      <xdr:rowOff>112116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084766"/>
          <a:ext cx="889000" cy="5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89148</xdr:rowOff>
    </xdr:from>
    <xdr:to>
      <xdr:col>41</xdr:col>
      <xdr:colOff>101600</xdr:colOff>
      <xdr:row>78</xdr:row>
      <xdr:rowOff>19298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10425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41180</xdr:rowOff>
    </xdr:from>
    <xdr:to>
      <xdr:col>36</xdr:col>
      <xdr:colOff>165100</xdr:colOff>
      <xdr:row>77</xdr:row>
      <xdr:rowOff>142780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2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133907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33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151955</xdr:rowOff>
    </xdr:from>
    <xdr:to>
      <xdr:col>55</xdr:col>
      <xdr:colOff>50800</xdr:colOff>
      <xdr:row>79</xdr:row>
      <xdr:rowOff>82105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52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66882</xdr:rowOff>
    </xdr:from>
    <xdr:ext cx="378565"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39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139688</xdr:rowOff>
    </xdr:from>
    <xdr:to>
      <xdr:col>50</xdr:col>
      <xdr:colOff>165100</xdr:colOff>
      <xdr:row>75</xdr:row>
      <xdr:rowOff>69838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28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86365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260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92310</xdr:rowOff>
    </xdr:from>
    <xdr:to>
      <xdr:col>46</xdr:col>
      <xdr:colOff>38100</xdr:colOff>
      <xdr:row>75</xdr:row>
      <xdr:rowOff>22460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277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38987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255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3766</xdr:rowOff>
    </xdr:from>
    <xdr:to>
      <xdr:col>41</xdr:col>
      <xdr:colOff>101600</xdr:colOff>
      <xdr:row>76</xdr:row>
      <xdr:rowOff>105366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03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121893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280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61316</xdr:rowOff>
    </xdr:from>
    <xdr:to>
      <xdr:col>36</xdr:col>
      <xdr:colOff>165100</xdr:colOff>
      <xdr:row>76</xdr:row>
      <xdr:rowOff>162916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0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7993</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28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149056</xdr:rowOff>
    </xdr:from>
    <xdr:to>
      <xdr:col>55</xdr:col>
      <xdr:colOff>0</xdr:colOff>
      <xdr:row>97</xdr:row>
      <xdr:rowOff>9316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436806"/>
          <a:ext cx="838200" cy="20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118468</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77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149056</xdr:rowOff>
    </xdr:from>
    <xdr:to>
      <xdr:col>50</xdr:col>
      <xdr:colOff>114300</xdr:colOff>
      <xdr:row>96</xdr:row>
      <xdr:rowOff>157662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436806"/>
          <a:ext cx="889000" cy="18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55504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68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157662</xdr:rowOff>
    </xdr:from>
    <xdr:to>
      <xdr:col>45</xdr:col>
      <xdr:colOff>177800</xdr:colOff>
      <xdr:row>97</xdr:row>
      <xdr:rowOff>96788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616862"/>
          <a:ext cx="889000" cy="11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33095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32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96788</xdr:rowOff>
    </xdr:from>
    <xdr:to>
      <xdr:col>41</xdr:col>
      <xdr:colOff>50800</xdr:colOff>
      <xdr:row>98</xdr:row>
      <xdr:rowOff>50921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727438"/>
          <a:ext cx="889000" cy="12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4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30286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1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6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125547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1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129966</xdr:rowOff>
    </xdr:from>
    <xdr:to>
      <xdr:col>55</xdr:col>
      <xdr:colOff>50800</xdr:colOff>
      <xdr:row>97</xdr:row>
      <xdr:rowOff>60116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58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152843</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44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98256</xdr:rowOff>
    </xdr:from>
    <xdr:to>
      <xdr:col>50</xdr:col>
      <xdr:colOff>165100</xdr:colOff>
      <xdr:row>96</xdr:row>
      <xdr:rowOff>28406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38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44933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16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106862</xdr:rowOff>
    </xdr:from>
    <xdr:to>
      <xdr:col>46</xdr:col>
      <xdr:colOff>38100</xdr:colOff>
      <xdr:row>97</xdr:row>
      <xdr:rowOff>37012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56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28139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65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45988</xdr:rowOff>
    </xdr:from>
    <xdr:to>
      <xdr:col>41</xdr:col>
      <xdr:colOff>101600</xdr:colOff>
      <xdr:row>97</xdr:row>
      <xdr:rowOff>147588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67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138715</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76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xdr:rowOff>
    </xdr:from>
    <xdr:to>
      <xdr:col>36</xdr:col>
      <xdr:colOff>165100</xdr:colOff>
      <xdr:row>98</xdr:row>
      <xdr:rowOff>101721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80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92848</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89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42446</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557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139198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48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133140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4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141811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48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169445</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68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70402</xdr:rowOff>
    </xdr:from>
    <xdr:to>
      <xdr:col>85</xdr:col>
      <xdr:colOff>127000</xdr:colOff>
      <xdr:row>77</xdr:row>
      <xdr:rowOff>76981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272052"/>
          <a:ext cx="838200" cy="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38021</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896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70402</xdr:rowOff>
    </xdr:from>
    <xdr:to>
      <xdr:col>81</xdr:col>
      <xdr:colOff>50800</xdr:colOff>
      <xdr:row>77</xdr:row>
      <xdr:rowOff>72117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272052"/>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149518</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72117</xdr:rowOff>
    </xdr:from>
    <xdr:to>
      <xdr:col>76</xdr:col>
      <xdr:colOff>114300</xdr:colOff>
      <xdr:row>77</xdr:row>
      <xdr:rowOff>78876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273767"/>
          <a:ext cx="889000" cy="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170827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66075</xdr:rowOff>
    </xdr:from>
    <xdr:to>
      <xdr:col>71</xdr:col>
      <xdr:colOff>177800</xdr:colOff>
      <xdr:row>77</xdr:row>
      <xdr:rowOff>78876</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267725"/>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163430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155902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26181</xdr:rowOff>
    </xdr:from>
    <xdr:to>
      <xdr:col>85</xdr:col>
      <xdr:colOff>177800</xdr:colOff>
      <xdr:row>77</xdr:row>
      <xdr:rowOff>127781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22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4608</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20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19602</xdr:rowOff>
    </xdr:from>
    <xdr:to>
      <xdr:col>81</xdr:col>
      <xdr:colOff>101600</xdr:colOff>
      <xdr:row>77</xdr:row>
      <xdr:rowOff>121202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22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112329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31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21317</xdr:rowOff>
    </xdr:from>
    <xdr:to>
      <xdr:col>76</xdr:col>
      <xdr:colOff>165100</xdr:colOff>
      <xdr:row>77</xdr:row>
      <xdr:rowOff>122917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22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114044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31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28076</xdr:rowOff>
    </xdr:from>
    <xdr:to>
      <xdr:col>72</xdr:col>
      <xdr:colOff>38100</xdr:colOff>
      <xdr:row>77</xdr:row>
      <xdr:rowOff>129676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2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120803</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32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15275</xdr:rowOff>
    </xdr:from>
    <xdr:to>
      <xdr:col>67</xdr:col>
      <xdr:colOff>101600</xdr:colOff>
      <xdr:row>77</xdr:row>
      <xdr:rowOff>116875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1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108002</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30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93523</xdr:rowOff>
    </xdr:from>
    <xdr:to>
      <xdr:col>85</xdr:col>
      <xdr:colOff>127000</xdr:colOff>
      <xdr:row>98</xdr:row>
      <xdr:rowOff>135283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895623"/>
          <a:ext cx="838200" cy="4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1894</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3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135283</xdr:rowOff>
    </xdr:from>
    <xdr:to>
      <xdr:col>81</xdr:col>
      <xdr:colOff>50800</xdr:colOff>
      <xdr:row>98</xdr:row>
      <xdr:rowOff>136344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937383"/>
          <a:ext cx="889000" cy="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83231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135891</xdr:rowOff>
    </xdr:from>
    <xdr:to>
      <xdr:col>76</xdr:col>
      <xdr:colOff>114300</xdr:colOff>
      <xdr:row>98</xdr:row>
      <xdr:rowOff>136344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937991"/>
          <a:ext cx="889000" cy="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130391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135891</xdr:rowOff>
    </xdr:from>
    <xdr:to>
      <xdr:col>71</xdr:col>
      <xdr:colOff>177800</xdr:colOff>
      <xdr:row>98</xdr:row>
      <xdr:rowOff>136505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937991"/>
          <a:ext cx="889000" cy="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150302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113676</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5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42723</xdr:rowOff>
    </xdr:from>
    <xdr:to>
      <xdr:col>85</xdr:col>
      <xdr:colOff>177800</xdr:colOff>
      <xdr:row>98</xdr:row>
      <xdr:rowOff>144323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4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129100</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5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84483</xdr:rowOff>
    </xdr:from>
    <xdr:to>
      <xdr:col>81</xdr:col>
      <xdr:colOff>101600</xdr:colOff>
      <xdr:row>99</xdr:row>
      <xdr:rowOff>14633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5760</xdr:rowOff>
    </xdr:from>
    <xdr:ext cx="378565"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2017" y="16979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85544</xdr:rowOff>
    </xdr:from>
    <xdr:to>
      <xdr:col>76</xdr:col>
      <xdr:colOff>165100</xdr:colOff>
      <xdr:row>99</xdr:row>
      <xdr:rowOff>15694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8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6821</xdr:rowOff>
    </xdr:from>
    <xdr:ext cx="378565"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403017" y="16980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85091</xdr:rowOff>
    </xdr:from>
    <xdr:to>
      <xdr:col>72</xdr:col>
      <xdr:colOff>38100</xdr:colOff>
      <xdr:row>99</xdr:row>
      <xdr:rowOff>15241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8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6368</xdr:rowOff>
    </xdr:from>
    <xdr:ext cx="378565"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514017" y="16979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85705</xdr:rowOff>
    </xdr:from>
    <xdr:to>
      <xdr:col>67</xdr:col>
      <xdr:colOff>101600</xdr:colOff>
      <xdr:row>99</xdr:row>
      <xdr:rowOff>15855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8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6982</xdr:rowOff>
    </xdr:from>
    <xdr:ext cx="378565"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25017" y="16980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17079</xdr:rowOff>
    </xdr:from>
    <xdr:to>
      <xdr:col>116</xdr:col>
      <xdr:colOff>63500</xdr:colOff>
      <xdr:row>38</xdr:row>
      <xdr:rowOff>56947</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6532179"/>
          <a:ext cx="838200" cy="3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94861</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67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13878</xdr:rowOff>
    </xdr:from>
    <xdr:to>
      <xdr:col>111</xdr:col>
      <xdr:colOff>177800</xdr:colOff>
      <xdr:row>38</xdr:row>
      <xdr:rowOff>56947</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528978"/>
          <a:ext cx="889000" cy="4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40332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13147</xdr:rowOff>
    </xdr:from>
    <xdr:to>
      <xdr:col>107</xdr:col>
      <xdr:colOff>50800</xdr:colOff>
      <xdr:row>38</xdr:row>
      <xdr:rowOff>13878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528247"/>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40515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11775</xdr:rowOff>
    </xdr:from>
    <xdr:to>
      <xdr:col>102</xdr:col>
      <xdr:colOff>114300</xdr:colOff>
      <xdr:row>38</xdr:row>
      <xdr:rowOff>13147</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526875"/>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68496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77111</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59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137729</xdr:rowOff>
    </xdr:from>
    <xdr:to>
      <xdr:col>116</xdr:col>
      <xdr:colOff>114300</xdr:colOff>
      <xdr:row>38</xdr:row>
      <xdr:rowOff>67879</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48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52656</xdr:rowOff>
    </xdr:from>
    <xdr:ext cx="469744"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39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6147</xdr:rowOff>
    </xdr:from>
    <xdr:to>
      <xdr:col>112</xdr:col>
      <xdr:colOff>38100</xdr:colOff>
      <xdr:row>38</xdr:row>
      <xdr:rowOff>107747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52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98874</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4017" y="6613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134529</xdr:rowOff>
    </xdr:from>
    <xdr:to>
      <xdr:col>107</xdr:col>
      <xdr:colOff>101600</xdr:colOff>
      <xdr:row>38</xdr:row>
      <xdr:rowOff>64678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4781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55805</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428" y="657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133797</xdr:rowOff>
    </xdr:from>
    <xdr:to>
      <xdr:col>102</xdr:col>
      <xdr:colOff>165100</xdr:colOff>
      <xdr:row>38</xdr:row>
      <xdr:rowOff>63946</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4774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55074</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10428" y="657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132425</xdr:rowOff>
    </xdr:from>
    <xdr:to>
      <xdr:col>98</xdr:col>
      <xdr:colOff>38100</xdr:colOff>
      <xdr:row>38</xdr:row>
      <xdr:rowOff>62575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47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79102</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21428" y="6251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27229</xdr:rowOff>
    </xdr:from>
    <xdr:to>
      <xdr:col>116</xdr:col>
      <xdr:colOff>63500</xdr:colOff>
      <xdr:row>59</xdr:row>
      <xdr:rowOff>41021</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142779"/>
          <a:ext cx="8382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114368</xdr:rowOff>
    </xdr:from>
    <xdr:ext cx="378565"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87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27000</xdr:rowOff>
    </xdr:from>
    <xdr:to>
      <xdr:col>111</xdr:col>
      <xdr:colOff>177800</xdr:colOff>
      <xdr:row>59</xdr:row>
      <xdr:rowOff>27229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142550"/>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28795</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80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26848</xdr:rowOff>
    </xdr:from>
    <xdr:to>
      <xdr:col>107</xdr:col>
      <xdr:colOff>50800</xdr:colOff>
      <xdr:row>59</xdr:row>
      <xdr:rowOff>27000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142398"/>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26695</xdr:rowOff>
    </xdr:from>
    <xdr:to>
      <xdr:col>102</xdr:col>
      <xdr:colOff>114300</xdr:colOff>
      <xdr:row>59</xdr:row>
      <xdr:rowOff>26848</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142245"/>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9288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161671</xdr:rowOff>
    </xdr:from>
    <xdr:to>
      <xdr:col>116</xdr:col>
      <xdr:colOff>114300</xdr:colOff>
      <xdr:row>59</xdr:row>
      <xdr:rowOff>91821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10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76598</xdr:rowOff>
    </xdr:from>
    <xdr:ext cx="313932"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20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147879</xdr:rowOff>
    </xdr:from>
    <xdr:to>
      <xdr:col>112</xdr:col>
      <xdr:colOff>38100</xdr:colOff>
      <xdr:row>59</xdr:row>
      <xdr:rowOff>78029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9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69156</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4017" y="10184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147650</xdr:rowOff>
    </xdr:from>
    <xdr:to>
      <xdr:col>107</xdr:col>
      <xdr:colOff>101600</xdr:colOff>
      <xdr:row>59</xdr:row>
      <xdr:rowOff>77800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68927</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5017" y="10184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147498</xdr:rowOff>
    </xdr:from>
    <xdr:to>
      <xdr:col>102</xdr:col>
      <xdr:colOff>165100</xdr:colOff>
      <xdr:row>59</xdr:row>
      <xdr:rowOff>77648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9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68775</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6017" y="10184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147345</xdr:rowOff>
    </xdr:from>
    <xdr:to>
      <xdr:col>98</xdr:col>
      <xdr:colOff>38100</xdr:colOff>
      <xdr:row>59</xdr:row>
      <xdr:rowOff>77495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0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68622</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67017" y="10184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73806</xdr:rowOff>
    </xdr:from>
    <xdr:to>
      <xdr:col>116</xdr:col>
      <xdr:colOff>63500</xdr:colOff>
      <xdr:row>78</xdr:row>
      <xdr:rowOff>92190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446906"/>
          <a:ext cx="8382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21614</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305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88398</xdr:rowOff>
    </xdr:from>
    <xdr:to>
      <xdr:col>111</xdr:col>
      <xdr:colOff>177800</xdr:colOff>
      <xdr:row>78</xdr:row>
      <xdr:rowOff>92190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0434300" y="13461498"/>
          <a:ext cx="889000" cy="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134447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17914</xdr:rowOff>
    </xdr:from>
    <xdr:to>
      <xdr:col>107</xdr:col>
      <xdr:colOff>50800</xdr:colOff>
      <xdr:row>78</xdr:row>
      <xdr:rowOff>88398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9545300" y="13219564"/>
          <a:ext cx="889000" cy="24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124922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17914</xdr:rowOff>
    </xdr:from>
    <xdr:to>
      <xdr:col>102</xdr:col>
      <xdr:colOff>114300</xdr:colOff>
      <xdr:row>77</xdr:row>
      <xdr:rowOff>60947</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219564"/>
          <a:ext cx="889000" cy="4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67975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67333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23006</xdr:rowOff>
    </xdr:from>
    <xdr:to>
      <xdr:col>116</xdr:col>
      <xdr:colOff>114300</xdr:colOff>
      <xdr:row>78</xdr:row>
      <xdr:rowOff>124606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39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109383</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31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41390</xdr:rowOff>
    </xdr:from>
    <xdr:to>
      <xdr:col>112</xdr:col>
      <xdr:colOff>38100</xdr:colOff>
      <xdr:row>78</xdr:row>
      <xdr:rowOff>142990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41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134117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50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37598</xdr:rowOff>
    </xdr:from>
    <xdr:to>
      <xdr:col>107</xdr:col>
      <xdr:colOff>101600</xdr:colOff>
      <xdr:row>78</xdr:row>
      <xdr:rowOff>139198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41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130325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50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138564</xdr:rowOff>
    </xdr:from>
    <xdr:to>
      <xdr:col>102</xdr:col>
      <xdr:colOff>165100</xdr:colOff>
      <xdr:row>77</xdr:row>
      <xdr:rowOff>68714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16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85241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94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10147</xdr:rowOff>
    </xdr:from>
    <xdr:to>
      <xdr:col>98</xdr:col>
      <xdr:colOff>38100</xdr:colOff>
      <xdr:row>77</xdr:row>
      <xdr:rowOff>111747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21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102874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30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人口１，０００人あたりの職員数が類似団体内では少なく、人件費が抑えられているが、近年では業務負担の軽減や町独自の政策の立案・推進などのために新規採用を継続的に行い、職員数は増加傾向にある。今後は、過剰な人員配置とならないように、事業の見直しや業務分担の適正化も図って行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類似団体平均を上回り、本町においては年少人口割合の高さから児童福祉費が多額となっている。扶助費の令和４年度決算においては、臨時的な給付事業の減により、前年度を下回ったが、年少人口の増加を背景とした児童福祉費の増や高齢者人口の増加に伴う老人福祉費の増加が見込まれるため、単独ソフト事業など町の裁量にて削減可能な事業について精査が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については、前年度決算とほぼ同数値となり、類似団体平均を下回る数値となった。今後は、一部事務組合における施設の更新事業などにより負担金の増加が見込まれるため、単独の補助金交付事業の精査により、経費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においては、前年度から大幅の減となっており、類似団体平均と概ね同等の数値となっているが、施設の老朽化や児童・生徒数の増に起因した教育関連施設の更新事業などが予定されているため、有効な財源を選定し、一般財源負担を抑え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群馬県吉岡町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22,371
22,184
20.46
8,825,860
8,642,904
25,754
4,799,312
5,247,945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75311</xdr:rowOff>
    </xdr:from>
    <xdr:to>
      <xdr:col>24</xdr:col>
      <xdr:colOff>63500</xdr:colOff>
      <xdr:row>35</xdr:row>
      <xdr:rowOff>75311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76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41783</xdr:rowOff>
    </xdr:from>
    <xdr:to>
      <xdr:col>19</xdr:col>
      <xdr:colOff>177800</xdr:colOff>
      <xdr:row>35</xdr:row>
      <xdr:rowOff>75311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42533"/>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123334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161798</xdr:rowOff>
    </xdr:from>
    <xdr:to>
      <xdr:col>15</xdr:col>
      <xdr:colOff>50800</xdr:colOff>
      <xdr:row>35</xdr:row>
      <xdr:rowOff>41783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91098"/>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123715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16637</xdr:rowOff>
    </xdr:from>
    <xdr:to>
      <xdr:col>10</xdr:col>
      <xdr:colOff>114300</xdr:colOff>
      <xdr:row>34</xdr:row>
      <xdr:rowOff>161798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45937"/>
          <a:ext cx="889000" cy="14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82567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86377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24511</xdr:rowOff>
    </xdr:from>
    <xdr:to>
      <xdr:col>24</xdr:col>
      <xdr:colOff>114300</xdr:colOff>
      <xdr:row>35</xdr:row>
      <xdr:rowOff>126111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2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47388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7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24511</xdr:rowOff>
    </xdr:from>
    <xdr:to>
      <xdr:col>20</xdr:col>
      <xdr:colOff>38100</xdr:colOff>
      <xdr:row>35</xdr:row>
      <xdr:rowOff>126111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2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142638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0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162433</xdr:rowOff>
    </xdr:from>
    <xdr:to>
      <xdr:col>15</xdr:col>
      <xdr:colOff>101600</xdr:colOff>
      <xdr:row>35</xdr:row>
      <xdr:rowOff>92583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9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109110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6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110998</xdr:rowOff>
    </xdr:from>
    <xdr:to>
      <xdr:col>10</xdr:col>
      <xdr:colOff>165100</xdr:colOff>
      <xdr:row>35</xdr:row>
      <xdr:rowOff>41148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4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57675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1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137287</xdr:rowOff>
    </xdr:from>
    <xdr:to>
      <xdr:col>6</xdr:col>
      <xdr:colOff>38100</xdr:colOff>
      <xdr:row>34</xdr:row>
      <xdr:rowOff>67437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9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83964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7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11292</xdr:rowOff>
    </xdr:from>
    <xdr:to>
      <xdr:col>24</xdr:col>
      <xdr:colOff>63500</xdr:colOff>
      <xdr:row>58</xdr:row>
      <xdr:rowOff>60281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55392"/>
          <a:ext cx="838200" cy="4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91706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92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21061</xdr:rowOff>
    </xdr:from>
    <xdr:to>
      <xdr:col>19</xdr:col>
      <xdr:colOff>177800</xdr:colOff>
      <xdr:row>58</xdr:row>
      <xdr:rowOff>60281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622261"/>
          <a:ext cx="889000" cy="38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7569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60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21061</xdr:rowOff>
    </xdr:from>
    <xdr:to>
      <xdr:col>15</xdr:col>
      <xdr:colOff>50800</xdr:colOff>
      <xdr:row>58</xdr:row>
      <xdr:rowOff>62136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622261"/>
          <a:ext cx="889000" cy="38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14313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62136</xdr:rowOff>
    </xdr:from>
    <xdr:to>
      <xdr:col>10</xdr:col>
      <xdr:colOff>114300</xdr:colOff>
      <xdr:row>58</xdr:row>
      <xdr:rowOff>66319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06236"/>
          <a:ext cx="889000" cy="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77186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34853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131942</xdr:rowOff>
    </xdr:from>
    <xdr:to>
      <xdr:col>24</xdr:col>
      <xdr:colOff>114300</xdr:colOff>
      <xdr:row>58</xdr:row>
      <xdr:rowOff>62092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0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47256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1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9481</xdr:rowOff>
    </xdr:from>
    <xdr:to>
      <xdr:col>20</xdr:col>
      <xdr:colOff>38100</xdr:colOff>
      <xdr:row>58</xdr:row>
      <xdr:rowOff>111081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5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102208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4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141711</xdr:rowOff>
    </xdr:from>
    <xdr:to>
      <xdr:col>15</xdr:col>
      <xdr:colOff>101600</xdr:colOff>
      <xdr:row>56</xdr:row>
      <xdr:rowOff>71861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7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62988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64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11336</xdr:rowOff>
    </xdr:from>
    <xdr:to>
      <xdr:col>10</xdr:col>
      <xdr:colOff>165100</xdr:colOff>
      <xdr:row>58</xdr:row>
      <xdr:rowOff>112936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5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104063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4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15519</xdr:rowOff>
    </xdr:from>
    <xdr:to>
      <xdr:col>6</xdr:col>
      <xdr:colOff>38100</xdr:colOff>
      <xdr:row>58</xdr:row>
      <xdr:rowOff>117119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5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108246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5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19304</xdr:rowOff>
    </xdr:from>
    <xdr:to>
      <xdr:col>24</xdr:col>
      <xdr:colOff>63500</xdr:colOff>
      <xdr:row>76</xdr:row>
      <xdr:rowOff>87069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049504"/>
          <a:ext cx="838200" cy="6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83314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113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19304</xdr:rowOff>
    </xdr:from>
    <xdr:to>
      <xdr:col>19</xdr:col>
      <xdr:colOff>177800</xdr:colOff>
      <xdr:row>77</xdr:row>
      <xdr:rowOff>140691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49504"/>
          <a:ext cx="889000" cy="29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119623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102499</xdr:rowOff>
    </xdr:from>
    <xdr:to>
      <xdr:col>15</xdr:col>
      <xdr:colOff>50800</xdr:colOff>
      <xdr:row>77</xdr:row>
      <xdr:rowOff>140691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304149"/>
          <a:ext cx="889000" cy="3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12870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102499</xdr:rowOff>
    </xdr:from>
    <xdr:to>
      <xdr:col>10</xdr:col>
      <xdr:colOff>114300</xdr:colOff>
      <xdr:row>78</xdr:row>
      <xdr:rowOff>67737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04149"/>
          <a:ext cx="889000" cy="13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31825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101978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36269</xdr:rowOff>
    </xdr:from>
    <xdr:to>
      <xdr:col>24</xdr:col>
      <xdr:colOff>114300</xdr:colOff>
      <xdr:row>76</xdr:row>
      <xdr:rowOff>137869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6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59145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1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139954</xdr:rowOff>
    </xdr:from>
    <xdr:to>
      <xdr:col>20</xdr:col>
      <xdr:colOff>38100</xdr:colOff>
      <xdr:row>76</xdr:row>
      <xdr:rowOff>70104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9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86631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73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89891</xdr:rowOff>
    </xdr:from>
    <xdr:to>
      <xdr:col>15</xdr:col>
      <xdr:colOff>101600</xdr:colOff>
      <xdr:row>78</xdr:row>
      <xdr:rowOff>20041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9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11168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8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51699</xdr:rowOff>
    </xdr:from>
    <xdr:to>
      <xdr:col>10</xdr:col>
      <xdr:colOff>165100</xdr:colOff>
      <xdr:row>77</xdr:row>
      <xdr:rowOff>153299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5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169826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028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16937</xdr:rowOff>
    </xdr:from>
    <xdr:to>
      <xdr:col>6</xdr:col>
      <xdr:colOff>38100</xdr:colOff>
      <xdr:row>78</xdr:row>
      <xdr:rowOff>118537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9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109664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8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169483</xdr:rowOff>
    </xdr:from>
    <xdr:to>
      <xdr:col>24</xdr:col>
      <xdr:colOff>63500</xdr:colOff>
      <xdr:row>98</xdr:row>
      <xdr:rowOff>64098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00133"/>
          <a:ext cx="838200" cy="6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36535</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95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64098</xdr:rowOff>
    </xdr:from>
    <xdr:to>
      <xdr:col>19</xdr:col>
      <xdr:colOff>177800</xdr:colOff>
      <xdr:row>99</xdr:row>
      <xdr:rowOff>35638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66198"/>
          <a:ext cx="889000" cy="14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143983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35638</xdr:rowOff>
    </xdr:from>
    <xdr:to>
      <xdr:col>15</xdr:col>
      <xdr:colOff>50800</xdr:colOff>
      <xdr:row>99</xdr:row>
      <xdr:rowOff>63951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7009188"/>
          <a:ext cx="889000" cy="2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102883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63951</xdr:rowOff>
    </xdr:from>
    <xdr:to>
      <xdr:col>10</xdr:col>
      <xdr:colOff>114300</xdr:colOff>
      <xdr:row>99</xdr:row>
      <xdr:rowOff>72459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7037501"/>
          <a:ext cx="889000" cy="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142481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154466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118683</xdr:rowOff>
    </xdr:from>
    <xdr:to>
      <xdr:col>24</xdr:col>
      <xdr:colOff>114300</xdr:colOff>
      <xdr:row>98</xdr:row>
      <xdr:rowOff>48833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4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97110</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2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13298</xdr:rowOff>
    </xdr:from>
    <xdr:to>
      <xdr:col>20</xdr:col>
      <xdr:colOff>38100</xdr:colOff>
      <xdr:row>98</xdr:row>
      <xdr:rowOff>114898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1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106025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0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156288</xdr:rowOff>
    </xdr:from>
    <xdr:to>
      <xdr:col>15</xdr:col>
      <xdr:colOff>101600</xdr:colOff>
      <xdr:row>99</xdr:row>
      <xdr:rowOff>86438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5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77565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5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13151</xdr:rowOff>
    </xdr:from>
    <xdr:to>
      <xdr:col>10</xdr:col>
      <xdr:colOff>165100</xdr:colOff>
      <xdr:row>99</xdr:row>
      <xdr:rowOff>114751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8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105878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7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21659</xdr:rowOff>
    </xdr:from>
    <xdr:to>
      <xdr:col>6</xdr:col>
      <xdr:colOff>38100</xdr:colOff>
      <xdr:row>99</xdr:row>
      <xdr:rowOff>123259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9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114386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8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25074</xdr:rowOff>
    </xdr:from>
    <xdr:to>
      <xdr:col>55</xdr:col>
      <xdr:colOff>0</xdr:colOff>
      <xdr:row>38</xdr:row>
      <xdr:rowOff>73733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540174"/>
          <a:ext cx="838200" cy="4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70593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85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581</xdr:rowOff>
    </xdr:from>
    <xdr:to>
      <xdr:col>50</xdr:col>
      <xdr:colOff>114300</xdr:colOff>
      <xdr:row>38</xdr:row>
      <xdr:rowOff>25074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51568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12463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161907</xdr:rowOff>
    </xdr:from>
    <xdr:to>
      <xdr:col>45</xdr:col>
      <xdr:colOff>177800</xdr:colOff>
      <xdr:row>38</xdr:row>
      <xdr:rowOff>581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505557"/>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9851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104430</xdr:rowOff>
    </xdr:from>
    <xdr:to>
      <xdr:col>41</xdr:col>
      <xdr:colOff>50800</xdr:colOff>
      <xdr:row>37</xdr:row>
      <xdr:rowOff>161907</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448080"/>
          <a:ext cx="889000" cy="5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168564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5278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22933</xdr:rowOff>
    </xdr:from>
    <xdr:to>
      <xdr:col>55</xdr:col>
      <xdr:colOff>50800</xdr:colOff>
      <xdr:row>38</xdr:row>
      <xdr:rowOff>124533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3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45810</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389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145723</xdr:rowOff>
    </xdr:from>
    <xdr:to>
      <xdr:col>50</xdr:col>
      <xdr:colOff>165100</xdr:colOff>
      <xdr:row>38</xdr:row>
      <xdr:rowOff>75873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48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92400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264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121231</xdr:rowOff>
    </xdr:from>
    <xdr:to>
      <xdr:col>46</xdr:col>
      <xdr:colOff>38100</xdr:colOff>
      <xdr:row>38</xdr:row>
      <xdr:rowOff>51381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46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67908</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240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111107</xdr:rowOff>
    </xdr:from>
    <xdr:to>
      <xdr:col>41</xdr:col>
      <xdr:colOff>101600</xdr:colOff>
      <xdr:row>38</xdr:row>
      <xdr:rowOff>41256</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4547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57784</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229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53630</xdr:rowOff>
    </xdr:from>
    <xdr:to>
      <xdr:col>36</xdr:col>
      <xdr:colOff>165100</xdr:colOff>
      <xdr:row>37</xdr:row>
      <xdr:rowOff>155230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39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307</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617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15227</xdr:rowOff>
    </xdr:from>
    <xdr:to>
      <xdr:col>55</xdr:col>
      <xdr:colOff>0</xdr:colOff>
      <xdr:row>58</xdr:row>
      <xdr:rowOff>49632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9959327"/>
          <a:ext cx="838200" cy="3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39977</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984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49632</xdr:rowOff>
    </xdr:from>
    <xdr:to>
      <xdr:col>50</xdr:col>
      <xdr:colOff>114300</xdr:colOff>
      <xdr:row>58</xdr:row>
      <xdr:rowOff>51608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9993732"/>
          <a:ext cx="889000" cy="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156350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1010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515</xdr:rowOff>
    </xdr:from>
    <xdr:to>
      <xdr:col>45</xdr:col>
      <xdr:colOff>177800</xdr:colOff>
      <xdr:row>58</xdr:row>
      <xdr:rowOff>51608</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9944615"/>
          <a:ext cx="889000" cy="5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138961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1008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515</xdr:rowOff>
    </xdr:from>
    <xdr:to>
      <xdr:col>41</xdr:col>
      <xdr:colOff>50800</xdr:colOff>
      <xdr:row>58</xdr:row>
      <xdr:rowOff>48603</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9944615"/>
          <a:ext cx="889000" cy="4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145966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9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125261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135877</xdr:rowOff>
    </xdr:from>
    <xdr:to>
      <xdr:col>55</xdr:col>
      <xdr:colOff>50800</xdr:colOff>
      <xdr:row>58</xdr:row>
      <xdr:rowOff>66027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90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158754</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75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170282</xdr:rowOff>
    </xdr:from>
    <xdr:to>
      <xdr:col>50</xdr:col>
      <xdr:colOff>165100</xdr:colOff>
      <xdr:row>58</xdr:row>
      <xdr:rowOff>100432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94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116959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971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808</xdr:rowOff>
    </xdr:from>
    <xdr:to>
      <xdr:col>46</xdr:col>
      <xdr:colOff>38100</xdr:colOff>
      <xdr:row>58</xdr:row>
      <xdr:rowOff>102408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94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118935</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72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121165</xdr:rowOff>
    </xdr:from>
    <xdr:to>
      <xdr:col>41</xdr:col>
      <xdr:colOff>101600</xdr:colOff>
      <xdr:row>58</xdr:row>
      <xdr:rowOff>51315</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8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67842</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966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169253</xdr:rowOff>
    </xdr:from>
    <xdr:to>
      <xdr:col>36</xdr:col>
      <xdr:colOff>165100</xdr:colOff>
      <xdr:row>58</xdr:row>
      <xdr:rowOff>99403</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94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115930</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971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25400</xdr:rowOff>
    </xdr:from>
    <xdr:to>
      <xdr:col>55</xdr:col>
      <xdr:colOff>0</xdr:colOff>
      <xdr:row>78</xdr:row>
      <xdr:rowOff>137643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9639300" y="13398500"/>
          <a:ext cx="838200" cy="11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3421</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03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120993</xdr:rowOff>
    </xdr:from>
    <xdr:to>
      <xdr:col>50</xdr:col>
      <xdr:colOff>114300</xdr:colOff>
      <xdr:row>78</xdr:row>
      <xdr:rowOff>25400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8750300" y="13322643"/>
          <a:ext cx="889000" cy="7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118597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120993</xdr:rowOff>
    </xdr:from>
    <xdr:to>
      <xdr:col>45</xdr:col>
      <xdr:colOff>177800</xdr:colOff>
      <xdr:row>78</xdr:row>
      <xdr:rowOff>135623</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3322643"/>
          <a:ext cx="889000" cy="1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29138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135623</xdr:rowOff>
    </xdr:from>
    <xdr:to>
      <xdr:col>41</xdr:col>
      <xdr:colOff>50800</xdr:colOff>
      <xdr:row>78</xdr:row>
      <xdr:rowOff>165912</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508723"/>
          <a:ext cx="889000" cy="3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26052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86843</xdr:rowOff>
    </xdr:from>
    <xdr:to>
      <xdr:col>55</xdr:col>
      <xdr:colOff>50800</xdr:colOff>
      <xdr:row>79</xdr:row>
      <xdr:rowOff>16993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45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1770</xdr:rowOff>
    </xdr:from>
    <xdr:ext cx="469744"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37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146050</xdr:rowOff>
    </xdr:from>
    <xdr:to>
      <xdr:col>50</xdr:col>
      <xdr:colOff>165100</xdr:colOff>
      <xdr:row>78</xdr:row>
      <xdr:rowOff>76200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67327</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04428"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70193</xdr:rowOff>
    </xdr:from>
    <xdr:to>
      <xdr:col>46</xdr:col>
      <xdr:colOff>38100</xdr:colOff>
      <xdr:row>78</xdr:row>
      <xdr:rowOff>343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2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162920</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515428" y="1336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84823</xdr:rowOff>
    </xdr:from>
    <xdr:to>
      <xdr:col>41</xdr:col>
      <xdr:colOff>101600</xdr:colOff>
      <xdr:row>79</xdr:row>
      <xdr:rowOff>14973</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4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6100</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55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115112</xdr:rowOff>
    </xdr:from>
    <xdr:to>
      <xdr:col>36</xdr:col>
      <xdr:colOff>165100</xdr:colOff>
      <xdr:row>79</xdr:row>
      <xdr:rowOff>45262</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48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36389</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358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109874</xdr:rowOff>
    </xdr:from>
    <xdr:to>
      <xdr:col>55</xdr:col>
      <xdr:colOff>0</xdr:colOff>
      <xdr:row>97</xdr:row>
      <xdr:rowOff>115784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397624"/>
          <a:ext cx="838200" cy="34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123207</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1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109874</xdr:rowOff>
    </xdr:from>
    <xdr:to>
      <xdr:col>50</xdr:col>
      <xdr:colOff>114300</xdr:colOff>
      <xdr:row>97</xdr:row>
      <xdr:rowOff>6840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397624"/>
          <a:ext cx="889000" cy="23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42704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67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6840</xdr:rowOff>
    </xdr:from>
    <xdr:to>
      <xdr:col>45</xdr:col>
      <xdr:colOff>177800</xdr:colOff>
      <xdr:row>97</xdr:row>
      <xdr:rowOff>112018</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637490"/>
          <a:ext cx="889000" cy="10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49072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67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129804</xdr:rowOff>
    </xdr:from>
    <xdr:to>
      <xdr:col>41</xdr:col>
      <xdr:colOff>50800</xdr:colOff>
      <xdr:row>97</xdr:row>
      <xdr:rowOff>112018</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589004"/>
          <a:ext cx="889000" cy="15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84520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50933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64984</xdr:rowOff>
    </xdr:from>
    <xdr:to>
      <xdr:col>55</xdr:col>
      <xdr:colOff>50800</xdr:colOff>
      <xdr:row>97</xdr:row>
      <xdr:rowOff>166584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69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43411</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7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59074</xdr:rowOff>
    </xdr:from>
    <xdr:to>
      <xdr:col>50</xdr:col>
      <xdr:colOff>165100</xdr:colOff>
      <xdr:row>95</xdr:row>
      <xdr:rowOff>160674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3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5751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12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127490</xdr:rowOff>
    </xdr:from>
    <xdr:to>
      <xdr:col>46</xdr:col>
      <xdr:colOff>38100</xdr:colOff>
      <xdr:row>97</xdr:row>
      <xdr:rowOff>57640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58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74167</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36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61218</xdr:rowOff>
    </xdr:from>
    <xdr:to>
      <xdr:col>41</xdr:col>
      <xdr:colOff>101600</xdr:colOff>
      <xdr:row>97</xdr:row>
      <xdr:rowOff>162818</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69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153945</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78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79004</xdr:rowOff>
    </xdr:from>
    <xdr:to>
      <xdr:col>36</xdr:col>
      <xdr:colOff>165100</xdr:colOff>
      <xdr:row>97</xdr:row>
      <xdr:rowOff>9154</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53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25681</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31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133985</xdr:rowOff>
    </xdr:from>
    <xdr:to>
      <xdr:col>85</xdr:col>
      <xdr:colOff>127000</xdr:colOff>
      <xdr:row>37</xdr:row>
      <xdr:rowOff>48070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5481300" y="6306185"/>
          <a:ext cx="838200" cy="8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64317</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407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41478</xdr:rowOff>
    </xdr:from>
    <xdr:to>
      <xdr:col>81</xdr:col>
      <xdr:colOff>50800</xdr:colOff>
      <xdr:row>36</xdr:row>
      <xdr:rowOff>133985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4592300" y="6042228"/>
          <a:ext cx="889000" cy="26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162196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5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41478</xdr:rowOff>
    </xdr:from>
    <xdr:to>
      <xdr:col>76</xdr:col>
      <xdr:colOff>114300</xdr:colOff>
      <xdr:row>36</xdr:row>
      <xdr:rowOff>72377</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6042228"/>
          <a:ext cx="889000" cy="20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129773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4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72377</xdr:rowOff>
    </xdr:from>
    <xdr:to>
      <xdr:col>71</xdr:col>
      <xdr:colOff>177800</xdr:colOff>
      <xdr:row>37</xdr:row>
      <xdr:rowOff>161074</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6244577"/>
          <a:ext cx="889000" cy="26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147414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24109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168720</xdr:rowOff>
    </xdr:from>
    <xdr:to>
      <xdr:col>85</xdr:col>
      <xdr:colOff>177800</xdr:colOff>
      <xdr:row>37</xdr:row>
      <xdr:rowOff>98870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34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20147</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1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83185</xdr:rowOff>
    </xdr:from>
    <xdr:to>
      <xdr:col>81</xdr:col>
      <xdr:colOff>101600</xdr:colOff>
      <xdr:row>37</xdr:row>
      <xdr:rowOff>13335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2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29862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0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162128</xdr:rowOff>
    </xdr:from>
    <xdr:to>
      <xdr:col>76</xdr:col>
      <xdr:colOff>165100</xdr:colOff>
      <xdr:row>35</xdr:row>
      <xdr:rowOff>92278</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599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108805</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576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21577</xdr:rowOff>
    </xdr:from>
    <xdr:to>
      <xdr:col>72</xdr:col>
      <xdr:colOff>38100</xdr:colOff>
      <xdr:row>36</xdr:row>
      <xdr:rowOff>123177</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19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139704</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596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110274</xdr:rowOff>
    </xdr:from>
    <xdr:to>
      <xdr:col>67</xdr:col>
      <xdr:colOff>101600</xdr:colOff>
      <xdr:row>38</xdr:row>
      <xdr:rowOff>40424</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45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31551</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54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133266</xdr:rowOff>
    </xdr:from>
    <xdr:to>
      <xdr:col>85</xdr:col>
      <xdr:colOff>127000</xdr:colOff>
      <xdr:row>57</xdr:row>
      <xdr:rowOff>101050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5481300" y="9734466"/>
          <a:ext cx="838200" cy="13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89603</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519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11505</xdr:rowOff>
    </xdr:from>
    <xdr:to>
      <xdr:col>81</xdr:col>
      <xdr:colOff>50800</xdr:colOff>
      <xdr:row>56</xdr:row>
      <xdr:rowOff>133266</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4592300" y="9441255"/>
          <a:ext cx="889000" cy="29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25061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4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11505</xdr:rowOff>
    </xdr:from>
    <xdr:to>
      <xdr:col>76</xdr:col>
      <xdr:colOff>114300</xdr:colOff>
      <xdr:row>56</xdr:row>
      <xdr:rowOff>150493</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3703300" y="9441255"/>
          <a:ext cx="889000" cy="31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56485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65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150493</xdr:rowOff>
    </xdr:from>
    <xdr:to>
      <xdr:col>71</xdr:col>
      <xdr:colOff>177800</xdr:colOff>
      <xdr:row>57</xdr:row>
      <xdr:rowOff>93131</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2814300" y="9751693"/>
          <a:ext cx="889000" cy="11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63836</xdr:rowOff>
    </xdr:from>
    <xdr:to>
      <xdr:col>72</xdr:col>
      <xdr:colOff>38100</xdr:colOff>
      <xdr:row>56</xdr:row>
      <xdr:rowOff>165436</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10513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44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138425</xdr:rowOff>
    </xdr:from>
    <xdr:to>
      <xdr:col>67</xdr:col>
      <xdr:colOff>101600</xdr:colOff>
      <xdr:row>57</xdr:row>
      <xdr:rowOff>68575</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73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85102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51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50250</xdr:rowOff>
    </xdr:from>
    <xdr:to>
      <xdr:col>85</xdr:col>
      <xdr:colOff>177800</xdr:colOff>
      <xdr:row>57</xdr:row>
      <xdr:rowOff>151850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8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28677</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8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82466</xdr:rowOff>
    </xdr:from>
    <xdr:to>
      <xdr:col>81</xdr:col>
      <xdr:colOff>101600</xdr:colOff>
      <xdr:row>57</xdr:row>
      <xdr:rowOff>12616</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68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3743</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77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132155</xdr:rowOff>
    </xdr:from>
    <xdr:to>
      <xdr:col>76</xdr:col>
      <xdr:colOff>165100</xdr:colOff>
      <xdr:row>55</xdr:row>
      <xdr:rowOff>62305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3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78832</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16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99693</xdr:rowOff>
    </xdr:from>
    <xdr:to>
      <xdr:col>72</xdr:col>
      <xdr:colOff>38100</xdr:colOff>
      <xdr:row>57</xdr:row>
      <xdr:rowOff>29843</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70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20970</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979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42331</xdr:rowOff>
    </xdr:from>
    <xdr:to>
      <xdr:col>67</xdr:col>
      <xdr:colOff>101600</xdr:colOff>
      <xdr:row>57</xdr:row>
      <xdr:rowOff>143931</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81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135058</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99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42446</xdr:rowOff>
    </xdr:from>
    <xdr:ext cx="469744"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41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139199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3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133140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3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141811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34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169446</xdr:rowOff>
    </xdr:from>
    <xdr:ext cx="249299"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354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a:extLst>
            <a:ext uri="{FF2B5EF4-FFF2-40B4-BE49-F238E27FC236}">
              <a16:creationId xmlns:a16="http://schemas.microsoft.com/office/drawing/2014/main" id="{00000000-0008-0000-0700-0000B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2" name="公債費最小値テキスト">
          <a:extLst>
            <a:ext uri="{FF2B5EF4-FFF2-40B4-BE49-F238E27FC236}">
              <a16:creationId xmlns:a16="http://schemas.microsoft.com/office/drawing/2014/main" id="{00000000-0008-0000-0700-0000BE020000}"/>
            </a:ext>
          </a:extLst>
        </xdr:cNvPr>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4" name="公債費最大値テキスト">
          <a:extLst>
            <a:ext uri="{FF2B5EF4-FFF2-40B4-BE49-F238E27FC236}">
              <a16:creationId xmlns:a16="http://schemas.microsoft.com/office/drawing/2014/main" id="{00000000-0008-0000-0700-0000C0020000}"/>
            </a:ext>
          </a:extLst>
        </xdr:cNvPr>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70402</xdr:rowOff>
    </xdr:from>
    <xdr:to>
      <xdr:col>85</xdr:col>
      <xdr:colOff>127000</xdr:colOff>
      <xdr:row>97</xdr:row>
      <xdr:rowOff>76981</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5481300" y="16701052"/>
          <a:ext cx="838200" cy="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38005</xdr:rowOff>
    </xdr:from>
    <xdr:ext cx="534377" cy="259045"/>
    <xdr:sp macro="" textlink="">
      <xdr:nvSpPr>
        <xdr:cNvPr id="707" name="公債費平均値テキスト">
          <a:extLst>
            <a:ext uri="{FF2B5EF4-FFF2-40B4-BE49-F238E27FC236}">
              <a16:creationId xmlns:a16="http://schemas.microsoft.com/office/drawing/2014/main" id="{00000000-0008-0000-0700-0000C3020000}"/>
            </a:ext>
          </a:extLst>
        </xdr:cNvPr>
        <xdr:cNvSpPr txBox="1"/>
      </xdr:nvSpPr>
      <xdr:spPr>
        <a:xfrm>
          <a:off x="16370300" y="1632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70402</xdr:rowOff>
    </xdr:from>
    <xdr:to>
      <xdr:col>81</xdr:col>
      <xdr:colOff>50800</xdr:colOff>
      <xdr:row>97</xdr:row>
      <xdr:rowOff>72117</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4592300" y="16701052"/>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149502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72117</xdr:rowOff>
    </xdr:from>
    <xdr:to>
      <xdr:col>76</xdr:col>
      <xdr:colOff>114300</xdr:colOff>
      <xdr:row>97</xdr:row>
      <xdr:rowOff>78876</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flipV="1">
          <a:off x="13703300" y="16702767"/>
          <a:ext cx="889000" cy="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170826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66075</xdr:rowOff>
    </xdr:from>
    <xdr:to>
      <xdr:col>71</xdr:col>
      <xdr:colOff>177800</xdr:colOff>
      <xdr:row>97</xdr:row>
      <xdr:rowOff>78876</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2814300" y="16696725"/>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163414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macro="" textlink="">
      <xdr:nvSpPr>
        <xdr:cNvPr id="718" name="フローチャート: 判断 717">
          <a:extLst>
            <a:ext uri="{FF2B5EF4-FFF2-40B4-BE49-F238E27FC236}">
              <a16:creationId xmlns:a16="http://schemas.microsoft.com/office/drawing/2014/main" id="{00000000-0008-0000-0700-0000CE020000}"/>
            </a:ext>
          </a:extLst>
        </xdr:cNvPr>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155886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26181</xdr:rowOff>
    </xdr:from>
    <xdr:to>
      <xdr:col>85</xdr:col>
      <xdr:colOff>177800</xdr:colOff>
      <xdr:row>97</xdr:row>
      <xdr:rowOff>127781</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6268700" y="1665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4608</xdr:rowOff>
    </xdr:from>
    <xdr:ext cx="534377" cy="259045"/>
    <xdr:sp macro="" textlink="">
      <xdr:nvSpPr>
        <xdr:cNvPr id="726" name="公債費該当値テキスト">
          <a:extLst>
            <a:ext uri="{FF2B5EF4-FFF2-40B4-BE49-F238E27FC236}">
              <a16:creationId xmlns:a16="http://schemas.microsoft.com/office/drawing/2014/main" id="{00000000-0008-0000-0700-0000D6020000}"/>
            </a:ext>
          </a:extLst>
        </xdr:cNvPr>
        <xdr:cNvSpPr txBox="1"/>
      </xdr:nvSpPr>
      <xdr:spPr>
        <a:xfrm>
          <a:off x="16370300" y="1663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19602</xdr:rowOff>
    </xdr:from>
    <xdr:to>
      <xdr:col>81</xdr:col>
      <xdr:colOff>101600</xdr:colOff>
      <xdr:row>97</xdr:row>
      <xdr:rowOff>121202</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5430500" y="1665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112329</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5214111" y="1674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21317</xdr:rowOff>
    </xdr:from>
    <xdr:to>
      <xdr:col>76</xdr:col>
      <xdr:colOff>165100</xdr:colOff>
      <xdr:row>97</xdr:row>
      <xdr:rowOff>122917</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4541500" y="1665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114044</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4325111" y="1674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28076</xdr:rowOff>
    </xdr:from>
    <xdr:to>
      <xdr:col>72</xdr:col>
      <xdr:colOff>38100</xdr:colOff>
      <xdr:row>97</xdr:row>
      <xdr:rowOff>129676</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3652500" y="1665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120803</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3436111" y="1675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15275</xdr:rowOff>
    </xdr:from>
    <xdr:to>
      <xdr:col>67</xdr:col>
      <xdr:colOff>101600</xdr:colOff>
      <xdr:row>97</xdr:row>
      <xdr:rowOff>116875</xdr:rowOff>
    </xdr:to>
    <xdr:sp macro="" textlink="">
      <xdr:nvSpPr>
        <xdr:cNvPr id="733" name="楕円 732">
          <a:extLst>
            <a:ext uri="{FF2B5EF4-FFF2-40B4-BE49-F238E27FC236}">
              <a16:creationId xmlns:a16="http://schemas.microsoft.com/office/drawing/2014/main" id="{00000000-0008-0000-0700-0000DD020000}"/>
            </a:ext>
          </a:extLst>
        </xdr:cNvPr>
        <xdr:cNvSpPr/>
      </xdr:nvSpPr>
      <xdr:spPr>
        <a:xfrm>
          <a:off x="12763500" y="1664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108002</xdr:rowOff>
    </xdr:from>
    <xdr:ext cx="534377"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2547111" y="1673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a:extLst>
            <a:ext uri="{FF2B5EF4-FFF2-40B4-BE49-F238E27FC236}">
              <a16:creationId xmlns:a16="http://schemas.microsoft.com/office/drawing/2014/main" id="{00000000-0008-0000-0700-0000F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61" name="諸支出金最小値テキスト">
          <a:extLst>
            <a:ext uri="{FF2B5EF4-FFF2-40B4-BE49-F238E27FC236}">
              <a16:creationId xmlns:a16="http://schemas.microsoft.com/office/drawing/2014/main" id="{00000000-0008-0000-0700-0000F9020000}"/>
            </a:ext>
          </a:extLst>
        </xdr:cNvPr>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3" name="諸支出金最大値テキスト">
          <a:extLst>
            <a:ext uri="{FF2B5EF4-FFF2-40B4-BE49-F238E27FC236}">
              <a16:creationId xmlns:a16="http://schemas.microsoft.com/office/drawing/2014/main" id="{00000000-0008-0000-0700-0000FB020000}"/>
            </a:ext>
          </a:extLst>
        </xdr:cNvPr>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6" name="諸支出金平均値テキスト">
          <a:extLst>
            <a:ext uri="{FF2B5EF4-FFF2-40B4-BE49-F238E27FC236}">
              <a16:creationId xmlns:a16="http://schemas.microsoft.com/office/drawing/2014/main" id="{00000000-0008-0000-0700-0000FE020000}"/>
            </a:ext>
          </a:extLst>
        </xdr:cNvPr>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88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99333" y="6505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5" name="諸支出金該当値テキスト">
          <a:extLst>
            <a:ext uri="{FF2B5EF4-FFF2-40B4-BE49-F238E27FC236}">
              <a16:creationId xmlns:a16="http://schemas.microsoft.com/office/drawing/2014/main" id="{00000000-0008-0000-0700-000011030000}"/>
            </a:ext>
          </a:extLst>
        </xdr:cNvPr>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a:extLst>
            <a:ext uri="{FF2B5EF4-FFF2-40B4-BE49-F238E27FC236}">
              <a16:creationId xmlns:a16="http://schemas.microsoft.com/office/drawing/2014/main" id="{00000000-0008-0000-0700-00002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a:extLst>
            <a:ext uri="{FF2B5EF4-FFF2-40B4-BE49-F238E27FC236}">
              <a16:creationId xmlns:a16="http://schemas.microsoft.com/office/drawing/2014/main" id="{00000000-0008-0000-0700-00002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a:extLst>
            <a:ext uri="{FF2B5EF4-FFF2-40B4-BE49-F238E27FC236}">
              <a16:creationId xmlns:a16="http://schemas.microsoft.com/office/drawing/2014/main" id="{00000000-0008-0000-0700-00002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a:extLst>
            <a:ext uri="{FF2B5EF4-FFF2-40B4-BE49-F238E27FC236}">
              <a16:creationId xmlns:a16="http://schemas.microsoft.com/office/drawing/2014/main" id="{00000000-0008-0000-0700-00002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a:extLst>
            <a:ext uri="{FF2B5EF4-FFF2-40B4-BE49-F238E27FC236}">
              <a16:creationId xmlns:a16="http://schemas.microsoft.com/office/drawing/2014/main" id="{00000000-0008-0000-0700-00004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基金積立金の増を主な要因として、前年度から１２，８５８円の増となったが、依然として類似団体平均を下回る数値となっている。民生費は子育て世帯への臨時特別給付金事業の減を主な要因として前年度から８，８９３円の減となったが、子育て環境の充実のため、学童クラブの新設や運営に係る経費が増加してくことが想定される。衛生費は、コロナウイルスワクチン以外での予防接種委託料の増や一部事務組合の塵芥処理施設に係る負担金の増などにより、前年度から４，０４６円の増となったが、今後も施設更新などに係る一部事務組合の負担金の増加が見込まれる。農林水産業費は、農業集落排水事業への繰出金の増などにより、前年度から２，１０７円の増となった。商工費は、臨時交付金事業の減などにより、前年度から半減している。土木費は、駒寄スマートインターチェンジ大型車対応化に係る事業費の減により、前年度から大幅な減となった。今後は、都市計画道路漆原総社線の新設を予定しており、財政負担が多額となる見込みであるため、適切な財源措置を講じたい。消防費は防災無線デジタル化に係る事業費の減により前年度から２，２４５円の減となった。教育費については、中学校トイレ改修及び給水設備更新事業の皆減や明治小学校照明設備更新工事の皆減などにより、前年度から８，５２７円の減となったが、令和５年度以降も小・中学校の施設の改修事業や校庭拡張事業、給食センター建替事業を予定しているため、住民一人当たりのコストは増加していくことが見込まれる。公債費については、今後、令和２年から令和４年にかけての事業債の償還開始もあるが、過年度債の償還終了などにより、概ね横這いで推移していくことが想定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群馬県吉岡町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実質収支においては、形式収支の減及び翌年度への繰越財源の増により、実質収支額が前年度から大幅に減となったことを主な要因として比率が低下した。実質単年度収支においても単年度収支がマイナスに転じ、さらに財政調整基金の取崩しも行われたことで、前年度から大きく比率が低下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財政調整基金残高は減少基調であり、今後も扶助費や補助費等の増に加え、福祉・教育関連施設の更新に係る一般財源負担の増加による取崩しが見込まれるため、既存事業の精査による歳出削減を徹底し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群馬県吉岡町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体として、一般会計において、臨時財政対策債の減などにより、実質収支額が大きく減少したが、介護保険事業会計、水道事業会計及び下水道事業会計の実質収支額の増、また標準財政規模の減により、連結実質赤字比率が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おいては、今後も個人住民税や固定資産税の増が見込まれるが、扶助費や補助費等の増、また福祉・教育関連施設の更新費用の増加も見込まれるため、実質収支は横這いで推移するものと想定される。将来的な多額の財政負担に備え、既存事業の見直しによる歳出削減の他、自主財源の確保、国・県補助金の有効活用を徹底し、実質収支の増額を図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群馬県吉岡町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令和４年度決算においては、元利償還金の減及び算入公債費等の増を主な要因として、実質公債費比率の分子は減少した。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公債費比率は、平成２９年度に実施した繰上償還の影響もあり、以降減少傾向にある。令和５年度以降においても数年は、概ね横這いで推移するものと想定しているが、比率の上昇を可能な限り抑制するためにも、後年の建設事業における財源措置においては、交付税措置のある有利な起債の選定を徹底し、分子の増加を抑える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満期一括償還地方債の利用実績なし。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群馬県吉岡町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令和４年度決算においては、地方債現在高の減及び退職手当負担見込額の減を主な要因として、将来負担額が大きく減少し、将来負担比率の分子は２５８百万円の減となった。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数年は大型建設事業は若干落ち着きを見せ、地方債現在高も減少していく見込みであるが、財政調整基金の減少に伴う充当可能財源等の減も見込まれるため、将来負担比率の分子は概ね横這いで推移していくものと見込まれる。令和８年度から９年度頃にかけては給食センター建替事業の本格化が想定されるため、財源確保においては国・県補助金などの有効活用により、起債額を可能な限り抑制す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群馬県吉岡町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・減債基金において１０１，９６２千円の積立てを行ったが、財政調整基金の減が影響し、全体として５４，２２５千円の減となった。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・全体として、減少傾向となる見込みであり、中期的には大型建設事業に伴う財政調整基金の取崩しなどを予定しており、減少度合いが大きくなっていくことが想定される。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・地域福祉基金：高齢者の保健福祉の向上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・教育文化振興基金：教育及び文化の振興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・渇水対策施設維持管理基金：上越新幹線榛名トンネルの掘削に伴う渇水対策施設の維持管理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・森林経営管理基金：森林経営管理法に基づく事業の実施、その他森林の整備及び促進に関する事業の実施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・地域福祉基金：運用益の積立て＋２千円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・教育文化振興基金：運用益の積立て＋１千円、図書館図書購入費に対する寄附金の積立て＋１，０００千円、図書館図書購入財源の取崩し△１，０００千円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・渇水対策施設維持管理基金：運用益の積立て＋２千円、施設維持管理財源の取崩し△１７，７５６千円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・森林経営管理基金：運用益の積立て＋１千円、森林環境譲与税分の積立て＋２，８８４千円、森林管理財源の取崩し△１，４０８千円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・地域福祉基金：運用益以外での積立ての予定はなく、現状の規模を維持していく予定である。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・教育文化振興基金：現状の規模を維持していく予定であるが、教育備品購入や施設建設などへの財源として取り崩す可能性も想定される。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・渇水対策施設維持管理基金：現状のペースであると令和６年度で枯渇する見込みであるため、施設維持管理に係る歳出の精査及び財源確保を検討する必要がある。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・森林経営管理基金：森林環境譲与税を積立て、森林の管理や林業振興の財源として取り崩し、運用していく予定である。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・前年度決算剰余金の積立て　＋１２０，０６７千円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・運用益の積立て　＋２０千円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・財源不足分の取崩し　△２６０，０００千円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庫補助金などの交付や起債の借入が年度末となることで、歳計現金が不足した際に基金から繰替運用するための１０億円（過去の実績等を踏まえた額）に、災害などの備えのため、一般的な適正規模と言われている標準財政規模の１０％から２０％（令和４年度は約４８０百万円から約９６０百万円）を加えた金額を標準規模として、中長期的な事業計画を踏まえて積立て・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・前年度決算剰余金の積立て　＋１０１，９６０千円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・運用益の積立て　＋２千円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・公債費支出の増加に備えて積立てを行い、適宜取崩しを行う。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BD09CFD-1EB1-47A3-908F-D112B848C6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7279878-8013-4BFC-90EE-62578237C1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394A6A65-F8B9-4A1A-B801-5EDA36F560D1}"/>
            </a:ext>
          </a:extLst>
        </xdr:cNvPr>
        <xdr:cNvSpPr/>
      </xdr:nvSpPr>
      <xdr:spPr>
        <a:xfrm>
          <a:off x="117602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38728E9B-136D-4770-857C-8C89A56CDA1D}"/>
            </a:ext>
          </a:extLst>
        </xdr:cNvPr>
        <xdr:cNvSpPr/>
      </xdr:nvSpPr>
      <xdr:spPr>
        <a:xfrm>
          <a:off x="145034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FC4D47C9-D214-473E-B29F-6F3A5C0EE873}"/>
            </a:ext>
          </a:extLst>
        </xdr:cNvPr>
        <xdr:cNvSpPr/>
      </xdr:nvSpPr>
      <xdr:spPr>
        <a:xfrm>
          <a:off x="117602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7991876A-FE10-4F97-8C25-73DB615E8DCC}"/>
            </a:ext>
          </a:extLst>
        </xdr:cNvPr>
        <xdr:cNvSpPr/>
      </xdr:nvSpPr>
      <xdr:spPr>
        <a:xfrm>
          <a:off x="131318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DB488920-5EF8-4218-9943-2365AF35DC81}"/>
            </a:ext>
          </a:extLst>
        </xdr:cNvPr>
        <xdr:cNvSpPr/>
      </xdr:nvSpPr>
      <xdr:spPr>
        <a:xfrm>
          <a:off x="145034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a:extLst>
            <a:ext uri="{FF2B5EF4-FFF2-40B4-BE49-F238E27FC236}">
              <a16:creationId xmlns:a16="http://schemas.microsoft.com/office/drawing/2014/main" id="{C0AE3A55-42C8-45A9-98EF-93C1008FE363}"/>
            </a:ext>
          </a:extLst>
        </xdr:cNvPr>
        <xdr:cNvSpPr/>
      </xdr:nvSpPr>
      <xdr:spPr>
        <a:xfrm>
          <a:off x="355600" y="63500"/>
          <a:ext cx="114014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a:extLst>
            <a:ext uri="{FF2B5EF4-FFF2-40B4-BE49-F238E27FC236}">
              <a16:creationId xmlns:a16="http://schemas.microsoft.com/office/drawing/2014/main" id="{69884757-DA0D-4967-AF5D-5758C44D97CF}"/>
            </a:ext>
          </a:extLst>
        </xdr:cNvPr>
        <xdr:cNvSpPr/>
      </xdr:nvSpPr>
      <xdr:spPr>
        <a:xfrm>
          <a:off x="15351125" y="165100"/>
          <a:ext cx="35496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a:extLst>
            <a:ext uri="{FF2B5EF4-FFF2-40B4-BE49-F238E27FC236}">
              <a16:creationId xmlns:a16="http://schemas.microsoft.com/office/drawing/2014/main" id="{E3B32372-B879-42F7-84F5-47E07EBA56A8}"/>
            </a:ext>
          </a:extLst>
        </xdr:cNvPr>
        <xdr:cNvSpPr/>
      </xdr:nvSpPr>
      <xdr:spPr>
        <a:xfrm>
          <a:off x="15357475" y="165100"/>
          <a:ext cx="352425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a:extLst>
            <a:ext uri="{FF2B5EF4-FFF2-40B4-BE49-F238E27FC236}">
              <a16:creationId xmlns:a16="http://schemas.microsoft.com/office/drawing/2014/main" id="{2FAC4220-1D3E-477A-9311-0491B74518D2}"/>
            </a:ext>
          </a:extLst>
        </xdr:cNvPr>
        <xdr:cNvSpPr/>
      </xdr:nvSpPr>
      <xdr:spPr>
        <a:xfrm>
          <a:off x="15382875" y="165100"/>
          <a:ext cx="3467100" cy="1428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群馬県吉岡町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a:extLst>
            <a:ext uri="{FF2B5EF4-FFF2-40B4-BE49-F238E27FC236}">
              <a16:creationId xmlns:a16="http://schemas.microsoft.com/office/drawing/2014/main" id="{3D77690C-BC9A-4C5E-A0F0-9A9081BE1706}"/>
            </a:ext>
          </a:extLst>
        </xdr:cNvPr>
        <xdr:cNvSpPr/>
      </xdr:nvSpPr>
      <xdr:spPr>
        <a:xfrm>
          <a:off x="12823825" y="165100"/>
          <a:ext cx="23939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a:extLst>
            <a:ext uri="{FF2B5EF4-FFF2-40B4-BE49-F238E27FC236}">
              <a16:creationId xmlns:a16="http://schemas.microsoft.com/office/drawing/2014/main" id="{4A139EB9-B287-46B1-ADA8-02B0456061DE}"/>
            </a:ext>
          </a:extLst>
        </xdr:cNvPr>
        <xdr:cNvSpPr/>
      </xdr:nvSpPr>
      <xdr:spPr>
        <a:xfrm>
          <a:off x="12849225" y="165100"/>
          <a:ext cx="234950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a:extLst>
            <a:ext uri="{FF2B5EF4-FFF2-40B4-BE49-F238E27FC236}">
              <a16:creationId xmlns:a16="http://schemas.microsoft.com/office/drawing/2014/main" id="{229283D0-1E5C-4938-B077-8C92FE8CA12C}"/>
            </a:ext>
          </a:extLst>
        </xdr:cNvPr>
        <xdr:cNvSpPr/>
      </xdr:nvSpPr>
      <xdr:spPr>
        <a:xfrm>
          <a:off x="12874625" y="165100"/>
          <a:ext cx="2311400" cy="15557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a:extLst>
            <a:ext uri="{FF2B5EF4-FFF2-40B4-BE49-F238E27FC236}">
              <a16:creationId xmlns:a16="http://schemas.microsoft.com/office/drawing/2014/main" id="{C093B15F-0732-47C1-8E84-F2456BF7231B}"/>
            </a:ext>
          </a:extLst>
        </xdr:cNvPr>
        <xdr:cNvSpPr/>
      </xdr:nvSpPr>
      <xdr:spPr>
        <a:xfrm>
          <a:off x="444500" y="352425"/>
          <a:ext cx="9083675" cy="1568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a:extLst>
            <a:ext uri="{FF2B5EF4-FFF2-40B4-BE49-F238E27FC236}">
              <a16:creationId xmlns:a16="http://schemas.microsoft.com/office/drawing/2014/main" id="{45EC751A-7DFB-4EE9-9075-E18A16C31F1A}"/>
            </a:ext>
          </a:extLst>
        </xdr:cNvPr>
        <xdr:cNvSpPr/>
      </xdr:nvSpPr>
      <xdr:spPr>
        <a:xfrm>
          <a:off x="568325" y="384175"/>
          <a:ext cx="1244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a:extLst>
            <a:ext uri="{FF2B5EF4-FFF2-40B4-BE49-F238E27FC236}">
              <a16:creationId xmlns:a16="http://schemas.microsoft.com/office/drawing/2014/main" id="{11097538-8300-4916-B6F8-4AAF4183389C}"/>
            </a:ext>
          </a:extLst>
        </xdr:cNvPr>
        <xdr:cNvSpPr/>
      </xdr:nvSpPr>
      <xdr:spPr>
        <a:xfrm>
          <a:off x="1768475" y="384175"/>
          <a:ext cx="120015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22,371
22,184
20.46
8,825,860
8,642,904
25,754
4,799,312
5,247,945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a:extLst>
            <a:ext uri="{FF2B5EF4-FFF2-40B4-BE49-F238E27FC236}">
              <a16:creationId xmlns:a16="http://schemas.microsoft.com/office/drawing/2014/main" id="{F6BF3572-416A-4A0F-BB13-DB58320CB50E}"/>
            </a:ext>
          </a:extLst>
        </xdr:cNvPr>
        <xdr:cNvSpPr/>
      </xdr:nvSpPr>
      <xdr:spPr>
        <a:xfrm>
          <a:off x="2968625" y="384175"/>
          <a:ext cx="1371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a:extLst>
            <a:ext uri="{FF2B5EF4-FFF2-40B4-BE49-F238E27FC236}">
              <a16:creationId xmlns:a16="http://schemas.microsoft.com/office/drawing/2014/main" id="{96C047F8-D56F-4D81-BF62-93F2E212AB67}"/>
            </a:ext>
          </a:extLst>
        </xdr:cNvPr>
        <xdr:cNvSpPr/>
      </xdr:nvSpPr>
      <xdr:spPr>
        <a:xfrm>
          <a:off x="4340225" y="403225"/>
          <a:ext cx="18224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a:extLst>
            <a:ext uri="{FF2B5EF4-FFF2-40B4-BE49-F238E27FC236}">
              <a16:creationId xmlns:a16="http://schemas.microsoft.com/office/drawing/2014/main" id="{9A415F62-3712-4277-882D-233CC1AAF1A5}"/>
            </a:ext>
          </a:extLst>
        </xdr:cNvPr>
        <xdr:cNvSpPr/>
      </xdr:nvSpPr>
      <xdr:spPr>
        <a:xfrm>
          <a:off x="6162675" y="403225"/>
          <a:ext cx="11366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a:extLst>
            <a:ext uri="{FF2B5EF4-FFF2-40B4-BE49-F238E27FC236}">
              <a16:creationId xmlns:a16="http://schemas.microsoft.com/office/drawing/2014/main" id="{C2BAC960-CC91-4F85-90D7-E63D6F9FE6EF}"/>
            </a:ext>
          </a:extLst>
        </xdr:cNvPr>
        <xdr:cNvSpPr/>
      </xdr:nvSpPr>
      <xdr:spPr>
        <a:xfrm>
          <a:off x="7362825" y="415925"/>
          <a:ext cx="5778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a:extLst>
            <a:ext uri="{FF2B5EF4-FFF2-40B4-BE49-F238E27FC236}">
              <a16:creationId xmlns:a16="http://schemas.microsoft.com/office/drawing/2014/main" id="{841368ED-BFF0-4938-A164-F86708104209}"/>
            </a:ext>
          </a:extLst>
        </xdr:cNvPr>
        <xdr:cNvSpPr/>
      </xdr:nvSpPr>
      <xdr:spPr>
        <a:xfrm>
          <a:off x="4340225" y="100012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a:extLst>
            <a:ext uri="{FF2B5EF4-FFF2-40B4-BE49-F238E27FC236}">
              <a16:creationId xmlns:a16="http://schemas.microsoft.com/office/drawing/2014/main" id="{27A10146-1013-47C6-98F7-23D7BB9B40E1}"/>
            </a:ext>
          </a:extLst>
        </xdr:cNvPr>
        <xdr:cNvSpPr/>
      </xdr:nvSpPr>
      <xdr:spPr>
        <a:xfrm>
          <a:off x="6226175" y="100012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a:extLst>
            <a:ext uri="{FF2B5EF4-FFF2-40B4-BE49-F238E27FC236}">
              <a16:creationId xmlns:a16="http://schemas.microsoft.com/office/drawing/2014/main" id="{5F857CA7-0E36-4C80-B203-DC6B0C301E0D}"/>
            </a:ext>
          </a:extLst>
        </xdr:cNvPr>
        <xdr:cNvSpPr/>
      </xdr:nvSpPr>
      <xdr:spPr>
        <a:xfrm>
          <a:off x="9985375" y="352425"/>
          <a:ext cx="1371600" cy="10795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a:extLst>
            <a:ext uri="{FF2B5EF4-FFF2-40B4-BE49-F238E27FC236}">
              <a16:creationId xmlns:a16="http://schemas.microsoft.com/office/drawing/2014/main" id="{E99BA43E-A9E8-4CF9-A64C-D890D8909C42}"/>
            </a:ext>
          </a:extLst>
        </xdr:cNvPr>
        <xdr:cNvSpPr/>
      </xdr:nvSpPr>
      <xdr:spPr>
        <a:xfrm>
          <a:off x="10213975" y="415925"/>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a:extLst>
            <a:ext uri="{FF2B5EF4-FFF2-40B4-BE49-F238E27FC236}">
              <a16:creationId xmlns:a16="http://schemas.microsoft.com/office/drawing/2014/main" id="{48A73248-F479-4215-A22B-A5D88284814E}"/>
            </a:ext>
          </a:extLst>
        </xdr:cNvPr>
        <xdr:cNvSpPr/>
      </xdr:nvSpPr>
      <xdr:spPr>
        <a:xfrm>
          <a:off x="10213975" y="52387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a:extLst>
            <a:ext uri="{FF2B5EF4-FFF2-40B4-BE49-F238E27FC236}">
              <a16:creationId xmlns:a16="http://schemas.microsoft.com/office/drawing/2014/main" id="{3E83F9C0-C63A-4C3E-B169-585DE00E6CA1}"/>
            </a:ext>
          </a:extLst>
        </xdr:cNvPr>
        <xdr:cNvSpPr/>
      </xdr:nvSpPr>
      <xdr:spPr>
        <a:xfrm>
          <a:off x="10213975" y="85407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a:extLst>
            <a:ext uri="{FF2B5EF4-FFF2-40B4-BE49-F238E27FC236}">
              <a16:creationId xmlns:a16="http://schemas.microsoft.com/office/drawing/2014/main" id="{5D8C6476-7A2D-459D-A33D-1A0FF616251B}"/>
            </a:ext>
          </a:extLst>
        </xdr:cNvPr>
        <xdr:cNvCxnSpPr/>
      </xdr:nvCxnSpPr>
      <xdr:spPr>
        <a:xfrm flipH="1">
          <a:off x="10048875" y="4921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a:extLst>
            <a:ext uri="{FF2B5EF4-FFF2-40B4-BE49-F238E27FC236}">
              <a16:creationId xmlns:a16="http://schemas.microsoft.com/office/drawing/2014/main" id="{CBC262E9-2F4D-4205-97D6-C2BE9ED490D3}"/>
            </a:ext>
          </a:extLst>
        </xdr:cNvPr>
        <xdr:cNvSpPr/>
      </xdr:nvSpPr>
      <xdr:spPr>
        <a:xfrm>
          <a:off x="10102850" y="466725"/>
          <a:ext cx="101600" cy="25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a:extLst>
            <a:ext uri="{FF2B5EF4-FFF2-40B4-BE49-F238E27FC236}">
              <a16:creationId xmlns:a16="http://schemas.microsoft.com/office/drawing/2014/main" id="{F99EE0D1-8ED8-43F7-8B9D-FE87A6CC74BD}"/>
            </a:ext>
          </a:extLst>
        </xdr:cNvPr>
        <xdr:cNvSpPr/>
      </xdr:nvSpPr>
      <xdr:spPr>
        <a:xfrm>
          <a:off x="10102850" y="6127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a:extLst>
            <a:ext uri="{FF2B5EF4-FFF2-40B4-BE49-F238E27FC236}">
              <a16:creationId xmlns:a16="http://schemas.microsoft.com/office/drawing/2014/main" id="{D726B91C-A94E-41CE-B4D0-10220EC33EAA}"/>
            </a:ext>
          </a:extLst>
        </xdr:cNvPr>
        <xdr:cNvCxnSpPr/>
      </xdr:nvCxnSpPr>
      <xdr:spPr>
        <a:xfrm>
          <a:off x="10147300" y="854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a:extLst>
            <a:ext uri="{FF2B5EF4-FFF2-40B4-BE49-F238E27FC236}">
              <a16:creationId xmlns:a16="http://schemas.microsoft.com/office/drawing/2014/main" id="{948342C1-D120-4AEC-ACF1-D41840D3157F}"/>
            </a:ext>
          </a:extLst>
        </xdr:cNvPr>
        <xdr:cNvCxnSpPr/>
      </xdr:nvCxnSpPr>
      <xdr:spPr>
        <a:xfrm>
          <a:off x="10067925" y="854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a:extLst>
            <a:ext uri="{FF2B5EF4-FFF2-40B4-BE49-F238E27FC236}">
              <a16:creationId xmlns:a16="http://schemas.microsoft.com/office/drawing/2014/main" id="{3F76FBAC-8ED7-422B-9EF1-7155F375D8A6}"/>
            </a:ext>
          </a:extLst>
        </xdr:cNvPr>
        <xdr:cNvCxnSpPr/>
      </xdr:nvCxnSpPr>
      <xdr:spPr>
        <a:xfrm flipV="1">
          <a:off x="10147300" y="10858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a:extLst>
            <a:ext uri="{FF2B5EF4-FFF2-40B4-BE49-F238E27FC236}">
              <a16:creationId xmlns:a16="http://schemas.microsoft.com/office/drawing/2014/main" id="{24FD3533-23E3-4DD6-805C-B216E1FE8B10}"/>
            </a:ext>
          </a:extLst>
        </xdr:cNvPr>
        <xdr:cNvCxnSpPr/>
      </xdr:nvCxnSpPr>
      <xdr:spPr>
        <a:xfrm>
          <a:off x="10067925" y="12223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6" name="テキスト ボックス 35">
          <a:extLst>
            <a:ext uri="{FF2B5EF4-FFF2-40B4-BE49-F238E27FC236}">
              <a16:creationId xmlns:a16="http://schemas.microsoft.com/office/drawing/2014/main" id="{C9E623CF-355D-4216-9859-FF6986BB66C7}"/>
            </a:ext>
          </a:extLst>
        </xdr:cNvPr>
        <xdr:cNvSpPr txBox="1"/>
      </xdr:nvSpPr>
      <xdr:spPr>
        <a:xfrm>
          <a:off x="419100" y="2016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7" name="テキスト ボックス 36">
          <a:extLst>
            <a:ext uri="{FF2B5EF4-FFF2-40B4-BE49-F238E27FC236}">
              <a16:creationId xmlns:a16="http://schemas.microsoft.com/office/drawing/2014/main" id="{E6C7006D-012D-4D59-A658-1DB27A2AE772}"/>
            </a:ext>
          </a:extLst>
        </xdr:cNvPr>
        <xdr:cNvSpPr txBox="1"/>
      </xdr:nvSpPr>
      <xdr:spPr>
        <a:xfrm>
          <a:off x="419100" y="22510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8" name="テキスト ボックス 37">
          <a:extLst>
            <a:ext uri="{FF2B5EF4-FFF2-40B4-BE49-F238E27FC236}">
              <a16:creationId xmlns:a16="http://schemas.microsoft.com/office/drawing/2014/main" id="{6EC5BD7A-487D-4F19-A315-DDB558B3FDE2}"/>
            </a:ext>
          </a:extLst>
        </xdr:cNvPr>
        <xdr:cNvSpPr txBox="1"/>
      </xdr:nvSpPr>
      <xdr:spPr>
        <a:xfrm>
          <a:off x="419100" y="24796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9" name="テキスト ボックス 38">
          <a:extLst>
            <a:ext uri="{FF2B5EF4-FFF2-40B4-BE49-F238E27FC236}">
              <a16:creationId xmlns:a16="http://schemas.microsoft.com/office/drawing/2014/main" id="{B98933DF-F2A8-4099-8C14-527A321053DD}"/>
            </a:ext>
          </a:extLst>
        </xdr:cNvPr>
        <xdr:cNvSpPr txBox="1"/>
      </xdr:nvSpPr>
      <xdr:spPr>
        <a:xfrm>
          <a:off x="419100" y="27146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0" name="テキスト ボックス 39">
          <a:extLst>
            <a:ext uri="{FF2B5EF4-FFF2-40B4-BE49-F238E27FC236}">
              <a16:creationId xmlns:a16="http://schemas.microsoft.com/office/drawing/2014/main" id="{BE62899B-3296-499C-9BE7-18771D106784}"/>
            </a:ext>
          </a:extLst>
        </xdr:cNvPr>
        <xdr:cNvSpPr txBox="1"/>
      </xdr:nvSpPr>
      <xdr:spPr>
        <a:xfrm>
          <a:off x="419100" y="29495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a:extLst>
            <a:ext uri="{FF2B5EF4-FFF2-40B4-BE49-F238E27FC236}">
              <a16:creationId xmlns:a16="http://schemas.microsoft.com/office/drawing/2014/main" id="{E05182FD-18A2-4583-9162-C743D36D404E}"/>
            </a:ext>
          </a:extLst>
        </xdr:cNvPr>
        <xdr:cNvSpPr/>
      </xdr:nvSpPr>
      <xdr:spPr>
        <a:xfrm>
          <a:off x="1152525" y="3451225"/>
          <a:ext cx="382270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a:extLst>
            <a:ext uri="{FF2B5EF4-FFF2-40B4-BE49-F238E27FC236}">
              <a16:creationId xmlns:a16="http://schemas.microsoft.com/office/drawing/2014/main" id="{1DF97E31-E6EA-475B-AEF0-7D7C798D0091}"/>
            </a:ext>
          </a:extLst>
        </xdr:cNvPr>
        <xdr:cNvSpPr/>
      </xdr:nvSpPr>
      <xdr:spPr>
        <a:xfrm>
          <a:off x="1811514" y="371341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a:extLst>
            <a:ext uri="{FF2B5EF4-FFF2-40B4-BE49-F238E27FC236}">
              <a16:creationId xmlns:a16="http://schemas.microsoft.com/office/drawing/2014/main" id="{D0AD3A1E-0CAD-418D-B3E6-478EB1087D56}"/>
            </a:ext>
          </a:extLst>
        </xdr:cNvPr>
        <xdr:cNvSpPr/>
      </xdr:nvSpPr>
      <xdr:spPr>
        <a:xfrm>
          <a:off x="3462014" y="369674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a:extLst>
            <a:ext uri="{FF2B5EF4-FFF2-40B4-BE49-F238E27FC236}">
              <a16:creationId xmlns:a16="http://schemas.microsoft.com/office/drawing/2014/main" id="{BF486473-2906-4737-A82F-B3D78424A168}"/>
            </a:ext>
          </a:extLst>
        </xdr:cNvPr>
        <xdr:cNvSpPr/>
      </xdr:nvSpPr>
      <xdr:spPr>
        <a:xfrm>
          <a:off x="4924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a:extLst>
            <a:ext uri="{FF2B5EF4-FFF2-40B4-BE49-F238E27FC236}">
              <a16:creationId xmlns:a16="http://schemas.microsoft.com/office/drawing/2014/main" id="{E6D3C068-42EA-4A36-889B-96D0648A3AF6}"/>
            </a:ext>
          </a:extLst>
        </xdr:cNvPr>
        <xdr:cNvSpPr/>
      </xdr:nvSpPr>
      <xdr:spPr>
        <a:xfrm>
          <a:off x="4924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a:extLst>
            <a:ext uri="{FF2B5EF4-FFF2-40B4-BE49-F238E27FC236}">
              <a16:creationId xmlns:a16="http://schemas.microsoft.com/office/drawing/2014/main" id="{891E2DD1-FDF3-430B-96B4-63BCDB2C2410}"/>
            </a:ext>
          </a:extLst>
        </xdr:cNvPr>
        <xdr:cNvSpPr/>
      </xdr:nvSpPr>
      <xdr:spPr>
        <a:xfrm>
          <a:off x="62960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a:extLst>
            <a:ext uri="{FF2B5EF4-FFF2-40B4-BE49-F238E27FC236}">
              <a16:creationId xmlns:a16="http://schemas.microsoft.com/office/drawing/2014/main" id="{D99CEC60-60AE-47E2-AA5D-3B94B830D879}"/>
            </a:ext>
          </a:extLst>
        </xdr:cNvPr>
        <xdr:cNvSpPr/>
      </xdr:nvSpPr>
      <xdr:spPr>
        <a:xfrm>
          <a:off x="62960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a:extLst>
            <a:ext uri="{FF2B5EF4-FFF2-40B4-BE49-F238E27FC236}">
              <a16:creationId xmlns:a16="http://schemas.microsoft.com/office/drawing/2014/main" id="{079E737D-B0A2-43BE-9E0C-315A25103348}"/>
            </a:ext>
          </a:extLst>
        </xdr:cNvPr>
        <xdr:cNvSpPr/>
      </xdr:nvSpPr>
      <xdr:spPr>
        <a:xfrm>
          <a:off x="77946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a:extLst>
            <a:ext uri="{FF2B5EF4-FFF2-40B4-BE49-F238E27FC236}">
              <a16:creationId xmlns:a16="http://schemas.microsoft.com/office/drawing/2014/main" id="{23486148-D78E-4328-A9E9-7077C3982AFE}"/>
            </a:ext>
          </a:extLst>
        </xdr:cNvPr>
        <xdr:cNvSpPr/>
      </xdr:nvSpPr>
      <xdr:spPr>
        <a:xfrm>
          <a:off x="77946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a:extLst>
            <a:ext uri="{FF2B5EF4-FFF2-40B4-BE49-F238E27FC236}">
              <a16:creationId xmlns:a16="http://schemas.microsoft.com/office/drawing/2014/main" id="{F93A597E-1DA1-4440-A59C-0DF4700CD32A}"/>
            </a:ext>
          </a:extLst>
        </xdr:cNvPr>
        <xdr:cNvSpPr/>
      </xdr:nvSpPr>
      <xdr:spPr>
        <a:xfrm>
          <a:off x="1152525" y="402907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a:extLst>
            <a:ext uri="{FF2B5EF4-FFF2-40B4-BE49-F238E27FC236}">
              <a16:creationId xmlns:a16="http://schemas.microsoft.com/office/drawing/2014/main" id="{3EC2F71F-3B85-49FB-9E25-5BB9EB0F3BAD}"/>
            </a:ext>
          </a:extLst>
        </xdr:cNvPr>
        <xdr:cNvSpPr/>
      </xdr:nvSpPr>
      <xdr:spPr>
        <a:xfrm>
          <a:off x="522287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a:extLst>
            <a:ext uri="{FF2B5EF4-FFF2-40B4-BE49-F238E27FC236}">
              <a16:creationId xmlns:a16="http://schemas.microsoft.com/office/drawing/2014/main" id="{0026A0B4-D15F-49BF-AF1D-A7EBA4B1E0FB}"/>
            </a:ext>
          </a:extLst>
        </xdr:cNvPr>
        <xdr:cNvSpPr/>
      </xdr:nvSpPr>
      <xdr:spPr>
        <a:xfrm>
          <a:off x="522287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a:extLst>
            <a:ext uri="{FF2B5EF4-FFF2-40B4-BE49-F238E27FC236}">
              <a16:creationId xmlns:a16="http://schemas.microsoft.com/office/drawing/2014/main" id="{C0725E61-6DD3-43D1-9BDC-E49C9EAF19E2}"/>
            </a:ext>
          </a:extLst>
        </xdr:cNvPr>
        <xdr:cNvSpPr txBox="1"/>
      </xdr:nvSpPr>
      <xdr:spPr>
        <a:xfrm>
          <a:off x="52800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本町においては、通勤・通学等のアクセスに便利な立地等の状況により、人口増が続いている。年少人口割合も高く、教育・福祉関連施設の狭小化に伴う施設の新増築や、交通インフラの整備に伴い、有形固定資産が比較的新しく、減価償却率は類似団体平均よりも低くなってい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今後も、駒寄スマートインターチェンジ東側における商業施設の出店に伴う周辺道路の整備等が見込まれるが、各種施設の老朽化に伴う更新費用が増加していくことが懸念されるため、公共施設総合管理計画や個別施設計画に基づき、計画的かつ財政負担を抑えた管理に努めたい。</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a:extLst>
            <a:ext uri="{FF2B5EF4-FFF2-40B4-BE49-F238E27FC236}">
              <a16:creationId xmlns:a16="http://schemas.microsoft.com/office/drawing/2014/main" id="{4C92AE29-6B53-40BA-B2EB-87D83C2093DF}"/>
            </a:ext>
          </a:extLst>
        </xdr:cNvPr>
        <xdr:cNvSpPr txBox="1"/>
      </xdr:nvSpPr>
      <xdr:spPr>
        <a:xfrm>
          <a:off x="11271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a:extLst>
            <a:ext uri="{FF2B5EF4-FFF2-40B4-BE49-F238E27FC236}">
              <a16:creationId xmlns:a16="http://schemas.microsoft.com/office/drawing/2014/main" id="{FC9F08D9-A7BD-4461-9029-9E0F4C7F2918}"/>
            </a:ext>
          </a:extLst>
        </xdr:cNvPr>
        <xdr:cNvCxnSpPr/>
      </xdr:nvCxnSpPr>
      <xdr:spPr>
        <a:xfrm>
          <a:off x="1152525" y="6105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a:extLst>
            <a:ext uri="{FF2B5EF4-FFF2-40B4-BE49-F238E27FC236}">
              <a16:creationId xmlns:a16="http://schemas.microsoft.com/office/drawing/2014/main" id="{99421EA0-D959-49AA-ABF1-80E65E1B99F7}"/>
            </a:ext>
          </a:extLst>
        </xdr:cNvPr>
        <xdr:cNvSpPr txBox="1"/>
      </xdr:nvSpPr>
      <xdr:spPr>
        <a:xfrm>
          <a:off x="786781" y="6018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7" name="直線コネクタ 56">
          <a:extLst>
            <a:ext uri="{FF2B5EF4-FFF2-40B4-BE49-F238E27FC236}">
              <a16:creationId xmlns:a16="http://schemas.microsoft.com/office/drawing/2014/main" id="{68D17EC9-5196-453A-9222-0F3E73B78D26}"/>
            </a:ext>
          </a:extLst>
        </xdr:cNvPr>
        <xdr:cNvCxnSpPr/>
      </xdr:nvCxnSpPr>
      <xdr:spPr>
        <a:xfrm>
          <a:off x="1152525" y="576474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8" name="テキスト ボックス 57">
          <a:extLst>
            <a:ext uri="{FF2B5EF4-FFF2-40B4-BE49-F238E27FC236}">
              <a16:creationId xmlns:a16="http://schemas.microsoft.com/office/drawing/2014/main" id="{A4FE5563-73CD-43BB-AC90-ADAC3FB2B8E0}"/>
            </a:ext>
          </a:extLst>
        </xdr:cNvPr>
        <xdr:cNvSpPr txBox="1"/>
      </xdr:nvSpPr>
      <xdr:spPr>
        <a:xfrm>
          <a:off x="786781" y="56709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9" name="直線コネクタ 58">
          <a:extLst>
            <a:ext uri="{FF2B5EF4-FFF2-40B4-BE49-F238E27FC236}">
              <a16:creationId xmlns:a16="http://schemas.microsoft.com/office/drawing/2014/main" id="{BF4C964F-7BA9-4DF8-AE16-1731179B30D6}"/>
            </a:ext>
          </a:extLst>
        </xdr:cNvPr>
        <xdr:cNvCxnSpPr/>
      </xdr:nvCxnSpPr>
      <xdr:spPr>
        <a:xfrm>
          <a:off x="1152525" y="541760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0" name="テキスト ボックス 59">
          <a:extLst>
            <a:ext uri="{FF2B5EF4-FFF2-40B4-BE49-F238E27FC236}">
              <a16:creationId xmlns:a16="http://schemas.microsoft.com/office/drawing/2014/main" id="{04A3F26F-09FC-4594-BFA7-4E6B2891DC97}"/>
            </a:ext>
          </a:extLst>
        </xdr:cNvPr>
        <xdr:cNvSpPr txBox="1"/>
      </xdr:nvSpPr>
      <xdr:spPr>
        <a:xfrm>
          <a:off x="786781" y="53238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1" name="直線コネクタ 60">
          <a:extLst>
            <a:ext uri="{FF2B5EF4-FFF2-40B4-BE49-F238E27FC236}">
              <a16:creationId xmlns:a16="http://schemas.microsoft.com/office/drawing/2014/main" id="{E3D7B532-42A9-47CD-90F3-660E24F3710E}"/>
            </a:ext>
          </a:extLst>
        </xdr:cNvPr>
        <xdr:cNvCxnSpPr/>
      </xdr:nvCxnSpPr>
      <xdr:spPr>
        <a:xfrm>
          <a:off x="1152525" y="50704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2" name="テキスト ボックス 61">
          <a:extLst>
            <a:ext uri="{FF2B5EF4-FFF2-40B4-BE49-F238E27FC236}">
              <a16:creationId xmlns:a16="http://schemas.microsoft.com/office/drawing/2014/main" id="{1CF52FC2-4471-4465-86EB-9EAB1DD3A05C}"/>
            </a:ext>
          </a:extLst>
        </xdr:cNvPr>
        <xdr:cNvSpPr txBox="1"/>
      </xdr:nvSpPr>
      <xdr:spPr>
        <a:xfrm>
          <a:off x="786781" y="497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3" name="直線コネクタ 62">
          <a:extLst>
            <a:ext uri="{FF2B5EF4-FFF2-40B4-BE49-F238E27FC236}">
              <a16:creationId xmlns:a16="http://schemas.microsoft.com/office/drawing/2014/main" id="{33C2642C-044E-441F-96CB-6980659EE51C}"/>
            </a:ext>
          </a:extLst>
        </xdr:cNvPr>
        <xdr:cNvCxnSpPr/>
      </xdr:nvCxnSpPr>
      <xdr:spPr>
        <a:xfrm>
          <a:off x="1152525" y="472334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4" name="テキスト ボックス 63">
          <a:extLst>
            <a:ext uri="{FF2B5EF4-FFF2-40B4-BE49-F238E27FC236}">
              <a16:creationId xmlns:a16="http://schemas.microsoft.com/office/drawing/2014/main" id="{EEA1C90C-863E-4BD0-BB58-24DA29625C21}"/>
            </a:ext>
          </a:extLst>
        </xdr:cNvPr>
        <xdr:cNvSpPr txBox="1"/>
      </xdr:nvSpPr>
      <xdr:spPr>
        <a:xfrm>
          <a:off x="786781" y="46295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5" name="直線コネクタ 64">
          <a:extLst>
            <a:ext uri="{FF2B5EF4-FFF2-40B4-BE49-F238E27FC236}">
              <a16:creationId xmlns:a16="http://schemas.microsoft.com/office/drawing/2014/main" id="{8C66438F-66EB-4BB7-8CC6-39E812561762}"/>
            </a:ext>
          </a:extLst>
        </xdr:cNvPr>
        <xdr:cNvCxnSpPr/>
      </xdr:nvCxnSpPr>
      <xdr:spPr>
        <a:xfrm>
          <a:off x="1152525" y="437620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6" name="テキスト ボックス 65">
          <a:extLst>
            <a:ext uri="{FF2B5EF4-FFF2-40B4-BE49-F238E27FC236}">
              <a16:creationId xmlns:a16="http://schemas.microsoft.com/office/drawing/2014/main" id="{65972483-A234-4EC5-A7EF-9762E4E670A2}"/>
            </a:ext>
          </a:extLst>
        </xdr:cNvPr>
        <xdr:cNvSpPr txBox="1"/>
      </xdr:nvSpPr>
      <xdr:spPr>
        <a:xfrm>
          <a:off x="786781" y="42887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a:extLst>
            <a:ext uri="{FF2B5EF4-FFF2-40B4-BE49-F238E27FC236}">
              <a16:creationId xmlns:a16="http://schemas.microsoft.com/office/drawing/2014/main" id="{0A8C542F-FA43-4529-89B9-3CB0F2A416C4}"/>
            </a:ext>
          </a:extLst>
        </xdr:cNvPr>
        <xdr:cNvCxnSpPr/>
      </xdr:nvCxnSpPr>
      <xdr:spPr>
        <a:xfrm>
          <a:off x="1152525" y="4029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a:extLst>
            <a:ext uri="{FF2B5EF4-FFF2-40B4-BE49-F238E27FC236}">
              <a16:creationId xmlns:a16="http://schemas.microsoft.com/office/drawing/2014/main" id="{2D0E5493-D796-4974-B7B6-312DCBA894E8}"/>
            </a:ext>
          </a:extLst>
        </xdr:cNvPr>
        <xdr:cNvSpPr txBox="1"/>
      </xdr:nvSpPr>
      <xdr:spPr>
        <a:xfrm>
          <a:off x="786781" y="3941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a:extLst>
            <a:ext uri="{FF2B5EF4-FFF2-40B4-BE49-F238E27FC236}">
              <a16:creationId xmlns:a16="http://schemas.microsoft.com/office/drawing/2014/main" id="{FBD6BEF0-860B-4CA0-AE63-51D0868ACF22}"/>
            </a:ext>
          </a:extLst>
        </xdr:cNvPr>
        <xdr:cNvSpPr/>
      </xdr:nvSpPr>
      <xdr:spPr>
        <a:xfrm>
          <a:off x="1152525" y="402907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35</xdr:row>
      <xdr:rowOff>62654</xdr:rowOff>
    </xdr:to>
    <xdr:cxnSp macro="">
      <xdr:nvCxnSpPr>
        <xdr:cNvPr id="70" name="直線コネクタ 69">
          <a:extLst>
            <a:ext uri="{FF2B5EF4-FFF2-40B4-BE49-F238E27FC236}">
              <a16:creationId xmlns:a16="http://schemas.microsoft.com/office/drawing/2014/main" id="{4F6B9172-A9D5-43EE-97BF-D8055ABBB14A}"/>
            </a:ext>
          </a:extLst>
        </xdr:cNvPr>
        <xdr:cNvCxnSpPr/>
      </xdr:nvCxnSpPr>
      <xdr:spPr>
        <a:xfrm flipV="1">
          <a:off x="4300220" y="4322233"/>
          <a:ext cx="1270" cy="1518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66481</xdr:rowOff>
    </xdr:from>
    <xdr:ext cx="405111" cy="259045"/>
    <xdr:sp macro="" textlink="">
      <xdr:nvSpPr>
        <xdr:cNvPr id="71" name="有形固定資産減価償却率最小値テキスト">
          <a:extLst>
            <a:ext uri="{FF2B5EF4-FFF2-40B4-BE49-F238E27FC236}">
              <a16:creationId xmlns:a16="http://schemas.microsoft.com/office/drawing/2014/main" id="{A7361761-F3A9-44B7-92CA-DA2E32C63C9A}"/>
            </a:ext>
          </a:extLst>
        </xdr:cNvPr>
        <xdr:cNvSpPr txBox="1"/>
      </xdr:nvSpPr>
      <xdr:spPr>
        <a:xfrm>
          <a:off x="4352925" y="5844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62654</xdr:rowOff>
    </xdr:from>
    <xdr:to>
      <xdr:col>23</xdr:col>
      <xdr:colOff>174625</xdr:colOff>
      <xdr:row>35</xdr:row>
      <xdr:rowOff>62654</xdr:rowOff>
    </xdr:to>
    <xdr:cxnSp macro="">
      <xdr:nvCxnSpPr>
        <xdr:cNvPr id="72" name="直線コネクタ 71">
          <a:extLst>
            <a:ext uri="{FF2B5EF4-FFF2-40B4-BE49-F238E27FC236}">
              <a16:creationId xmlns:a16="http://schemas.microsoft.com/office/drawing/2014/main" id="{2DCF5DD6-CBE2-4F1B-A277-450DF33C955E}"/>
            </a:ext>
          </a:extLst>
        </xdr:cNvPr>
        <xdr:cNvCxnSpPr/>
      </xdr:nvCxnSpPr>
      <xdr:spPr>
        <a:xfrm>
          <a:off x="4213225" y="5841154"/>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3" name="有形固定資産減価償却率最大値テキスト">
          <a:extLst>
            <a:ext uri="{FF2B5EF4-FFF2-40B4-BE49-F238E27FC236}">
              <a16:creationId xmlns:a16="http://schemas.microsoft.com/office/drawing/2014/main" id="{7B5599D7-BA5A-4593-951B-7CD5F667E0F0}"/>
            </a:ext>
          </a:extLst>
        </xdr:cNvPr>
        <xdr:cNvSpPr txBox="1"/>
      </xdr:nvSpPr>
      <xdr:spPr>
        <a:xfrm>
          <a:off x="4352925" y="411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4" name="直線コネクタ 73">
          <a:extLst>
            <a:ext uri="{FF2B5EF4-FFF2-40B4-BE49-F238E27FC236}">
              <a16:creationId xmlns:a16="http://schemas.microsoft.com/office/drawing/2014/main" id="{597C9C1C-E82C-4A59-B2E6-309F5FF15DF1}"/>
            </a:ext>
          </a:extLst>
        </xdr:cNvPr>
        <xdr:cNvCxnSpPr/>
      </xdr:nvCxnSpPr>
      <xdr:spPr>
        <a:xfrm>
          <a:off x="4213225" y="432223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127864</xdr:rowOff>
    </xdr:from>
    <xdr:ext cx="405111" cy="259045"/>
    <xdr:sp macro="" textlink="">
      <xdr:nvSpPr>
        <xdr:cNvPr id="75" name="有形固定資産減価償却率平均値テキスト">
          <a:extLst>
            <a:ext uri="{FF2B5EF4-FFF2-40B4-BE49-F238E27FC236}">
              <a16:creationId xmlns:a16="http://schemas.microsoft.com/office/drawing/2014/main" id="{4C8794CF-D9E3-4021-96BC-7FB60D08CA96}"/>
            </a:ext>
          </a:extLst>
        </xdr:cNvPr>
        <xdr:cNvSpPr txBox="1"/>
      </xdr:nvSpPr>
      <xdr:spPr>
        <a:xfrm>
          <a:off x="4352925" y="5080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macro="" textlink="">
      <xdr:nvSpPr>
        <xdr:cNvPr id="76" name="フローチャート: 判断 75">
          <a:extLst>
            <a:ext uri="{FF2B5EF4-FFF2-40B4-BE49-F238E27FC236}">
              <a16:creationId xmlns:a16="http://schemas.microsoft.com/office/drawing/2014/main" id="{46575F00-6494-484A-B54C-7D2F5797691C}"/>
            </a:ext>
          </a:extLst>
        </xdr:cNvPr>
        <xdr:cNvSpPr/>
      </xdr:nvSpPr>
      <xdr:spPr>
        <a:xfrm>
          <a:off x="4251325" y="51024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7" name="フローチャート: 判断 76">
          <a:extLst>
            <a:ext uri="{FF2B5EF4-FFF2-40B4-BE49-F238E27FC236}">
              <a16:creationId xmlns:a16="http://schemas.microsoft.com/office/drawing/2014/main" id="{B169FAB5-1627-439E-9F56-91054F00613B}"/>
            </a:ext>
          </a:extLst>
        </xdr:cNvPr>
        <xdr:cNvSpPr/>
      </xdr:nvSpPr>
      <xdr:spPr>
        <a:xfrm>
          <a:off x="3616325" y="505565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78" name="フローチャート: 判断 77">
          <a:extLst>
            <a:ext uri="{FF2B5EF4-FFF2-40B4-BE49-F238E27FC236}">
              <a16:creationId xmlns:a16="http://schemas.microsoft.com/office/drawing/2014/main" id="{0DE39EF5-B23B-48C3-BD43-42CDC0AD9481}"/>
            </a:ext>
          </a:extLst>
        </xdr:cNvPr>
        <xdr:cNvSpPr/>
      </xdr:nvSpPr>
      <xdr:spPr>
        <a:xfrm>
          <a:off x="2930525" y="5073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9" name="フローチャート: 判断 78">
          <a:extLst>
            <a:ext uri="{FF2B5EF4-FFF2-40B4-BE49-F238E27FC236}">
              <a16:creationId xmlns:a16="http://schemas.microsoft.com/office/drawing/2014/main" id="{9FA28F92-27D9-4DC3-A4DC-492797BE04FC}"/>
            </a:ext>
          </a:extLst>
        </xdr:cNvPr>
        <xdr:cNvSpPr/>
      </xdr:nvSpPr>
      <xdr:spPr>
        <a:xfrm>
          <a:off x="2244725" y="50304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80" name="フローチャート: 判断 79">
          <a:extLst>
            <a:ext uri="{FF2B5EF4-FFF2-40B4-BE49-F238E27FC236}">
              <a16:creationId xmlns:a16="http://schemas.microsoft.com/office/drawing/2014/main" id="{6A542E7C-43D6-4BE2-9978-6CEBACD1A4B6}"/>
            </a:ext>
          </a:extLst>
        </xdr:cNvPr>
        <xdr:cNvSpPr/>
      </xdr:nvSpPr>
      <xdr:spPr>
        <a:xfrm>
          <a:off x="1558925" y="49944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F6426A72-5EFB-4B23-AEB0-80F8C84A0C94}"/>
            </a:ext>
          </a:extLst>
        </xdr:cNvPr>
        <xdr:cNvSpPr txBox="1"/>
      </xdr:nvSpPr>
      <xdr:spPr>
        <a:xfrm>
          <a:off x="4143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1648BB66-A10D-4385-8A09-3192EB4CD40B}"/>
            </a:ext>
          </a:extLst>
        </xdr:cNvPr>
        <xdr:cNvSpPr txBox="1"/>
      </xdr:nvSpPr>
      <xdr:spPr>
        <a:xfrm>
          <a:off x="3508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DE89A1B2-BE48-4470-9E73-863F7A7630AE}"/>
            </a:ext>
          </a:extLst>
        </xdr:cNvPr>
        <xdr:cNvSpPr txBox="1"/>
      </xdr:nvSpPr>
      <xdr:spPr>
        <a:xfrm>
          <a:off x="28225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B11D2B74-DB4A-42A8-A5D9-2CC8AF8F95AD}"/>
            </a:ext>
          </a:extLst>
        </xdr:cNvPr>
        <xdr:cNvSpPr txBox="1"/>
      </xdr:nvSpPr>
      <xdr:spPr>
        <a:xfrm>
          <a:off x="21367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6AC9EB69-D72B-4F34-854F-BFB8554888AB}"/>
            </a:ext>
          </a:extLst>
        </xdr:cNvPr>
        <xdr:cNvSpPr txBox="1"/>
      </xdr:nvSpPr>
      <xdr:spPr>
        <a:xfrm>
          <a:off x="14509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6562</xdr:rowOff>
    </xdr:from>
    <xdr:to>
      <xdr:col>23</xdr:col>
      <xdr:colOff>136525</xdr:colOff>
      <xdr:row>28</xdr:row>
      <xdr:rowOff>108162</xdr:rowOff>
    </xdr:to>
    <xdr:sp macro="" textlink="">
      <xdr:nvSpPr>
        <xdr:cNvPr id="86" name="楕円 85">
          <a:extLst>
            <a:ext uri="{FF2B5EF4-FFF2-40B4-BE49-F238E27FC236}">
              <a16:creationId xmlns:a16="http://schemas.microsoft.com/office/drawing/2014/main" id="{8655AA64-F451-436B-8A60-F74E0EA0B897}"/>
            </a:ext>
          </a:extLst>
        </xdr:cNvPr>
        <xdr:cNvSpPr/>
      </xdr:nvSpPr>
      <xdr:spPr>
        <a:xfrm>
          <a:off x="4251325" y="462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29439</xdr:rowOff>
    </xdr:from>
    <xdr:ext cx="405111" cy="259045"/>
    <xdr:sp macro="" textlink="">
      <xdr:nvSpPr>
        <xdr:cNvPr id="87" name="有形固定資産減価償却率該当値テキスト">
          <a:extLst>
            <a:ext uri="{FF2B5EF4-FFF2-40B4-BE49-F238E27FC236}">
              <a16:creationId xmlns:a16="http://schemas.microsoft.com/office/drawing/2014/main" id="{4A4D9854-1337-4E25-831E-0E184D9731AE}"/>
            </a:ext>
          </a:extLst>
        </xdr:cNvPr>
        <xdr:cNvSpPr txBox="1"/>
      </xdr:nvSpPr>
      <xdr:spPr>
        <a:xfrm>
          <a:off x="4352925" y="4487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131233</xdr:rowOff>
    </xdr:from>
    <xdr:to>
      <xdr:col>19</xdr:col>
      <xdr:colOff>187325</xdr:colOff>
      <xdr:row>28</xdr:row>
      <xdr:rowOff>61383</xdr:rowOff>
    </xdr:to>
    <xdr:sp macro="" textlink="">
      <xdr:nvSpPr>
        <xdr:cNvPr id="88" name="楕円 87">
          <a:extLst>
            <a:ext uri="{FF2B5EF4-FFF2-40B4-BE49-F238E27FC236}">
              <a16:creationId xmlns:a16="http://schemas.microsoft.com/office/drawing/2014/main" id="{127366E2-2116-4D0D-BC5F-1244827E5BA9}"/>
            </a:ext>
          </a:extLst>
        </xdr:cNvPr>
        <xdr:cNvSpPr/>
      </xdr:nvSpPr>
      <xdr:spPr>
        <a:xfrm>
          <a:off x="3616325" y="458893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10583</xdr:rowOff>
    </xdr:from>
    <xdr:to>
      <xdr:col>23</xdr:col>
      <xdr:colOff>85725</xdr:colOff>
      <xdr:row>28</xdr:row>
      <xdr:rowOff>57362</xdr:rowOff>
    </xdr:to>
    <xdr:cxnSp macro="">
      <xdr:nvCxnSpPr>
        <xdr:cNvPr id="89" name="直線コネクタ 88">
          <a:extLst>
            <a:ext uri="{FF2B5EF4-FFF2-40B4-BE49-F238E27FC236}">
              <a16:creationId xmlns:a16="http://schemas.microsoft.com/office/drawing/2014/main" id="{0AFE76B7-9BC1-44CA-8F88-2DBB3AE316EA}"/>
            </a:ext>
          </a:extLst>
        </xdr:cNvPr>
        <xdr:cNvCxnSpPr/>
      </xdr:nvCxnSpPr>
      <xdr:spPr>
        <a:xfrm>
          <a:off x="3667125" y="4633383"/>
          <a:ext cx="635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142028</xdr:rowOff>
    </xdr:from>
    <xdr:to>
      <xdr:col>15</xdr:col>
      <xdr:colOff>187325</xdr:colOff>
      <xdr:row>28</xdr:row>
      <xdr:rowOff>72178</xdr:rowOff>
    </xdr:to>
    <xdr:sp macro="" textlink="">
      <xdr:nvSpPr>
        <xdr:cNvPr id="90" name="楕円 89">
          <a:extLst>
            <a:ext uri="{FF2B5EF4-FFF2-40B4-BE49-F238E27FC236}">
              <a16:creationId xmlns:a16="http://schemas.microsoft.com/office/drawing/2014/main" id="{91F0D8A7-22B4-42E8-A08D-03191A3A21C3}"/>
            </a:ext>
          </a:extLst>
        </xdr:cNvPr>
        <xdr:cNvSpPr/>
      </xdr:nvSpPr>
      <xdr:spPr>
        <a:xfrm>
          <a:off x="2930525" y="459972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10583</xdr:rowOff>
    </xdr:from>
    <xdr:to>
      <xdr:col>19</xdr:col>
      <xdr:colOff>136525</xdr:colOff>
      <xdr:row>28</xdr:row>
      <xdr:rowOff>21378</xdr:rowOff>
    </xdr:to>
    <xdr:cxnSp macro="">
      <xdr:nvCxnSpPr>
        <xdr:cNvPr id="91" name="直線コネクタ 90">
          <a:extLst>
            <a:ext uri="{FF2B5EF4-FFF2-40B4-BE49-F238E27FC236}">
              <a16:creationId xmlns:a16="http://schemas.microsoft.com/office/drawing/2014/main" id="{4688EEA0-096D-4E3C-B623-DC2B21D91D97}"/>
            </a:ext>
          </a:extLst>
        </xdr:cNvPr>
        <xdr:cNvCxnSpPr/>
      </xdr:nvCxnSpPr>
      <xdr:spPr>
        <a:xfrm flipV="1">
          <a:off x="2981325" y="4633383"/>
          <a:ext cx="6858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120438</xdr:rowOff>
    </xdr:from>
    <xdr:to>
      <xdr:col>7</xdr:col>
      <xdr:colOff>187325</xdr:colOff>
      <xdr:row>28</xdr:row>
      <xdr:rowOff>50588</xdr:rowOff>
    </xdr:to>
    <xdr:sp macro="" textlink="">
      <xdr:nvSpPr>
        <xdr:cNvPr id="92" name="楕円 91">
          <a:extLst>
            <a:ext uri="{FF2B5EF4-FFF2-40B4-BE49-F238E27FC236}">
              <a16:creationId xmlns:a16="http://schemas.microsoft.com/office/drawing/2014/main" id="{2C696ECC-75F1-4281-991A-22CF9B50B528}"/>
            </a:ext>
          </a:extLst>
        </xdr:cNvPr>
        <xdr:cNvSpPr/>
      </xdr:nvSpPr>
      <xdr:spPr>
        <a:xfrm>
          <a:off x="1558925" y="457813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31</xdr:row>
      <xdr:rowOff>23935</xdr:rowOff>
    </xdr:from>
    <xdr:ext cx="405111" cy="259045"/>
    <xdr:sp macro="" textlink="">
      <xdr:nvSpPr>
        <xdr:cNvPr id="93" name="n_1aveValue有形固定資産減価償却率">
          <a:extLst>
            <a:ext uri="{FF2B5EF4-FFF2-40B4-BE49-F238E27FC236}">
              <a16:creationId xmlns:a16="http://schemas.microsoft.com/office/drawing/2014/main" id="{932F422C-D102-4A63-BCED-A2B9FF2155FE}"/>
            </a:ext>
          </a:extLst>
        </xdr:cNvPr>
        <xdr:cNvSpPr txBox="1"/>
      </xdr:nvSpPr>
      <xdr:spPr>
        <a:xfrm>
          <a:off x="3470919" y="514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41927</xdr:rowOff>
    </xdr:from>
    <xdr:ext cx="405111" cy="259045"/>
    <xdr:sp macro="" textlink="">
      <xdr:nvSpPr>
        <xdr:cNvPr id="94" name="n_2aveValue有形固定資産減価償却率">
          <a:extLst>
            <a:ext uri="{FF2B5EF4-FFF2-40B4-BE49-F238E27FC236}">
              <a16:creationId xmlns:a16="http://schemas.microsoft.com/office/drawing/2014/main" id="{9E3231D9-E8DC-4873-865A-9AF0CBF7CC6D}"/>
            </a:ext>
          </a:extLst>
        </xdr:cNvPr>
        <xdr:cNvSpPr txBox="1"/>
      </xdr:nvSpPr>
      <xdr:spPr>
        <a:xfrm>
          <a:off x="2797819"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macro="" textlink="">
      <xdr:nvSpPr>
        <xdr:cNvPr id="95" name="n_3aveValue有形固定資産減価償却率">
          <a:extLst>
            <a:ext uri="{FF2B5EF4-FFF2-40B4-BE49-F238E27FC236}">
              <a16:creationId xmlns:a16="http://schemas.microsoft.com/office/drawing/2014/main" id="{6B775B33-A663-42DF-BEDC-CC8CA0EEAC55}"/>
            </a:ext>
          </a:extLst>
        </xdr:cNvPr>
        <xdr:cNvSpPr txBox="1"/>
      </xdr:nvSpPr>
      <xdr:spPr>
        <a:xfrm>
          <a:off x="2112019" y="4812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134214</xdr:rowOff>
    </xdr:from>
    <xdr:ext cx="405111" cy="259045"/>
    <xdr:sp macro="" textlink="">
      <xdr:nvSpPr>
        <xdr:cNvPr id="96" name="n_4aveValue有形固定資産減価償却率">
          <a:extLst>
            <a:ext uri="{FF2B5EF4-FFF2-40B4-BE49-F238E27FC236}">
              <a16:creationId xmlns:a16="http://schemas.microsoft.com/office/drawing/2014/main" id="{4C9C4CF5-7395-47A5-9F23-41CBBF2947A7}"/>
            </a:ext>
          </a:extLst>
        </xdr:cNvPr>
        <xdr:cNvSpPr txBox="1"/>
      </xdr:nvSpPr>
      <xdr:spPr>
        <a:xfrm>
          <a:off x="1426219" y="5087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77910</xdr:rowOff>
    </xdr:from>
    <xdr:ext cx="405111" cy="259045"/>
    <xdr:sp macro="" textlink="">
      <xdr:nvSpPr>
        <xdr:cNvPr id="97" name="n_1mainValue有形固定資産減価償却率">
          <a:extLst>
            <a:ext uri="{FF2B5EF4-FFF2-40B4-BE49-F238E27FC236}">
              <a16:creationId xmlns:a16="http://schemas.microsoft.com/office/drawing/2014/main" id="{335AD8CB-89F8-4441-B4C3-385990BC70B5}"/>
            </a:ext>
          </a:extLst>
        </xdr:cNvPr>
        <xdr:cNvSpPr txBox="1"/>
      </xdr:nvSpPr>
      <xdr:spPr>
        <a:xfrm>
          <a:off x="3470919" y="4370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88705</xdr:rowOff>
    </xdr:from>
    <xdr:ext cx="405111" cy="259045"/>
    <xdr:sp macro="" textlink="">
      <xdr:nvSpPr>
        <xdr:cNvPr id="98" name="n_2mainValue有形固定資産減価償却率">
          <a:extLst>
            <a:ext uri="{FF2B5EF4-FFF2-40B4-BE49-F238E27FC236}">
              <a16:creationId xmlns:a16="http://schemas.microsoft.com/office/drawing/2014/main" id="{A80B4265-F289-4920-BFC4-561D1768974C}"/>
            </a:ext>
          </a:extLst>
        </xdr:cNvPr>
        <xdr:cNvSpPr txBox="1"/>
      </xdr:nvSpPr>
      <xdr:spPr>
        <a:xfrm>
          <a:off x="2797819" y="4381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67115</xdr:rowOff>
    </xdr:from>
    <xdr:ext cx="405111" cy="259045"/>
    <xdr:sp macro="" textlink="">
      <xdr:nvSpPr>
        <xdr:cNvPr id="99" name="n_4mainValue有形固定資産減価償却率">
          <a:extLst>
            <a:ext uri="{FF2B5EF4-FFF2-40B4-BE49-F238E27FC236}">
              <a16:creationId xmlns:a16="http://schemas.microsoft.com/office/drawing/2014/main" id="{B7ED768D-7385-48D3-966D-9CE6003BDF34}"/>
            </a:ext>
          </a:extLst>
        </xdr:cNvPr>
        <xdr:cNvSpPr txBox="1"/>
      </xdr:nvSpPr>
      <xdr:spPr>
        <a:xfrm>
          <a:off x="1426219" y="4359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a:extLst>
            <a:ext uri="{FF2B5EF4-FFF2-40B4-BE49-F238E27FC236}">
              <a16:creationId xmlns:a16="http://schemas.microsoft.com/office/drawing/2014/main" id="{858D742B-831F-4063-99EB-90C690BCA4B0}"/>
            </a:ext>
          </a:extLst>
        </xdr:cNvPr>
        <xdr:cNvSpPr/>
      </xdr:nvSpPr>
      <xdr:spPr>
        <a:xfrm>
          <a:off x="10194925" y="3451225"/>
          <a:ext cx="380365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a:extLst>
            <a:ext uri="{FF2B5EF4-FFF2-40B4-BE49-F238E27FC236}">
              <a16:creationId xmlns:a16="http://schemas.microsoft.com/office/drawing/2014/main" id="{B21F253D-08F6-478F-A461-511159FC387F}"/>
            </a:ext>
          </a:extLst>
        </xdr:cNvPr>
        <xdr:cNvSpPr/>
      </xdr:nvSpPr>
      <xdr:spPr>
        <a:xfrm>
          <a:off x="11150868" y="371341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a:extLst>
            <a:ext uri="{FF2B5EF4-FFF2-40B4-BE49-F238E27FC236}">
              <a16:creationId xmlns:a16="http://schemas.microsoft.com/office/drawing/2014/main" id="{9E570048-CEF7-4459-BEB1-3A9343D259FA}"/>
            </a:ext>
          </a:extLst>
        </xdr:cNvPr>
        <xdr:cNvSpPr/>
      </xdr:nvSpPr>
      <xdr:spPr>
        <a:xfrm>
          <a:off x="12443365" y="369674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a:extLst>
            <a:ext uri="{FF2B5EF4-FFF2-40B4-BE49-F238E27FC236}">
              <a16:creationId xmlns:a16="http://schemas.microsoft.com/office/drawing/2014/main" id="{F46DF74F-B2B0-4C13-88E6-68C4AF2E0C6C}"/>
            </a:ext>
          </a:extLst>
        </xdr:cNvPr>
        <xdr:cNvSpPr/>
      </xdr:nvSpPr>
      <xdr:spPr>
        <a:xfrm>
          <a:off x="139668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a:extLst>
            <a:ext uri="{FF2B5EF4-FFF2-40B4-BE49-F238E27FC236}">
              <a16:creationId xmlns:a16="http://schemas.microsoft.com/office/drawing/2014/main" id="{77EAC920-D560-4706-9A52-54488E4CFE80}"/>
            </a:ext>
          </a:extLst>
        </xdr:cNvPr>
        <xdr:cNvSpPr/>
      </xdr:nvSpPr>
      <xdr:spPr>
        <a:xfrm>
          <a:off x="139668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a:extLst>
            <a:ext uri="{FF2B5EF4-FFF2-40B4-BE49-F238E27FC236}">
              <a16:creationId xmlns:a16="http://schemas.microsoft.com/office/drawing/2014/main" id="{C3506F4E-8F65-47BC-89A5-138896DE9287}"/>
            </a:ext>
          </a:extLst>
        </xdr:cNvPr>
        <xdr:cNvSpPr/>
      </xdr:nvSpPr>
      <xdr:spPr>
        <a:xfrm>
          <a:off x="15338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a:extLst>
            <a:ext uri="{FF2B5EF4-FFF2-40B4-BE49-F238E27FC236}">
              <a16:creationId xmlns:a16="http://schemas.microsoft.com/office/drawing/2014/main" id="{141F7F11-F47B-4AF6-8256-09D240025259}"/>
            </a:ext>
          </a:extLst>
        </xdr:cNvPr>
        <xdr:cNvSpPr/>
      </xdr:nvSpPr>
      <xdr:spPr>
        <a:xfrm>
          <a:off x="15338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a:extLst>
            <a:ext uri="{FF2B5EF4-FFF2-40B4-BE49-F238E27FC236}">
              <a16:creationId xmlns:a16="http://schemas.microsoft.com/office/drawing/2014/main" id="{F1337508-8384-4978-B961-55CDBB6DF04B}"/>
            </a:ext>
          </a:extLst>
        </xdr:cNvPr>
        <xdr:cNvSpPr/>
      </xdr:nvSpPr>
      <xdr:spPr>
        <a:xfrm>
          <a:off x="1681797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a:extLst>
            <a:ext uri="{FF2B5EF4-FFF2-40B4-BE49-F238E27FC236}">
              <a16:creationId xmlns:a16="http://schemas.microsoft.com/office/drawing/2014/main" id="{8C92022F-1BA2-4331-A276-EA23F55B7B76}"/>
            </a:ext>
          </a:extLst>
        </xdr:cNvPr>
        <xdr:cNvSpPr/>
      </xdr:nvSpPr>
      <xdr:spPr>
        <a:xfrm>
          <a:off x="1681797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a:extLst>
            <a:ext uri="{FF2B5EF4-FFF2-40B4-BE49-F238E27FC236}">
              <a16:creationId xmlns:a16="http://schemas.microsoft.com/office/drawing/2014/main" id="{EF58BF5C-8EB0-42A2-BB2A-E5AB229549DB}"/>
            </a:ext>
          </a:extLst>
        </xdr:cNvPr>
        <xdr:cNvSpPr/>
      </xdr:nvSpPr>
      <xdr:spPr>
        <a:xfrm>
          <a:off x="10194925" y="402907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a:extLst>
            <a:ext uri="{FF2B5EF4-FFF2-40B4-BE49-F238E27FC236}">
              <a16:creationId xmlns:a16="http://schemas.microsoft.com/office/drawing/2014/main" id="{7DB82E49-7FB7-4984-8B1C-4F6828A7FBEC}"/>
            </a:ext>
          </a:extLst>
        </xdr:cNvPr>
        <xdr:cNvSpPr/>
      </xdr:nvSpPr>
      <xdr:spPr>
        <a:xfrm>
          <a:off x="1424622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a:extLst>
            <a:ext uri="{FF2B5EF4-FFF2-40B4-BE49-F238E27FC236}">
              <a16:creationId xmlns:a16="http://schemas.microsoft.com/office/drawing/2014/main" id="{BC282DB6-4D28-45C3-9780-718C32E8D0D6}"/>
            </a:ext>
          </a:extLst>
        </xdr:cNvPr>
        <xdr:cNvSpPr/>
      </xdr:nvSpPr>
      <xdr:spPr>
        <a:xfrm>
          <a:off x="1424622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a:extLst>
            <a:ext uri="{FF2B5EF4-FFF2-40B4-BE49-F238E27FC236}">
              <a16:creationId xmlns:a16="http://schemas.microsoft.com/office/drawing/2014/main" id="{10735766-4F81-476F-A5A1-59AFB15F41FD}"/>
            </a:ext>
          </a:extLst>
        </xdr:cNvPr>
        <xdr:cNvSpPr txBox="1"/>
      </xdr:nvSpPr>
      <xdr:spPr>
        <a:xfrm>
          <a:off x="143224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lt"/>
              <a:ea typeface="+mn-ea"/>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債務償還比率は、類似団体平均を下回っており、主な要因としては、平成２９年度において繰上げ償還を実施し、地方債残高を大幅に減少させたこと、また、人口増に伴う町税の堅調な増加が考察される。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本町における</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前年度より増加した要因として</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は、分母における普通交付税</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臨時財政対策債発行額の</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を主な要因として、８</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今後は、財政調整基金の取崩し額の増による充当可能財源の減により比率の上昇が想定されるため、事業精査による歳出削減を徹底していく必要がある。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a:extLst>
            <a:ext uri="{FF2B5EF4-FFF2-40B4-BE49-F238E27FC236}">
              <a16:creationId xmlns:a16="http://schemas.microsoft.com/office/drawing/2014/main" id="{DACD95CB-3143-4164-8709-A887B9A7D919}"/>
            </a:ext>
          </a:extLst>
        </xdr:cNvPr>
        <xdr:cNvSpPr txBox="1"/>
      </xdr:nvSpPr>
      <xdr:spPr>
        <a:xfrm>
          <a:off x="101568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a:extLst>
            <a:ext uri="{FF2B5EF4-FFF2-40B4-BE49-F238E27FC236}">
              <a16:creationId xmlns:a16="http://schemas.microsoft.com/office/drawing/2014/main" id="{819647C2-899D-4382-9A37-15FAE40AE2C9}"/>
            </a:ext>
          </a:extLst>
        </xdr:cNvPr>
        <xdr:cNvCxnSpPr/>
      </xdr:nvCxnSpPr>
      <xdr:spPr>
        <a:xfrm>
          <a:off x="10194925" y="6105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5" name="テキスト ボックス 114">
          <a:extLst>
            <a:ext uri="{FF2B5EF4-FFF2-40B4-BE49-F238E27FC236}">
              <a16:creationId xmlns:a16="http://schemas.microsoft.com/office/drawing/2014/main" id="{9087FEE3-E3B5-4AF2-8FFA-2466C51D1550}"/>
            </a:ext>
          </a:extLst>
        </xdr:cNvPr>
        <xdr:cNvSpPr txBox="1"/>
      </xdr:nvSpPr>
      <xdr:spPr>
        <a:xfrm>
          <a:off x="9705751" y="6018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6" name="直線コネクタ 115">
          <a:extLst>
            <a:ext uri="{FF2B5EF4-FFF2-40B4-BE49-F238E27FC236}">
              <a16:creationId xmlns:a16="http://schemas.microsoft.com/office/drawing/2014/main" id="{7792F9A7-EF1D-4297-8ABD-5AB454DB9AC2}"/>
            </a:ext>
          </a:extLst>
        </xdr:cNvPr>
        <xdr:cNvCxnSpPr/>
      </xdr:nvCxnSpPr>
      <xdr:spPr>
        <a:xfrm>
          <a:off x="10194925" y="576474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7" name="テキスト ボックス 116">
          <a:extLst>
            <a:ext uri="{FF2B5EF4-FFF2-40B4-BE49-F238E27FC236}">
              <a16:creationId xmlns:a16="http://schemas.microsoft.com/office/drawing/2014/main" id="{C96DC85C-8CA4-4501-8DBD-9F494F46FD62}"/>
            </a:ext>
          </a:extLst>
        </xdr:cNvPr>
        <xdr:cNvSpPr txBox="1"/>
      </xdr:nvSpPr>
      <xdr:spPr>
        <a:xfrm>
          <a:off x="9705751" y="56709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8" name="直線コネクタ 117">
          <a:extLst>
            <a:ext uri="{FF2B5EF4-FFF2-40B4-BE49-F238E27FC236}">
              <a16:creationId xmlns:a16="http://schemas.microsoft.com/office/drawing/2014/main" id="{D58E2C49-ACA8-4D48-8EBC-0BCEA90412E9}"/>
            </a:ext>
          </a:extLst>
        </xdr:cNvPr>
        <xdr:cNvCxnSpPr/>
      </xdr:nvCxnSpPr>
      <xdr:spPr>
        <a:xfrm>
          <a:off x="10194925" y="541760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9" name="テキスト ボックス 118">
          <a:extLst>
            <a:ext uri="{FF2B5EF4-FFF2-40B4-BE49-F238E27FC236}">
              <a16:creationId xmlns:a16="http://schemas.microsoft.com/office/drawing/2014/main" id="{52B34626-6E78-47B0-B500-35F4DE52BD27}"/>
            </a:ext>
          </a:extLst>
        </xdr:cNvPr>
        <xdr:cNvSpPr txBox="1"/>
      </xdr:nvSpPr>
      <xdr:spPr>
        <a:xfrm>
          <a:off x="9758836" y="53238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0" name="直線コネクタ 119">
          <a:extLst>
            <a:ext uri="{FF2B5EF4-FFF2-40B4-BE49-F238E27FC236}">
              <a16:creationId xmlns:a16="http://schemas.microsoft.com/office/drawing/2014/main" id="{8276D155-7F56-4AB3-B37A-26AA95DFEED1}"/>
            </a:ext>
          </a:extLst>
        </xdr:cNvPr>
        <xdr:cNvCxnSpPr/>
      </xdr:nvCxnSpPr>
      <xdr:spPr>
        <a:xfrm>
          <a:off x="10194925" y="50704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1" name="テキスト ボックス 120">
          <a:extLst>
            <a:ext uri="{FF2B5EF4-FFF2-40B4-BE49-F238E27FC236}">
              <a16:creationId xmlns:a16="http://schemas.microsoft.com/office/drawing/2014/main" id="{181749B4-CF71-431E-929A-D1346468ABE8}"/>
            </a:ext>
          </a:extLst>
        </xdr:cNvPr>
        <xdr:cNvSpPr txBox="1"/>
      </xdr:nvSpPr>
      <xdr:spPr>
        <a:xfrm>
          <a:off x="9758836" y="497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2" name="直線コネクタ 121">
          <a:extLst>
            <a:ext uri="{FF2B5EF4-FFF2-40B4-BE49-F238E27FC236}">
              <a16:creationId xmlns:a16="http://schemas.microsoft.com/office/drawing/2014/main" id="{53DEC045-1DF4-43FD-A009-D5DA1E8F2005}"/>
            </a:ext>
          </a:extLst>
        </xdr:cNvPr>
        <xdr:cNvCxnSpPr/>
      </xdr:nvCxnSpPr>
      <xdr:spPr>
        <a:xfrm>
          <a:off x="10194925" y="472334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3" name="テキスト ボックス 122">
          <a:extLst>
            <a:ext uri="{FF2B5EF4-FFF2-40B4-BE49-F238E27FC236}">
              <a16:creationId xmlns:a16="http://schemas.microsoft.com/office/drawing/2014/main" id="{98C9E603-4874-481E-9F73-EBBB548EC6C8}"/>
            </a:ext>
          </a:extLst>
        </xdr:cNvPr>
        <xdr:cNvSpPr txBox="1"/>
      </xdr:nvSpPr>
      <xdr:spPr>
        <a:xfrm>
          <a:off x="9758836" y="46295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4" name="直線コネクタ 123">
          <a:extLst>
            <a:ext uri="{FF2B5EF4-FFF2-40B4-BE49-F238E27FC236}">
              <a16:creationId xmlns:a16="http://schemas.microsoft.com/office/drawing/2014/main" id="{EDF87A36-15E1-4CA8-BA01-83F7D457C6BB}"/>
            </a:ext>
          </a:extLst>
        </xdr:cNvPr>
        <xdr:cNvCxnSpPr/>
      </xdr:nvCxnSpPr>
      <xdr:spPr>
        <a:xfrm>
          <a:off x="10194925" y="437620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5" name="テキスト ボックス 124">
          <a:extLst>
            <a:ext uri="{FF2B5EF4-FFF2-40B4-BE49-F238E27FC236}">
              <a16:creationId xmlns:a16="http://schemas.microsoft.com/office/drawing/2014/main" id="{5B650EF2-32B9-4A53-B51B-FC194715A973}"/>
            </a:ext>
          </a:extLst>
        </xdr:cNvPr>
        <xdr:cNvSpPr txBox="1"/>
      </xdr:nvSpPr>
      <xdr:spPr>
        <a:xfrm>
          <a:off x="9861428" y="42887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a:extLst>
            <a:ext uri="{FF2B5EF4-FFF2-40B4-BE49-F238E27FC236}">
              <a16:creationId xmlns:a16="http://schemas.microsoft.com/office/drawing/2014/main" id="{FB4555C3-45B5-42F5-8CB7-161524965901}"/>
            </a:ext>
          </a:extLst>
        </xdr:cNvPr>
        <xdr:cNvCxnSpPr/>
      </xdr:nvCxnSpPr>
      <xdr:spPr>
        <a:xfrm>
          <a:off x="10194925" y="40290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59F05FEA-50FA-45B5-9156-FCD1984BB2F7}"/>
            </a:ext>
          </a:extLst>
        </xdr:cNvPr>
        <xdr:cNvSpPr/>
      </xdr:nvSpPr>
      <xdr:spPr>
        <a:xfrm>
          <a:off x="10194925" y="402907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47709</xdr:rowOff>
    </xdr:to>
    <xdr:cxnSp macro="">
      <xdr:nvCxnSpPr>
        <xdr:cNvPr id="128" name="直線コネクタ 127">
          <a:extLst>
            <a:ext uri="{FF2B5EF4-FFF2-40B4-BE49-F238E27FC236}">
              <a16:creationId xmlns:a16="http://schemas.microsoft.com/office/drawing/2014/main" id="{DBA3351F-30E3-4902-9EDA-7B42894F8DBF}"/>
            </a:ext>
          </a:extLst>
        </xdr:cNvPr>
        <xdr:cNvCxnSpPr/>
      </xdr:nvCxnSpPr>
      <xdr:spPr>
        <a:xfrm flipV="1">
          <a:off x="13323570" y="4376208"/>
          <a:ext cx="1269" cy="1284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51536</xdr:rowOff>
    </xdr:from>
    <xdr:ext cx="560923" cy="259045"/>
    <xdr:sp macro="" textlink="">
      <xdr:nvSpPr>
        <xdr:cNvPr id="129" name="債務償還比率最小値テキスト">
          <a:extLst>
            <a:ext uri="{FF2B5EF4-FFF2-40B4-BE49-F238E27FC236}">
              <a16:creationId xmlns:a16="http://schemas.microsoft.com/office/drawing/2014/main" id="{C4B65007-E6E8-493D-910B-DAC592238230}"/>
            </a:ext>
          </a:extLst>
        </xdr:cNvPr>
        <xdr:cNvSpPr txBox="1"/>
      </xdr:nvSpPr>
      <xdr:spPr>
        <a:xfrm>
          <a:off x="13376275" y="566493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47709</xdr:rowOff>
    </xdr:from>
    <xdr:to>
      <xdr:col>76</xdr:col>
      <xdr:colOff>111125</xdr:colOff>
      <xdr:row>34</xdr:row>
      <xdr:rowOff>47709</xdr:rowOff>
    </xdr:to>
    <xdr:cxnSp macro="">
      <xdr:nvCxnSpPr>
        <xdr:cNvPr id="130" name="直線コネクタ 129">
          <a:extLst>
            <a:ext uri="{FF2B5EF4-FFF2-40B4-BE49-F238E27FC236}">
              <a16:creationId xmlns:a16="http://schemas.microsoft.com/office/drawing/2014/main" id="{B14935D2-2711-49B7-8091-23E1BBD4FE29}"/>
            </a:ext>
          </a:extLst>
        </xdr:cNvPr>
        <xdr:cNvCxnSpPr/>
      </xdr:nvCxnSpPr>
      <xdr:spPr>
        <a:xfrm>
          <a:off x="13255625" y="56611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1" name="債務償還比率最大値テキスト">
          <a:extLst>
            <a:ext uri="{FF2B5EF4-FFF2-40B4-BE49-F238E27FC236}">
              <a16:creationId xmlns:a16="http://schemas.microsoft.com/office/drawing/2014/main" id="{8392B97D-5C99-4ECA-88A9-9DE740908A77}"/>
            </a:ext>
          </a:extLst>
        </xdr:cNvPr>
        <xdr:cNvSpPr txBox="1"/>
      </xdr:nvSpPr>
      <xdr:spPr>
        <a:xfrm>
          <a:off x="13376275" y="41577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2" name="直線コネクタ 131">
          <a:extLst>
            <a:ext uri="{FF2B5EF4-FFF2-40B4-BE49-F238E27FC236}">
              <a16:creationId xmlns:a16="http://schemas.microsoft.com/office/drawing/2014/main" id="{B120F55D-D5F8-4766-9868-9DFB926D62F8}"/>
            </a:ext>
          </a:extLst>
        </xdr:cNvPr>
        <xdr:cNvCxnSpPr/>
      </xdr:nvCxnSpPr>
      <xdr:spPr>
        <a:xfrm>
          <a:off x="13255625" y="43762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39634</xdr:rowOff>
    </xdr:from>
    <xdr:ext cx="469744" cy="259045"/>
    <xdr:sp macro="" textlink="">
      <xdr:nvSpPr>
        <xdr:cNvPr id="133" name="債務償還比率平均値テキスト">
          <a:extLst>
            <a:ext uri="{FF2B5EF4-FFF2-40B4-BE49-F238E27FC236}">
              <a16:creationId xmlns:a16="http://schemas.microsoft.com/office/drawing/2014/main" id="{F102D50E-8C57-4BC9-9448-BAAFB487D115}"/>
            </a:ext>
          </a:extLst>
        </xdr:cNvPr>
        <xdr:cNvSpPr txBox="1"/>
      </xdr:nvSpPr>
      <xdr:spPr>
        <a:xfrm>
          <a:off x="13376275" y="4827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61207</xdr:rowOff>
    </xdr:from>
    <xdr:to>
      <xdr:col>76</xdr:col>
      <xdr:colOff>73025</xdr:colOff>
      <xdr:row>29</xdr:row>
      <xdr:rowOff>162807</xdr:rowOff>
    </xdr:to>
    <xdr:sp macro="" textlink="">
      <xdr:nvSpPr>
        <xdr:cNvPr id="134" name="フローチャート: 判断 133">
          <a:extLst>
            <a:ext uri="{FF2B5EF4-FFF2-40B4-BE49-F238E27FC236}">
              <a16:creationId xmlns:a16="http://schemas.microsoft.com/office/drawing/2014/main" id="{A678009F-4A1E-4AED-BF69-3BBCB39B0E6B}"/>
            </a:ext>
          </a:extLst>
        </xdr:cNvPr>
        <xdr:cNvSpPr/>
      </xdr:nvSpPr>
      <xdr:spPr>
        <a:xfrm>
          <a:off x="13293725" y="484910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7472</xdr:rowOff>
    </xdr:from>
    <xdr:to>
      <xdr:col>72</xdr:col>
      <xdr:colOff>123825</xdr:colOff>
      <xdr:row>29</xdr:row>
      <xdr:rowOff>109072</xdr:rowOff>
    </xdr:to>
    <xdr:sp macro="" textlink="">
      <xdr:nvSpPr>
        <xdr:cNvPr id="135" name="フローチャート: 判断 134">
          <a:extLst>
            <a:ext uri="{FF2B5EF4-FFF2-40B4-BE49-F238E27FC236}">
              <a16:creationId xmlns:a16="http://schemas.microsoft.com/office/drawing/2014/main" id="{2814E500-A9C2-45C8-A454-FF2E485A5DD8}"/>
            </a:ext>
          </a:extLst>
        </xdr:cNvPr>
        <xdr:cNvSpPr/>
      </xdr:nvSpPr>
      <xdr:spPr>
        <a:xfrm>
          <a:off x="12639675" y="47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13539</xdr:rowOff>
    </xdr:from>
    <xdr:to>
      <xdr:col>68</xdr:col>
      <xdr:colOff>123825</xdr:colOff>
      <xdr:row>30</xdr:row>
      <xdr:rowOff>115139</xdr:rowOff>
    </xdr:to>
    <xdr:sp macro="" textlink="">
      <xdr:nvSpPr>
        <xdr:cNvPr id="136" name="フローチャート: 判断 135">
          <a:extLst>
            <a:ext uri="{FF2B5EF4-FFF2-40B4-BE49-F238E27FC236}">
              <a16:creationId xmlns:a16="http://schemas.microsoft.com/office/drawing/2014/main" id="{4411B2D4-FC98-4E31-B691-DD1D77168A0A}"/>
            </a:ext>
          </a:extLst>
        </xdr:cNvPr>
        <xdr:cNvSpPr/>
      </xdr:nvSpPr>
      <xdr:spPr>
        <a:xfrm>
          <a:off x="11953875" y="496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73392</xdr:rowOff>
    </xdr:from>
    <xdr:to>
      <xdr:col>64</xdr:col>
      <xdr:colOff>123825</xdr:colOff>
      <xdr:row>31</xdr:row>
      <xdr:rowOff>3542</xdr:rowOff>
    </xdr:to>
    <xdr:sp macro="" textlink="">
      <xdr:nvSpPr>
        <xdr:cNvPr id="137" name="フローチャート: 判断 136">
          <a:extLst>
            <a:ext uri="{FF2B5EF4-FFF2-40B4-BE49-F238E27FC236}">
              <a16:creationId xmlns:a16="http://schemas.microsoft.com/office/drawing/2014/main" id="{BEE3A3E5-334F-4735-9160-F2793B3FA61D}"/>
            </a:ext>
          </a:extLst>
        </xdr:cNvPr>
        <xdr:cNvSpPr/>
      </xdr:nvSpPr>
      <xdr:spPr>
        <a:xfrm>
          <a:off x="11268075" y="50263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56480</xdr:rowOff>
    </xdr:from>
    <xdr:to>
      <xdr:col>60</xdr:col>
      <xdr:colOff>123825</xdr:colOff>
      <xdr:row>30</xdr:row>
      <xdr:rowOff>158080</xdr:rowOff>
    </xdr:to>
    <xdr:sp macro="" textlink="">
      <xdr:nvSpPr>
        <xdr:cNvPr id="138" name="フローチャート: 判断 137">
          <a:extLst>
            <a:ext uri="{FF2B5EF4-FFF2-40B4-BE49-F238E27FC236}">
              <a16:creationId xmlns:a16="http://schemas.microsoft.com/office/drawing/2014/main" id="{33D25A73-2BD9-49F6-8ABF-BD8943205D72}"/>
            </a:ext>
          </a:extLst>
        </xdr:cNvPr>
        <xdr:cNvSpPr/>
      </xdr:nvSpPr>
      <xdr:spPr>
        <a:xfrm>
          <a:off x="10582275" y="500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30A6B07A-9074-49FC-A171-E11D66F14379}"/>
            </a:ext>
          </a:extLst>
        </xdr:cNvPr>
        <xdr:cNvSpPr txBox="1"/>
      </xdr:nvSpPr>
      <xdr:spPr>
        <a:xfrm>
          <a:off x="13166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AD6C0799-550A-493C-9B99-4B443D2B185F}"/>
            </a:ext>
          </a:extLst>
        </xdr:cNvPr>
        <xdr:cNvSpPr txBox="1"/>
      </xdr:nvSpPr>
      <xdr:spPr>
        <a:xfrm>
          <a:off x="12531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BBA9A700-B102-4F29-B770-912B7C27B078}"/>
            </a:ext>
          </a:extLst>
        </xdr:cNvPr>
        <xdr:cNvSpPr txBox="1"/>
      </xdr:nvSpPr>
      <xdr:spPr>
        <a:xfrm>
          <a:off x="118459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2ECB7394-E27B-4346-ABFE-E2DE8A90AE30}"/>
            </a:ext>
          </a:extLst>
        </xdr:cNvPr>
        <xdr:cNvSpPr txBox="1"/>
      </xdr:nvSpPr>
      <xdr:spPr>
        <a:xfrm>
          <a:off x="111601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C1AE09E8-83A3-4F3F-96B0-4FC1042FF071}"/>
            </a:ext>
          </a:extLst>
        </xdr:cNvPr>
        <xdr:cNvSpPr txBox="1"/>
      </xdr:nvSpPr>
      <xdr:spPr>
        <a:xfrm>
          <a:off x="104743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46694</xdr:rowOff>
    </xdr:from>
    <xdr:to>
      <xdr:col>76</xdr:col>
      <xdr:colOff>73025</xdr:colOff>
      <xdr:row>29</xdr:row>
      <xdr:rowOff>148294</xdr:rowOff>
    </xdr:to>
    <xdr:sp macro="" textlink="">
      <xdr:nvSpPr>
        <xdr:cNvPr id="144" name="楕円 143">
          <a:extLst>
            <a:ext uri="{FF2B5EF4-FFF2-40B4-BE49-F238E27FC236}">
              <a16:creationId xmlns:a16="http://schemas.microsoft.com/office/drawing/2014/main" id="{F838268A-90A4-4DBE-9929-26208FF325DF}"/>
            </a:ext>
          </a:extLst>
        </xdr:cNvPr>
        <xdr:cNvSpPr/>
      </xdr:nvSpPr>
      <xdr:spPr>
        <a:xfrm>
          <a:off x="13293725" y="48345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69571</xdr:rowOff>
    </xdr:from>
    <xdr:ext cx="469744" cy="259045"/>
    <xdr:sp macro="" textlink="">
      <xdr:nvSpPr>
        <xdr:cNvPr id="145" name="債務償還比率該当値テキスト">
          <a:extLst>
            <a:ext uri="{FF2B5EF4-FFF2-40B4-BE49-F238E27FC236}">
              <a16:creationId xmlns:a16="http://schemas.microsoft.com/office/drawing/2014/main" id="{24E2FAAA-D85D-4F47-926D-F0A21BAAEFD7}"/>
            </a:ext>
          </a:extLst>
        </xdr:cNvPr>
        <xdr:cNvSpPr txBox="1"/>
      </xdr:nvSpPr>
      <xdr:spPr>
        <a:xfrm>
          <a:off x="13376275" y="469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119190</xdr:rowOff>
    </xdr:from>
    <xdr:to>
      <xdr:col>72</xdr:col>
      <xdr:colOff>123825</xdr:colOff>
      <xdr:row>29</xdr:row>
      <xdr:rowOff>49340</xdr:rowOff>
    </xdr:to>
    <xdr:sp macro="" textlink="">
      <xdr:nvSpPr>
        <xdr:cNvPr id="146" name="楕円 145">
          <a:extLst>
            <a:ext uri="{FF2B5EF4-FFF2-40B4-BE49-F238E27FC236}">
              <a16:creationId xmlns:a16="http://schemas.microsoft.com/office/drawing/2014/main" id="{4D482869-4140-4B09-AF0F-91623AB30396}"/>
            </a:ext>
          </a:extLst>
        </xdr:cNvPr>
        <xdr:cNvSpPr/>
      </xdr:nvSpPr>
      <xdr:spPr>
        <a:xfrm>
          <a:off x="12639675" y="47419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169990</xdr:rowOff>
    </xdr:from>
    <xdr:to>
      <xdr:col>76</xdr:col>
      <xdr:colOff>22225</xdr:colOff>
      <xdr:row>29</xdr:row>
      <xdr:rowOff>97494</xdr:rowOff>
    </xdr:to>
    <xdr:cxnSp macro="">
      <xdr:nvCxnSpPr>
        <xdr:cNvPr id="147" name="直線コネクタ 146">
          <a:extLst>
            <a:ext uri="{FF2B5EF4-FFF2-40B4-BE49-F238E27FC236}">
              <a16:creationId xmlns:a16="http://schemas.microsoft.com/office/drawing/2014/main" id="{80A10193-89F4-4B54-BD7A-5324DB861AA9}"/>
            </a:ext>
          </a:extLst>
        </xdr:cNvPr>
        <xdr:cNvCxnSpPr/>
      </xdr:nvCxnSpPr>
      <xdr:spPr>
        <a:xfrm>
          <a:off x="12690475" y="4786440"/>
          <a:ext cx="635000" cy="9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53411</xdr:rowOff>
    </xdr:from>
    <xdr:to>
      <xdr:col>68</xdr:col>
      <xdr:colOff>123825</xdr:colOff>
      <xdr:row>29</xdr:row>
      <xdr:rowOff>155011</xdr:rowOff>
    </xdr:to>
    <xdr:sp macro="" textlink="">
      <xdr:nvSpPr>
        <xdr:cNvPr id="148" name="楕円 147">
          <a:extLst>
            <a:ext uri="{FF2B5EF4-FFF2-40B4-BE49-F238E27FC236}">
              <a16:creationId xmlns:a16="http://schemas.microsoft.com/office/drawing/2014/main" id="{526B846D-9C47-4E57-A61F-4497636A1A04}"/>
            </a:ext>
          </a:extLst>
        </xdr:cNvPr>
        <xdr:cNvSpPr/>
      </xdr:nvSpPr>
      <xdr:spPr>
        <a:xfrm>
          <a:off x="11953875" y="484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169990</xdr:rowOff>
    </xdr:from>
    <xdr:to>
      <xdr:col>72</xdr:col>
      <xdr:colOff>73025</xdr:colOff>
      <xdr:row>29</xdr:row>
      <xdr:rowOff>104211</xdr:rowOff>
    </xdr:to>
    <xdr:cxnSp macro="">
      <xdr:nvCxnSpPr>
        <xdr:cNvPr id="149" name="直線コネクタ 148">
          <a:extLst>
            <a:ext uri="{FF2B5EF4-FFF2-40B4-BE49-F238E27FC236}">
              <a16:creationId xmlns:a16="http://schemas.microsoft.com/office/drawing/2014/main" id="{F7E176AD-022D-4DB1-9FB1-F6BE12420555}"/>
            </a:ext>
          </a:extLst>
        </xdr:cNvPr>
        <xdr:cNvCxnSpPr/>
      </xdr:nvCxnSpPr>
      <xdr:spPr>
        <a:xfrm flipV="1">
          <a:off x="12004675" y="4786440"/>
          <a:ext cx="685800" cy="10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50532</xdr:rowOff>
    </xdr:from>
    <xdr:to>
      <xdr:col>64</xdr:col>
      <xdr:colOff>123825</xdr:colOff>
      <xdr:row>29</xdr:row>
      <xdr:rowOff>152132</xdr:rowOff>
    </xdr:to>
    <xdr:sp macro="" textlink="">
      <xdr:nvSpPr>
        <xdr:cNvPr id="150" name="楕円 149">
          <a:extLst>
            <a:ext uri="{FF2B5EF4-FFF2-40B4-BE49-F238E27FC236}">
              <a16:creationId xmlns:a16="http://schemas.microsoft.com/office/drawing/2014/main" id="{9FFAC1B0-BE27-4E53-951E-BD2C1D7742F0}"/>
            </a:ext>
          </a:extLst>
        </xdr:cNvPr>
        <xdr:cNvSpPr/>
      </xdr:nvSpPr>
      <xdr:spPr>
        <a:xfrm>
          <a:off x="11268075" y="483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101332</xdr:rowOff>
    </xdr:from>
    <xdr:to>
      <xdr:col>68</xdr:col>
      <xdr:colOff>73025</xdr:colOff>
      <xdr:row>29</xdr:row>
      <xdr:rowOff>104211</xdr:rowOff>
    </xdr:to>
    <xdr:cxnSp macro="">
      <xdr:nvCxnSpPr>
        <xdr:cNvPr id="151" name="直線コネクタ 150">
          <a:extLst>
            <a:ext uri="{FF2B5EF4-FFF2-40B4-BE49-F238E27FC236}">
              <a16:creationId xmlns:a16="http://schemas.microsoft.com/office/drawing/2014/main" id="{E5FA337A-0A0B-4D2E-A6C0-D3A3E0833C72}"/>
            </a:ext>
          </a:extLst>
        </xdr:cNvPr>
        <xdr:cNvCxnSpPr/>
      </xdr:nvCxnSpPr>
      <xdr:spPr>
        <a:xfrm>
          <a:off x="11318875" y="4889232"/>
          <a:ext cx="685800" cy="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50652</xdr:rowOff>
    </xdr:from>
    <xdr:to>
      <xdr:col>60</xdr:col>
      <xdr:colOff>123825</xdr:colOff>
      <xdr:row>29</xdr:row>
      <xdr:rowOff>152252</xdr:rowOff>
    </xdr:to>
    <xdr:sp macro="" textlink="">
      <xdr:nvSpPr>
        <xdr:cNvPr id="152" name="楕円 151">
          <a:extLst>
            <a:ext uri="{FF2B5EF4-FFF2-40B4-BE49-F238E27FC236}">
              <a16:creationId xmlns:a16="http://schemas.microsoft.com/office/drawing/2014/main" id="{DCE6A76A-2AD5-46DE-AA1C-F5457354EBEA}"/>
            </a:ext>
          </a:extLst>
        </xdr:cNvPr>
        <xdr:cNvSpPr/>
      </xdr:nvSpPr>
      <xdr:spPr>
        <a:xfrm>
          <a:off x="10582275" y="483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101332</xdr:rowOff>
    </xdr:from>
    <xdr:to>
      <xdr:col>64</xdr:col>
      <xdr:colOff>73025</xdr:colOff>
      <xdr:row>29</xdr:row>
      <xdr:rowOff>101452</xdr:rowOff>
    </xdr:to>
    <xdr:cxnSp macro="">
      <xdr:nvCxnSpPr>
        <xdr:cNvPr id="153" name="直線コネクタ 152">
          <a:extLst>
            <a:ext uri="{FF2B5EF4-FFF2-40B4-BE49-F238E27FC236}">
              <a16:creationId xmlns:a16="http://schemas.microsoft.com/office/drawing/2014/main" id="{BD38BE11-4A21-46F0-A534-5BE8DD9D16BC}"/>
            </a:ext>
          </a:extLst>
        </xdr:cNvPr>
        <xdr:cNvCxnSpPr/>
      </xdr:nvCxnSpPr>
      <xdr:spPr>
        <a:xfrm flipV="1">
          <a:off x="10633075" y="4889232"/>
          <a:ext cx="685800" cy="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100199</xdr:rowOff>
    </xdr:from>
    <xdr:ext cx="469744" cy="259045"/>
    <xdr:sp macro="" textlink="">
      <xdr:nvSpPr>
        <xdr:cNvPr id="154" name="n_1aveValue債務償還比率">
          <a:extLst>
            <a:ext uri="{FF2B5EF4-FFF2-40B4-BE49-F238E27FC236}">
              <a16:creationId xmlns:a16="http://schemas.microsoft.com/office/drawing/2014/main" id="{C9B220C5-2522-4C69-930E-6ECF09264550}"/>
            </a:ext>
          </a:extLst>
        </xdr:cNvPr>
        <xdr:cNvSpPr txBox="1"/>
      </xdr:nvSpPr>
      <xdr:spPr>
        <a:xfrm>
          <a:off x="12461952" y="4888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106266</xdr:rowOff>
    </xdr:from>
    <xdr:ext cx="469744" cy="259045"/>
    <xdr:sp macro="" textlink="">
      <xdr:nvSpPr>
        <xdr:cNvPr id="155" name="n_2aveValue債務償還比率">
          <a:extLst>
            <a:ext uri="{FF2B5EF4-FFF2-40B4-BE49-F238E27FC236}">
              <a16:creationId xmlns:a16="http://schemas.microsoft.com/office/drawing/2014/main" id="{86FF7E10-3396-4AC9-BF60-BE7E177A4EC8}"/>
            </a:ext>
          </a:extLst>
        </xdr:cNvPr>
        <xdr:cNvSpPr txBox="1"/>
      </xdr:nvSpPr>
      <xdr:spPr>
        <a:xfrm>
          <a:off x="11788852" y="50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166119</xdr:rowOff>
    </xdr:from>
    <xdr:ext cx="469744" cy="259045"/>
    <xdr:sp macro="" textlink="">
      <xdr:nvSpPr>
        <xdr:cNvPr id="156" name="n_3aveValue債務償還比率">
          <a:extLst>
            <a:ext uri="{FF2B5EF4-FFF2-40B4-BE49-F238E27FC236}">
              <a16:creationId xmlns:a16="http://schemas.microsoft.com/office/drawing/2014/main" id="{6FCA2689-2D1A-486E-ACA7-C79E02B08225}"/>
            </a:ext>
          </a:extLst>
        </xdr:cNvPr>
        <xdr:cNvSpPr txBox="1"/>
      </xdr:nvSpPr>
      <xdr:spPr>
        <a:xfrm>
          <a:off x="11103052" y="511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149207</xdr:rowOff>
    </xdr:from>
    <xdr:ext cx="469744" cy="259045"/>
    <xdr:sp macro="" textlink="">
      <xdr:nvSpPr>
        <xdr:cNvPr id="157" name="n_4aveValue債務償還比率">
          <a:extLst>
            <a:ext uri="{FF2B5EF4-FFF2-40B4-BE49-F238E27FC236}">
              <a16:creationId xmlns:a16="http://schemas.microsoft.com/office/drawing/2014/main" id="{B52A4E08-ACE2-4457-8C2E-9CE7AEE372A0}"/>
            </a:ext>
          </a:extLst>
        </xdr:cNvPr>
        <xdr:cNvSpPr txBox="1"/>
      </xdr:nvSpPr>
      <xdr:spPr>
        <a:xfrm>
          <a:off x="10417252" y="510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65867</xdr:rowOff>
    </xdr:from>
    <xdr:ext cx="469744" cy="259045"/>
    <xdr:sp macro="" textlink="">
      <xdr:nvSpPr>
        <xdr:cNvPr id="158" name="n_1mainValue債務償還比率">
          <a:extLst>
            <a:ext uri="{FF2B5EF4-FFF2-40B4-BE49-F238E27FC236}">
              <a16:creationId xmlns:a16="http://schemas.microsoft.com/office/drawing/2014/main" id="{6293FAA1-A322-4775-B377-0976D99DE0A6}"/>
            </a:ext>
          </a:extLst>
        </xdr:cNvPr>
        <xdr:cNvSpPr txBox="1"/>
      </xdr:nvSpPr>
      <xdr:spPr>
        <a:xfrm>
          <a:off x="12461952" y="452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88</xdr:rowOff>
    </xdr:from>
    <xdr:ext cx="469744" cy="259045"/>
    <xdr:sp macro="" textlink="">
      <xdr:nvSpPr>
        <xdr:cNvPr id="159" name="n_2mainValue債務償還比率">
          <a:extLst>
            <a:ext uri="{FF2B5EF4-FFF2-40B4-BE49-F238E27FC236}">
              <a16:creationId xmlns:a16="http://schemas.microsoft.com/office/drawing/2014/main" id="{C15F1B00-2D8B-4EC4-BB9C-6D4448DEBE16}"/>
            </a:ext>
          </a:extLst>
        </xdr:cNvPr>
        <xdr:cNvSpPr txBox="1"/>
      </xdr:nvSpPr>
      <xdr:spPr>
        <a:xfrm>
          <a:off x="11788852" y="462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168659</xdr:rowOff>
    </xdr:from>
    <xdr:ext cx="469744" cy="259045"/>
    <xdr:sp macro="" textlink="">
      <xdr:nvSpPr>
        <xdr:cNvPr id="160" name="n_3mainValue債務償還比率">
          <a:extLst>
            <a:ext uri="{FF2B5EF4-FFF2-40B4-BE49-F238E27FC236}">
              <a16:creationId xmlns:a16="http://schemas.microsoft.com/office/drawing/2014/main" id="{6D960C2F-FB85-4017-B6E8-4AD449A9B6F5}"/>
            </a:ext>
          </a:extLst>
        </xdr:cNvPr>
        <xdr:cNvSpPr txBox="1"/>
      </xdr:nvSpPr>
      <xdr:spPr>
        <a:xfrm>
          <a:off x="11103052" y="462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168779</xdr:rowOff>
    </xdr:from>
    <xdr:ext cx="469744" cy="259045"/>
    <xdr:sp macro="" textlink="">
      <xdr:nvSpPr>
        <xdr:cNvPr id="161" name="n_4mainValue債務償還比率">
          <a:extLst>
            <a:ext uri="{FF2B5EF4-FFF2-40B4-BE49-F238E27FC236}">
              <a16:creationId xmlns:a16="http://schemas.microsoft.com/office/drawing/2014/main" id="{C2DBC022-DBE2-4C8C-A1C6-DA1A158AC3C3}"/>
            </a:ext>
          </a:extLst>
        </xdr:cNvPr>
        <xdr:cNvSpPr txBox="1"/>
      </xdr:nvSpPr>
      <xdr:spPr>
        <a:xfrm>
          <a:off x="10417252" y="462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552204B2-5F66-419D-8224-7702C744DDFE}"/>
            </a:ext>
          </a:extLst>
        </xdr:cNvPr>
        <xdr:cNvSpPr/>
      </xdr:nvSpPr>
      <xdr:spPr>
        <a:xfrm>
          <a:off x="1152525" y="6921500"/>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F0C66DFC-A976-4550-AE9A-039A150C99BE}"/>
            </a:ext>
          </a:extLst>
        </xdr:cNvPr>
        <xdr:cNvSpPr/>
      </xdr:nvSpPr>
      <xdr:spPr>
        <a:xfrm>
          <a:off x="1152525" y="1054417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648C312E-64EC-4A7D-A7BE-F8E0FCC083AE}"/>
            </a:ext>
          </a:extLst>
        </xdr:cNvPr>
        <xdr:cNvSpPr txBox="1"/>
      </xdr:nvSpPr>
      <xdr:spPr>
        <a:xfrm>
          <a:off x="835025" y="71628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1531ECAF-11A2-4D2E-90A5-438BF149F1A7}"/>
            </a:ext>
          </a:extLst>
        </xdr:cNvPr>
        <xdr:cNvSpPr txBox="1"/>
      </xdr:nvSpPr>
      <xdr:spPr>
        <a:xfrm>
          <a:off x="6296025" y="97345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4B67E01D-E877-4DBB-81B0-DE8D55671A99}"/>
            </a:ext>
          </a:extLst>
        </xdr:cNvPr>
        <xdr:cNvSpPr txBox="1"/>
      </xdr:nvSpPr>
      <xdr:spPr>
        <a:xfrm>
          <a:off x="835025" y="107600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A300347E-854A-466B-BB7E-17874C235BA8}"/>
            </a:ext>
          </a:extLst>
        </xdr:cNvPr>
        <xdr:cNvSpPr txBox="1"/>
      </xdr:nvSpPr>
      <xdr:spPr>
        <a:xfrm>
          <a:off x="6296025" y="13414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C26B92A-7880-4DF5-8286-F004E1CB3446}"/>
            </a:ext>
          </a:extLst>
        </xdr:cNvPr>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C4F6E95-FC3E-4C2B-BF0F-591FC01648D3}"/>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9862B3E-F211-4FF8-B294-2D31FBC5FBE8}"/>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7B5BB89-3285-4A0C-ABC8-26BF264EFB23}"/>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群馬県吉岡町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4773537-8946-4764-A5FC-737E77128E82}"/>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65BB778-80A7-4EE6-A61D-DF188BB26321}"/>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4FB7F1F-DDFA-44CF-A696-C8EF35A97543}"/>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D930CE2-8147-4ED7-A456-8D9D27AE496A}"/>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740564A-8CEC-4FBB-B887-2B1B75417CE5}"/>
            </a:ext>
          </a:extLst>
        </xdr:cNvPr>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3D7C248-A155-4EDC-8451-FB283ABBBBB6}"/>
            </a:ext>
          </a:extLst>
        </xdr:cNvPr>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22,371
22,184
20.46
8,825,860
8,642,904
25,754
4,799,312
5,247,945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ABA7B32-E146-4E2D-8F1E-C2A0B9BA3D4A}"/>
            </a:ext>
          </a:extLst>
        </xdr:cNvPr>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EDF9002-9101-48FF-B864-11CDB70DF0FE}"/>
            </a:ext>
          </a:extLst>
        </xdr:cNvPr>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D909F6E-B8FA-4A81-9884-8504ECBB9F60}"/>
            </a:ext>
          </a:extLst>
        </xdr:cNvPr>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3FE6EE5-3D72-48DB-A568-74CEAD3E2071}"/>
            </a:ext>
          </a:extLst>
        </xdr:cNvPr>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8167029-988D-4B0D-AC0A-9C04C2011C40}"/>
            </a:ext>
          </a:extLst>
        </xdr:cNvPr>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DF856FD-C17A-407F-AB67-7B50264A3263}"/>
            </a:ext>
          </a:extLst>
        </xdr:cNvPr>
        <xdr:cNvSpPr/>
      </xdr:nvSpPr>
      <xdr:spPr>
        <a:xfrm>
          <a:off x="6470650" y="165100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A0D4F45-32C0-4D90-BDDB-EAC07083C5DE}"/>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F1FBAB6-2A78-457E-8439-29AB9BE66F4B}"/>
            </a:ext>
          </a:extLst>
        </xdr:cNvPr>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CE50EEB-951A-4D29-841F-A2F89FB6B019}"/>
            </a:ext>
          </a:extLst>
        </xdr:cNvPr>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C38D31A-4131-4D14-B39C-782EE278D6CB}"/>
            </a:ext>
          </a:extLst>
        </xdr:cNvPr>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634FF9C-D96B-4A26-B130-96AE126D3BE3}"/>
            </a:ext>
          </a:extLst>
        </xdr:cNvPr>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8C395BF-01BD-4781-AB2D-6F48CFE3351F}"/>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B830547-FD28-46F6-9BBB-577012733E99}"/>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00C217D-6F1C-4F86-B426-8F1F5C8E52C8}"/>
            </a:ext>
          </a:extLst>
        </xdr:cNvPr>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8541DEA-E5A1-4522-8F10-0646DCDFEF71}"/>
            </a:ext>
          </a:extLst>
        </xdr:cNvPr>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767608D-6845-4596-99C4-825B66CA43D1}"/>
            </a:ext>
          </a:extLst>
        </xdr:cNvPr>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CF80B3E-E342-4412-A3F1-474B3EAE14D6}"/>
            </a:ext>
          </a:extLst>
        </xdr:cNvPr>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7AFF220-98CB-44F3-B8CA-5A9C4980EE9F}"/>
            </a:ext>
          </a:extLst>
        </xdr:cNvPr>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4E1122C-0FC8-4B9E-AD79-3055133647AC}"/>
            </a:ext>
          </a:extLst>
        </xdr:cNvPr>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429AED6-0CB3-4277-AFD5-E00C1A35F58C}"/>
            </a:ext>
          </a:extLst>
        </xdr:cNvPr>
        <xdr:cNvSpPr txBox="1"/>
      </xdr:nvSpPr>
      <xdr:spPr>
        <a:xfrm>
          <a:off x="641350" y="3302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29BE488-AD97-4154-8F52-3BD56339FE6F}"/>
            </a:ext>
          </a:extLst>
        </xdr:cNvPr>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03F5F95-A751-49A1-A6B9-CE247116651E}"/>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733CAEC-C4B9-49F9-92AE-C2DDF8333957}"/>
            </a:ext>
          </a:extLst>
        </xdr:cNvPr>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406985D-7C28-4565-94A2-E4A53C6D6282}"/>
            </a:ext>
          </a:extLst>
        </xdr:cNvPr>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66EF51D-E207-4EE0-B29B-BC0CC2EB7915}"/>
            </a:ext>
          </a:extLst>
        </xdr:cNvPr>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6DD10F6-1159-4E1D-ABC1-45B906F7C9C7}"/>
            </a:ext>
          </a:extLst>
        </xdr:cNvPr>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A074598-EBD4-436C-974B-6D094C788123}"/>
            </a:ext>
          </a:extLst>
        </xdr:cNvPr>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F816E67-7C7F-4278-89FB-192E548564CF}"/>
            </a:ext>
          </a:extLst>
        </xdr:cNvPr>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C5DD97B-CFF7-4683-A818-DF9C63C4D75A}"/>
            </a:ext>
          </a:extLst>
        </xdr:cNvPr>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1B8D268-54BF-4BF4-A41D-F86FEA44F6C1}"/>
            </a:ext>
          </a:extLst>
        </xdr:cNvPr>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317154B-7D83-42FF-BD90-08C6FB761B91}"/>
            </a:ext>
          </a:extLst>
        </xdr:cNvPr>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B524C80-2C5D-497D-BADD-D9FE684BD23D}"/>
            </a:ext>
          </a:extLst>
        </xdr:cNvPr>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486B72C-2D91-43BC-9734-E32D9105FFD0}"/>
            </a:ext>
          </a:extLst>
        </xdr:cNvPr>
        <xdr:cNvCxnSpPr/>
      </xdr:nvCxnSpPr>
      <xdr:spPr>
        <a:xfrm>
          <a:off x="6858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235DD081-8438-4DD7-9F96-704E189AEC89}"/>
            </a:ext>
          </a:extLst>
        </xdr:cNvPr>
        <xdr:cNvSpPr txBox="1"/>
      </xdr:nvSpPr>
      <xdr:spPr>
        <a:xfrm>
          <a:off x="27577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B8F27C5-854A-45FB-8AA5-877589E7D5B0}"/>
            </a:ext>
          </a:extLst>
        </xdr:cNvPr>
        <xdr:cNvCxnSpPr/>
      </xdr:nvCxnSpPr>
      <xdr:spPr>
        <a:xfrm>
          <a:off x="6858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74C782A-4BCC-4102-A9FC-3FBA9357BF8E}"/>
            </a:ext>
          </a:extLst>
        </xdr:cNvPr>
        <xdr:cNvSpPr txBox="1"/>
      </xdr:nvSpPr>
      <xdr:spPr>
        <a:xfrm>
          <a:off x="3398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52B14DD-AA55-4472-BD12-58D501BB299E}"/>
            </a:ext>
          </a:extLst>
        </xdr:cNvPr>
        <xdr:cNvCxnSpPr/>
      </xdr:nvCxnSpPr>
      <xdr:spPr>
        <a:xfrm>
          <a:off x="6858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BB581C2-D787-41DB-925F-850A697F763C}"/>
            </a:ext>
          </a:extLst>
        </xdr:cNvPr>
        <xdr:cNvSpPr txBox="1"/>
      </xdr:nvSpPr>
      <xdr:spPr>
        <a:xfrm>
          <a:off x="3398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C14775C-1ED8-46BB-AC51-99355C48DA58}"/>
            </a:ext>
          </a:extLst>
        </xdr:cNvPr>
        <xdr:cNvCxnSpPr/>
      </xdr:nvCxnSpPr>
      <xdr:spPr>
        <a:xfrm>
          <a:off x="6858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D998515-E379-4216-A57A-B3CE2C3A669B}"/>
            </a:ext>
          </a:extLst>
        </xdr:cNvPr>
        <xdr:cNvSpPr txBox="1"/>
      </xdr:nvSpPr>
      <xdr:spPr>
        <a:xfrm>
          <a:off x="3398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5CF5C1C-38CA-47D7-97C2-D232A02D8C1A}"/>
            </a:ext>
          </a:extLst>
        </xdr:cNvPr>
        <xdr:cNvCxnSpPr/>
      </xdr:nvCxnSpPr>
      <xdr:spPr>
        <a:xfrm>
          <a:off x="6858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1C8C954-EAFF-482F-979F-F7A9B59527E6}"/>
            </a:ext>
          </a:extLst>
        </xdr:cNvPr>
        <xdr:cNvSpPr txBox="1"/>
      </xdr:nvSpPr>
      <xdr:spPr>
        <a:xfrm>
          <a:off x="339891" y="5369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8A25034-51D2-4A1A-A29A-03CE71EC8B3E}"/>
            </a:ext>
          </a:extLst>
        </xdr:cNvPr>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B65AB3C-6B34-4241-85DD-24CAE771762F}"/>
            </a:ext>
          </a:extLst>
        </xdr:cNvPr>
        <xdr:cNvSpPr txBox="1"/>
      </xdr:nvSpPr>
      <xdr:spPr>
        <a:xfrm>
          <a:off x="384961" y="500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43EDF23-3FBC-4723-A55A-025345EFCBBF}"/>
            </a:ext>
          </a:extLst>
        </xdr:cNvPr>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36195</xdr:rowOff>
    </xdr:to>
    <xdr:cxnSp macro="">
      <xdr:nvCxnSpPr>
        <xdr:cNvPr id="57" name="直線コネクタ 56">
          <a:extLst>
            <a:ext uri="{FF2B5EF4-FFF2-40B4-BE49-F238E27FC236}">
              <a16:creationId xmlns:a16="http://schemas.microsoft.com/office/drawing/2014/main" id="{7D80E038-9857-4AF0-942A-63860C175A47}"/>
            </a:ext>
          </a:extLst>
        </xdr:cNvPr>
        <xdr:cNvCxnSpPr/>
      </xdr:nvCxnSpPr>
      <xdr:spPr>
        <a:xfrm flipV="1">
          <a:off x="4177665" y="5758180"/>
          <a:ext cx="0" cy="1212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道路】&#10;有形固定資産減価償却率最小値テキスト">
          <a:extLst>
            <a:ext uri="{FF2B5EF4-FFF2-40B4-BE49-F238E27FC236}">
              <a16:creationId xmlns:a16="http://schemas.microsoft.com/office/drawing/2014/main" id="{27930289-CEF3-49A2-87FD-626A41DFF0C0}"/>
            </a:ext>
          </a:extLst>
        </xdr:cNvPr>
        <xdr:cNvSpPr txBox="1"/>
      </xdr:nvSpPr>
      <xdr:spPr>
        <a:xfrm>
          <a:off x="4216400" y="697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a:extLst>
            <a:ext uri="{FF2B5EF4-FFF2-40B4-BE49-F238E27FC236}">
              <a16:creationId xmlns:a16="http://schemas.microsoft.com/office/drawing/2014/main" id="{C3F8053A-9342-48C9-B645-B623E10D6CF4}"/>
            </a:ext>
          </a:extLst>
        </xdr:cNvPr>
        <xdr:cNvCxnSpPr/>
      </xdr:nvCxnSpPr>
      <xdr:spPr>
        <a:xfrm>
          <a:off x="4108450" y="69703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405111" cy="259045"/>
    <xdr:sp macro="" textlink="">
      <xdr:nvSpPr>
        <xdr:cNvPr id="60" name="【道路】&#10;有形固定資産減価償却率最大値テキスト">
          <a:extLst>
            <a:ext uri="{FF2B5EF4-FFF2-40B4-BE49-F238E27FC236}">
              <a16:creationId xmlns:a16="http://schemas.microsoft.com/office/drawing/2014/main" id="{2909FB82-0089-4620-BFC6-2CC10D2C0D77}"/>
            </a:ext>
          </a:extLst>
        </xdr:cNvPr>
        <xdr:cNvSpPr txBox="1"/>
      </xdr:nvSpPr>
      <xdr:spPr>
        <a:xfrm>
          <a:off x="4216400" y="553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61" name="直線コネクタ 60">
          <a:extLst>
            <a:ext uri="{FF2B5EF4-FFF2-40B4-BE49-F238E27FC236}">
              <a16:creationId xmlns:a16="http://schemas.microsoft.com/office/drawing/2014/main" id="{C4F0436C-6886-4D46-AC7B-D982295751E8}"/>
            </a:ext>
          </a:extLst>
        </xdr:cNvPr>
        <xdr:cNvCxnSpPr/>
      </xdr:nvCxnSpPr>
      <xdr:spPr>
        <a:xfrm>
          <a:off x="4108450" y="57581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161942</xdr:rowOff>
    </xdr:from>
    <xdr:ext cx="405111" cy="259045"/>
    <xdr:sp macro="" textlink="">
      <xdr:nvSpPr>
        <xdr:cNvPr id="62" name="【道路】&#10;有形固定資産減価償却率平均値テキスト">
          <a:extLst>
            <a:ext uri="{FF2B5EF4-FFF2-40B4-BE49-F238E27FC236}">
              <a16:creationId xmlns:a16="http://schemas.microsoft.com/office/drawing/2014/main" id="{19239000-0898-4C9A-BA76-ACD1BE909768}"/>
            </a:ext>
          </a:extLst>
        </xdr:cNvPr>
        <xdr:cNvSpPr txBox="1"/>
      </xdr:nvSpPr>
      <xdr:spPr>
        <a:xfrm>
          <a:off x="4216400" y="6270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xdr:rowOff>
    </xdr:from>
    <xdr:to>
      <xdr:col>24</xdr:col>
      <xdr:colOff>114300</xdr:colOff>
      <xdr:row>38</xdr:row>
      <xdr:rowOff>113665</xdr:rowOff>
    </xdr:to>
    <xdr:sp macro="" textlink="">
      <xdr:nvSpPr>
        <xdr:cNvPr id="63" name="フローチャート: 判断 62">
          <a:extLst>
            <a:ext uri="{FF2B5EF4-FFF2-40B4-BE49-F238E27FC236}">
              <a16:creationId xmlns:a16="http://schemas.microsoft.com/office/drawing/2014/main" id="{8A0ABCD3-2DC5-4E67-92A6-675682A5034B}"/>
            </a:ext>
          </a:extLst>
        </xdr:cNvPr>
        <xdr:cNvSpPr/>
      </xdr:nvSpPr>
      <xdr:spPr>
        <a:xfrm>
          <a:off x="4127500" y="62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170180</xdr:rowOff>
    </xdr:from>
    <xdr:to>
      <xdr:col>20</xdr:col>
      <xdr:colOff>38100</xdr:colOff>
      <xdr:row>38</xdr:row>
      <xdr:rowOff>100330</xdr:rowOff>
    </xdr:to>
    <xdr:sp macro="" textlink="">
      <xdr:nvSpPr>
        <xdr:cNvPr id="64" name="フローチャート: 判断 63">
          <a:extLst>
            <a:ext uri="{FF2B5EF4-FFF2-40B4-BE49-F238E27FC236}">
              <a16:creationId xmlns:a16="http://schemas.microsoft.com/office/drawing/2014/main" id="{2A2CBE00-39A9-4FFF-8B40-3C39E802B053}"/>
            </a:ext>
          </a:extLst>
        </xdr:cNvPr>
        <xdr:cNvSpPr/>
      </xdr:nvSpPr>
      <xdr:spPr>
        <a:xfrm>
          <a:off x="3384550" y="62725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4445</xdr:rowOff>
    </xdr:from>
    <xdr:to>
      <xdr:col>15</xdr:col>
      <xdr:colOff>101600</xdr:colOff>
      <xdr:row>38</xdr:row>
      <xdr:rowOff>106045</xdr:rowOff>
    </xdr:to>
    <xdr:sp macro="" textlink="">
      <xdr:nvSpPr>
        <xdr:cNvPr id="65" name="フローチャート: 判断 64">
          <a:extLst>
            <a:ext uri="{FF2B5EF4-FFF2-40B4-BE49-F238E27FC236}">
              <a16:creationId xmlns:a16="http://schemas.microsoft.com/office/drawing/2014/main" id="{B25E3E9D-13FA-43CE-9D83-260B2F3FA028}"/>
            </a:ext>
          </a:extLst>
        </xdr:cNvPr>
        <xdr:cNvSpPr/>
      </xdr:nvSpPr>
      <xdr:spPr>
        <a:xfrm>
          <a:off x="2571750" y="62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a:extLst>
            <a:ext uri="{FF2B5EF4-FFF2-40B4-BE49-F238E27FC236}">
              <a16:creationId xmlns:a16="http://schemas.microsoft.com/office/drawing/2014/main" id="{4F17DF84-5ECE-4E90-A747-4C276B9EBC68}"/>
            </a:ext>
          </a:extLst>
        </xdr:cNvPr>
        <xdr:cNvSpPr/>
      </xdr:nvSpPr>
      <xdr:spPr>
        <a:xfrm>
          <a:off x="1778000" y="62560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a:extLst>
            <a:ext uri="{FF2B5EF4-FFF2-40B4-BE49-F238E27FC236}">
              <a16:creationId xmlns:a16="http://schemas.microsoft.com/office/drawing/2014/main" id="{A12D3B3F-ED7E-49FB-9BEE-F46DD4065AAB}"/>
            </a:ext>
          </a:extLst>
        </xdr:cNvPr>
        <xdr:cNvSpPr/>
      </xdr:nvSpPr>
      <xdr:spPr>
        <a:xfrm>
          <a:off x="984250" y="62217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36A68CD-6E3F-4EC9-A81B-CD6C814676AF}"/>
            </a:ext>
          </a:extLst>
        </xdr:cNvPr>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75DCA90-4C14-4A66-B385-0BD5C0CA233C}"/>
            </a:ext>
          </a:extLst>
        </xdr:cNvPr>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FFE3A1C-CBB2-45F3-9AA2-BD24B626DA1E}"/>
            </a:ext>
          </a:extLst>
        </xdr:cNvPr>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363F7DE-84EB-4209-9758-3E1A66FEC667}"/>
            </a:ext>
          </a:extLst>
        </xdr:cNvPr>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47E84B2-00EE-48A6-BB26-FDCD3ADED32F}"/>
            </a:ext>
          </a:extLst>
        </xdr:cNvPr>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143510</xdr:rowOff>
    </xdr:from>
    <xdr:to>
      <xdr:col>24</xdr:col>
      <xdr:colOff>114300</xdr:colOff>
      <xdr:row>35</xdr:row>
      <xdr:rowOff>73660</xdr:rowOff>
    </xdr:to>
    <xdr:sp macro="" textlink="">
      <xdr:nvSpPr>
        <xdr:cNvPr id="73" name="楕円 72">
          <a:extLst>
            <a:ext uri="{FF2B5EF4-FFF2-40B4-BE49-F238E27FC236}">
              <a16:creationId xmlns:a16="http://schemas.microsoft.com/office/drawing/2014/main" id="{C84EEBB5-A72C-4A75-AC55-7FC67DBE8AC5}"/>
            </a:ext>
          </a:extLst>
        </xdr:cNvPr>
        <xdr:cNvSpPr/>
      </xdr:nvSpPr>
      <xdr:spPr>
        <a:xfrm>
          <a:off x="4127500" y="57569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58437</xdr:rowOff>
    </xdr:from>
    <xdr:ext cx="405111" cy="259045"/>
    <xdr:sp macro="" textlink="">
      <xdr:nvSpPr>
        <xdr:cNvPr id="74" name="【道路】&#10;有形固定資産減価償却率該当値テキスト">
          <a:extLst>
            <a:ext uri="{FF2B5EF4-FFF2-40B4-BE49-F238E27FC236}">
              <a16:creationId xmlns:a16="http://schemas.microsoft.com/office/drawing/2014/main" id="{DBECA7A3-E545-4869-8437-642B5E432E16}"/>
            </a:ext>
          </a:extLst>
        </xdr:cNvPr>
        <xdr:cNvSpPr txBox="1"/>
      </xdr:nvSpPr>
      <xdr:spPr>
        <a:xfrm>
          <a:off x="4216400" y="567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109220</xdr:rowOff>
    </xdr:from>
    <xdr:to>
      <xdr:col>20</xdr:col>
      <xdr:colOff>38100</xdr:colOff>
      <xdr:row>35</xdr:row>
      <xdr:rowOff>39370</xdr:rowOff>
    </xdr:to>
    <xdr:sp macro="" textlink="">
      <xdr:nvSpPr>
        <xdr:cNvPr id="75" name="楕円 74">
          <a:extLst>
            <a:ext uri="{FF2B5EF4-FFF2-40B4-BE49-F238E27FC236}">
              <a16:creationId xmlns:a16="http://schemas.microsoft.com/office/drawing/2014/main" id="{4EE5A299-CBA9-486E-951E-5CEC4317EB9E}"/>
            </a:ext>
          </a:extLst>
        </xdr:cNvPr>
        <xdr:cNvSpPr/>
      </xdr:nvSpPr>
      <xdr:spPr>
        <a:xfrm>
          <a:off x="3384550" y="57226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160020</xdr:rowOff>
    </xdr:from>
    <xdr:to>
      <xdr:col>24</xdr:col>
      <xdr:colOff>63500</xdr:colOff>
      <xdr:row>35</xdr:row>
      <xdr:rowOff>22860</xdr:rowOff>
    </xdr:to>
    <xdr:cxnSp macro="">
      <xdr:nvCxnSpPr>
        <xdr:cNvPr id="76" name="直線コネクタ 75">
          <a:extLst>
            <a:ext uri="{FF2B5EF4-FFF2-40B4-BE49-F238E27FC236}">
              <a16:creationId xmlns:a16="http://schemas.microsoft.com/office/drawing/2014/main" id="{3DE41A60-E632-4834-A383-2E1DBA3C8B0C}"/>
            </a:ext>
          </a:extLst>
        </xdr:cNvPr>
        <xdr:cNvCxnSpPr/>
      </xdr:nvCxnSpPr>
      <xdr:spPr>
        <a:xfrm>
          <a:off x="3429000" y="5773420"/>
          <a:ext cx="7493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124460</xdr:rowOff>
    </xdr:from>
    <xdr:to>
      <xdr:col>15</xdr:col>
      <xdr:colOff>101600</xdr:colOff>
      <xdr:row>35</xdr:row>
      <xdr:rowOff>54610</xdr:rowOff>
    </xdr:to>
    <xdr:sp macro="" textlink="">
      <xdr:nvSpPr>
        <xdr:cNvPr id="77" name="楕円 76">
          <a:extLst>
            <a:ext uri="{FF2B5EF4-FFF2-40B4-BE49-F238E27FC236}">
              <a16:creationId xmlns:a16="http://schemas.microsoft.com/office/drawing/2014/main" id="{9CD56859-A738-4AB9-AADA-D0384B3B51F0}"/>
            </a:ext>
          </a:extLst>
        </xdr:cNvPr>
        <xdr:cNvSpPr/>
      </xdr:nvSpPr>
      <xdr:spPr>
        <a:xfrm>
          <a:off x="2571750" y="57378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160020</xdr:rowOff>
    </xdr:from>
    <xdr:to>
      <xdr:col>19</xdr:col>
      <xdr:colOff>177800</xdr:colOff>
      <xdr:row>35</xdr:row>
      <xdr:rowOff>3810</xdr:rowOff>
    </xdr:to>
    <xdr:cxnSp macro="">
      <xdr:nvCxnSpPr>
        <xdr:cNvPr id="78" name="直線コネクタ 77">
          <a:extLst>
            <a:ext uri="{FF2B5EF4-FFF2-40B4-BE49-F238E27FC236}">
              <a16:creationId xmlns:a16="http://schemas.microsoft.com/office/drawing/2014/main" id="{36CFF803-7792-4B9B-9B32-E612B11E3DE2}"/>
            </a:ext>
          </a:extLst>
        </xdr:cNvPr>
        <xdr:cNvCxnSpPr/>
      </xdr:nvCxnSpPr>
      <xdr:spPr>
        <a:xfrm flipV="1">
          <a:off x="2622550" y="5773420"/>
          <a:ext cx="80645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55880</xdr:rowOff>
    </xdr:from>
    <xdr:to>
      <xdr:col>6</xdr:col>
      <xdr:colOff>38100</xdr:colOff>
      <xdr:row>34</xdr:row>
      <xdr:rowOff>157480</xdr:rowOff>
    </xdr:to>
    <xdr:sp macro="" textlink="">
      <xdr:nvSpPr>
        <xdr:cNvPr id="79" name="楕円 78">
          <a:extLst>
            <a:ext uri="{FF2B5EF4-FFF2-40B4-BE49-F238E27FC236}">
              <a16:creationId xmlns:a16="http://schemas.microsoft.com/office/drawing/2014/main" id="{726854FA-09A4-402B-BCF9-573619B65F30}"/>
            </a:ext>
          </a:extLst>
        </xdr:cNvPr>
        <xdr:cNvSpPr/>
      </xdr:nvSpPr>
      <xdr:spPr>
        <a:xfrm>
          <a:off x="984250" y="56692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91457</xdr:rowOff>
    </xdr:from>
    <xdr:ext cx="405111" cy="259045"/>
    <xdr:sp macro="" textlink="">
      <xdr:nvSpPr>
        <xdr:cNvPr id="80" name="n_1aveValue【道路】&#10;有形固定資産減価償却率">
          <a:extLst>
            <a:ext uri="{FF2B5EF4-FFF2-40B4-BE49-F238E27FC236}">
              <a16:creationId xmlns:a16="http://schemas.microsoft.com/office/drawing/2014/main" id="{2BCADD6B-ED13-4CC6-98B6-3D67A65FC869}"/>
            </a:ext>
          </a:extLst>
        </xdr:cNvPr>
        <xdr:cNvSpPr txBox="1"/>
      </xdr:nvSpPr>
      <xdr:spPr>
        <a:xfrm>
          <a:off x="3239144" y="636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97172</xdr:rowOff>
    </xdr:from>
    <xdr:ext cx="405111" cy="259045"/>
    <xdr:sp macro="" textlink="">
      <xdr:nvSpPr>
        <xdr:cNvPr id="81" name="n_2aveValue【道路】&#10;有形固定資産減価償却率">
          <a:extLst>
            <a:ext uri="{FF2B5EF4-FFF2-40B4-BE49-F238E27FC236}">
              <a16:creationId xmlns:a16="http://schemas.microsoft.com/office/drawing/2014/main" id="{F8A5D885-48F7-4FF2-94E6-44B08F506D67}"/>
            </a:ext>
          </a:extLst>
        </xdr:cNvPr>
        <xdr:cNvSpPr txBox="1"/>
      </xdr:nvSpPr>
      <xdr:spPr>
        <a:xfrm>
          <a:off x="2439044" y="637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93997</xdr:rowOff>
    </xdr:from>
    <xdr:ext cx="405111" cy="259045"/>
    <xdr:sp macro="" textlink="">
      <xdr:nvSpPr>
        <xdr:cNvPr id="82" name="n_3aveValue【道路】&#10;有形固定資産減価償却率">
          <a:extLst>
            <a:ext uri="{FF2B5EF4-FFF2-40B4-BE49-F238E27FC236}">
              <a16:creationId xmlns:a16="http://schemas.microsoft.com/office/drawing/2014/main" id="{0784E24E-4FA9-4302-8E0A-F49ABEE261AF}"/>
            </a:ext>
          </a:extLst>
        </xdr:cNvPr>
        <xdr:cNvSpPr txBox="1"/>
      </xdr:nvSpPr>
      <xdr:spPr>
        <a:xfrm>
          <a:off x="164529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34307</xdr:rowOff>
    </xdr:from>
    <xdr:ext cx="405111" cy="259045"/>
    <xdr:sp macro="" textlink="">
      <xdr:nvSpPr>
        <xdr:cNvPr id="83" name="n_4aveValue【道路】&#10;有形固定資産減価償却率">
          <a:extLst>
            <a:ext uri="{FF2B5EF4-FFF2-40B4-BE49-F238E27FC236}">
              <a16:creationId xmlns:a16="http://schemas.microsoft.com/office/drawing/2014/main" id="{E948BCB5-C6DD-4A5E-AC93-7E84887C49FA}"/>
            </a:ext>
          </a:extLst>
        </xdr:cNvPr>
        <xdr:cNvSpPr txBox="1"/>
      </xdr:nvSpPr>
      <xdr:spPr>
        <a:xfrm>
          <a:off x="851544" y="630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55897</xdr:rowOff>
    </xdr:from>
    <xdr:ext cx="405111" cy="259045"/>
    <xdr:sp macro="" textlink="">
      <xdr:nvSpPr>
        <xdr:cNvPr id="84" name="n_1mainValue【道路】&#10;有形固定資産減価償却率">
          <a:extLst>
            <a:ext uri="{FF2B5EF4-FFF2-40B4-BE49-F238E27FC236}">
              <a16:creationId xmlns:a16="http://schemas.microsoft.com/office/drawing/2014/main" id="{925AC697-23BC-4701-B6E3-5E3B14C9BB68}"/>
            </a:ext>
          </a:extLst>
        </xdr:cNvPr>
        <xdr:cNvSpPr txBox="1"/>
      </xdr:nvSpPr>
      <xdr:spPr>
        <a:xfrm>
          <a:off x="3239144" y="55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71137</xdr:rowOff>
    </xdr:from>
    <xdr:ext cx="405111" cy="259045"/>
    <xdr:sp macro="" textlink="">
      <xdr:nvSpPr>
        <xdr:cNvPr id="85" name="n_2mainValue【道路】&#10;有形固定資産減価償却率">
          <a:extLst>
            <a:ext uri="{FF2B5EF4-FFF2-40B4-BE49-F238E27FC236}">
              <a16:creationId xmlns:a16="http://schemas.microsoft.com/office/drawing/2014/main" id="{3CD98C7E-273B-4647-8946-203A3248D0F9}"/>
            </a:ext>
          </a:extLst>
        </xdr:cNvPr>
        <xdr:cNvSpPr txBox="1"/>
      </xdr:nvSpPr>
      <xdr:spPr>
        <a:xfrm>
          <a:off x="2439044"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2557</xdr:rowOff>
    </xdr:from>
    <xdr:ext cx="405111" cy="259045"/>
    <xdr:sp macro="" textlink="">
      <xdr:nvSpPr>
        <xdr:cNvPr id="86" name="n_4mainValue【道路】&#10;有形固定資産減価償却率">
          <a:extLst>
            <a:ext uri="{FF2B5EF4-FFF2-40B4-BE49-F238E27FC236}">
              <a16:creationId xmlns:a16="http://schemas.microsoft.com/office/drawing/2014/main" id="{12FC944C-7DFE-484E-B8B1-0172F370D8E6}"/>
            </a:ext>
          </a:extLst>
        </xdr:cNvPr>
        <xdr:cNvSpPr txBox="1"/>
      </xdr:nvSpPr>
      <xdr:spPr>
        <a:xfrm>
          <a:off x="851544" y="54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a:extLst>
            <a:ext uri="{FF2B5EF4-FFF2-40B4-BE49-F238E27FC236}">
              <a16:creationId xmlns:a16="http://schemas.microsoft.com/office/drawing/2014/main" id="{068F0A23-9317-4F6A-9677-33BAA9744711}"/>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a:extLst>
            <a:ext uri="{FF2B5EF4-FFF2-40B4-BE49-F238E27FC236}">
              <a16:creationId xmlns:a16="http://schemas.microsoft.com/office/drawing/2014/main" id="{AB06800F-D4B1-4165-AFAC-007DFD81581A}"/>
            </a:ext>
          </a:extLst>
        </xdr:cNvPr>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a:extLst>
            <a:ext uri="{FF2B5EF4-FFF2-40B4-BE49-F238E27FC236}">
              <a16:creationId xmlns:a16="http://schemas.microsoft.com/office/drawing/2014/main" id="{7C150A05-3069-40DE-852A-D539C8CB2121}"/>
            </a:ext>
          </a:extLst>
        </xdr:cNvPr>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a:extLst>
            <a:ext uri="{FF2B5EF4-FFF2-40B4-BE49-F238E27FC236}">
              <a16:creationId xmlns:a16="http://schemas.microsoft.com/office/drawing/2014/main" id="{D32D3DDA-24D5-461F-95A0-FA48DC19ACD4}"/>
            </a:ext>
          </a:extLst>
        </xdr:cNvPr>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a:extLst>
            <a:ext uri="{FF2B5EF4-FFF2-40B4-BE49-F238E27FC236}">
              <a16:creationId xmlns:a16="http://schemas.microsoft.com/office/drawing/2014/main" id="{5CBFA580-C3C5-4988-AFE1-55F790B57CBC}"/>
            </a:ext>
          </a:extLst>
        </xdr:cNvPr>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a:extLst>
            <a:ext uri="{FF2B5EF4-FFF2-40B4-BE49-F238E27FC236}">
              <a16:creationId xmlns:a16="http://schemas.microsoft.com/office/drawing/2014/main" id="{41ACC8F3-42C2-43A1-B1F4-235D14321BD3}"/>
            </a:ext>
          </a:extLst>
        </xdr:cNvPr>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a:extLst>
            <a:ext uri="{FF2B5EF4-FFF2-40B4-BE49-F238E27FC236}">
              <a16:creationId xmlns:a16="http://schemas.microsoft.com/office/drawing/2014/main" id="{BCF4E62C-2455-44B1-89A7-7BCCED92E847}"/>
            </a:ext>
          </a:extLst>
        </xdr:cNvPr>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7A576A82-2B6E-45D0-AD6B-B29036951A34}"/>
            </a:ext>
          </a:extLst>
        </xdr:cNvPr>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5" name="テキスト ボックス 94">
          <a:extLst>
            <a:ext uri="{FF2B5EF4-FFF2-40B4-BE49-F238E27FC236}">
              <a16:creationId xmlns:a16="http://schemas.microsoft.com/office/drawing/2014/main" id="{32C1CC06-F0C4-424F-9C13-4BC1CC97B3A1}"/>
            </a:ext>
          </a:extLst>
        </xdr:cNvPr>
        <xdr:cNvSpPr txBox="1"/>
      </xdr:nvSpPr>
      <xdr:spPr>
        <a:xfrm>
          <a:off x="5918200" y="49530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0B6A914F-89C2-4D35-ADDA-21667805501E}"/>
            </a:ext>
          </a:extLst>
        </xdr:cNvPr>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a:extLst>
            <a:ext uri="{FF2B5EF4-FFF2-40B4-BE49-F238E27FC236}">
              <a16:creationId xmlns:a16="http://schemas.microsoft.com/office/drawing/2014/main" id="{4455E207-F663-44E6-8066-9E6A657EB623}"/>
            </a:ext>
          </a:extLst>
        </xdr:cNvPr>
        <xdr:cNvCxnSpPr/>
      </xdr:nvCxnSpPr>
      <xdr:spPr>
        <a:xfrm>
          <a:off x="5956300" y="6972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a:extLst>
            <a:ext uri="{FF2B5EF4-FFF2-40B4-BE49-F238E27FC236}">
              <a16:creationId xmlns:a16="http://schemas.microsoft.com/office/drawing/2014/main" id="{0EA823A7-754C-4625-BA25-FD21A3222258}"/>
            </a:ext>
          </a:extLst>
        </xdr:cNvPr>
        <xdr:cNvSpPr txBox="1"/>
      </xdr:nvSpPr>
      <xdr:spPr>
        <a:xfrm>
          <a:off x="55272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a:extLst>
            <a:ext uri="{FF2B5EF4-FFF2-40B4-BE49-F238E27FC236}">
              <a16:creationId xmlns:a16="http://schemas.microsoft.com/office/drawing/2014/main" id="{D90243D3-9FE2-4650-99A7-D19F8D761412}"/>
            </a:ext>
          </a:extLst>
        </xdr:cNvPr>
        <xdr:cNvCxnSpPr/>
      </xdr:nvCxnSpPr>
      <xdr:spPr>
        <a:xfrm>
          <a:off x="5956300" y="660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0" name="テキスト ボックス 99">
          <a:extLst>
            <a:ext uri="{FF2B5EF4-FFF2-40B4-BE49-F238E27FC236}">
              <a16:creationId xmlns:a16="http://schemas.microsoft.com/office/drawing/2014/main" id="{164E65FD-4640-4ADC-8208-2AB548E7451F}"/>
            </a:ext>
          </a:extLst>
        </xdr:cNvPr>
        <xdr:cNvSpPr txBox="1"/>
      </xdr:nvSpPr>
      <xdr:spPr>
        <a:xfrm>
          <a:off x="5482151" y="6468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D417DE3C-750C-4807-B15E-15B42C922389}"/>
            </a:ext>
          </a:extLst>
        </xdr:cNvPr>
        <xdr:cNvCxnSpPr/>
      </xdr:nvCxnSpPr>
      <xdr:spPr>
        <a:xfrm>
          <a:off x="5956300" y="6242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2" name="テキスト ボックス 101">
          <a:extLst>
            <a:ext uri="{FF2B5EF4-FFF2-40B4-BE49-F238E27FC236}">
              <a16:creationId xmlns:a16="http://schemas.microsoft.com/office/drawing/2014/main" id="{A5C8CD0B-F81F-4481-8B0B-5327F587615D}"/>
            </a:ext>
          </a:extLst>
        </xdr:cNvPr>
        <xdr:cNvSpPr txBox="1"/>
      </xdr:nvSpPr>
      <xdr:spPr>
        <a:xfrm>
          <a:off x="548215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a:extLst>
            <a:ext uri="{FF2B5EF4-FFF2-40B4-BE49-F238E27FC236}">
              <a16:creationId xmlns:a16="http://schemas.microsoft.com/office/drawing/2014/main" id="{3922F477-FCB3-48D5-870D-4321A88C9A59}"/>
            </a:ext>
          </a:extLst>
        </xdr:cNvPr>
        <xdr:cNvCxnSpPr/>
      </xdr:nvCxnSpPr>
      <xdr:spPr>
        <a:xfrm>
          <a:off x="5956300" y="5873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4" name="テキスト ボックス 103">
          <a:extLst>
            <a:ext uri="{FF2B5EF4-FFF2-40B4-BE49-F238E27FC236}">
              <a16:creationId xmlns:a16="http://schemas.microsoft.com/office/drawing/2014/main" id="{E0069B1C-F6D5-48C1-B3C0-50E4F4A4C90B}"/>
            </a:ext>
          </a:extLst>
        </xdr:cNvPr>
        <xdr:cNvSpPr txBox="1"/>
      </xdr:nvSpPr>
      <xdr:spPr>
        <a:xfrm>
          <a:off x="5482151" y="5737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a:extLst>
            <a:ext uri="{FF2B5EF4-FFF2-40B4-BE49-F238E27FC236}">
              <a16:creationId xmlns:a16="http://schemas.microsoft.com/office/drawing/2014/main" id="{CEF46773-AD17-47A0-87D3-F4220587FEA7}"/>
            </a:ext>
          </a:extLst>
        </xdr:cNvPr>
        <xdr:cNvCxnSpPr/>
      </xdr:nvCxnSpPr>
      <xdr:spPr>
        <a:xfrm>
          <a:off x="5956300" y="5505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6" name="テキスト ボックス 105">
          <a:extLst>
            <a:ext uri="{FF2B5EF4-FFF2-40B4-BE49-F238E27FC236}">
              <a16:creationId xmlns:a16="http://schemas.microsoft.com/office/drawing/2014/main" id="{6BF4AB90-6F0C-4203-8DCF-2FBEB46B5EA7}"/>
            </a:ext>
          </a:extLst>
        </xdr:cNvPr>
        <xdr:cNvSpPr txBox="1"/>
      </xdr:nvSpPr>
      <xdr:spPr>
        <a:xfrm>
          <a:off x="5482151" y="536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41169C77-482B-41A1-B808-142B6C31B352}"/>
            </a:ext>
          </a:extLst>
        </xdr:cNvPr>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a:extLst>
            <a:ext uri="{FF2B5EF4-FFF2-40B4-BE49-F238E27FC236}">
              <a16:creationId xmlns:a16="http://schemas.microsoft.com/office/drawing/2014/main" id="{D3513A44-F1FE-4759-BA9D-584F464AD60F}"/>
            </a:ext>
          </a:extLst>
        </xdr:cNvPr>
        <xdr:cNvSpPr txBox="1"/>
      </xdr:nvSpPr>
      <xdr:spPr>
        <a:xfrm>
          <a:off x="5482151" y="500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9FC41671-52AF-436D-9A89-405D8AF8FB92}"/>
            </a:ext>
          </a:extLst>
        </xdr:cNvPr>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111557</xdr:rowOff>
    </xdr:from>
    <xdr:to>
      <xdr:col>54</xdr:col>
      <xdr:colOff>189865</xdr:colOff>
      <xdr:row>41</xdr:row>
      <xdr:rowOff>122339</xdr:rowOff>
    </xdr:to>
    <xdr:cxnSp macro="">
      <xdr:nvCxnSpPr>
        <xdr:cNvPr id="110" name="直線コネクタ 109">
          <a:extLst>
            <a:ext uri="{FF2B5EF4-FFF2-40B4-BE49-F238E27FC236}">
              <a16:creationId xmlns:a16="http://schemas.microsoft.com/office/drawing/2014/main" id="{4FF5EB33-5E46-420D-8B37-AE30E416B6A7}"/>
            </a:ext>
          </a:extLst>
        </xdr:cNvPr>
        <xdr:cNvCxnSpPr/>
      </xdr:nvCxnSpPr>
      <xdr:spPr>
        <a:xfrm flipV="1">
          <a:off x="9429115" y="5724957"/>
          <a:ext cx="0" cy="1166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126166</xdr:rowOff>
    </xdr:from>
    <xdr:ext cx="469744" cy="259045"/>
    <xdr:sp macro="" textlink="">
      <xdr:nvSpPr>
        <xdr:cNvPr id="111" name="【道路】&#10;一人当たり延長最小値テキスト">
          <a:extLst>
            <a:ext uri="{FF2B5EF4-FFF2-40B4-BE49-F238E27FC236}">
              <a16:creationId xmlns:a16="http://schemas.microsoft.com/office/drawing/2014/main" id="{5952751A-9544-469E-A190-F8D67C68302A}"/>
            </a:ext>
          </a:extLst>
        </xdr:cNvPr>
        <xdr:cNvSpPr txBox="1"/>
      </xdr:nvSpPr>
      <xdr:spPr>
        <a:xfrm>
          <a:off x="9467850" y="689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122339</xdr:rowOff>
    </xdr:from>
    <xdr:to>
      <xdr:col>55</xdr:col>
      <xdr:colOff>88900</xdr:colOff>
      <xdr:row>41</xdr:row>
      <xdr:rowOff>122339</xdr:rowOff>
    </xdr:to>
    <xdr:cxnSp macro="">
      <xdr:nvCxnSpPr>
        <xdr:cNvPr id="112" name="直線コネクタ 111">
          <a:extLst>
            <a:ext uri="{FF2B5EF4-FFF2-40B4-BE49-F238E27FC236}">
              <a16:creationId xmlns:a16="http://schemas.microsoft.com/office/drawing/2014/main" id="{CFEB5681-C3E9-44B0-9E54-E43946251543}"/>
            </a:ext>
          </a:extLst>
        </xdr:cNvPr>
        <xdr:cNvCxnSpPr/>
      </xdr:nvCxnSpPr>
      <xdr:spPr>
        <a:xfrm>
          <a:off x="9359900" y="68914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58234</xdr:rowOff>
    </xdr:from>
    <xdr:ext cx="534377" cy="259045"/>
    <xdr:sp macro="" textlink="">
      <xdr:nvSpPr>
        <xdr:cNvPr id="113" name="【道路】&#10;一人当たり延長最大値テキスト">
          <a:extLst>
            <a:ext uri="{FF2B5EF4-FFF2-40B4-BE49-F238E27FC236}">
              <a16:creationId xmlns:a16="http://schemas.microsoft.com/office/drawing/2014/main" id="{64C98FD1-3165-4136-91A5-A9461045AB60}"/>
            </a:ext>
          </a:extLst>
        </xdr:cNvPr>
        <xdr:cNvSpPr txBox="1"/>
      </xdr:nvSpPr>
      <xdr:spPr>
        <a:xfrm>
          <a:off x="9467850" y="550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111557</xdr:rowOff>
    </xdr:from>
    <xdr:to>
      <xdr:col>55</xdr:col>
      <xdr:colOff>88900</xdr:colOff>
      <xdr:row>34</xdr:row>
      <xdr:rowOff>111557</xdr:rowOff>
    </xdr:to>
    <xdr:cxnSp macro="">
      <xdr:nvCxnSpPr>
        <xdr:cNvPr id="114" name="直線コネクタ 113">
          <a:extLst>
            <a:ext uri="{FF2B5EF4-FFF2-40B4-BE49-F238E27FC236}">
              <a16:creationId xmlns:a16="http://schemas.microsoft.com/office/drawing/2014/main" id="{E8EEB7B5-BFA8-4CE4-BDD1-EBBA2195F9B6}"/>
            </a:ext>
          </a:extLst>
        </xdr:cNvPr>
        <xdr:cNvCxnSpPr/>
      </xdr:nvCxnSpPr>
      <xdr:spPr>
        <a:xfrm>
          <a:off x="9359900" y="57249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102163</xdr:rowOff>
    </xdr:from>
    <xdr:ext cx="469744" cy="259045"/>
    <xdr:sp macro="" textlink="">
      <xdr:nvSpPr>
        <xdr:cNvPr id="115" name="【道路】&#10;一人当たり延長平均値テキスト">
          <a:extLst>
            <a:ext uri="{FF2B5EF4-FFF2-40B4-BE49-F238E27FC236}">
              <a16:creationId xmlns:a16="http://schemas.microsoft.com/office/drawing/2014/main" id="{776774F1-3886-43C9-85CA-054E9576C9D6}"/>
            </a:ext>
          </a:extLst>
        </xdr:cNvPr>
        <xdr:cNvSpPr txBox="1"/>
      </xdr:nvSpPr>
      <xdr:spPr>
        <a:xfrm>
          <a:off x="9467850" y="6541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123736</xdr:rowOff>
    </xdr:from>
    <xdr:to>
      <xdr:col>55</xdr:col>
      <xdr:colOff>50800</xdr:colOff>
      <xdr:row>40</xdr:row>
      <xdr:rowOff>53886</xdr:rowOff>
    </xdr:to>
    <xdr:sp macro="" textlink="">
      <xdr:nvSpPr>
        <xdr:cNvPr id="116" name="フローチャート: 判断 115">
          <a:extLst>
            <a:ext uri="{FF2B5EF4-FFF2-40B4-BE49-F238E27FC236}">
              <a16:creationId xmlns:a16="http://schemas.microsoft.com/office/drawing/2014/main" id="{871E4160-46F5-44BB-81B6-750166A998CC}"/>
            </a:ext>
          </a:extLst>
        </xdr:cNvPr>
        <xdr:cNvSpPr/>
      </xdr:nvSpPr>
      <xdr:spPr>
        <a:xfrm>
          <a:off x="9398000" y="656263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136576</xdr:rowOff>
    </xdr:from>
    <xdr:to>
      <xdr:col>50</xdr:col>
      <xdr:colOff>165100</xdr:colOff>
      <xdr:row>40</xdr:row>
      <xdr:rowOff>66726</xdr:rowOff>
    </xdr:to>
    <xdr:sp macro="" textlink="">
      <xdr:nvSpPr>
        <xdr:cNvPr id="117" name="フローチャート: 判断 116">
          <a:extLst>
            <a:ext uri="{FF2B5EF4-FFF2-40B4-BE49-F238E27FC236}">
              <a16:creationId xmlns:a16="http://schemas.microsoft.com/office/drawing/2014/main" id="{6FA8B7DA-EFF9-40EE-B204-D38248AA66AC}"/>
            </a:ext>
          </a:extLst>
        </xdr:cNvPr>
        <xdr:cNvSpPr/>
      </xdr:nvSpPr>
      <xdr:spPr>
        <a:xfrm>
          <a:off x="8636000" y="65754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153264</xdr:rowOff>
    </xdr:from>
    <xdr:to>
      <xdr:col>46</xdr:col>
      <xdr:colOff>38100</xdr:colOff>
      <xdr:row>40</xdr:row>
      <xdr:rowOff>83414</xdr:rowOff>
    </xdr:to>
    <xdr:sp macro="" textlink="">
      <xdr:nvSpPr>
        <xdr:cNvPr id="118" name="フローチャート: 判断 117">
          <a:extLst>
            <a:ext uri="{FF2B5EF4-FFF2-40B4-BE49-F238E27FC236}">
              <a16:creationId xmlns:a16="http://schemas.microsoft.com/office/drawing/2014/main" id="{D23B010A-9DA1-4CC3-A3EE-0560DD371C72}"/>
            </a:ext>
          </a:extLst>
        </xdr:cNvPr>
        <xdr:cNvSpPr/>
      </xdr:nvSpPr>
      <xdr:spPr>
        <a:xfrm>
          <a:off x="7842250" y="659216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137605</xdr:rowOff>
    </xdr:from>
    <xdr:to>
      <xdr:col>41</xdr:col>
      <xdr:colOff>101600</xdr:colOff>
      <xdr:row>40</xdr:row>
      <xdr:rowOff>67755</xdr:rowOff>
    </xdr:to>
    <xdr:sp macro="" textlink="">
      <xdr:nvSpPr>
        <xdr:cNvPr id="119" name="フローチャート: 判断 118">
          <a:extLst>
            <a:ext uri="{FF2B5EF4-FFF2-40B4-BE49-F238E27FC236}">
              <a16:creationId xmlns:a16="http://schemas.microsoft.com/office/drawing/2014/main" id="{519C5608-2CB8-43D3-AD8A-AD2F9408EF01}"/>
            </a:ext>
          </a:extLst>
        </xdr:cNvPr>
        <xdr:cNvSpPr/>
      </xdr:nvSpPr>
      <xdr:spPr>
        <a:xfrm>
          <a:off x="7029450" y="65765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135699</xdr:rowOff>
    </xdr:from>
    <xdr:to>
      <xdr:col>36</xdr:col>
      <xdr:colOff>165100</xdr:colOff>
      <xdr:row>40</xdr:row>
      <xdr:rowOff>65849</xdr:rowOff>
    </xdr:to>
    <xdr:sp macro="" textlink="">
      <xdr:nvSpPr>
        <xdr:cNvPr id="120" name="フローチャート: 判断 119">
          <a:extLst>
            <a:ext uri="{FF2B5EF4-FFF2-40B4-BE49-F238E27FC236}">
              <a16:creationId xmlns:a16="http://schemas.microsoft.com/office/drawing/2014/main" id="{2A3F3A36-7972-42A5-AE70-2ACEE18E193D}"/>
            </a:ext>
          </a:extLst>
        </xdr:cNvPr>
        <xdr:cNvSpPr/>
      </xdr:nvSpPr>
      <xdr:spPr>
        <a:xfrm>
          <a:off x="6235700" y="65745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29F0A8B6-A651-4463-B1BD-6609C8B141F5}"/>
            </a:ext>
          </a:extLst>
        </xdr:cNvPr>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859B0BA1-B0C4-426E-A0DC-39D09134B207}"/>
            </a:ext>
          </a:extLst>
        </xdr:cNvPr>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F8AEEB7-03B0-440B-A8E5-907342486BAE}"/>
            </a:ext>
          </a:extLst>
        </xdr:cNvPr>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E02454F-108D-446A-BC0E-426D3B3360DE}"/>
            </a:ext>
          </a:extLst>
        </xdr:cNvPr>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2C77E09-7A6C-4A4A-AFFB-728838B7453C}"/>
            </a:ext>
          </a:extLst>
        </xdr:cNvPr>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136614</xdr:rowOff>
    </xdr:from>
    <xdr:to>
      <xdr:col>55</xdr:col>
      <xdr:colOff>50800</xdr:colOff>
      <xdr:row>39</xdr:row>
      <xdr:rowOff>66764</xdr:rowOff>
    </xdr:to>
    <xdr:sp macro="" textlink="">
      <xdr:nvSpPr>
        <xdr:cNvPr id="126" name="楕円 125">
          <a:extLst>
            <a:ext uri="{FF2B5EF4-FFF2-40B4-BE49-F238E27FC236}">
              <a16:creationId xmlns:a16="http://schemas.microsoft.com/office/drawing/2014/main" id="{42DE23CC-6623-4BFC-941E-E031829E9E95}"/>
            </a:ext>
          </a:extLst>
        </xdr:cNvPr>
        <xdr:cNvSpPr/>
      </xdr:nvSpPr>
      <xdr:spPr>
        <a:xfrm>
          <a:off x="9398000" y="64104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159491</xdr:rowOff>
    </xdr:from>
    <xdr:ext cx="534377" cy="259045"/>
    <xdr:sp macro="" textlink="">
      <xdr:nvSpPr>
        <xdr:cNvPr id="127" name="【道路】&#10;一人当たり延長該当値テキスト">
          <a:extLst>
            <a:ext uri="{FF2B5EF4-FFF2-40B4-BE49-F238E27FC236}">
              <a16:creationId xmlns:a16="http://schemas.microsoft.com/office/drawing/2014/main" id="{932BDF6C-07D4-4E05-B12A-FAD451594EF1}"/>
            </a:ext>
          </a:extLst>
        </xdr:cNvPr>
        <xdr:cNvSpPr txBox="1"/>
      </xdr:nvSpPr>
      <xdr:spPr>
        <a:xfrm>
          <a:off x="9467850" y="626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128422</xdr:rowOff>
    </xdr:from>
    <xdr:to>
      <xdr:col>50</xdr:col>
      <xdr:colOff>165100</xdr:colOff>
      <xdr:row>39</xdr:row>
      <xdr:rowOff>58572</xdr:rowOff>
    </xdr:to>
    <xdr:sp macro="" textlink="">
      <xdr:nvSpPr>
        <xdr:cNvPr id="128" name="楕円 127">
          <a:extLst>
            <a:ext uri="{FF2B5EF4-FFF2-40B4-BE49-F238E27FC236}">
              <a16:creationId xmlns:a16="http://schemas.microsoft.com/office/drawing/2014/main" id="{598725A7-9290-4338-8F38-F775C8437E14}"/>
            </a:ext>
          </a:extLst>
        </xdr:cNvPr>
        <xdr:cNvSpPr/>
      </xdr:nvSpPr>
      <xdr:spPr>
        <a:xfrm>
          <a:off x="8636000" y="64022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7772</xdr:rowOff>
    </xdr:from>
    <xdr:to>
      <xdr:col>55</xdr:col>
      <xdr:colOff>0</xdr:colOff>
      <xdr:row>39</xdr:row>
      <xdr:rowOff>15964</xdr:rowOff>
    </xdr:to>
    <xdr:cxnSp macro="">
      <xdr:nvCxnSpPr>
        <xdr:cNvPr id="129" name="直線コネクタ 128">
          <a:extLst>
            <a:ext uri="{FF2B5EF4-FFF2-40B4-BE49-F238E27FC236}">
              <a16:creationId xmlns:a16="http://schemas.microsoft.com/office/drawing/2014/main" id="{CB39DD35-FD91-49F7-B091-CED7E6ACB48A}"/>
            </a:ext>
          </a:extLst>
        </xdr:cNvPr>
        <xdr:cNvCxnSpPr/>
      </xdr:nvCxnSpPr>
      <xdr:spPr>
        <a:xfrm>
          <a:off x="8686800" y="6446672"/>
          <a:ext cx="74295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122403</xdr:rowOff>
    </xdr:from>
    <xdr:to>
      <xdr:col>46</xdr:col>
      <xdr:colOff>38100</xdr:colOff>
      <xdr:row>39</xdr:row>
      <xdr:rowOff>52553</xdr:rowOff>
    </xdr:to>
    <xdr:sp macro="" textlink="">
      <xdr:nvSpPr>
        <xdr:cNvPr id="130" name="楕円 129">
          <a:extLst>
            <a:ext uri="{FF2B5EF4-FFF2-40B4-BE49-F238E27FC236}">
              <a16:creationId xmlns:a16="http://schemas.microsoft.com/office/drawing/2014/main" id="{8BCB0551-B1EF-49D7-8F36-05AA887A6374}"/>
            </a:ext>
          </a:extLst>
        </xdr:cNvPr>
        <xdr:cNvSpPr/>
      </xdr:nvSpPr>
      <xdr:spPr>
        <a:xfrm>
          <a:off x="7842250" y="639620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1753</xdr:rowOff>
    </xdr:from>
    <xdr:to>
      <xdr:col>50</xdr:col>
      <xdr:colOff>114300</xdr:colOff>
      <xdr:row>39</xdr:row>
      <xdr:rowOff>7772</xdr:rowOff>
    </xdr:to>
    <xdr:cxnSp macro="">
      <xdr:nvCxnSpPr>
        <xdr:cNvPr id="131" name="直線コネクタ 130">
          <a:extLst>
            <a:ext uri="{FF2B5EF4-FFF2-40B4-BE49-F238E27FC236}">
              <a16:creationId xmlns:a16="http://schemas.microsoft.com/office/drawing/2014/main" id="{FF7C1182-10A9-4A28-8F13-B320BE6ED513}"/>
            </a:ext>
          </a:extLst>
        </xdr:cNvPr>
        <xdr:cNvCxnSpPr/>
      </xdr:nvCxnSpPr>
      <xdr:spPr>
        <a:xfrm>
          <a:off x="7886700" y="6440653"/>
          <a:ext cx="800100" cy="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126022</xdr:rowOff>
    </xdr:from>
    <xdr:to>
      <xdr:col>36</xdr:col>
      <xdr:colOff>165100</xdr:colOff>
      <xdr:row>39</xdr:row>
      <xdr:rowOff>56172</xdr:rowOff>
    </xdr:to>
    <xdr:sp macro="" textlink="">
      <xdr:nvSpPr>
        <xdr:cNvPr id="132" name="楕円 131">
          <a:extLst>
            <a:ext uri="{FF2B5EF4-FFF2-40B4-BE49-F238E27FC236}">
              <a16:creationId xmlns:a16="http://schemas.microsoft.com/office/drawing/2014/main" id="{0A4E0C91-7AED-4652-BA06-68B98CD2915D}"/>
            </a:ext>
          </a:extLst>
        </xdr:cNvPr>
        <xdr:cNvSpPr/>
      </xdr:nvSpPr>
      <xdr:spPr>
        <a:xfrm>
          <a:off x="6235700" y="63998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57853</xdr:rowOff>
    </xdr:from>
    <xdr:ext cx="469744" cy="259045"/>
    <xdr:sp macro="" textlink="">
      <xdr:nvSpPr>
        <xdr:cNvPr id="133" name="n_1aveValue【道路】&#10;一人当たり延長">
          <a:extLst>
            <a:ext uri="{FF2B5EF4-FFF2-40B4-BE49-F238E27FC236}">
              <a16:creationId xmlns:a16="http://schemas.microsoft.com/office/drawing/2014/main" id="{FC684921-7C00-4A56-B3EB-16A20B662379}"/>
            </a:ext>
          </a:extLst>
        </xdr:cNvPr>
        <xdr:cNvSpPr txBox="1"/>
      </xdr:nvSpPr>
      <xdr:spPr>
        <a:xfrm>
          <a:off x="8458277" y="666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74541</xdr:rowOff>
    </xdr:from>
    <xdr:ext cx="469744" cy="259045"/>
    <xdr:sp macro="" textlink="">
      <xdr:nvSpPr>
        <xdr:cNvPr id="134" name="n_2aveValue【道路】&#10;一人当たり延長">
          <a:extLst>
            <a:ext uri="{FF2B5EF4-FFF2-40B4-BE49-F238E27FC236}">
              <a16:creationId xmlns:a16="http://schemas.microsoft.com/office/drawing/2014/main" id="{A36EF4DA-757E-4928-BE22-CAEFBC545DC2}"/>
            </a:ext>
          </a:extLst>
        </xdr:cNvPr>
        <xdr:cNvSpPr txBox="1"/>
      </xdr:nvSpPr>
      <xdr:spPr>
        <a:xfrm>
          <a:off x="7677227" y="66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84282</xdr:rowOff>
    </xdr:from>
    <xdr:ext cx="469744" cy="259045"/>
    <xdr:sp macro="" textlink="">
      <xdr:nvSpPr>
        <xdr:cNvPr id="135" name="n_3aveValue【道路】&#10;一人当たり延長">
          <a:extLst>
            <a:ext uri="{FF2B5EF4-FFF2-40B4-BE49-F238E27FC236}">
              <a16:creationId xmlns:a16="http://schemas.microsoft.com/office/drawing/2014/main" id="{880CB17E-2D22-4637-9A4B-F85927293379}"/>
            </a:ext>
          </a:extLst>
        </xdr:cNvPr>
        <xdr:cNvSpPr txBox="1"/>
      </xdr:nvSpPr>
      <xdr:spPr>
        <a:xfrm>
          <a:off x="6864427" y="635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56976</xdr:rowOff>
    </xdr:from>
    <xdr:ext cx="469744" cy="259045"/>
    <xdr:sp macro="" textlink="">
      <xdr:nvSpPr>
        <xdr:cNvPr id="136" name="n_4aveValue【道路】&#10;一人当たり延長">
          <a:extLst>
            <a:ext uri="{FF2B5EF4-FFF2-40B4-BE49-F238E27FC236}">
              <a16:creationId xmlns:a16="http://schemas.microsoft.com/office/drawing/2014/main" id="{1F650298-93F8-4FC1-B1CB-4C5CF87471A6}"/>
            </a:ext>
          </a:extLst>
        </xdr:cNvPr>
        <xdr:cNvSpPr txBox="1"/>
      </xdr:nvSpPr>
      <xdr:spPr>
        <a:xfrm>
          <a:off x="6070677" y="666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75099</xdr:rowOff>
    </xdr:from>
    <xdr:ext cx="534377" cy="259045"/>
    <xdr:sp macro="" textlink="">
      <xdr:nvSpPr>
        <xdr:cNvPr id="137" name="n_1mainValue【道路】&#10;一人当たり延長">
          <a:extLst>
            <a:ext uri="{FF2B5EF4-FFF2-40B4-BE49-F238E27FC236}">
              <a16:creationId xmlns:a16="http://schemas.microsoft.com/office/drawing/2014/main" id="{ABDC9387-46AC-42F6-B90C-E4677F9DA66E}"/>
            </a:ext>
          </a:extLst>
        </xdr:cNvPr>
        <xdr:cNvSpPr txBox="1"/>
      </xdr:nvSpPr>
      <xdr:spPr>
        <a:xfrm>
          <a:off x="8425961" y="618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69080</xdr:rowOff>
    </xdr:from>
    <xdr:ext cx="534377" cy="259045"/>
    <xdr:sp macro="" textlink="">
      <xdr:nvSpPr>
        <xdr:cNvPr id="138" name="n_2mainValue【道路】&#10;一人当たり延長">
          <a:extLst>
            <a:ext uri="{FF2B5EF4-FFF2-40B4-BE49-F238E27FC236}">
              <a16:creationId xmlns:a16="http://schemas.microsoft.com/office/drawing/2014/main" id="{75A58F0C-7F29-40DA-B230-687FE9D2D762}"/>
            </a:ext>
          </a:extLst>
        </xdr:cNvPr>
        <xdr:cNvSpPr txBox="1"/>
      </xdr:nvSpPr>
      <xdr:spPr>
        <a:xfrm>
          <a:off x="7644911" y="617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72699</xdr:rowOff>
    </xdr:from>
    <xdr:ext cx="534377" cy="259045"/>
    <xdr:sp macro="" textlink="">
      <xdr:nvSpPr>
        <xdr:cNvPr id="139" name="n_4mainValue【道路】&#10;一人当たり延長">
          <a:extLst>
            <a:ext uri="{FF2B5EF4-FFF2-40B4-BE49-F238E27FC236}">
              <a16:creationId xmlns:a16="http://schemas.microsoft.com/office/drawing/2014/main" id="{BB8064C5-7571-4EA2-BD78-5C24CC631866}"/>
            </a:ext>
          </a:extLst>
        </xdr:cNvPr>
        <xdr:cNvSpPr txBox="1"/>
      </xdr:nvSpPr>
      <xdr:spPr>
        <a:xfrm>
          <a:off x="6038361" y="61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99E8945E-07E3-4016-B8D0-7FDFF1C93FA6}"/>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84506596-E731-44CA-B970-AE1B7488C871}"/>
            </a:ext>
          </a:extLst>
        </xdr:cNvPr>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214B47C5-C760-46C3-ABD3-8897D13A3A44}"/>
            </a:ext>
          </a:extLst>
        </xdr:cNvPr>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C83D5CB8-7C8F-4C12-B866-7FE3BEE282F5}"/>
            </a:ext>
          </a:extLst>
        </xdr:cNvPr>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CE29C47E-F223-4EE2-8C8A-EDB40A4D1188}"/>
            </a:ext>
          </a:extLst>
        </xdr:cNvPr>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D71CC84C-52C8-416F-8744-E177F6C64059}"/>
            </a:ext>
          </a:extLst>
        </xdr:cNvPr>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5130C605-B2F6-46D4-8454-EE3CFDEBDCA9}"/>
            </a:ext>
          </a:extLst>
        </xdr:cNvPr>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E73C3185-DC3B-482F-91B3-871F00BA6EEA}"/>
            </a:ext>
          </a:extLst>
        </xdr:cNvPr>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83B2A8BF-717B-4210-ABDD-B21079EE8956}"/>
            </a:ext>
          </a:extLst>
        </xdr:cNvPr>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54F7811B-1CA7-4C6A-8F3F-D6F2DCA19868}"/>
            </a:ext>
          </a:extLst>
        </xdr:cNvPr>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1DA03DD9-416B-49D2-BE5C-5C4AA03B963D}"/>
            </a:ext>
          </a:extLst>
        </xdr:cNvPr>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a:extLst>
            <a:ext uri="{FF2B5EF4-FFF2-40B4-BE49-F238E27FC236}">
              <a16:creationId xmlns:a16="http://schemas.microsoft.com/office/drawing/2014/main" id="{CE203A74-DC89-4256-A18C-FA9435A2A786}"/>
            </a:ext>
          </a:extLst>
        </xdr:cNvPr>
        <xdr:cNvCxnSpPr/>
      </xdr:nvCxnSpPr>
      <xdr:spPr>
        <a:xfrm>
          <a:off x="685800" y="106970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a:extLst>
            <a:ext uri="{FF2B5EF4-FFF2-40B4-BE49-F238E27FC236}">
              <a16:creationId xmlns:a16="http://schemas.microsoft.com/office/drawing/2014/main" id="{25ABDCA3-4E06-455B-ACE5-2715C9B01E08}"/>
            </a:ext>
          </a:extLst>
        </xdr:cNvPr>
        <xdr:cNvSpPr txBox="1"/>
      </xdr:nvSpPr>
      <xdr:spPr>
        <a:xfrm>
          <a:off x="27577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a:extLst>
            <a:ext uri="{FF2B5EF4-FFF2-40B4-BE49-F238E27FC236}">
              <a16:creationId xmlns:a16="http://schemas.microsoft.com/office/drawing/2014/main" id="{5281EBE9-CFB3-442E-900B-70C178FB642D}"/>
            </a:ext>
          </a:extLst>
        </xdr:cNvPr>
        <xdr:cNvCxnSpPr/>
      </xdr:nvCxnSpPr>
      <xdr:spPr>
        <a:xfrm>
          <a:off x="685800" y="103831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a:extLst>
            <a:ext uri="{FF2B5EF4-FFF2-40B4-BE49-F238E27FC236}">
              <a16:creationId xmlns:a16="http://schemas.microsoft.com/office/drawing/2014/main" id="{85F1F478-F530-4FF1-816B-AF606E7D01F9}"/>
            </a:ext>
          </a:extLst>
        </xdr:cNvPr>
        <xdr:cNvSpPr txBox="1"/>
      </xdr:nvSpPr>
      <xdr:spPr>
        <a:xfrm>
          <a:off x="3398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a:extLst>
            <a:ext uri="{FF2B5EF4-FFF2-40B4-BE49-F238E27FC236}">
              <a16:creationId xmlns:a16="http://schemas.microsoft.com/office/drawing/2014/main" id="{4C451F30-DEBD-4B0F-B9BB-85DC3FB46C32}"/>
            </a:ext>
          </a:extLst>
        </xdr:cNvPr>
        <xdr:cNvCxnSpPr/>
      </xdr:nvCxnSpPr>
      <xdr:spPr>
        <a:xfrm>
          <a:off x="685800" y="10069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a:extLst>
            <a:ext uri="{FF2B5EF4-FFF2-40B4-BE49-F238E27FC236}">
              <a16:creationId xmlns:a16="http://schemas.microsoft.com/office/drawing/2014/main" id="{F49F0431-97EC-4156-8048-D34935FD0A97}"/>
            </a:ext>
          </a:extLst>
        </xdr:cNvPr>
        <xdr:cNvSpPr txBox="1"/>
      </xdr:nvSpPr>
      <xdr:spPr>
        <a:xfrm>
          <a:off x="3398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a:extLst>
            <a:ext uri="{FF2B5EF4-FFF2-40B4-BE49-F238E27FC236}">
              <a16:creationId xmlns:a16="http://schemas.microsoft.com/office/drawing/2014/main" id="{CCB719FB-DA9F-43A1-BDE2-9F5C3585C38A}"/>
            </a:ext>
          </a:extLst>
        </xdr:cNvPr>
        <xdr:cNvCxnSpPr/>
      </xdr:nvCxnSpPr>
      <xdr:spPr>
        <a:xfrm>
          <a:off x="685800" y="974906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a:extLst>
            <a:ext uri="{FF2B5EF4-FFF2-40B4-BE49-F238E27FC236}">
              <a16:creationId xmlns:a16="http://schemas.microsoft.com/office/drawing/2014/main" id="{DA1FB0FF-1D14-487D-B4CC-39028DB89B15}"/>
            </a:ext>
          </a:extLst>
        </xdr:cNvPr>
        <xdr:cNvSpPr txBox="1"/>
      </xdr:nvSpPr>
      <xdr:spPr>
        <a:xfrm>
          <a:off x="3398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a:extLst>
            <a:ext uri="{FF2B5EF4-FFF2-40B4-BE49-F238E27FC236}">
              <a16:creationId xmlns:a16="http://schemas.microsoft.com/office/drawing/2014/main" id="{A119A217-3A00-4687-8C0C-7E36AAE82CC4}"/>
            </a:ext>
          </a:extLst>
        </xdr:cNvPr>
        <xdr:cNvCxnSpPr/>
      </xdr:nvCxnSpPr>
      <xdr:spPr>
        <a:xfrm>
          <a:off x="685800" y="94351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a:extLst>
            <a:ext uri="{FF2B5EF4-FFF2-40B4-BE49-F238E27FC236}">
              <a16:creationId xmlns:a16="http://schemas.microsoft.com/office/drawing/2014/main" id="{0DA73298-EDA2-4017-96E8-F09204FC4509}"/>
            </a:ext>
          </a:extLst>
        </xdr:cNvPr>
        <xdr:cNvSpPr txBox="1"/>
      </xdr:nvSpPr>
      <xdr:spPr>
        <a:xfrm>
          <a:off x="3398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a:extLst>
            <a:ext uri="{FF2B5EF4-FFF2-40B4-BE49-F238E27FC236}">
              <a16:creationId xmlns:a16="http://schemas.microsoft.com/office/drawing/2014/main" id="{3FE99D99-2ADA-4D15-9CF2-1983117C434B}"/>
            </a:ext>
          </a:extLst>
        </xdr:cNvPr>
        <xdr:cNvCxnSpPr/>
      </xdr:nvCxnSpPr>
      <xdr:spPr>
        <a:xfrm>
          <a:off x="685800" y="91213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a:extLst>
            <a:ext uri="{FF2B5EF4-FFF2-40B4-BE49-F238E27FC236}">
              <a16:creationId xmlns:a16="http://schemas.microsoft.com/office/drawing/2014/main" id="{D39DA233-4F50-4D74-AAED-D91109C16F83}"/>
            </a:ext>
          </a:extLst>
        </xdr:cNvPr>
        <xdr:cNvSpPr txBox="1"/>
      </xdr:nvSpPr>
      <xdr:spPr>
        <a:xfrm>
          <a:off x="384961" y="89854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45B510A2-7684-4293-BF72-2EEFF50E62EB}"/>
            </a:ext>
          </a:extLst>
        </xdr:cNvPr>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a:extLst>
            <a:ext uri="{FF2B5EF4-FFF2-40B4-BE49-F238E27FC236}">
              <a16:creationId xmlns:a16="http://schemas.microsoft.com/office/drawing/2014/main" id="{500A329C-D6C8-4BAE-A901-4D51BC656B23}"/>
            </a:ext>
          </a:extLst>
        </xdr:cNvPr>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128996</xdr:rowOff>
    </xdr:to>
    <xdr:cxnSp macro="">
      <xdr:nvCxnSpPr>
        <xdr:cNvPr id="165" name="直線コネクタ 164">
          <a:extLst>
            <a:ext uri="{FF2B5EF4-FFF2-40B4-BE49-F238E27FC236}">
              <a16:creationId xmlns:a16="http://schemas.microsoft.com/office/drawing/2014/main" id="{CD9C1C4B-DBD2-46DE-A87C-EA7D9B670DC9}"/>
            </a:ext>
          </a:extLst>
        </xdr:cNvPr>
        <xdr:cNvCxnSpPr/>
      </xdr:nvCxnSpPr>
      <xdr:spPr>
        <a:xfrm flipV="1">
          <a:off x="4177665" y="9230723"/>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6" name="【橋りょう・トンネル】&#10;有形固定資産減価償却率最小値テキスト">
          <a:extLst>
            <a:ext uri="{FF2B5EF4-FFF2-40B4-BE49-F238E27FC236}">
              <a16:creationId xmlns:a16="http://schemas.microsoft.com/office/drawing/2014/main" id="{BB590B0D-28B7-4AF3-B4AD-53A5FE14EE33}"/>
            </a:ext>
          </a:extLst>
        </xdr:cNvPr>
        <xdr:cNvSpPr txBox="1"/>
      </xdr:nvSpPr>
      <xdr:spPr>
        <a:xfrm>
          <a:off x="4216400" y="10699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7" name="直線コネクタ 166">
          <a:extLst>
            <a:ext uri="{FF2B5EF4-FFF2-40B4-BE49-F238E27FC236}">
              <a16:creationId xmlns:a16="http://schemas.microsoft.com/office/drawing/2014/main" id="{615B376B-0EC8-410F-805D-FFEF87FD1D88}"/>
            </a:ext>
          </a:extLst>
        </xdr:cNvPr>
        <xdr:cNvCxnSpPr/>
      </xdr:nvCxnSpPr>
      <xdr:spPr>
        <a:xfrm>
          <a:off x="4108450" y="106953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340478" cy="259045"/>
    <xdr:sp macro="" textlink="">
      <xdr:nvSpPr>
        <xdr:cNvPr id="168" name="【橋りょう・トンネル】&#10;有形固定資産減価償却率最大値テキスト">
          <a:extLst>
            <a:ext uri="{FF2B5EF4-FFF2-40B4-BE49-F238E27FC236}">
              <a16:creationId xmlns:a16="http://schemas.microsoft.com/office/drawing/2014/main" id="{F4E0C00F-CF91-4881-BE19-499608C1848F}"/>
            </a:ext>
          </a:extLst>
        </xdr:cNvPr>
        <xdr:cNvSpPr txBox="1"/>
      </xdr:nvSpPr>
      <xdr:spPr>
        <a:xfrm>
          <a:off x="4216400" y="90123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69" name="直線コネクタ 168">
          <a:extLst>
            <a:ext uri="{FF2B5EF4-FFF2-40B4-BE49-F238E27FC236}">
              <a16:creationId xmlns:a16="http://schemas.microsoft.com/office/drawing/2014/main" id="{45EB0329-710B-408D-9B73-9F0357A2FC49}"/>
            </a:ext>
          </a:extLst>
        </xdr:cNvPr>
        <xdr:cNvCxnSpPr/>
      </xdr:nvCxnSpPr>
      <xdr:spPr>
        <a:xfrm>
          <a:off x="4108450" y="92307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121937</xdr:rowOff>
    </xdr:from>
    <xdr:ext cx="405111" cy="259045"/>
    <xdr:sp macro="" textlink="">
      <xdr:nvSpPr>
        <xdr:cNvPr id="170" name="【橋りょう・トンネル】&#10;有形固定資産減価償却率平均値テキスト">
          <a:extLst>
            <a:ext uri="{FF2B5EF4-FFF2-40B4-BE49-F238E27FC236}">
              <a16:creationId xmlns:a16="http://schemas.microsoft.com/office/drawing/2014/main" id="{83996ED0-EAAD-4978-B518-73B49A1E5A27}"/>
            </a:ext>
          </a:extLst>
        </xdr:cNvPr>
        <xdr:cNvSpPr txBox="1"/>
      </xdr:nvSpPr>
      <xdr:spPr>
        <a:xfrm>
          <a:off x="4216400" y="10027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1" name="フローチャート: 判断 170">
          <a:extLst>
            <a:ext uri="{FF2B5EF4-FFF2-40B4-BE49-F238E27FC236}">
              <a16:creationId xmlns:a16="http://schemas.microsoft.com/office/drawing/2014/main" id="{18CAA0B9-C7F3-4C18-9F30-F7B96DE327BC}"/>
            </a:ext>
          </a:extLst>
        </xdr:cNvPr>
        <xdr:cNvSpPr/>
      </xdr:nvSpPr>
      <xdr:spPr>
        <a:xfrm>
          <a:off x="4127500" y="100495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138612</xdr:rowOff>
    </xdr:from>
    <xdr:to>
      <xdr:col>20</xdr:col>
      <xdr:colOff>38100</xdr:colOff>
      <xdr:row>61</xdr:row>
      <xdr:rowOff>68762</xdr:rowOff>
    </xdr:to>
    <xdr:sp macro="" textlink="">
      <xdr:nvSpPr>
        <xdr:cNvPr id="172" name="フローチャート: 判断 171">
          <a:extLst>
            <a:ext uri="{FF2B5EF4-FFF2-40B4-BE49-F238E27FC236}">
              <a16:creationId xmlns:a16="http://schemas.microsoft.com/office/drawing/2014/main" id="{1B4BD8AA-B9C0-4B7C-8BC9-E7EE92FAF459}"/>
            </a:ext>
          </a:extLst>
        </xdr:cNvPr>
        <xdr:cNvSpPr/>
      </xdr:nvSpPr>
      <xdr:spPr>
        <a:xfrm>
          <a:off x="3384550" y="100446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73" name="フローチャート: 判断 172">
          <a:extLst>
            <a:ext uri="{FF2B5EF4-FFF2-40B4-BE49-F238E27FC236}">
              <a16:creationId xmlns:a16="http://schemas.microsoft.com/office/drawing/2014/main" id="{97F535E0-7C39-4594-B7E2-929D3D31F6A2}"/>
            </a:ext>
          </a:extLst>
        </xdr:cNvPr>
        <xdr:cNvSpPr/>
      </xdr:nvSpPr>
      <xdr:spPr>
        <a:xfrm>
          <a:off x="2571750" y="100397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74" name="フローチャート: 判断 173">
          <a:extLst>
            <a:ext uri="{FF2B5EF4-FFF2-40B4-BE49-F238E27FC236}">
              <a16:creationId xmlns:a16="http://schemas.microsoft.com/office/drawing/2014/main" id="{A2C1A629-6C15-4356-89D4-71C09BB93BC1}"/>
            </a:ext>
          </a:extLst>
        </xdr:cNvPr>
        <xdr:cNvSpPr/>
      </xdr:nvSpPr>
      <xdr:spPr>
        <a:xfrm>
          <a:off x="1778000" y="99988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70031</xdr:rowOff>
    </xdr:from>
    <xdr:to>
      <xdr:col>6</xdr:col>
      <xdr:colOff>38100</xdr:colOff>
      <xdr:row>61</xdr:row>
      <xdr:rowOff>181</xdr:rowOff>
    </xdr:to>
    <xdr:sp macro="" textlink="">
      <xdr:nvSpPr>
        <xdr:cNvPr id="175" name="フローチャート: 判断 174">
          <a:extLst>
            <a:ext uri="{FF2B5EF4-FFF2-40B4-BE49-F238E27FC236}">
              <a16:creationId xmlns:a16="http://schemas.microsoft.com/office/drawing/2014/main" id="{C1ED7EA9-57DD-449A-B70C-298EADC1DF34}"/>
            </a:ext>
          </a:extLst>
        </xdr:cNvPr>
        <xdr:cNvSpPr/>
      </xdr:nvSpPr>
      <xdr:spPr>
        <a:xfrm>
          <a:off x="984250" y="997603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89CD8971-7F4F-4BD8-BA7C-E130AE93670E}"/>
            </a:ext>
          </a:extLst>
        </xdr:cNvPr>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8EE68A0D-13B1-44E0-A2FB-8D3B51ED1100}"/>
            </a:ext>
          </a:extLst>
        </xdr:cNvPr>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77D624-E010-4535-B798-B3F4A522C281}"/>
            </a:ext>
          </a:extLst>
        </xdr:cNvPr>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F440826-FD9A-465F-AD6F-34AD5AB9BE35}"/>
            </a:ext>
          </a:extLst>
        </xdr:cNvPr>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D74DE49A-03D4-49CC-87AB-DDCBD0100FFB}"/>
            </a:ext>
          </a:extLst>
        </xdr:cNvPr>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52070</xdr:rowOff>
    </xdr:from>
    <xdr:to>
      <xdr:col>24</xdr:col>
      <xdr:colOff>114300</xdr:colOff>
      <xdr:row>60</xdr:row>
      <xdr:rowOff>153670</xdr:rowOff>
    </xdr:to>
    <xdr:sp macro="" textlink="">
      <xdr:nvSpPr>
        <xdr:cNvPr id="181" name="楕円 180">
          <a:extLst>
            <a:ext uri="{FF2B5EF4-FFF2-40B4-BE49-F238E27FC236}">
              <a16:creationId xmlns:a16="http://schemas.microsoft.com/office/drawing/2014/main" id="{49A4E78B-7909-41BA-9CCB-494809C9995F}"/>
            </a:ext>
          </a:extLst>
        </xdr:cNvPr>
        <xdr:cNvSpPr/>
      </xdr:nvSpPr>
      <xdr:spPr>
        <a:xfrm>
          <a:off x="4127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74947</xdr:rowOff>
    </xdr:from>
    <xdr:ext cx="405111" cy="259045"/>
    <xdr:sp macro="" textlink="">
      <xdr:nvSpPr>
        <xdr:cNvPr id="182" name="【橋りょう・トンネル】&#10;有形固定資産減価償却率該当値テキスト">
          <a:extLst>
            <a:ext uri="{FF2B5EF4-FFF2-40B4-BE49-F238E27FC236}">
              <a16:creationId xmlns:a16="http://schemas.microsoft.com/office/drawing/2014/main" id="{2D08A509-75A4-4B79-8A6C-3BFE7808BBA1}"/>
            </a:ext>
          </a:extLst>
        </xdr:cNvPr>
        <xdr:cNvSpPr txBox="1"/>
      </xdr:nvSpPr>
      <xdr:spPr>
        <a:xfrm>
          <a:off x="4216400" y="9815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29210</xdr:rowOff>
    </xdr:from>
    <xdr:to>
      <xdr:col>20</xdr:col>
      <xdr:colOff>38100</xdr:colOff>
      <xdr:row>60</xdr:row>
      <xdr:rowOff>130810</xdr:rowOff>
    </xdr:to>
    <xdr:sp macro="" textlink="">
      <xdr:nvSpPr>
        <xdr:cNvPr id="183" name="楕円 182">
          <a:extLst>
            <a:ext uri="{FF2B5EF4-FFF2-40B4-BE49-F238E27FC236}">
              <a16:creationId xmlns:a16="http://schemas.microsoft.com/office/drawing/2014/main" id="{ABD888A7-C477-40D5-9F16-44C70F422943}"/>
            </a:ext>
          </a:extLst>
        </xdr:cNvPr>
        <xdr:cNvSpPr/>
      </xdr:nvSpPr>
      <xdr:spPr>
        <a:xfrm>
          <a:off x="3384550" y="99352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80010</xdr:rowOff>
    </xdr:from>
    <xdr:to>
      <xdr:col>24</xdr:col>
      <xdr:colOff>63500</xdr:colOff>
      <xdr:row>60</xdr:row>
      <xdr:rowOff>102870</xdr:rowOff>
    </xdr:to>
    <xdr:cxnSp macro="">
      <xdr:nvCxnSpPr>
        <xdr:cNvPr id="184" name="直線コネクタ 183">
          <a:extLst>
            <a:ext uri="{FF2B5EF4-FFF2-40B4-BE49-F238E27FC236}">
              <a16:creationId xmlns:a16="http://schemas.microsoft.com/office/drawing/2014/main" id="{5C811255-A252-43DC-929F-614853C876A1}"/>
            </a:ext>
          </a:extLst>
        </xdr:cNvPr>
        <xdr:cNvCxnSpPr/>
      </xdr:nvCxnSpPr>
      <xdr:spPr>
        <a:xfrm>
          <a:off x="3429000" y="9986010"/>
          <a:ext cx="7493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63500</xdr:rowOff>
    </xdr:from>
    <xdr:to>
      <xdr:col>15</xdr:col>
      <xdr:colOff>101600</xdr:colOff>
      <xdr:row>60</xdr:row>
      <xdr:rowOff>165100</xdr:rowOff>
    </xdr:to>
    <xdr:sp macro="" textlink="">
      <xdr:nvSpPr>
        <xdr:cNvPr id="185" name="楕円 184">
          <a:extLst>
            <a:ext uri="{FF2B5EF4-FFF2-40B4-BE49-F238E27FC236}">
              <a16:creationId xmlns:a16="http://schemas.microsoft.com/office/drawing/2014/main" id="{F6212D2D-5B11-4FED-BDC9-9C5453FB5777}"/>
            </a:ext>
          </a:extLst>
        </xdr:cNvPr>
        <xdr:cNvSpPr/>
      </xdr:nvSpPr>
      <xdr:spPr>
        <a:xfrm>
          <a:off x="257175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80010</xdr:rowOff>
    </xdr:from>
    <xdr:to>
      <xdr:col>19</xdr:col>
      <xdr:colOff>177800</xdr:colOff>
      <xdr:row>60</xdr:row>
      <xdr:rowOff>114300</xdr:rowOff>
    </xdr:to>
    <xdr:cxnSp macro="">
      <xdr:nvCxnSpPr>
        <xdr:cNvPr id="186" name="直線コネクタ 185">
          <a:extLst>
            <a:ext uri="{FF2B5EF4-FFF2-40B4-BE49-F238E27FC236}">
              <a16:creationId xmlns:a16="http://schemas.microsoft.com/office/drawing/2014/main" id="{09589427-9477-4DA3-8CAA-8CF9C1F156BB}"/>
            </a:ext>
          </a:extLst>
        </xdr:cNvPr>
        <xdr:cNvCxnSpPr/>
      </xdr:nvCxnSpPr>
      <xdr:spPr>
        <a:xfrm flipV="1">
          <a:off x="2622550" y="9986010"/>
          <a:ext cx="8064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119017</xdr:rowOff>
    </xdr:from>
    <xdr:to>
      <xdr:col>6</xdr:col>
      <xdr:colOff>38100</xdr:colOff>
      <xdr:row>61</xdr:row>
      <xdr:rowOff>49167</xdr:rowOff>
    </xdr:to>
    <xdr:sp macro="" textlink="">
      <xdr:nvSpPr>
        <xdr:cNvPr id="187" name="楕円 186">
          <a:extLst>
            <a:ext uri="{FF2B5EF4-FFF2-40B4-BE49-F238E27FC236}">
              <a16:creationId xmlns:a16="http://schemas.microsoft.com/office/drawing/2014/main" id="{B1D196BD-13C2-4048-9CB2-649A4C8DD8AD}"/>
            </a:ext>
          </a:extLst>
        </xdr:cNvPr>
        <xdr:cNvSpPr/>
      </xdr:nvSpPr>
      <xdr:spPr>
        <a:xfrm>
          <a:off x="984250" y="1002501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59889</xdr:rowOff>
    </xdr:from>
    <xdr:ext cx="405111" cy="259045"/>
    <xdr:sp macro="" textlink="">
      <xdr:nvSpPr>
        <xdr:cNvPr id="188" name="n_1aveValue【橋りょう・トンネル】&#10;有形固定資産減価償却率">
          <a:extLst>
            <a:ext uri="{FF2B5EF4-FFF2-40B4-BE49-F238E27FC236}">
              <a16:creationId xmlns:a16="http://schemas.microsoft.com/office/drawing/2014/main" id="{D2287AA1-2C72-4A1B-BCB2-BB91110991FF}"/>
            </a:ext>
          </a:extLst>
        </xdr:cNvPr>
        <xdr:cNvSpPr txBox="1"/>
      </xdr:nvSpPr>
      <xdr:spPr>
        <a:xfrm>
          <a:off x="3239144" y="10130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54990</xdr:rowOff>
    </xdr:from>
    <xdr:ext cx="405111" cy="259045"/>
    <xdr:sp macro="" textlink="">
      <xdr:nvSpPr>
        <xdr:cNvPr id="189" name="n_2aveValue【橋りょう・トンネル】&#10;有形固定資産減価償却率">
          <a:extLst>
            <a:ext uri="{FF2B5EF4-FFF2-40B4-BE49-F238E27FC236}">
              <a16:creationId xmlns:a16="http://schemas.microsoft.com/office/drawing/2014/main" id="{3D83E8D3-7989-4318-89A7-A4D82909D93E}"/>
            </a:ext>
          </a:extLst>
        </xdr:cNvPr>
        <xdr:cNvSpPr txBox="1"/>
      </xdr:nvSpPr>
      <xdr:spPr>
        <a:xfrm>
          <a:off x="2439044" y="1012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39568</xdr:rowOff>
    </xdr:from>
    <xdr:ext cx="405111" cy="259045"/>
    <xdr:sp macro="" textlink="">
      <xdr:nvSpPr>
        <xdr:cNvPr id="190" name="n_3aveValue【橋りょう・トンネル】&#10;有形固定資産減価償却率">
          <a:extLst>
            <a:ext uri="{FF2B5EF4-FFF2-40B4-BE49-F238E27FC236}">
              <a16:creationId xmlns:a16="http://schemas.microsoft.com/office/drawing/2014/main" id="{935E7297-92F3-43BA-8D76-4CFB91FE790B}"/>
            </a:ext>
          </a:extLst>
        </xdr:cNvPr>
        <xdr:cNvSpPr txBox="1"/>
      </xdr:nvSpPr>
      <xdr:spPr>
        <a:xfrm>
          <a:off x="1645294" y="9780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16708</xdr:rowOff>
    </xdr:from>
    <xdr:ext cx="405111" cy="259045"/>
    <xdr:sp macro="" textlink="">
      <xdr:nvSpPr>
        <xdr:cNvPr id="191" name="n_4aveValue【橋りょう・トンネル】&#10;有形固定資産減価償却率">
          <a:extLst>
            <a:ext uri="{FF2B5EF4-FFF2-40B4-BE49-F238E27FC236}">
              <a16:creationId xmlns:a16="http://schemas.microsoft.com/office/drawing/2014/main" id="{8DA70F34-B450-4286-93BC-A48F8B3AC4ED}"/>
            </a:ext>
          </a:extLst>
        </xdr:cNvPr>
        <xdr:cNvSpPr txBox="1"/>
      </xdr:nvSpPr>
      <xdr:spPr>
        <a:xfrm>
          <a:off x="851544" y="9757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147337</xdr:rowOff>
    </xdr:from>
    <xdr:ext cx="405111" cy="259045"/>
    <xdr:sp macro="" textlink="">
      <xdr:nvSpPr>
        <xdr:cNvPr id="192" name="n_1mainValue【橋りょう・トンネル】&#10;有形固定資産減価償却率">
          <a:extLst>
            <a:ext uri="{FF2B5EF4-FFF2-40B4-BE49-F238E27FC236}">
              <a16:creationId xmlns:a16="http://schemas.microsoft.com/office/drawing/2014/main" id="{0373A134-1CF2-4651-8601-79DE2FF14301}"/>
            </a:ext>
          </a:extLst>
        </xdr:cNvPr>
        <xdr:cNvSpPr txBox="1"/>
      </xdr:nvSpPr>
      <xdr:spPr>
        <a:xfrm>
          <a:off x="3239144" y="9723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193" name="n_2mainValue【橋りょう・トンネル】&#10;有形固定資産減価償却率">
          <a:extLst>
            <a:ext uri="{FF2B5EF4-FFF2-40B4-BE49-F238E27FC236}">
              <a16:creationId xmlns:a16="http://schemas.microsoft.com/office/drawing/2014/main" id="{B31A81B3-4172-41F1-8261-0BDCF828E330}"/>
            </a:ext>
          </a:extLst>
        </xdr:cNvPr>
        <xdr:cNvSpPr txBox="1"/>
      </xdr:nvSpPr>
      <xdr:spPr>
        <a:xfrm>
          <a:off x="2439044" y="9751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40294</xdr:rowOff>
    </xdr:from>
    <xdr:ext cx="405111" cy="259045"/>
    <xdr:sp macro="" textlink="">
      <xdr:nvSpPr>
        <xdr:cNvPr id="194" name="n_4mainValue【橋りょう・トンネル】&#10;有形固定資産減価償却率">
          <a:extLst>
            <a:ext uri="{FF2B5EF4-FFF2-40B4-BE49-F238E27FC236}">
              <a16:creationId xmlns:a16="http://schemas.microsoft.com/office/drawing/2014/main" id="{535B99C3-6973-4768-93FC-1F43F017E706}"/>
            </a:ext>
          </a:extLst>
        </xdr:cNvPr>
        <xdr:cNvSpPr txBox="1"/>
      </xdr:nvSpPr>
      <xdr:spPr>
        <a:xfrm>
          <a:off x="851544" y="10111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a:extLst>
            <a:ext uri="{FF2B5EF4-FFF2-40B4-BE49-F238E27FC236}">
              <a16:creationId xmlns:a16="http://schemas.microsoft.com/office/drawing/2014/main" id="{B7204B78-9191-4580-BB6A-2B6F0D875BDF}"/>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a:extLst>
            <a:ext uri="{FF2B5EF4-FFF2-40B4-BE49-F238E27FC236}">
              <a16:creationId xmlns:a16="http://schemas.microsoft.com/office/drawing/2014/main" id="{22A3EDF0-90C9-4DEE-9851-5007A21B8BD5}"/>
            </a:ext>
          </a:extLst>
        </xdr:cNvPr>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a:extLst>
            <a:ext uri="{FF2B5EF4-FFF2-40B4-BE49-F238E27FC236}">
              <a16:creationId xmlns:a16="http://schemas.microsoft.com/office/drawing/2014/main" id="{59BAC915-4570-47B8-8E02-436C4E8EB766}"/>
            </a:ext>
          </a:extLst>
        </xdr:cNvPr>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a:extLst>
            <a:ext uri="{FF2B5EF4-FFF2-40B4-BE49-F238E27FC236}">
              <a16:creationId xmlns:a16="http://schemas.microsoft.com/office/drawing/2014/main" id="{3BADE56C-DD60-4A2A-90F3-2D7E4F3771B5}"/>
            </a:ext>
          </a:extLst>
        </xdr:cNvPr>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a:extLst>
            <a:ext uri="{FF2B5EF4-FFF2-40B4-BE49-F238E27FC236}">
              <a16:creationId xmlns:a16="http://schemas.microsoft.com/office/drawing/2014/main" id="{07E03879-F2EB-433D-8365-45FB11D271E0}"/>
            </a:ext>
          </a:extLst>
        </xdr:cNvPr>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a:extLst>
            <a:ext uri="{FF2B5EF4-FFF2-40B4-BE49-F238E27FC236}">
              <a16:creationId xmlns:a16="http://schemas.microsoft.com/office/drawing/2014/main" id="{BBFBA3F8-AFEC-4060-A57F-EE5F99B038DA}"/>
            </a:ext>
          </a:extLst>
        </xdr:cNvPr>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a:extLst>
            <a:ext uri="{FF2B5EF4-FFF2-40B4-BE49-F238E27FC236}">
              <a16:creationId xmlns:a16="http://schemas.microsoft.com/office/drawing/2014/main" id="{48FDA06B-6A2E-4E25-8922-746DFB3CCA77}"/>
            </a:ext>
          </a:extLst>
        </xdr:cNvPr>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a:extLst>
            <a:ext uri="{FF2B5EF4-FFF2-40B4-BE49-F238E27FC236}">
              <a16:creationId xmlns:a16="http://schemas.microsoft.com/office/drawing/2014/main" id="{7C230B14-ED60-449E-B8B0-54A038913A31}"/>
            </a:ext>
          </a:extLst>
        </xdr:cNvPr>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a:extLst>
            <a:ext uri="{FF2B5EF4-FFF2-40B4-BE49-F238E27FC236}">
              <a16:creationId xmlns:a16="http://schemas.microsoft.com/office/drawing/2014/main" id="{E24DC783-D591-4696-B993-F40B39BB446F}"/>
            </a:ext>
          </a:extLst>
        </xdr:cNvPr>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a:extLst>
            <a:ext uri="{FF2B5EF4-FFF2-40B4-BE49-F238E27FC236}">
              <a16:creationId xmlns:a16="http://schemas.microsoft.com/office/drawing/2014/main" id="{AD70CE30-7851-4615-8DF5-5AEF3D85C97C}"/>
            </a:ext>
          </a:extLst>
        </xdr:cNvPr>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5" name="直線コネクタ 204">
          <a:extLst>
            <a:ext uri="{FF2B5EF4-FFF2-40B4-BE49-F238E27FC236}">
              <a16:creationId xmlns:a16="http://schemas.microsoft.com/office/drawing/2014/main" id="{D3E763D5-8357-42DE-8B87-F4DCB5D574E1}"/>
            </a:ext>
          </a:extLst>
        </xdr:cNvPr>
        <xdr:cNvCxnSpPr/>
      </xdr:nvCxnSpPr>
      <xdr:spPr>
        <a:xfrm>
          <a:off x="5956300" y="1064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6" name="テキスト ボックス 205">
          <a:extLst>
            <a:ext uri="{FF2B5EF4-FFF2-40B4-BE49-F238E27FC236}">
              <a16:creationId xmlns:a16="http://schemas.microsoft.com/office/drawing/2014/main" id="{0CD9DCBF-C5EF-4E26-A443-0ECA4D8564A6}"/>
            </a:ext>
          </a:extLst>
        </xdr:cNvPr>
        <xdr:cNvSpPr txBox="1"/>
      </xdr:nvSpPr>
      <xdr:spPr>
        <a:xfrm>
          <a:off x="5726564" y="105067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7" name="直線コネクタ 206">
          <a:extLst>
            <a:ext uri="{FF2B5EF4-FFF2-40B4-BE49-F238E27FC236}">
              <a16:creationId xmlns:a16="http://schemas.microsoft.com/office/drawing/2014/main" id="{BA087C8D-5F49-4D91-AE06-FE4E4C65E17C}"/>
            </a:ext>
          </a:extLst>
        </xdr:cNvPr>
        <xdr:cNvCxnSpPr/>
      </xdr:nvCxnSpPr>
      <xdr:spPr>
        <a:xfrm>
          <a:off x="5956300" y="1027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8" name="テキスト ボックス 207">
          <a:extLst>
            <a:ext uri="{FF2B5EF4-FFF2-40B4-BE49-F238E27FC236}">
              <a16:creationId xmlns:a16="http://schemas.microsoft.com/office/drawing/2014/main" id="{1CE939E8-67DF-4DAD-B8D7-CEDF519CFCD1}"/>
            </a:ext>
          </a:extLst>
        </xdr:cNvPr>
        <xdr:cNvSpPr txBox="1"/>
      </xdr:nvSpPr>
      <xdr:spPr>
        <a:xfrm>
          <a:off x="5418031" y="10138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9" name="直線コネクタ 208">
          <a:extLst>
            <a:ext uri="{FF2B5EF4-FFF2-40B4-BE49-F238E27FC236}">
              <a16:creationId xmlns:a16="http://schemas.microsoft.com/office/drawing/2014/main" id="{F6FC6817-7FEA-4CA5-99AA-CF916DA40EE5}"/>
            </a:ext>
          </a:extLst>
        </xdr:cNvPr>
        <xdr:cNvCxnSpPr/>
      </xdr:nvCxnSpPr>
      <xdr:spPr>
        <a:xfrm>
          <a:off x="5956300" y="990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0" name="テキスト ボックス 209">
          <a:extLst>
            <a:ext uri="{FF2B5EF4-FFF2-40B4-BE49-F238E27FC236}">
              <a16:creationId xmlns:a16="http://schemas.microsoft.com/office/drawing/2014/main" id="{602731DD-66CD-4645-954D-9AF6DA08A250}"/>
            </a:ext>
          </a:extLst>
        </xdr:cNvPr>
        <xdr:cNvSpPr txBox="1"/>
      </xdr:nvSpPr>
      <xdr:spPr>
        <a:xfrm>
          <a:off x="5418031" y="9770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1" name="直線コネクタ 210">
          <a:extLst>
            <a:ext uri="{FF2B5EF4-FFF2-40B4-BE49-F238E27FC236}">
              <a16:creationId xmlns:a16="http://schemas.microsoft.com/office/drawing/2014/main" id="{FB259C58-5171-456A-81AD-2095C4D068D7}"/>
            </a:ext>
          </a:extLst>
        </xdr:cNvPr>
        <xdr:cNvCxnSpPr/>
      </xdr:nvCxnSpPr>
      <xdr:spPr>
        <a:xfrm>
          <a:off x="5956300" y="9544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2" name="テキスト ボックス 211">
          <a:extLst>
            <a:ext uri="{FF2B5EF4-FFF2-40B4-BE49-F238E27FC236}">
              <a16:creationId xmlns:a16="http://schemas.microsoft.com/office/drawing/2014/main" id="{622AF333-F2F7-432E-B04C-F177B83B98F0}"/>
            </a:ext>
          </a:extLst>
        </xdr:cNvPr>
        <xdr:cNvSpPr txBox="1"/>
      </xdr:nvSpPr>
      <xdr:spPr>
        <a:xfrm>
          <a:off x="5418031" y="940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3" name="直線コネクタ 212">
          <a:extLst>
            <a:ext uri="{FF2B5EF4-FFF2-40B4-BE49-F238E27FC236}">
              <a16:creationId xmlns:a16="http://schemas.microsoft.com/office/drawing/2014/main" id="{C6985AD6-11D8-44CC-AFCE-C8BF118A922E}"/>
            </a:ext>
          </a:extLst>
        </xdr:cNvPr>
        <xdr:cNvCxnSpPr/>
      </xdr:nvCxnSpPr>
      <xdr:spPr>
        <a:xfrm>
          <a:off x="5956300" y="9175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4" name="テキスト ボックス 213">
          <a:extLst>
            <a:ext uri="{FF2B5EF4-FFF2-40B4-BE49-F238E27FC236}">
              <a16:creationId xmlns:a16="http://schemas.microsoft.com/office/drawing/2014/main" id="{EDFAD683-990C-40B3-BA7A-E9083A2BEBD0}"/>
            </a:ext>
          </a:extLst>
        </xdr:cNvPr>
        <xdr:cNvSpPr txBox="1"/>
      </xdr:nvSpPr>
      <xdr:spPr>
        <a:xfrm>
          <a:off x="5327878" y="90398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a:extLst>
            <a:ext uri="{FF2B5EF4-FFF2-40B4-BE49-F238E27FC236}">
              <a16:creationId xmlns:a16="http://schemas.microsoft.com/office/drawing/2014/main" id="{F113F797-C2A1-41D9-9E8A-06D44548C47E}"/>
            </a:ext>
          </a:extLst>
        </xdr:cNvPr>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6" name="テキスト ボックス 215">
          <a:extLst>
            <a:ext uri="{FF2B5EF4-FFF2-40B4-BE49-F238E27FC236}">
              <a16:creationId xmlns:a16="http://schemas.microsoft.com/office/drawing/2014/main" id="{E4876857-5865-401E-83D2-2E074E5343F6}"/>
            </a:ext>
          </a:extLst>
        </xdr:cNvPr>
        <xdr:cNvSpPr txBox="1"/>
      </xdr:nvSpPr>
      <xdr:spPr>
        <a:xfrm>
          <a:off x="5327878" y="86715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橋りょう・トンネル】&#10;一人当たり有形固定資産（償却資産）額グラフ枠">
          <a:extLst>
            <a:ext uri="{FF2B5EF4-FFF2-40B4-BE49-F238E27FC236}">
              <a16:creationId xmlns:a16="http://schemas.microsoft.com/office/drawing/2014/main" id="{23C6A547-D373-4ADA-BC47-7F3A4A4C7960}"/>
            </a:ext>
          </a:extLst>
        </xdr:cNvPr>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13519</xdr:rowOff>
    </xdr:from>
    <xdr:to>
      <xdr:col>54</xdr:col>
      <xdr:colOff>189865</xdr:colOff>
      <xdr:row>64</xdr:row>
      <xdr:rowOff>74783</xdr:rowOff>
    </xdr:to>
    <xdr:cxnSp macro="">
      <xdr:nvCxnSpPr>
        <xdr:cNvPr id="218" name="直線コネクタ 217">
          <a:extLst>
            <a:ext uri="{FF2B5EF4-FFF2-40B4-BE49-F238E27FC236}">
              <a16:creationId xmlns:a16="http://schemas.microsoft.com/office/drawing/2014/main" id="{B7A873C4-9E75-4DE1-821D-D2B1FB61204D}"/>
            </a:ext>
          </a:extLst>
        </xdr:cNvPr>
        <xdr:cNvCxnSpPr/>
      </xdr:nvCxnSpPr>
      <xdr:spPr>
        <a:xfrm flipV="1">
          <a:off x="9429115" y="9259119"/>
          <a:ext cx="0" cy="138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19" name="【橋りょう・トンネル】&#10;一人当たり有形固定資産（償却資産）額最小値テキスト">
          <a:extLst>
            <a:ext uri="{FF2B5EF4-FFF2-40B4-BE49-F238E27FC236}">
              <a16:creationId xmlns:a16="http://schemas.microsoft.com/office/drawing/2014/main" id="{1EE9FC54-EBDE-40DA-99A5-F3F1F4872C37}"/>
            </a:ext>
          </a:extLst>
        </xdr:cNvPr>
        <xdr:cNvSpPr txBox="1"/>
      </xdr:nvSpPr>
      <xdr:spPr>
        <a:xfrm>
          <a:off x="9467850" y="1064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20" name="直線コネクタ 219">
          <a:extLst>
            <a:ext uri="{FF2B5EF4-FFF2-40B4-BE49-F238E27FC236}">
              <a16:creationId xmlns:a16="http://schemas.microsoft.com/office/drawing/2014/main" id="{D3FD743D-6F87-4F8E-839E-F5D2B732BEDA}"/>
            </a:ext>
          </a:extLst>
        </xdr:cNvPr>
        <xdr:cNvCxnSpPr/>
      </xdr:nvCxnSpPr>
      <xdr:spPr>
        <a:xfrm>
          <a:off x="9359900" y="106411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131646</xdr:rowOff>
    </xdr:from>
    <xdr:ext cx="690189" cy="259045"/>
    <xdr:sp macro="" textlink="">
      <xdr:nvSpPr>
        <xdr:cNvPr id="221" name="【橋りょう・トンネル】&#10;一人当たり有形固定資産（償却資産）額最大値テキスト">
          <a:extLst>
            <a:ext uri="{FF2B5EF4-FFF2-40B4-BE49-F238E27FC236}">
              <a16:creationId xmlns:a16="http://schemas.microsoft.com/office/drawing/2014/main" id="{D49606BE-8C29-413B-BB7E-CAB106E64CC0}"/>
            </a:ext>
          </a:extLst>
        </xdr:cNvPr>
        <xdr:cNvSpPr txBox="1"/>
      </xdr:nvSpPr>
      <xdr:spPr>
        <a:xfrm>
          <a:off x="9467850" y="90470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13519</xdr:rowOff>
    </xdr:from>
    <xdr:to>
      <xdr:col>55</xdr:col>
      <xdr:colOff>88900</xdr:colOff>
      <xdr:row>56</xdr:row>
      <xdr:rowOff>13519</xdr:rowOff>
    </xdr:to>
    <xdr:cxnSp macro="">
      <xdr:nvCxnSpPr>
        <xdr:cNvPr id="222" name="直線コネクタ 221">
          <a:extLst>
            <a:ext uri="{FF2B5EF4-FFF2-40B4-BE49-F238E27FC236}">
              <a16:creationId xmlns:a16="http://schemas.microsoft.com/office/drawing/2014/main" id="{C0224F6C-5EDF-4B1E-A18F-F58C967C76AA}"/>
            </a:ext>
          </a:extLst>
        </xdr:cNvPr>
        <xdr:cNvCxnSpPr/>
      </xdr:nvCxnSpPr>
      <xdr:spPr>
        <a:xfrm>
          <a:off x="9359900" y="92591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12454</xdr:rowOff>
    </xdr:from>
    <xdr:ext cx="599010" cy="259045"/>
    <xdr:sp macro="" textlink="">
      <xdr:nvSpPr>
        <xdr:cNvPr id="223" name="【橋りょう・トンネル】&#10;一人当たり有形固定資産（償却資産）額平均値テキスト">
          <a:extLst>
            <a:ext uri="{FF2B5EF4-FFF2-40B4-BE49-F238E27FC236}">
              <a16:creationId xmlns:a16="http://schemas.microsoft.com/office/drawing/2014/main" id="{880BFA26-8F1A-4FC5-BD82-149FA970D6F2}"/>
            </a:ext>
          </a:extLst>
        </xdr:cNvPr>
        <xdr:cNvSpPr txBox="1"/>
      </xdr:nvSpPr>
      <xdr:spPr>
        <a:xfrm>
          <a:off x="9467850" y="10248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161027</xdr:rowOff>
    </xdr:from>
    <xdr:to>
      <xdr:col>55</xdr:col>
      <xdr:colOff>50800</xdr:colOff>
      <xdr:row>63</xdr:row>
      <xdr:rowOff>91177</xdr:rowOff>
    </xdr:to>
    <xdr:sp macro="" textlink="">
      <xdr:nvSpPr>
        <xdr:cNvPr id="224" name="フローチャート: 判断 223">
          <a:extLst>
            <a:ext uri="{FF2B5EF4-FFF2-40B4-BE49-F238E27FC236}">
              <a16:creationId xmlns:a16="http://schemas.microsoft.com/office/drawing/2014/main" id="{31559521-AE16-446F-81A1-6B5627AA5BFB}"/>
            </a:ext>
          </a:extLst>
        </xdr:cNvPr>
        <xdr:cNvSpPr/>
      </xdr:nvSpPr>
      <xdr:spPr>
        <a:xfrm>
          <a:off x="9398000" y="1039722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165702</xdr:rowOff>
    </xdr:from>
    <xdr:to>
      <xdr:col>50</xdr:col>
      <xdr:colOff>165100</xdr:colOff>
      <xdr:row>63</xdr:row>
      <xdr:rowOff>95852</xdr:rowOff>
    </xdr:to>
    <xdr:sp macro="" textlink="">
      <xdr:nvSpPr>
        <xdr:cNvPr id="225" name="フローチャート: 判断 224">
          <a:extLst>
            <a:ext uri="{FF2B5EF4-FFF2-40B4-BE49-F238E27FC236}">
              <a16:creationId xmlns:a16="http://schemas.microsoft.com/office/drawing/2014/main" id="{9A2B35A5-E22B-41CB-8F45-A3D0E8A8C461}"/>
            </a:ext>
          </a:extLst>
        </xdr:cNvPr>
        <xdr:cNvSpPr/>
      </xdr:nvSpPr>
      <xdr:spPr>
        <a:xfrm>
          <a:off x="8636000" y="104019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160336</xdr:rowOff>
    </xdr:from>
    <xdr:to>
      <xdr:col>46</xdr:col>
      <xdr:colOff>38100</xdr:colOff>
      <xdr:row>63</xdr:row>
      <xdr:rowOff>90486</xdr:rowOff>
    </xdr:to>
    <xdr:sp macro="" textlink="">
      <xdr:nvSpPr>
        <xdr:cNvPr id="226" name="フローチャート: 判断 225">
          <a:extLst>
            <a:ext uri="{FF2B5EF4-FFF2-40B4-BE49-F238E27FC236}">
              <a16:creationId xmlns:a16="http://schemas.microsoft.com/office/drawing/2014/main" id="{BED6C09F-AC9A-4A12-BD9A-066A0F66324E}"/>
            </a:ext>
          </a:extLst>
        </xdr:cNvPr>
        <xdr:cNvSpPr/>
      </xdr:nvSpPr>
      <xdr:spPr>
        <a:xfrm>
          <a:off x="7842250" y="1039653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109991</xdr:rowOff>
    </xdr:from>
    <xdr:to>
      <xdr:col>41</xdr:col>
      <xdr:colOff>101600</xdr:colOff>
      <xdr:row>63</xdr:row>
      <xdr:rowOff>40141</xdr:rowOff>
    </xdr:to>
    <xdr:sp macro="" textlink="">
      <xdr:nvSpPr>
        <xdr:cNvPr id="227" name="フローチャート: 判断 226">
          <a:extLst>
            <a:ext uri="{FF2B5EF4-FFF2-40B4-BE49-F238E27FC236}">
              <a16:creationId xmlns:a16="http://schemas.microsoft.com/office/drawing/2014/main" id="{6A86C2CE-F330-48F4-B035-06EEEC3F8166}"/>
            </a:ext>
          </a:extLst>
        </xdr:cNvPr>
        <xdr:cNvSpPr/>
      </xdr:nvSpPr>
      <xdr:spPr>
        <a:xfrm>
          <a:off x="7029450" y="103461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124426</xdr:rowOff>
    </xdr:from>
    <xdr:to>
      <xdr:col>36</xdr:col>
      <xdr:colOff>165100</xdr:colOff>
      <xdr:row>63</xdr:row>
      <xdr:rowOff>54576</xdr:rowOff>
    </xdr:to>
    <xdr:sp macro="" textlink="">
      <xdr:nvSpPr>
        <xdr:cNvPr id="228" name="フローチャート: 判断 227">
          <a:extLst>
            <a:ext uri="{FF2B5EF4-FFF2-40B4-BE49-F238E27FC236}">
              <a16:creationId xmlns:a16="http://schemas.microsoft.com/office/drawing/2014/main" id="{9AF52F9F-65AA-408A-82B3-5EA9D75C71C4}"/>
            </a:ext>
          </a:extLst>
        </xdr:cNvPr>
        <xdr:cNvSpPr/>
      </xdr:nvSpPr>
      <xdr:spPr>
        <a:xfrm>
          <a:off x="6235700" y="103606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7E350EC8-84EA-4B09-BE19-762DDD0A2C9F}"/>
            </a:ext>
          </a:extLst>
        </xdr:cNvPr>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C12F7FA-0BD4-4052-950C-929E31C1ED2C}"/>
            </a:ext>
          </a:extLst>
        </xdr:cNvPr>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2D904F84-4DC0-41CA-B64E-7CFA4C78D08E}"/>
            </a:ext>
          </a:extLst>
        </xdr:cNvPr>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C6FA2A99-A161-4A79-94D2-5366517D6230}"/>
            </a:ext>
          </a:extLst>
        </xdr:cNvPr>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E81859EE-9B0D-4989-995A-0AD615A2CA19}"/>
            </a:ext>
          </a:extLst>
        </xdr:cNvPr>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153604</xdr:rowOff>
    </xdr:from>
    <xdr:to>
      <xdr:col>55</xdr:col>
      <xdr:colOff>50800</xdr:colOff>
      <xdr:row>64</xdr:row>
      <xdr:rowOff>83754</xdr:rowOff>
    </xdr:to>
    <xdr:sp macro="" textlink="">
      <xdr:nvSpPr>
        <xdr:cNvPr id="234" name="楕円 233">
          <a:extLst>
            <a:ext uri="{FF2B5EF4-FFF2-40B4-BE49-F238E27FC236}">
              <a16:creationId xmlns:a16="http://schemas.microsoft.com/office/drawing/2014/main" id="{550ECD1A-E68D-43E0-B0D4-1830938CA222}"/>
            </a:ext>
          </a:extLst>
        </xdr:cNvPr>
        <xdr:cNvSpPr/>
      </xdr:nvSpPr>
      <xdr:spPr>
        <a:xfrm>
          <a:off x="9398000" y="1055490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68531</xdr:rowOff>
    </xdr:from>
    <xdr:ext cx="534377" cy="259045"/>
    <xdr:sp macro="" textlink="">
      <xdr:nvSpPr>
        <xdr:cNvPr id="235" name="【橋りょう・トンネル】&#10;一人当たり有形固定資産（償却資産）額該当値テキスト">
          <a:extLst>
            <a:ext uri="{FF2B5EF4-FFF2-40B4-BE49-F238E27FC236}">
              <a16:creationId xmlns:a16="http://schemas.microsoft.com/office/drawing/2014/main" id="{7D6A62C6-6405-40F2-818A-51F4439B6890}"/>
            </a:ext>
          </a:extLst>
        </xdr:cNvPr>
        <xdr:cNvSpPr txBox="1"/>
      </xdr:nvSpPr>
      <xdr:spPr>
        <a:xfrm>
          <a:off x="9467850" y="1046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153095</xdr:rowOff>
    </xdr:from>
    <xdr:to>
      <xdr:col>50</xdr:col>
      <xdr:colOff>165100</xdr:colOff>
      <xdr:row>64</xdr:row>
      <xdr:rowOff>83245</xdr:rowOff>
    </xdr:to>
    <xdr:sp macro="" textlink="">
      <xdr:nvSpPr>
        <xdr:cNvPr id="236" name="楕円 235">
          <a:extLst>
            <a:ext uri="{FF2B5EF4-FFF2-40B4-BE49-F238E27FC236}">
              <a16:creationId xmlns:a16="http://schemas.microsoft.com/office/drawing/2014/main" id="{5085EB3D-5A24-4820-A74D-E72E1C323CD5}"/>
            </a:ext>
          </a:extLst>
        </xdr:cNvPr>
        <xdr:cNvSpPr/>
      </xdr:nvSpPr>
      <xdr:spPr>
        <a:xfrm>
          <a:off x="8636000" y="105543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32445</xdr:rowOff>
    </xdr:from>
    <xdr:to>
      <xdr:col>55</xdr:col>
      <xdr:colOff>0</xdr:colOff>
      <xdr:row>64</xdr:row>
      <xdr:rowOff>32954</xdr:rowOff>
    </xdr:to>
    <xdr:cxnSp macro="">
      <xdr:nvCxnSpPr>
        <xdr:cNvPr id="237" name="直線コネクタ 236">
          <a:extLst>
            <a:ext uri="{FF2B5EF4-FFF2-40B4-BE49-F238E27FC236}">
              <a16:creationId xmlns:a16="http://schemas.microsoft.com/office/drawing/2014/main" id="{DA24D9EB-4D3E-4B7B-9962-DF81788364C0}"/>
            </a:ext>
          </a:extLst>
        </xdr:cNvPr>
        <xdr:cNvCxnSpPr/>
      </xdr:nvCxnSpPr>
      <xdr:spPr>
        <a:xfrm>
          <a:off x="8686800" y="10598845"/>
          <a:ext cx="742950" cy="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155076</xdr:rowOff>
    </xdr:from>
    <xdr:to>
      <xdr:col>46</xdr:col>
      <xdr:colOff>38100</xdr:colOff>
      <xdr:row>64</xdr:row>
      <xdr:rowOff>85226</xdr:rowOff>
    </xdr:to>
    <xdr:sp macro="" textlink="">
      <xdr:nvSpPr>
        <xdr:cNvPr id="238" name="楕円 237">
          <a:extLst>
            <a:ext uri="{FF2B5EF4-FFF2-40B4-BE49-F238E27FC236}">
              <a16:creationId xmlns:a16="http://schemas.microsoft.com/office/drawing/2014/main" id="{52525A65-4994-4F11-82FD-0366C54CC390}"/>
            </a:ext>
          </a:extLst>
        </xdr:cNvPr>
        <xdr:cNvSpPr/>
      </xdr:nvSpPr>
      <xdr:spPr>
        <a:xfrm>
          <a:off x="7842250" y="1055637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32445</xdr:rowOff>
    </xdr:from>
    <xdr:to>
      <xdr:col>50</xdr:col>
      <xdr:colOff>114300</xdr:colOff>
      <xdr:row>64</xdr:row>
      <xdr:rowOff>34426</xdr:rowOff>
    </xdr:to>
    <xdr:cxnSp macro="">
      <xdr:nvCxnSpPr>
        <xdr:cNvPr id="239" name="直線コネクタ 238">
          <a:extLst>
            <a:ext uri="{FF2B5EF4-FFF2-40B4-BE49-F238E27FC236}">
              <a16:creationId xmlns:a16="http://schemas.microsoft.com/office/drawing/2014/main" id="{81F31890-9EF0-4B73-A642-948C131CB347}"/>
            </a:ext>
          </a:extLst>
        </xdr:cNvPr>
        <xdr:cNvCxnSpPr/>
      </xdr:nvCxnSpPr>
      <xdr:spPr>
        <a:xfrm flipV="1">
          <a:off x="7886700" y="10598845"/>
          <a:ext cx="8001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158552</xdr:rowOff>
    </xdr:from>
    <xdr:to>
      <xdr:col>36</xdr:col>
      <xdr:colOff>165100</xdr:colOff>
      <xdr:row>64</xdr:row>
      <xdr:rowOff>88702</xdr:rowOff>
    </xdr:to>
    <xdr:sp macro="" textlink="">
      <xdr:nvSpPr>
        <xdr:cNvPr id="240" name="楕円 239">
          <a:extLst>
            <a:ext uri="{FF2B5EF4-FFF2-40B4-BE49-F238E27FC236}">
              <a16:creationId xmlns:a16="http://schemas.microsoft.com/office/drawing/2014/main" id="{650D3BB6-1824-4E26-A682-F4186F92894C}"/>
            </a:ext>
          </a:extLst>
        </xdr:cNvPr>
        <xdr:cNvSpPr/>
      </xdr:nvSpPr>
      <xdr:spPr>
        <a:xfrm>
          <a:off x="6235700" y="105598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112379</xdr:rowOff>
    </xdr:from>
    <xdr:ext cx="599010" cy="259045"/>
    <xdr:sp macro="" textlink="">
      <xdr:nvSpPr>
        <xdr:cNvPr id="241" name="n_1aveValue【橋りょう・トンネル】&#10;一人当たり有形固定資産（償却資産）額">
          <a:extLst>
            <a:ext uri="{FF2B5EF4-FFF2-40B4-BE49-F238E27FC236}">
              <a16:creationId xmlns:a16="http://schemas.microsoft.com/office/drawing/2014/main" id="{4C6ABD7D-3819-4CFE-AA2D-8BDDA7E825F4}"/>
            </a:ext>
          </a:extLst>
        </xdr:cNvPr>
        <xdr:cNvSpPr txBox="1"/>
      </xdr:nvSpPr>
      <xdr:spPr>
        <a:xfrm>
          <a:off x="8399995" y="1018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107013</xdr:rowOff>
    </xdr:from>
    <xdr:ext cx="599010" cy="259045"/>
    <xdr:sp macro="" textlink="">
      <xdr:nvSpPr>
        <xdr:cNvPr id="242" name="n_2aveValue【橋りょう・トンネル】&#10;一人当たり有形固定資産（償却資産）額">
          <a:extLst>
            <a:ext uri="{FF2B5EF4-FFF2-40B4-BE49-F238E27FC236}">
              <a16:creationId xmlns:a16="http://schemas.microsoft.com/office/drawing/2014/main" id="{F0E6BFF8-7249-4D91-9931-5DB2073B43C0}"/>
            </a:ext>
          </a:extLst>
        </xdr:cNvPr>
        <xdr:cNvSpPr txBox="1"/>
      </xdr:nvSpPr>
      <xdr:spPr>
        <a:xfrm>
          <a:off x="7612595" y="1017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56668</xdr:rowOff>
    </xdr:from>
    <xdr:ext cx="599010" cy="259045"/>
    <xdr:sp macro="" textlink="">
      <xdr:nvSpPr>
        <xdr:cNvPr id="243" name="n_3aveValue【橋りょう・トンネル】&#10;一人当たり有形固定資産（償却資産）額">
          <a:extLst>
            <a:ext uri="{FF2B5EF4-FFF2-40B4-BE49-F238E27FC236}">
              <a16:creationId xmlns:a16="http://schemas.microsoft.com/office/drawing/2014/main" id="{21469C0A-1FDD-4DA0-B07B-D3E51965A654}"/>
            </a:ext>
          </a:extLst>
        </xdr:cNvPr>
        <xdr:cNvSpPr txBox="1"/>
      </xdr:nvSpPr>
      <xdr:spPr>
        <a:xfrm>
          <a:off x="6818845" y="10127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71103</xdr:rowOff>
    </xdr:from>
    <xdr:ext cx="599010" cy="259045"/>
    <xdr:sp macro="" textlink="">
      <xdr:nvSpPr>
        <xdr:cNvPr id="244" name="n_4aveValue【橋りょう・トンネル】&#10;一人当たり有形固定資産（償却資産）額">
          <a:extLst>
            <a:ext uri="{FF2B5EF4-FFF2-40B4-BE49-F238E27FC236}">
              <a16:creationId xmlns:a16="http://schemas.microsoft.com/office/drawing/2014/main" id="{CDCDDFB5-4D92-4BB1-84E0-A18724C6A8DB}"/>
            </a:ext>
          </a:extLst>
        </xdr:cNvPr>
        <xdr:cNvSpPr txBox="1"/>
      </xdr:nvSpPr>
      <xdr:spPr>
        <a:xfrm>
          <a:off x="6006045" y="10142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74372</xdr:rowOff>
    </xdr:from>
    <xdr:ext cx="534377" cy="259045"/>
    <xdr:sp macro="" textlink="">
      <xdr:nvSpPr>
        <xdr:cNvPr id="245" name="n_1mainValue【橋りょう・トンネル】&#10;一人当たり有形固定資産（償却資産）額">
          <a:extLst>
            <a:ext uri="{FF2B5EF4-FFF2-40B4-BE49-F238E27FC236}">
              <a16:creationId xmlns:a16="http://schemas.microsoft.com/office/drawing/2014/main" id="{11B6497B-E9DE-46CC-BB48-3606716107FB}"/>
            </a:ext>
          </a:extLst>
        </xdr:cNvPr>
        <xdr:cNvSpPr txBox="1"/>
      </xdr:nvSpPr>
      <xdr:spPr>
        <a:xfrm>
          <a:off x="8425961" y="1064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76353</xdr:rowOff>
    </xdr:from>
    <xdr:ext cx="534377" cy="259045"/>
    <xdr:sp macro="" textlink="">
      <xdr:nvSpPr>
        <xdr:cNvPr id="246" name="n_2mainValue【橋りょう・トンネル】&#10;一人当たり有形固定資産（償却資産）額">
          <a:extLst>
            <a:ext uri="{FF2B5EF4-FFF2-40B4-BE49-F238E27FC236}">
              <a16:creationId xmlns:a16="http://schemas.microsoft.com/office/drawing/2014/main" id="{2C3B799F-425D-4342-A718-595A61948EDF}"/>
            </a:ext>
          </a:extLst>
        </xdr:cNvPr>
        <xdr:cNvSpPr txBox="1"/>
      </xdr:nvSpPr>
      <xdr:spPr>
        <a:xfrm>
          <a:off x="7644911" y="1064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79829</xdr:rowOff>
    </xdr:from>
    <xdr:ext cx="534377" cy="259045"/>
    <xdr:sp macro="" textlink="">
      <xdr:nvSpPr>
        <xdr:cNvPr id="247" name="n_4mainValue【橋りょう・トンネル】&#10;一人当たり有形固定資産（償却資産）額">
          <a:extLst>
            <a:ext uri="{FF2B5EF4-FFF2-40B4-BE49-F238E27FC236}">
              <a16:creationId xmlns:a16="http://schemas.microsoft.com/office/drawing/2014/main" id="{DD476F07-9857-4CC7-9173-C19189D088C8}"/>
            </a:ext>
          </a:extLst>
        </xdr:cNvPr>
        <xdr:cNvSpPr txBox="1"/>
      </xdr:nvSpPr>
      <xdr:spPr>
        <a:xfrm>
          <a:off x="6038361" y="1064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a:extLst>
            <a:ext uri="{FF2B5EF4-FFF2-40B4-BE49-F238E27FC236}">
              <a16:creationId xmlns:a16="http://schemas.microsoft.com/office/drawing/2014/main" id="{22685BCC-2C96-4868-8268-5E713ED41736}"/>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a:extLst>
            <a:ext uri="{FF2B5EF4-FFF2-40B4-BE49-F238E27FC236}">
              <a16:creationId xmlns:a16="http://schemas.microsoft.com/office/drawing/2014/main" id="{1E9899BA-2C3F-4CFD-97C1-A43C5BE8DFCA}"/>
            </a:ext>
          </a:extLst>
        </xdr:cNvPr>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a:extLst>
            <a:ext uri="{FF2B5EF4-FFF2-40B4-BE49-F238E27FC236}">
              <a16:creationId xmlns:a16="http://schemas.microsoft.com/office/drawing/2014/main" id="{7DE3BA3A-DE71-4388-8696-3A536C2F5A17}"/>
            </a:ext>
          </a:extLst>
        </xdr:cNvPr>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a:extLst>
            <a:ext uri="{FF2B5EF4-FFF2-40B4-BE49-F238E27FC236}">
              <a16:creationId xmlns:a16="http://schemas.microsoft.com/office/drawing/2014/main" id="{37CBCBBA-A9FC-461A-9E97-24D5928D74D5}"/>
            </a:ext>
          </a:extLst>
        </xdr:cNvPr>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a:extLst>
            <a:ext uri="{FF2B5EF4-FFF2-40B4-BE49-F238E27FC236}">
              <a16:creationId xmlns:a16="http://schemas.microsoft.com/office/drawing/2014/main" id="{561D52FA-F64B-4E1A-89B5-E16BFB1480B8}"/>
            </a:ext>
          </a:extLst>
        </xdr:cNvPr>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a:extLst>
            <a:ext uri="{FF2B5EF4-FFF2-40B4-BE49-F238E27FC236}">
              <a16:creationId xmlns:a16="http://schemas.microsoft.com/office/drawing/2014/main" id="{7B7AB40F-51EF-4506-8047-AC10DF4EB4A7}"/>
            </a:ext>
          </a:extLst>
        </xdr:cNvPr>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a:extLst>
            <a:ext uri="{FF2B5EF4-FFF2-40B4-BE49-F238E27FC236}">
              <a16:creationId xmlns:a16="http://schemas.microsoft.com/office/drawing/2014/main" id="{C648481D-713F-48ED-AB88-2E1CC8617B06}"/>
            </a:ext>
          </a:extLst>
        </xdr:cNvPr>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a:extLst>
            <a:ext uri="{FF2B5EF4-FFF2-40B4-BE49-F238E27FC236}">
              <a16:creationId xmlns:a16="http://schemas.microsoft.com/office/drawing/2014/main" id="{08BC48B2-CEC5-4012-986B-E5177C2C2586}"/>
            </a:ext>
          </a:extLst>
        </xdr:cNvPr>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a:extLst>
            <a:ext uri="{FF2B5EF4-FFF2-40B4-BE49-F238E27FC236}">
              <a16:creationId xmlns:a16="http://schemas.microsoft.com/office/drawing/2014/main" id="{81884DF1-E84D-4308-88A0-D4724D4BA8AD}"/>
            </a:ext>
          </a:extLst>
        </xdr:cNvPr>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a:extLst>
            <a:ext uri="{FF2B5EF4-FFF2-40B4-BE49-F238E27FC236}">
              <a16:creationId xmlns:a16="http://schemas.microsoft.com/office/drawing/2014/main" id="{468715FB-34D8-438A-B004-7D1A301539E3}"/>
            </a:ext>
          </a:extLst>
        </xdr:cNvPr>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a:extLst>
            <a:ext uri="{FF2B5EF4-FFF2-40B4-BE49-F238E27FC236}">
              <a16:creationId xmlns:a16="http://schemas.microsoft.com/office/drawing/2014/main" id="{733C34C5-A52D-432E-892D-11D3356328EA}"/>
            </a:ext>
          </a:extLst>
        </xdr:cNvPr>
        <xdr:cNvSpPr txBox="1"/>
      </xdr:nvSpPr>
      <xdr:spPr>
        <a:xfrm>
          <a:off x="2757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9" name="直線コネクタ 258">
          <a:extLst>
            <a:ext uri="{FF2B5EF4-FFF2-40B4-BE49-F238E27FC236}">
              <a16:creationId xmlns:a16="http://schemas.microsoft.com/office/drawing/2014/main" id="{6F6A897F-16A3-46FC-873D-260FBA280EB9}"/>
            </a:ext>
          </a:extLst>
        </xdr:cNvPr>
        <xdr:cNvCxnSpPr/>
      </xdr:nvCxnSpPr>
      <xdr:spPr>
        <a:xfrm>
          <a:off x="685800" y="143609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0" name="テキスト ボックス 259">
          <a:extLst>
            <a:ext uri="{FF2B5EF4-FFF2-40B4-BE49-F238E27FC236}">
              <a16:creationId xmlns:a16="http://schemas.microsoft.com/office/drawing/2014/main" id="{4A950457-74A7-40BD-A776-701D02E3C7DC}"/>
            </a:ext>
          </a:extLst>
        </xdr:cNvPr>
        <xdr:cNvSpPr txBox="1"/>
      </xdr:nvSpPr>
      <xdr:spPr>
        <a:xfrm>
          <a:off x="27577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1" name="直線コネクタ 260">
          <a:extLst>
            <a:ext uri="{FF2B5EF4-FFF2-40B4-BE49-F238E27FC236}">
              <a16:creationId xmlns:a16="http://schemas.microsoft.com/office/drawing/2014/main" id="{F2AD5389-9D53-45A4-B2B6-52BC8A6A6C02}"/>
            </a:ext>
          </a:extLst>
        </xdr:cNvPr>
        <xdr:cNvCxnSpPr/>
      </xdr:nvCxnSpPr>
      <xdr:spPr>
        <a:xfrm>
          <a:off x="685800" y="140471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2" name="テキスト ボックス 261">
          <a:extLst>
            <a:ext uri="{FF2B5EF4-FFF2-40B4-BE49-F238E27FC236}">
              <a16:creationId xmlns:a16="http://schemas.microsoft.com/office/drawing/2014/main" id="{EEFDDAB1-AABC-4B84-9E1C-77FCDC27424E}"/>
            </a:ext>
          </a:extLst>
        </xdr:cNvPr>
        <xdr:cNvSpPr txBox="1"/>
      </xdr:nvSpPr>
      <xdr:spPr>
        <a:xfrm>
          <a:off x="339891" y="13911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3" name="直線コネクタ 262">
          <a:extLst>
            <a:ext uri="{FF2B5EF4-FFF2-40B4-BE49-F238E27FC236}">
              <a16:creationId xmlns:a16="http://schemas.microsoft.com/office/drawing/2014/main" id="{FCE271DA-98F6-416B-9000-BF2AB8AAA0DA}"/>
            </a:ext>
          </a:extLst>
        </xdr:cNvPr>
        <xdr:cNvCxnSpPr/>
      </xdr:nvCxnSpPr>
      <xdr:spPr>
        <a:xfrm>
          <a:off x="685800" y="137332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4" name="テキスト ボックス 263">
          <a:extLst>
            <a:ext uri="{FF2B5EF4-FFF2-40B4-BE49-F238E27FC236}">
              <a16:creationId xmlns:a16="http://schemas.microsoft.com/office/drawing/2014/main" id="{F7440600-C8DD-4F9E-BB58-5F995EC2558C}"/>
            </a:ext>
          </a:extLst>
        </xdr:cNvPr>
        <xdr:cNvSpPr txBox="1"/>
      </xdr:nvSpPr>
      <xdr:spPr>
        <a:xfrm>
          <a:off x="339891" y="135973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5" name="直線コネクタ 264">
          <a:extLst>
            <a:ext uri="{FF2B5EF4-FFF2-40B4-BE49-F238E27FC236}">
              <a16:creationId xmlns:a16="http://schemas.microsoft.com/office/drawing/2014/main" id="{2AA4B757-D0D9-4E1D-879B-2751E7E21A69}"/>
            </a:ext>
          </a:extLst>
        </xdr:cNvPr>
        <xdr:cNvCxnSpPr/>
      </xdr:nvCxnSpPr>
      <xdr:spPr>
        <a:xfrm>
          <a:off x="685800" y="13419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6" name="テキスト ボックス 265">
          <a:extLst>
            <a:ext uri="{FF2B5EF4-FFF2-40B4-BE49-F238E27FC236}">
              <a16:creationId xmlns:a16="http://schemas.microsoft.com/office/drawing/2014/main" id="{DA30657D-8E98-4F0D-8DEA-8D1BDC154B92}"/>
            </a:ext>
          </a:extLst>
        </xdr:cNvPr>
        <xdr:cNvSpPr txBox="1"/>
      </xdr:nvSpPr>
      <xdr:spPr>
        <a:xfrm>
          <a:off x="339891" y="13283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7" name="直線コネクタ 266">
          <a:extLst>
            <a:ext uri="{FF2B5EF4-FFF2-40B4-BE49-F238E27FC236}">
              <a16:creationId xmlns:a16="http://schemas.microsoft.com/office/drawing/2014/main" id="{2FA5749C-2D24-4280-96B3-94A0CCC7F6C3}"/>
            </a:ext>
          </a:extLst>
        </xdr:cNvPr>
        <xdr:cNvCxnSpPr/>
      </xdr:nvCxnSpPr>
      <xdr:spPr>
        <a:xfrm>
          <a:off x="685800" y="131054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8" name="テキスト ボックス 267">
          <a:extLst>
            <a:ext uri="{FF2B5EF4-FFF2-40B4-BE49-F238E27FC236}">
              <a16:creationId xmlns:a16="http://schemas.microsoft.com/office/drawing/2014/main" id="{9446B6A8-A5B5-4AE2-BAED-A5FFD777271E}"/>
            </a:ext>
          </a:extLst>
        </xdr:cNvPr>
        <xdr:cNvSpPr txBox="1"/>
      </xdr:nvSpPr>
      <xdr:spPr>
        <a:xfrm>
          <a:off x="339891" y="129696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9" name="直線コネクタ 268">
          <a:extLst>
            <a:ext uri="{FF2B5EF4-FFF2-40B4-BE49-F238E27FC236}">
              <a16:creationId xmlns:a16="http://schemas.microsoft.com/office/drawing/2014/main" id="{DACEDFEF-CCFC-45FA-9D70-F66413254986}"/>
            </a:ext>
          </a:extLst>
        </xdr:cNvPr>
        <xdr:cNvCxnSpPr/>
      </xdr:nvCxnSpPr>
      <xdr:spPr>
        <a:xfrm>
          <a:off x="685800" y="127916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0" name="テキスト ボックス 269">
          <a:extLst>
            <a:ext uri="{FF2B5EF4-FFF2-40B4-BE49-F238E27FC236}">
              <a16:creationId xmlns:a16="http://schemas.microsoft.com/office/drawing/2014/main" id="{8E277CA1-AD5F-4321-87DD-2590A4D8224F}"/>
            </a:ext>
          </a:extLst>
        </xdr:cNvPr>
        <xdr:cNvSpPr txBox="1"/>
      </xdr:nvSpPr>
      <xdr:spPr>
        <a:xfrm>
          <a:off x="384961" y="126557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a:extLst>
            <a:ext uri="{FF2B5EF4-FFF2-40B4-BE49-F238E27FC236}">
              <a16:creationId xmlns:a16="http://schemas.microsoft.com/office/drawing/2014/main" id="{F27A4E88-86EC-4A20-9453-2EEC5A0E08CB}"/>
            </a:ext>
          </a:extLst>
        </xdr:cNvPr>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公営住宅】&#10;有形固定資産減価償却率グラフ枠">
          <a:extLst>
            <a:ext uri="{FF2B5EF4-FFF2-40B4-BE49-F238E27FC236}">
              <a16:creationId xmlns:a16="http://schemas.microsoft.com/office/drawing/2014/main" id="{4CE1C3F6-CDBB-4C45-ABEE-222D658AACBD}"/>
            </a:ext>
          </a:extLst>
        </xdr:cNvPr>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168729</xdr:rowOff>
    </xdr:from>
    <xdr:to>
      <xdr:col>24</xdr:col>
      <xdr:colOff>62865</xdr:colOff>
      <xdr:row>86</xdr:row>
      <xdr:rowOff>168729</xdr:rowOff>
    </xdr:to>
    <xdr:cxnSp macro="">
      <xdr:nvCxnSpPr>
        <xdr:cNvPr id="273" name="直線コネクタ 272">
          <a:extLst>
            <a:ext uri="{FF2B5EF4-FFF2-40B4-BE49-F238E27FC236}">
              <a16:creationId xmlns:a16="http://schemas.microsoft.com/office/drawing/2014/main" id="{88FF455A-401D-459C-9184-FF6CBF4FC39C}"/>
            </a:ext>
          </a:extLst>
        </xdr:cNvPr>
        <xdr:cNvCxnSpPr/>
      </xdr:nvCxnSpPr>
      <xdr:spPr>
        <a:xfrm flipV="1">
          <a:off x="4177665" y="1287507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4" name="【公営住宅】&#10;有形固定資産減価償却率最小値テキスト">
          <a:extLst>
            <a:ext uri="{FF2B5EF4-FFF2-40B4-BE49-F238E27FC236}">
              <a16:creationId xmlns:a16="http://schemas.microsoft.com/office/drawing/2014/main" id="{40BE4624-2A3D-4F13-8978-7F59C0017E48}"/>
            </a:ext>
          </a:extLst>
        </xdr:cNvPr>
        <xdr:cNvSpPr txBox="1"/>
      </xdr:nvSpPr>
      <xdr:spPr>
        <a:xfrm>
          <a:off x="4216400" y="1436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5" name="直線コネクタ 274">
          <a:extLst>
            <a:ext uri="{FF2B5EF4-FFF2-40B4-BE49-F238E27FC236}">
              <a16:creationId xmlns:a16="http://schemas.microsoft.com/office/drawing/2014/main" id="{E3CBFC95-5633-41C2-A1D1-3DB4E9276C6D}"/>
            </a:ext>
          </a:extLst>
        </xdr:cNvPr>
        <xdr:cNvCxnSpPr/>
      </xdr:nvCxnSpPr>
      <xdr:spPr>
        <a:xfrm>
          <a:off x="4108450" y="143609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115406</xdr:rowOff>
    </xdr:from>
    <xdr:ext cx="340478" cy="259045"/>
    <xdr:sp macro="" textlink="">
      <xdr:nvSpPr>
        <xdr:cNvPr id="276" name="【公営住宅】&#10;有形固定資産減価償却率最大値テキスト">
          <a:extLst>
            <a:ext uri="{FF2B5EF4-FFF2-40B4-BE49-F238E27FC236}">
              <a16:creationId xmlns:a16="http://schemas.microsoft.com/office/drawing/2014/main" id="{4D4089E3-E560-453A-800D-18223FA0950A}"/>
            </a:ext>
          </a:extLst>
        </xdr:cNvPr>
        <xdr:cNvSpPr txBox="1"/>
      </xdr:nvSpPr>
      <xdr:spPr>
        <a:xfrm>
          <a:off x="4216400" y="126630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168729</xdr:rowOff>
    </xdr:from>
    <xdr:to>
      <xdr:col>24</xdr:col>
      <xdr:colOff>152400</xdr:colOff>
      <xdr:row>77</xdr:row>
      <xdr:rowOff>168729</xdr:rowOff>
    </xdr:to>
    <xdr:cxnSp macro="">
      <xdr:nvCxnSpPr>
        <xdr:cNvPr id="277" name="直線コネクタ 276">
          <a:extLst>
            <a:ext uri="{FF2B5EF4-FFF2-40B4-BE49-F238E27FC236}">
              <a16:creationId xmlns:a16="http://schemas.microsoft.com/office/drawing/2014/main" id="{1A215453-A882-440B-A9A7-448ABC8886EC}"/>
            </a:ext>
          </a:extLst>
        </xdr:cNvPr>
        <xdr:cNvCxnSpPr/>
      </xdr:nvCxnSpPr>
      <xdr:spPr>
        <a:xfrm>
          <a:off x="4108450" y="128750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6911</xdr:rowOff>
    </xdr:from>
    <xdr:ext cx="405111" cy="259045"/>
    <xdr:sp macro="" textlink="">
      <xdr:nvSpPr>
        <xdr:cNvPr id="278" name="【公営住宅】&#10;有形固定資産減価償却率平均値テキスト">
          <a:extLst>
            <a:ext uri="{FF2B5EF4-FFF2-40B4-BE49-F238E27FC236}">
              <a16:creationId xmlns:a16="http://schemas.microsoft.com/office/drawing/2014/main" id="{08BE4C09-A11B-4E58-9D2F-69B3DB55DE6E}"/>
            </a:ext>
          </a:extLst>
        </xdr:cNvPr>
        <xdr:cNvSpPr txBox="1"/>
      </xdr:nvSpPr>
      <xdr:spPr>
        <a:xfrm>
          <a:off x="4216400" y="135451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79" name="フローチャート: 判断 278">
          <a:extLst>
            <a:ext uri="{FF2B5EF4-FFF2-40B4-BE49-F238E27FC236}">
              <a16:creationId xmlns:a16="http://schemas.microsoft.com/office/drawing/2014/main" id="{3BA72285-136C-4AAB-9B9F-B575F86B5DDE}"/>
            </a:ext>
          </a:extLst>
        </xdr:cNvPr>
        <xdr:cNvSpPr/>
      </xdr:nvSpPr>
      <xdr:spPr>
        <a:xfrm>
          <a:off x="4127500" y="136936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140788</xdr:rowOff>
    </xdr:from>
    <xdr:to>
      <xdr:col>20</xdr:col>
      <xdr:colOff>38100</xdr:colOff>
      <xdr:row>83</xdr:row>
      <xdr:rowOff>70938</xdr:rowOff>
    </xdr:to>
    <xdr:sp macro="" textlink="">
      <xdr:nvSpPr>
        <xdr:cNvPr id="280" name="フローチャート: 判断 279">
          <a:extLst>
            <a:ext uri="{FF2B5EF4-FFF2-40B4-BE49-F238E27FC236}">
              <a16:creationId xmlns:a16="http://schemas.microsoft.com/office/drawing/2014/main" id="{F5042834-74F9-4E32-B383-74124E89EA85}"/>
            </a:ext>
          </a:extLst>
        </xdr:cNvPr>
        <xdr:cNvSpPr/>
      </xdr:nvSpPr>
      <xdr:spPr>
        <a:xfrm>
          <a:off x="3384550" y="136789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41184</xdr:rowOff>
    </xdr:from>
    <xdr:to>
      <xdr:col>15</xdr:col>
      <xdr:colOff>101600</xdr:colOff>
      <xdr:row>83</xdr:row>
      <xdr:rowOff>142784</xdr:rowOff>
    </xdr:to>
    <xdr:sp macro="" textlink="">
      <xdr:nvSpPr>
        <xdr:cNvPr id="281" name="フローチャート: 判断 280">
          <a:extLst>
            <a:ext uri="{FF2B5EF4-FFF2-40B4-BE49-F238E27FC236}">
              <a16:creationId xmlns:a16="http://schemas.microsoft.com/office/drawing/2014/main" id="{5560C6F0-0AE9-45E6-B1E4-A2F875C49791}"/>
            </a:ext>
          </a:extLst>
        </xdr:cNvPr>
        <xdr:cNvSpPr/>
      </xdr:nvSpPr>
      <xdr:spPr>
        <a:xfrm>
          <a:off x="2571750" y="1374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44450</xdr:rowOff>
    </xdr:from>
    <xdr:to>
      <xdr:col>10</xdr:col>
      <xdr:colOff>165100</xdr:colOff>
      <xdr:row>83</xdr:row>
      <xdr:rowOff>146050</xdr:rowOff>
    </xdr:to>
    <xdr:sp macro="" textlink="">
      <xdr:nvSpPr>
        <xdr:cNvPr id="282" name="フローチャート: 判断 281">
          <a:extLst>
            <a:ext uri="{FF2B5EF4-FFF2-40B4-BE49-F238E27FC236}">
              <a16:creationId xmlns:a16="http://schemas.microsoft.com/office/drawing/2014/main" id="{16F362AE-EADF-4C94-AAD3-57ACCD0148B6}"/>
            </a:ext>
          </a:extLst>
        </xdr:cNvPr>
        <xdr:cNvSpPr/>
      </xdr:nvSpPr>
      <xdr:spPr>
        <a:xfrm>
          <a:off x="1778000" y="1374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36286</xdr:rowOff>
    </xdr:from>
    <xdr:to>
      <xdr:col>6</xdr:col>
      <xdr:colOff>38100</xdr:colOff>
      <xdr:row>83</xdr:row>
      <xdr:rowOff>137886</xdr:rowOff>
    </xdr:to>
    <xdr:sp macro="" textlink="">
      <xdr:nvSpPr>
        <xdr:cNvPr id="283" name="フローチャート: 判断 282">
          <a:extLst>
            <a:ext uri="{FF2B5EF4-FFF2-40B4-BE49-F238E27FC236}">
              <a16:creationId xmlns:a16="http://schemas.microsoft.com/office/drawing/2014/main" id="{9C66984B-E135-4A95-8A96-CDB9BE49C7C0}"/>
            </a:ext>
          </a:extLst>
        </xdr:cNvPr>
        <xdr:cNvSpPr/>
      </xdr:nvSpPr>
      <xdr:spPr>
        <a:xfrm>
          <a:off x="984250" y="137395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194B35C5-003D-47A3-A531-70D731E44C30}"/>
            </a:ext>
          </a:extLst>
        </xdr:cNvPr>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4DF2F17F-1139-4F8D-A734-CBCB09D8ACCB}"/>
            </a:ext>
          </a:extLst>
        </xdr:cNvPr>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993BD91-91E1-49A6-B379-32C3AC65EA2D}"/>
            </a:ext>
          </a:extLst>
        </xdr:cNvPr>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81AE6417-FD98-4023-902E-48AC1EEBCFEA}"/>
            </a:ext>
          </a:extLst>
        </xdr:cNvPr>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85A7777B-A106-450E-B15F-21139B272FAC}"/>
            </a:ext>
          </a:extLst>
        </xdr:cNvPr>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126093</xdr:rowOff>
    </xdr:from>
    <xdr:to>
      <xdr:col>24</xdr:col>
      <xdr:colOff>114300</xdr:colOff>
      <xdr:row>85</xdr:row>
      <xdr:rowOff>56243</xdr:rowOff>
    </xdr:to>
    <xdr:sp macro="" textlink="">
      <xdr:nvSpPr>
        <xdr:cNvPr id="289" name="楕円 288">
          <a:extLst>
            <a:ext uri="{FF2B5EF4-FFF2-40B4-BE49-F238E27FC236}">
              <a16:creationId xmlns:a16="http://schemas.microsoft.com/office/drawing/2014/main" id="{97B2A01E-BB30-47B8-8B5D-17F5BFB23606}"/>
            </a:ext>
          </a:extLst>
        </xdr:cNvPr>
        <xdr:cNvSpPr/>
      </xdr:nvSpPr>
      <xdr:spPr>
        <a:xfrm>
          <a:off x="4127500" y="139944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104520</xdr:rowOff>
    </xdr:from>
    <xdr:ext cx="405111" cy="259045"/>
    <xdr:sp macro="" textlink="">
      <xdr:nvSpPr>
        <xdr:cNvPr id="290" name="【公営住宅】&#10;有形固定資産減価償却率該当値テキスト">
          <a:extLst>
            <a:ext uri="{FF2B5EF4-FFF2-40B4-BE49-F238E27FC236}">
              <a16:creationId xmlns:a16="http://schemas.microsoft.com/office/drawing/2014/main" id="{D0CA4540-7094-435B-A9C9-F49837E6F5DE}"/>
            </a:ext>
          </a:extLst>
        </xdr:cNvPr>
        <xdr:cNvSpPr txBox="1"/>
      </xdr:nvSpPr>
      <xdr:spPr>
        <a:xfrm>
          <a:off x="4216400" y="1397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93436</xdr:rowOff>
    </xdr:from>
    <xdr:to>
      <xdr:col>20</xdr:col>
      <xdr:colOff>38100</xdr:colOff>
      <xdr:row>85</xdr:row>
      <xdr:rowOff>23586</xdr:rowOff>
    </xdr:to>
    <xdr:sp macro="" textlink="">
      <xdr:nvSpPr>
        <xdr:cNvPr id="291" name="楕円 290">
          <a:extLst>
            <a:ext uri="{FF2B5EF4-FFF2-40B4-BE49-F238E27FC236}">
              <a16:creationId xmlns:a16="http://schemas.microsoft.com/office/drawing/2014/main" id="{3B25BECF-7F20-4138-9771-A433A74114FF}"/>
            </a:ext>
          </a:extLst>
        </xdr:cNvPr>
        <xdr:cNvSpPr/>
      </xdr:nvSpPr>
      <xdr:spPr>
        <a:xfrm>
          <a:off x="3384550" y="1396183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144236</xdr:rowOff>
    </xdr:from>
    <xdr:to>
      <xdr:col>24</xdr:col>
      <xdr:colOff>63500</xdr:colOff>
      <xdr:row>85</xdr:row>
      <xdr:rowOff>5443</xdr:rowOff>
    </xdr:to>
    <xdr:cxnSp macro="">
      <xdr:nvCxnSpPr>
        <xdr:cNvPr id="292" name="直線コネクタ 291">
          <a:extLst>
            <a:ext uri="{FF2B5EF4-FFF2-40B4-BE49-F238E27FC236}">
              <a16:creationId xmlns:a16="http://schemas.microsoft.com/office/drawing/2014/main" id="{9D449D04-BDEC-43D6-A48D-68341A0DCF5C}"/>
            </a:ext>
          </a:extLst>
        </xdr:cNvPr>
        <xdr:cNvCxnSpPr/>
      </xdr:nvCxnSpPr>
      <xdr:spPr>
        <a:xfrm>
          <a:off x="3429000" y="14012636"/>
          <a:ext cx="74930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60779</xdr:rowOff>
    </xdr:from>
    <xdr:to>
      <xdr:col>15</xdr:col>
      <xdr:colOff>101600</xdr:colOff>
      <xdr:row>84</xdr:row>
      <xdr:rowOff>162379</xdr:rowOff>
    </xdr:to>
    <xdr:sp macro="" textlink="">
      <xdr:nvSpPr>
        <xdr:cNvPr id="293" name="楕円 292">
          <a:extLst>
            <a:ext uri="{FF2B5EF4-FFF2-40B4-BE49-F238E27FC236}">
              <a16:creationId xmlns:a16="http://schemas.microsoft.com/office/drawing/2014/main" id="{32A0565B-6857-4FFB-AD3A-F08E9A36A3E7}"/>
            </a:ext>
          </a:extLst>
        </xdr:cNvPr>
        <xdr:cNvSpPr/>
      </xdr:nvSpPr>
      <xdr:spPr>
        <a:xfrm>
          <a:off x="2571750" y="1392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111579</xdr:rowOff>
    </xdr:from>
    <xdr:to>
      <xdr:col>19</xdr:col>
      <xdr:colOff>177800</xdr:colOff>
      <xdr:row>84</xdr:row>
      <xdr:rowOff>144236</xdr:rowOff>
    </xdr:to>
    <xdr:cxnSp macro="">
      <xdr:nvCxnSpPr>
        <xdr:cNvPr id="294" name="直線コネクタ 293">
          <a:extLst>
            <a:ext uri="{FF2B5EF4-FFF2-40B4-BE49-F238E27FC236}">
              <a16:creationId xmlns:a16="http://schemas.microsoft.com/office/drawing/2014/main" id="{DF4ADEC3-AECA-4AC6-9969-6A702311591B}"/>
            </a:ext>
          </a:extLst>
        </xdr:cNvPr>
        <xdr:cNvCxnSpPr/>
      </xdr:nvCxnSpPr>
      <xdr:spPr>
        <a:xfrm>
          <a:off x="2622550" y="13979979"/>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165281</xdr:rowOff>
    </xdr:from>
    <xdr:to>
      <xdr:col>6</xdr:col>
      <xdr:colOff>38100</xdr:colOff>
      <xdr:row>84</xdr:row>
      <xdr:rowOff>95431</xdr:rowOff>
    </xdr:to>
    <xdr:sp macro="" textlink="">
      <xdr:nvSpPr>
        <xdr:cNvPr id="295" name="楕円 294">
          <a:extLst>
            <a:ext uri="{FF2B5EF4-FFF2-40B4-BE49-F238E27FC236}">
              <a16:creationId xmlns:a16="http://schemas.microsoft.com/office/drawing/2014/main" id="{41A37DCC-198B-45F2-8950-14E7D9F8043E}"/>
            </a:ext>
          </a:extLst>
        </xdr:cNvPr>
        <xdr:cNvSpPr/>
      </xdr:nvSpPr>
      <xdr:spPr>
        <a:xfrm>
          <a:off x="984250" y="1386858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87465</xdr:rowOff>
    </xdr:from>
    <xdr:ext cx="405111" cy="259045"/>
    <xdr:sp macro="" textlink="">
      <xdr:nvSpPr>
        <xdr:cNvPr id="296" name="n_1aveValue【公営住宅】&#10;有形固定資産減価償却率">
          <a:extLst>
            <a:ext uri="{FF2B5EF4-FFF2-40B4-BE49-F238E27FC236}">
              <a16:creationId xmlns:a16="http://schemas.microsoft.com/office/drawing/2014/main" id="{1B5DA753-E925-4B3F-81F2-1B197CA6F87D}"/>
            </a:ext>
          </a:extLst>
        </xdr:cNvPr>
        <xdr:cNvSpPr txBox="1"/>
      </xdr:nvSpPr>
      <xdr:spPr>
        <a:xfrm>
          <a:off x="3239144" y="1346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159311</xdr:rowOff>
    </xdr:from>
    <xdr:ext cx="405111" cy="259045"/>
    <xdr:sp macro="" textlink="">
      <xdr:nvSpPr>
        <xdr:cNvPr id="297" name="n_2aveValue【公営住宅】&#10;有形固定資産減価償却率">
          <a:extLst>
            <a:ext uri="{FF2B5EF4-FFF2-40B4-BE49-F238E27FC236}">
              <a16:creationId xmlns:a16="http://schemas.microsoft.com/office/drawing/2014/main" id="{CA04EC99-8DE1-4ADB-B059-C90601F0809F}"/>
            </a:ext>
          </a:extLst>
        </xdr:cNvPr>
        <xdr:cNvSpPr txBox="1"/>
      </xdr:nvSpPr>
      <xdr:spPr>
        <a:xfrm>
          <a:off x="2439044" y="1353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162577</xdr:rowOff>
    </xdr:from>
    <xdr:ext cx="405111" cy="259045"/>
    <xdr:sp macro="" textlink="">
      <xdr:nvSpPr>
        <xdr:cNvPr id="298" name="n_3aveValue【公営住宅】&#10;有形固定資産減価償却率">
          <a:extLst>
            <a:ext uri="{FF2B5EF4-FFF2-40B4-BE49-F238E27FC236}">
              <a16:creationId xmlns:a16="http://schemas.microsoft.com/office/drawing/2014/main" id="{8C5CC158-3FEC-484B-A081-332E5E02C888}"/>
            </a:ext>
          </a:extLst>
        </xdr:cNvPr>
        <xdr:cNvSpPr txBox="1"/>
      </xdr:nvSpPr>
      <xdr:spPr>
        <a:xfrm>
          <a:off x="164529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154413</xdr:rowOff>
    </xdr:from>
    <xdr:ext cx="405111" cy="259045"/>
    <xdr:sp macro="" textlink="">
      <xdr:nvSpPr>
        <xdr:cNvPr id="299" name="n_4aveValue【公営住宅】&#10;有形固定資産減価償却率">
          <a:extLst>
            <a:ext uri="{FF2B5EF4-FFF2-40B4-BE49-F238E27FC236}">
              <a16:creationId xmlns:a16="http://schemas.microsoft.com/office/drawing/2014/main" id="{2DB3ED9F-7A97-427A-A989-9772DFF763BA}"/>
            </a:ext>
          </a:extLst>
        </xdr:cNvPr>
        <xdr:cNvSpPr txBox="1"/>
      </xdr:nvSpPr>
      <xdr:spPr>
        <a:xfrm>
          <a:off x="851544" y="1352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14713</xdr:rowOff>
    </xdr:from>
    <xdr:ext cx="405111" cy="259045"/>
    <xdr:sp macro="" textlink="">
      <xdr:nvSpPr>
        <xdr:cNvPr id="300" name="n_1mainValue【公営住宅】&#10;有形固定資産減価償却率">
          <a:extLst>
            <a:ext uri="{FF2B5EF4-FFF2-40B4-BE49-F238E27FC236}">
              <a16:creationId xmlns:a16="http://schemas.microsoft.com/office/drawing/2014/main" id="{0F22C330-8A99-465B-900D-342E636FF60B}"/>
            </a:ext>
          </a:extLst>
        </xdr:cNvPr>
        <xdr:cNvSpPr txBox="1"/>
      </xdr:nvSpPr>
      <xdr:spPr>
        <a:xfrm>
          <a:off x="3239144" y="14048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153506</xdr:rowOff>
    </xdr:from>
    <xdr:ext cx="405111" cy="259045"/>
    <xdr:sp macro="" textlink="">
      <xdr:nvSpPr>
        <xdr:cNvPr id="301" name="n_2mainValue【公営住宅】&#10;有形固定資産減価償却率">
          <a:extLst>
            <a:ext uri="{FF2B5EF4-FFF2-40B4-BE49-F238E27FC236}">
              <a16:creationId xmlns:a16="http://schemas.microsoft.com/office/drawing/2014/main" id="{639C586B-A060-40AB-A069-693C94B7B3F9}"/>
            </a:ext>
          </a:extLst>
        </xdr:cNvPr>
        <xdr:cNvSpPr txBox="1"/>
      </xdr:nvSpPr>
      <xdr:spPr>
        <a:xfrm>
          <a:off x="2439044" y="14021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86558</xdr:rowOff>
    </xdr:from>
    <xdr:ext cx="405111" cy="259045"/>
    <xdr:sp macro="" textlink="">
      <xdr:nvSpPr>
        <xdr:cNvPr id="302" name="n_4mainValue【公営住宅】&#10;有形固定資産減価償却率">
          <a:extLst>
            <a:ext uri="{FF2B5EF4-FFF2-40B4-BE49-F238E27FC236}">
              <a16:creationId xmlns:a16="http://schemas.microsoft.com/office/drawing/2014/main" id="{CDFF56F2-5353-43E9-A51D-681612738EC6}"/>
            </a:ext>
          </a:extLst>
        </xdr:cNvPr>
        <xdr:cNvSpPr txBox="1"/>
      </xdr:nvSpPr>
      <xdr:spPr>
        <a:xfrm>
          <a:off x="851544" y="13954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a:extLst>
            <a:ext uri="{FF2B5EF4-FFF2-40B4-BE49-F238E27FC236}">
              <a16:creationId xmlns:a16="http://schemas.microsoft.com/office/drawing/2014/main" id="{3C652871-6944-4339-97BD-1B87B956C081}"/>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a:extLst>
            <a:ext uri="{FF2B5EF4-FFF2-40B4-BE49-F238E27FC236}">
              <a16:creationId xmlns:a16="http://schemas.microsoft.com/office/drawing/2014/main" id="{5CB69725-AC27-4CDC-96DE-7449D65A3F36}"/>
            </a:ext>
          </a:extLst>
        </xdr:cNvPr>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a:extLst>
            <a:ext uri="{FF2B5EF4-FFF2-40B4-BE49-F238E27FC236}">
              <a16:creationId xmlns:a16="http://schemas.microsoft.com/office/drawing/2014/main" id="{78506BCA-77D2-4F42-B605-ECB88E7D436A}"/>
            </a:ext>
          </a:extLst>
        </xdr:cNvPr>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a:extLst>
            <a:ext uri="{FF2B5EF4-FFF2-40B4-BE49-F238E27FC236}">
              <a16:creationId xmlns:a16="http://schemas.microsoft.com/office/drawing/2014/main" id="{690D4437-D69C-4C5C-B1B2-39EC91369AB7}"/>
            </a:ext>
          </a:extLst>
        </xdr:cNvPr>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a:extLst>
            <a:ext uri="{FF2B5EF4-FFF2-40B4-BE49-F238E27FC236}">
              <a16:creationId xmlns:a16="http://schemas.microsoft.com/office/drawing/2014/main" id="{BF9251A2-2EB1-4CFA-B103-F8C21CB933D7}"/>
            </a:ext>
          </a:extLst>
        </xdr:cNvPr>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a:extLst>
            <a:ext uri="{FF2B5EF4-FFF2-40B4-BE49-F238E27FC236}">
              <a16:creationId xmlns:a16="http://schemas.microsoft.com/office/drawing/2014/main" id="{E8FF0B12-26CA-4DCF-9795-FBA7B54BD4BC}"/>
            </a:ext>
          </a:extLst>
        </xdr:cNvPr>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a:extLst>
            <a:ext uri="{FF2B5EF4-FFF2-40B4-BE49-F238E27FC236}">
              <a16:creationId xmlns:a16="http://schemas.microsoft.com/office/drawing/2014/main" id="{97822F12-24E6-4C91-B0E6-9EF005DC0DB2}"/>
            </a:ext>
          </a:extLst>
        </xdr:cNvPr>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a:extLst>
            <a:ext uri="{FF2B5EF4-FFF2-40B4-BE49-F238E27FC236}">
              <a16:creationId xmlns:a16="http://schemas.microsoft.com/office/drawing/2014/main" id="{DD0C9262-187D-48CE-BC91-6CD912C467DF}"/>
            </a:ext>
          </a:extLst>
        </xdr:cNvPr>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a:extLst>
            <a:ext uri="{FF2B5EF4-FFF2-40B4-BE49-F238E27FC236}">
              <a16:creationId xmlns:a16="http://schemas.microsoft.com/office/drawing/2014/main" id="{0D9A7824-CF85-4161-A441-11D8B14119CF}"/>
            </a:ext>
          </a:extLst>
        </xdr:cNvPr>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a:extLst>
            <a:ext uri="{FF2B5EF4-FFF2-40B4-BE49-F238E27FC236}">
              <a16:creationId xmlns:a16="http://schemas.microsoft.com/office/drawing/2014/main" id="{A23041EF-642D-4818-B57A-632CB2D8B5BB}"/>
            </a:ext>
          </a:extLst>
        </xdr:cNvPr>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3" name="直線コネクタ 312">
          <a:extLst>
            <a:ext uri="{FF2B5EF4-FFF2-40B4-BE49-F238E27FC236}">
              <a16:creationId xmlns:a16="http://schemas.microsoft.com/office/drawing/2014/main" id="{BBA1D082-E319-4B3D-BAD7-78B41866AA8A}"/>
            </a:ext>
          </a:extLst>
        </xdr:cNvPr>
        <xdr:cNvCxnSpPr/>
      </xdr:nvCxnSpPr>
      <xdr:spPr>
        <a:xfrm>
          <a:off x="5956300" y="14236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4" name="テキスト ボックス 313">
          <a:extLst>
            <a:ext uri="{FF2B5EF4-FFF2-40B4-BE49-F238E27FC236}">
              <a16:creationId xmlns:a16="http://schemas.microsoft.com/office/drawing/2014/main" id="{51E61353-9B2B-489A-85AF-3F26DF0FCA53}"/>
            </a:ext>
          </a:extLst>
        </xdr:cNvPr>
        <xdr:cNvSpPr txBox="1"/>
      </xdr:nvSpPr>
      <xdr:spPr>
        <a:xfrm>
          <a:off x="5527221" y="1410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5" name="直線コネクタ 314">
          <a:extLst>
            <a:ext uri="{FF2B5EF4-FFF2-40B4-BE49-F238E27FC236}">
              <a16:creationId xmlns:a16="http://schemas.microsoft.com/office/drawing/2014/main" id="{8CF3F7CD-2642-4543-B605-24FA8DE26906}"/>
            </a:ext>
          </a:extLst>
        </xdr:cNvPr>
        <xdr:cNvCxnSpPr/>
      </xdr:nvCxnSpPr>
      <xdr:spPr>
        <a:xfrm>
          <a:off x="5956300" y="1379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6" name="テキスト ボックス 315">
          <a:extLst>
            <a:ext uri="{FF2B5EF4-FFF2-40B4-BE49-F238E27FC236}">
              <a16:creationId xmlns:a16="http://schemas.microsoft.com/office/drawing/2014/main" id="{C67E3D5C-A20B-4181-9F28-3DF7C5008581}"/>
            </a:ext>
          </a:extLst>
        </xdr:cNvPr>
        <xdr:cNvSpPr txBox="1"/>
      </xdr:nvSpPr>
      <xdr:spPr>
        <a:xfrm>
          <a:off x="5527221" y="13662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7" name="直線コネクタ 316">
          <a:extLst>
            <a:ext uri="{FF2B5EF4-FFF2-40B4-BE49-F238E27FC236}">
              <a16:creationId xmlns:a16="http://schemas.microsoft.com/office/drawing/2014/main" id="{32192062-9449-41BA-A26B-658665188F68}"/>
            </a:ext>
          </a:extLst>
        </xdr:cNvPr>
        <xdr:cNvCxnSpPr/>
      </xdr:nvCxnSpPr>
      <xdr:spPr>
        <a:xfrm>
          <a:off x="5956300" y="1336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8" name="テキスト ボックス 317">
          <a:extLst>
            <a:ext uri="{FF2B5EF4-FFF2-40B4-BE49-F238E27FC236}">
              <a16:creationId xmlns:a16="http://schemas.microsoft.com/office/drawing/2014/main" id="{E75124E4-ACD1-450B-9667-C3491570FA0F}"/>
            </a:ext>
          </a:extLst>
        </xdr:cNvPr>
        <xdr:cNvSpPr txBox="1"/>
      </xdr:nvSpPr>
      <xdr:spPr>
        <a:xfrm>
          <a:off x="5527221" y="1321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9" name="直線コネクタ 318">
          <a:extLst>
            <a:ext uri="{FF2B5EF4-FFF2-40B4-BE49-F238E27FC236}">
              <a16:creationId xmlns:a16="http://schemas.microsoft.com/office/drawing/2014/main" id="{48250476-1956-4934-A6BA-BF8321DC8CEC}"/>
            </a:ext>
          </a:extLst>
        </xdr:cNvPr>
        <xdr:cNvCxnSpPr/>
      </xdr:nvCxnSpPr>
      <xdr:spPr>
        <a:xfrm>
          <a:off x="5956300" y="12915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0" name="テキスト ボックス 319">
          <a:extLst>
            <a:ext uri="{FF2B5EF4-FFF2-40B4-BE49-F238E27FC236}">
              <a16:creationId xmlns:a16="http://schemas.microsoft.com/office/drawing/2014/main" id="{63C3E1E4-8737-4E73-9B75-C3F173347DCD}"/>
            </a:ext>
          </a:extLst>
        </xdr:cNvPr>
        <xdr:cNvSpPr txBox="1"/>
      </xdr:nvSpPr>
      <xdr:spPr>
        <a:xfrm>
          <a:off x="5527221" y="1278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a:extLst>
            <a:ext uri="{FF2B5EF4-FFF2-40B4-BE49-F238E27FC236}">
              <a16:creationId xmlns:a16="http://schemas.microsoft.com/office/drawing/2014/main" id="{223464C3-5DF2-4F64-AD61-BA176BC53210}"/>
            </a:ext>
          </a:extLst>
        </xdr:cNvPr>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a:extLst>
            <a:ext uri="{FF2B5EF4-FFF2-40B4-BE49-F238E27FC236}">
              <a16:creationId xmlns:a16="http://schemas.microsoft.com/office/drawing/2014/main" id="{BA737487-BB69-45BA-80E9-06D1D0D5CF5E}"/>
            </a:ext>
          </a:extLst>
        </xdr:cNvPr>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公営住宅】&#10;一人当たり面積グラフ枠">
          <a:extLst>
            <a:ext uri="{FF2B5EF4-FFF2-40B4-BE49-F238E27FC236}">
              <a16:creationId xmlns:a16="http://schemas.microsoft.com/office/drawing/2014/main" id="{CE6D4166-CCD8-4573-BCFF-1E45AAD125BA}"/>
            </a:ext>
          </a:extLst>
        </xdr:cNvPr>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105080</xdr:rowOff>
    </xdr:from>
    <xdr:to>
      <xdr:col>54</xdr:col>
      <xdr:colOff>189865</xdr:colOff>
      <xdr:row>86</xdr:row>
      <xdr:rowOff>35128</xdr:rowOff>
    </xdr:to>
    <xdr:cxnSp macro="">
      <xdr:nvCxnSpPr>
        <xdr:cNvPr id="324" name="直線コネクタ 323">
          <a:extLst>
            <a:ext uri="{FF2B5EF4-FFF2-40B4-BE49-F238E27FC236}">
              <a16:creationId xmlns:a16="http://schemas.microsoft.com/office/drawing/2014/main" id="{0A37D511-A20E-4034-B853-51F003BAF8C7}"/>
            </a:ext>
          </a:extLst>
        </xdr:cNvPr>
        <xdr:cNvCxnSpPr/>
      </xdr:nvCxnSpPr>
      <xdr:spPr>
        <a:xfrm flipV="1">
          <a:off x="9429115" y="12982880"/>
          <a:ext cx="0" cy="1250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25" name="【公営住宅】&#10;一人当たり面積最小値テキスト">
          <a:extLst>
            <a:ext uri="{FF2B5EF4-FFF2-40B4-BE49-F238E27FC236}">
              <a16:creationId xmlns:a16="http://schemas.microsoft.com/office/drawing/2014/main" id="{11CA9F07-C8E7-47E2-8298-6129CDF104B6}"/>
            </a:ext>
          </a:extLst>
        </xdr:cNvPr>
        <xdr:cNvSpPr txBox="1"/>
      </xdr:nvSpPr>
      <xdr:spPr>
        <a:xfrm>
          <a:off x="9467850" y="1423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26" name="直線コネクタ 325">
          <a:extLst>
            <a:ext uri="{FF2B5EF4-FFF2-40B4-BE49-F238E27FC236}">
              <a16:creationId xmlns:a16="http://schemas.microsoft.com/office/drawing/2014/main" id="{A73446F8-58B8-4AD9-B0A8-34D61CAA2AA5}"/>
            </a:ext>
          </a:extLst>
        </xdr:cNvPr>
        <xdr:cNvCxnSpPr/>
      </xdr:nvCxnSpPr>
      <xdr:spPr>
        <a:xfrm>
          <a:off x="9359900" y="142337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51757</xdr:rowOff>
    </xdr:from>
    <xdr:ext cx="469744" cy="259045"/>
    <xdr:sp macro="" textlink="">
      <xdr:nvSpPr>
        <xdr:cNvPr id="327" name="【公営住宅】&#10;一人当たり面積最大値テキスト">
          <a:extLst>
            <a:ext uri="{FF2B5EF4-FFF2-40B4-BE49-F238E27FC236}">
              <a16:creationId xmlns:a16="http://schemas.microsoft.com/office/drawing/2014/main" id="{69559CA5-5C99-407B-8FC2-57055185556E}"/>
            </a:ext>
          </a:extLst>
        </xdr:cNvPr>
        <xdr:cNvSpPr txBox="1"/>
      </xdr:nvSpPr>
      <xdr:spPr>
        <a:xfrm>
          <a:off x="9467850" y="1276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105080</xdr:rowOff>
    </xdr:from>
    <xdr:to>
      <xdr:col>55</xdr:col>
      <xdr:colOff>88900</xdr:colOff>
      <xdr:row>78</xdr:row>
      <xdr:rowOff>105080</xdr:rowOff>
    </xdr:to>
    <xdr:cxnSp macro="">
      <xdr:nvCxnSpPr>
        <xdr:cNvPr id="328" name="直線コネクタ 327">
          <a:extLst>
            <a:ext uri="{FF2B5EF4-FFF2-40B4-BE49-F238E27FC236}">
              <a16:creationId xmlns:a16="http://schemas.microsoft.com/office/drawing/2014/main" id="{E395E1A7-0033-4CA3-BEA7-91A258F3A662}"/>
            </a:ext>
          </a:extLst>
        </xdr:cNvPr>
        <xdr:cNvCxnSpPr/>
      </xdr:nvCxnSpPr>
      <xdr:spPr>
        <a:xfrm>
          <a:off x="9359900" y="129828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46068</xdr:rowOff>
    </xdr:from>
    <xdr:ext cx="469744" cy="259045"/>
    <xdr:sp macro="" textlink="">
      <xdr:nvSpPr>
        <xdr:cNvPr id="329" name="【公営住宅】&#10;一人当たり面積平均値テキスト">
          <a:extLst>
            <a:ext uri="{FF2B5EF4-FFF2-40B4-BE49-F238E27FC236}">
              <a16:creationId xmlns:a16="http://schemas.microsoft.com/office/drawing/2014/main" id="{B453432C-F48A-417F-BB53-C798EB652E6C}"/>
            </a:ext>
          </a:extLst>
        </xdr:cNvPr>
        <xdr:cNvSpPr txBox="1"/>
      </xdr:nvSpPr>
      <xdr:spPr>
        <a:xfrm>
          <a:off x="9467850" y="13914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23191</xdr:rowOff>
    </xdr:from>
    <xdr:to>
      <xdr:col>55</xdr:col>
      <xdr:colOff>50800</xdr:colOff>
      <xdr:row>85</xdr:row>
      <xdr:rowOff>124791</xdr:rowOff>
    </xdr:to>
    <xdr:sp macro="" textlink="">
      <xdr:nvSpPr>
        <xdr:cNvPr id="330" name="フローチャート: 判断 329">
          <a:extLst>
            <a:ext uri="{FF2B5EF4-FFF2-40B4-BE49-F238E27FC236}">
              <a16:creationId xmlns:a16="http://schemas.microsoft.com/office/drawing/2014/main" id="{F37533AA-9DD2-488D-915C-D60B5FBF7D72}"/>
            </a:ext>
          </a:extLst>
        </xdr:cNvPr>
        <xdr:cNvSpPr/>
      </xdr:nvSpPr>
      <xdr:spPr>
        <a:xfrm>
          <a:off x="9398000" y="1405669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27991</xdr:rowOff>
    </xdr:from>
    <xdr:to>
      <xdr:col>50</xdr:col>
      <xdr:colOff>165100</xdr:colOff>
      <xdr:row>85</xdr:row>
      <xdr:rowOff>129591</xdr:rowOff>
    </xdr:to>
    <xdr:sp macro="" textlink="">
      <xdr:nvSpPr>
        <xdr:cNvPr id="331" name="フローチャート: 判断 330">
          <a:extLst>
            <a:ext uri="{FF2B5EF4-FFF2-40B4-BE49-F238E27FC236}">
              <a16:creationId xmlns:a16="http://schemas.microsoft.com/office/drawing/2014/main" id="{FACD2B30-03F6-41B0-A3CB-5AFC23A664A4}"/>
            </a:ext>
          </a:extLst>
        </xdr:cNvPr>
        <xdr:cNvSpPr/>
      </xdr:nvSpPr>
      <xdr:spPr>
        <a:xfrm>
          <a:off x="8636000" y="1406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34162</xdr:rowOff>
    </xdr:from>
    <xdr:to>
      <xdr:col>46</xdr:col>
      <xdr:colOff>38100</xdr:colOff>
      <xdr:row>85</xdr:row>
      <xdr:rowOff>135762</xdr:rowOff>
    </xdr:to>
    <xdr:sp macro="" textlink="">
      <xdr:nvSpPr>
        <xdr:cNvPr id="332" name="フローチャート: 判断 331">
          <a:extLst>
            <a:ext uri="{FF2B5EF4-FFF2-40B4-BE49-F238E27FC236}">
              <a16:creationId xmlns:a16="http://schemas.microsoft.com/office/drawing/2014/main" id="{E381BDB6-6C7C-4715-B106-7BDB19922A76}"/>
            </a:ext>
          </a:extLst>
        </xdr:cNvPr>
        <xdr:cNvSpPr/>
      </xdr:nvSpPr>
      <xdr:spPr>
        <a:xfrm>
          <a:off x="7842250" y="1406766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20447</xdr:rowOff>
    </xdr:from>
    <xdr:to>
      <xdr:col>41</xdr:col>
      <xdr:colOff>101600</xdr:colOff>
      <xdr:row>85</xdr:row>
      <xdr:rowOff>122047</xdr:rowOff>
    </xdr:to>
    <xdr:sp macro="" textlink="">
      <xdr:nvSpPr>
        <xdr:cNvPr id="333" name="フローチャート: 判断 332">
          <a:extLst>
            <a:ext uri="{FF2B5EF4-FFF2-40B4-BE49-F238E27FC236}">
              <a16:creationId xmlns:a16="http://schemas.microsoft.com/office/drawing/2014/main" id="{2DE92587-0E2E-4D1D-826E-7DD2CADE3E29}"/>
            </a:ext>
          </a:extLst>
        </xdr:cNvPr>
        <xdr:cNvSpPr/>
      </xdr:nvSpPr>
      <xdr:spPr>
        <a:xfrm>
          <a:off x="7029450" y="1405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334" name="フローチャート: 判断 333">
          <a:extLst>
            <a:ext uri="{FF2B5EF4-FFF2-40B4-BE49-F238E27FC236}">
              <a16:creationId xmlns:a16="http://schemas.microsoft.com/office/drawing/2014/main" id="{F0A0274C-3475-495F-A82C-D9F33A017D47}"/>
            </a:ext>
          </a:extLst>
        </xdr:cNvPr>
        <xdr:cNvSpPr/>
      </xdr:nvSpPr>
      <xdr:spPr>
        <a:xfrm>
          <a:off x="6235700" y="14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7FEF5771-928C-44FA-8488-012DE378B591}"/>
            </a:ext>
          </a:extLst>
        </xdr:cNvPr>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C434A2D0-596C-4DED-A318-6B58192D365C}"/>
            </a:ext>
          </a:extLst>
        </xdr:cNvPr>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4ABC80D6-35D2-45E7-8222-82C1FBAD4039}"/>
            </a:ext>
          </a:extLst>
        </xdr:cNvPr>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641F4B87-18C5-4FA2-A658-B90A885F35BE}"/>
            </a:ext>
          </a:extLst>
        </xdr:cNvPr>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DE62C0B3-49E4-4203-B47D-A89A9DBA7F60}"/>
            </a:ext>
          </a:extLst>
        </xdr:cNvPr>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125374</xdr:rowOff>
    </xdr:from>
    <xdr:to>
      <xdr:col>55</xdr:col>
      <xdr:colOff>50800</xdr:colOff>
      <xdr:row>86</xdr:row>
      <xdr:rowOff>55524</xdr:rowOff>
    </xdr:to>
    <xdr:sp macro="" textlink="">
      <xdr:nvSpPr>
        <xdr:cNvPr id="340" name="楕円 339">
          <a:extLst>
            <a:ext uri="{FF2B5EF4-FFF2-40B4-BE49-F238E27FC236}">
              <a16:creationId xmlns:a16="http://schemas.microsoft.com/office/drawing/2014/main" id="{533E3856-C49D-49E8-868B-48D3204C077E}"/>
            </a:ext>
          </a:extLst>
        </xdr:cNvPr>
        <xdr:cNvSpPr/>
      </xdr:nvSpPr>
      <xdr:spPr>
        <a:xfrm>
          <a:off x="9398000" y="1415887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40301</xdr:rowOff>
    </xdr:from>
    <xdr:ext cx="469744" cy="259045"/>
    <xdr:sp macro="" textlink="">
      <xdr:nvSpPr>
        <xdr:cNvPr id="341" name="【公営住宅】&#10;一人当たり面積該当値テキスト">
          <a:extLst>
            <a:ext uri="{FF2B5EF4-FFF2-40B4-BE49-F238E27FC236}">
              <a16:creationId xmlns:a16="http://schemas.microsoft.com/office/drawing/2014/main" id="{FA339798-2B76-45BE-8C41-DB37FC481BAE}"/>
            </a:ext>
          </a:extLst>
        </xdr:cNvPr>
        <xdr:cNvSpPr txBox="1"/>
      </xdr:nvSpPr>
      <xdr:spPr>
        <a:xfrm>
          <a:off x="9467850" y="1407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124918</xdr:rowOff>
    </xdr:from>
    <xdr:to>
      <xdr:col>50</xdr:col>
      <xdr:colOff>165100</xdr:colOff>
      <xdr:row>86</xdr:row>
      <xdr:rowOff>55068</xdr:rowOff>
    </xdr:to>
    <xdr:sp macro="" textlink="">
      <xdr:nvSpPr>
        <xdr:cNvPr id="342" name="楕円 341">
          <a:extLst>
            <a:ext uri="{FF2B5EF4-FFF2-40B4-BE49-F238E27FC236}">
              <a16:creationId xmlns:a16="http://schemas.microsoft.com/office/drawing/2014/main" id="{984E6D41-37FB-4DAB-A562-F07429A53D00}"/>
            </a:ext>
          </a:extLst>
        </xdr:cNvPr>
        <xdr:cNvSpPr/>
      </xdr:nvSpPr>
      <xdr:spPr>
        <a:xfrm>
          <a:off x="8636000" y="141584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4268</xdr:rowOff>
    </xdr:from>
    <xdr:to>
      <xdr:col>55</xdr:col>
      <xdr:colOff>0</xdr:colOff>
      <xdr:row>86</xdr:row>
      <xdr:rowOff>4724</xdr:rowOff>
    </xdr:to>
    <xdr:cxnSp macro="">
      <xdr:nvCxnSpPr>
        <xdr:cNvPr id="343" name="直線コネクタ 342">
          <a:extLst>
            <a:ext uri="{FF2B5EF4-FFF2-40B4-BE49-F238E27FC236}">
              <a16:creationId xmlns:a16="http://schemas.microsoft.com/office/drawing/2014/main" id="{BE699920-9A41-4F65-8762-FD3F3B4412B2}"/>
            </a:ext>
          </a:extLst>
        </xdr:cNvPr>
        <xdr:cNvCxnSpPr/>
      </xdr:nvCxnSpPr>
      <xdr:spPr>
        <a:xfrm>
          <a:off x="8686800" y="14202868"/>
          <a:ext cx="74295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124461</xdr:rowOff>
    </xdr:from>
    <xdr:to>
      <xdr:col>46</xdr:col>
      <xdr:colOff>38100</xdr:colOff>
      <xdr:row>86</xdr:row>
      <xdr:rowOff>54611</xdr:rowOff>
    </xdr:to>
    <xdr:sp macro="" textlink="">
      <xdr:nvSpPr>
        <xdr:cNvPr id="344" name="楕円 343">
          <a:extLst>
            <a:ext uri="{FF2B5EF4-FFF2-40B4-BE49-F238E27FC236}">
              <a16:creationId xmlns:a16="http://schemas.microsoft.com/office/drawing/2014/main" id="{4213ED4D-F697-4934-88BD-D3D3A3D2D07F}"/>
            </a:ext>
          </a:extLst>
        </xdr:cNvPr>
        <xdr:cNvSpPr/>
      </xdr:nvSpPr>
      <xdr:spPr>
        <a:xfrm>
          <a:off x="7842250" y="141579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3811</xdr:rowOff>
    </xdr:from>
    <xdr:to>
      <xdr:col>50</xdr:col>
      <xdr:colOff>114300</xdr:colOff>
      <xdr:row>86</xdr:row>
      <xdr:rowOff>4268</xdr:rowOff>
    </xdr:to>
    <xdr:cxnSp macro="">
      <xdr:nvCxnSpPr>
        <xdr:cNvPr id="345" name="直線コネクタ 344">
          <a:extLst>
            <a:ext uri="{FF2B5EF4-FFF2-40B4-BE49-F238E27FC236}">
              <a16:creationId xmlns:a16="http://schemas.microsoft.com/office/drawing/2014/main" id="{9AB6B53A-5E9E-495B-BCB1-88C444E6D5EC}"/>
            </a:ext>
          </a:extLst>
        </xdr:cNvPr>
        <xdr:cNvCxnSpPr/>
      </xdr:nvCxnSpPr>
      <xdr:spPr>
        <a:xfrm>
          <a:off x="7886700" y="14202411"/>
          <a:ext cx="8001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124003</xdr:rowOff>
    </xdr:from>
    <xdr:to>
      <xdr:col>36</xdr:col>
      <xdr:colOff>165100</xdr:colOff>
      <xdr:row>86</xdr:row>
      <xdr:rowOff>54153</xdr:rowOff>
    </xdr:to>
    <xdr:sp macro="" textlink="">
      <xdr:nvSpPr>
        <xdr:cNvPr id="346" name="楕円 345">
          <a:extLst>
            <a:ext uri="{FF2B5EF4-FFF2-40B4-BE49-F238E27FC236}">
              <a16:creationId xmlns:a16="http://schemas.microsoft.com/office/drawing/2014/main" id="{36ACF9D6-6C43-469F-8042-A9A29FDE1E02}"/>
            </a:ext>
          </a:extLst>
        </xdr:cNvPr>
        <xdr:cNvSpPr/>
      </xdr:nvSpPr>
      <xdr:spPr>
        <a:xfrm>
          <a:off x="6235700" y="1415750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146118</xdr:rowOff>
    </xdr:from>
    <xdr:ext cx="469744" cy="259045"/>
    <xdr:sp macro="" textlink="">
      <xdr:nvSpPr>
        <xdr:cNvPr id="347" name="n_1aveValue【公営住宅】&#10;一人当たり面積">
          <a:extLst>
            <a:ext uri="{FF2B5EF4-FFF2-40B4-BE49-F238E27FC236}">
              <a16:creationId xmlns:a16="http://schemas.microsoft.com/office/drawing/2014/main" id="{5D4FDA2F-5CDF-4019-BFCC-25222620146C}"/>
            </a:ext>
          </a:extLst>
        </xdr:cNvPr>
        <xdr:cNvSpPr txBox="1"/>
      </xdr:nvSpPr>
      <xdr:spPr>
        <a:xfrm>
          <a:off x="8458277" y="1384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152289</xdr:rowOff>
    </xdr:from>
    <xdr:ext cx="469744" cy="259045"/>
    <xdr:sp macro="" textlink="">
      <xdr:nvSpPr>
        <xdr:cNvPr id="348" name="n_2aveValue【公営住宅】&#10;一人当たり面積">
          <a:extLst>
            <a:ext uri="{FF2B5EF4-FFF2-40B4-BE49-F238E27FC236}">
              <a16:creationId xmlns:a16="http://schemas.microsoft.com/office/drawing/2014/main" id="{BAB21AC6-2E5B-49C6-A613-C0D27AEF7653}"/>
            </a:ext>
          </a:extLst>
        </xdr:cNvPr>
        <xdr:cNvSpPr txBox="1"/>
      </xdr:nvSpPr>
      <xdr:spPr>
        <a:xfrm>
          <a:off x="7677227" y="1385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138574</xdr:rowOff>
    </xdr:from>
    <xdr:ext cx="469744" cy="259045"/>
    <xdr:sp macro="" textlink="">
      <xdr:nvSpPr>
        <xdr:cNvPr id="349" name="n_3aveValue【公営住宅】&#10;一人当たり面積">
          <a:extLst>
            <a:ext uri="{FF2B5EF4-FFF2-40B4-BE49-F238E27FC236}">
              <a16:creationId xmlns:a16="http://schemas.microsoft.com/office/drawing/2014/main" id="{21E4CE0E-1E74-4E06-8F3D-2252020E9464}"/>
            </a:ext>
          </a:extLst>
        </xdr:cNvPr>
        <xdr:cNvSpPr txBox="1"/>
      </xdr:nvSpPr>
      <xdr:spPr>
        <a:xfrm>
          <a:off x="6864427" y="1384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138803</xdr:rowOff>
    </xdr:from>
    <xdr:ext cx="469744" cy="259045"/>
    <xdr:sp macro="" textlink="">
      <xdr:nvSpPr>
        <xdr:cNvPr id="350" name="n_4aveValue【公営住宅】&#10;一人当たり面積">
          <a:extLst>
            <a:ext uri="{FF2B5EF4-FFF2-40B4-BE49-F238E27FC236}">
              <a16:creationId xmlns:a16="http://schemas.microsoft.com/office/drawing/2014/main" id="{83159D9B-5573-43CE-813E-88F27F0E9DFB}"/>
            </a:ext>
          </a:extLst>
        </xdr:cNvPr>
        <xdr:cNvSpPr txBox="1"/>
      </xdr:nvSpPr>
      <xdr:spPr>
        <a:xfrm>
          <a:off x="6070677" y="13842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46195</xdr:rowOff>
    </xdr:from>
    <xdr:ext cx="469744" cy="259045"/>
    <xdr:sp macro="" textlink="">
      <xdr:nvSpPr>
        <xdr:cNvPr id="351" name="n_1mainValue【公営住宅】&#10;一人当たり面積">
          <a:extLst>
            <a:ext uri="{FF2B5EF4-FFF2-40B4-BE49-F238E27FC236}">
              <a16:creationId xmlns:a16="http://schemas.microsoft.com/office/drawing/2014/main" id="{3D3DA9E6-6209-4D15-8C1E-07CC88097AF0}"/>
            </a:ext>
          </a:extLst>
        </xdr:cNvPr>
        <xdr:cNvSpPr txBox="1"/>
      </xdr:nvSpPr>
      <xdr:spPr>
        <a:xfrm>
          <a:off x="8458277" y="1424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45738</xdr:rowOff>
    </xdr:from>
    <xdr:ext cx="469744" cy="259045"/>
    <xdr:sp macro="" textlink="">
      <xdr:nvSpPr>
        <xdr:cNvPr id="352" name="n_2mainValue【公営住宅】&#10;一人当たり面積">
          <a:extLst>
            <a:ext uri="{FF2B5EF4-FFF2-40B4-BE49-F238E27FC236}">
              <a16:creationId xmlns:a16="http://schemas.microsoft.com/office/drawing/2014/main" id="{D8115C54-A1C2-4F90-B182-6166A18CE36B}"/>
            </a:ext>
          </a:extLst>
        </xdr:cNvPr>
        <xdr:cNvSpPr txBox="1"/>
      </xdr:nvSpPr>
      <xdr:spPr>
        <a:xfrm>
          <a:off x="76772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45280</xdr:rowOff>
    </xdr:from>
    <xdr:ext cx="469744" cy="259045"/>
    <xdr:sp macro="" textlink="">
      <xdr:nvSpPr>
        <xdr:cNvPr id="353" name="n_4mainValue【公営住宅】&#10;一人当たり面積">
          <a:extLst>
            <a:ext uri="{FF2B5EF4-FFF2-40B4-BE49-F238E27FC236}">
              <a16:creationId xmlns:a16="http://schemas.microsoft.com/office/drawing/2014/main" id="{91CED910-EBE9-4052-8876-ACC9EBF36C77}"/>
            </a:ext>
          </a:extLst>
        </xdr:cNvPr>
        <xdr:cNvSpPr txBox="1"/>
      </xdr:nvSpPr>
      <xdr:spPr>
        <a:xfrm>
          <a:off x="6070677" y="1424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a:extLst>
            <a:ext uri="{FF2B5EF4-FFF2-40B4-BE49-F238E27FC236}">
              <a16:creationId xmlns:a16="http://schemas.microsoft.com/office/drawing/2014/main" id="{A311C957-B03B-4164-9584-4F624DEDF06C}"/>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a:extLst>
            <a:ext uri="{FF2B5EF4-FFF2-40B4-BE49-F238E27FC236}">
              <a16:creationId xmlns:a16="http://schemas.microsoft.com/office/drawing/2014/main" id="{F1AC72E1-E8D7-4FB9-B880-CBFBD7FCFF17}"/>
            </a:ext>
          </a:extLst>
        </xdr:cNvPr>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a:extLst>
            <a:ext uri="{FF2B5EF4-FFF2-40B4-BE49-F238E27FC236}">
              <a16:creationId xmlns:a16="http://schemas.microsoft.com/office/drawing/2014/main" id="{2CD9A572-3A47-452B-97F2-B5E2433D3429}"/>
            </a:ext>
          </a:extLst>
        </xdr:cNvPr>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a:extLst>
            <a:ext uri="{FF2B5EF4-FFF2-40B4-BE49-F238E27FC236}">
              <a16:creationId xmlns:a16="http://schemas.microsoft.com/office/drawing/2014/main" id="{906AF551-FA71-478D-8C3A-17C7FB56EE30}"/>
            </a:ext>
          </a:extLst>
        </xdr:cNvPr>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a:extLst>
            <a:ext uri="{FF2B5EF4-FFF2-40B4-BE49-F238E27FC236}">
              <a16:creationId xmlns:a16="http://schemas.microsoft.com/office/drawing/2014/main" id="{6C956F0D-776F-4AE6-9F25-D3A096BD752E}"/>
            </a:ext>
          </a:extLst>
        </xdr:cNvPr>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a:extLst>
            <a:ext uri="{FF2B5EF4-FFF2-40B4-BE49-F238E27FC236}">
              <a16:creationId xmlns:a16="http://schemas.microsoft.com/office/drawing/2014/main" id="{89C5CC20-7AB0-4A47-B1DF-33ADA01C0FDE}"/>
            </a:ext>
          </a:extLst>
        </xdr:cNvPr>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a:extLst>
            <a:ext uri="{FF2B5EF4-FFF2-40B4-BE49-F238E27FC236}">
              <a16:creationId xmlns:a16="http://schemas.microsoft.com/office/drawing/2014/main" id="{DE9E72B9-B04F-4DCE-BE8A-E18133471109}"/>
            </a:ext>
          </a:extLst>
        </xdr:cNvPr>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a:extLst>
            <a:ext uri="{FF2B5EF4-FFF2-40B4-BE49-F238E27FC236}">
              <a16:creationId xmlns:a16="http://schemas.microsoft.com/office/drawing/2014/main" id="{54FDBD21-6C59-45A9-A4C7-B054C03ECE34}"/>
            </a:ext>
          </a:extLst>
        </xdr:cNvPr>
        <xdr:cNvSpPr/>
      </xdr:nvSpPr>
      <xdr:spPr>
        <a:xfrm>
          <a:off x="685800" y="16148050"/>
          <a:ext cx="42672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a:extLst>
            <a:ext uri="{FF2B5EF4-FFF2-40B4-BE49-F238E27FC236}">
              <a16:creationId xmlns:a16="http://schemas.microsoft.com/office/drawing/2014/main" id="{8CB39D31-6FF6-4986-A4C3-F1FFB51B2D88}"/>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a:extLst>
            <a:ext uri="{FF2B5EF4-FFF2-40B4-BE49-F238E27FC236}">
              <a16:creationId xmlns:a16="http://schemas.microsoft.com/office/drawing/2014/main" id="{11D95F62-25D7-4BD0-9262-F634CF44B2D5}"/>
            </a:ext>
          </a:extLst>
        </xdr:cNvPr>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a:extLst>
            <a:ext uri="{FF2B5EF4-FFF2-40B4-BE49-F238E27FC236}">
              <a16:creationId xmlns:a16="http://schemas.microsoft.com/office/drawing/2014/main" id="{30903E84-36C8-442B-A8FE-8974372E991F}"/>
            </a:ext>
          </a:extLst>
        </xdr:cNvPr>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a:extLst>
            <a:ext uri="{FF2B5EF4-FFF2-40B4-BE49-F238E27FC236}">
              <a16:creationId xmlns:a16="http://schemas.microsoft.com/office/drawing/2014/main" id="{328648B8-204F-434C-BBFC-8C4DD6BEDBA5}"/>
            </a:ext>
          </a:extLst>
        </xdr:cNvPr>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a:extLst>
            <a:ext uri="{FF2B5EF4-FFF2-40B4-BE49-F238E27FC236}">
              <a16:creationId xmlns:a16="http://schemas.microsoft.com/office/drawing/2014/main" id="{DAF7DF81-216D-47F9-BCA9-2C327FDD7640}"/>
            </a:ext>
          </a:extLst>
        </xdr:cNvPr>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a:extLst>
            <a:ext uri="{FF2B5EF4-FFF2-40B4-BE49-F238E27FC236}">
              <a16:creationId xmlns:a16="http://schemas.microsoft.com/office/drawing/2014/main" id="{134E7342-6FB1-4803-A34F-0147A40DB494}"/>
            </a:ext>
          </a:extLst>
        </xdr:cNvPr>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a:extLst>
            <a:ext uri="{FF2B5EF4-FFF2-40B4-BE49-F238E27FC236}">
              <a16:creationId xmlns:a16="http://schemas.microsoft.com/office/drawing/2014/main" id="{D29BBF62-3F6D-4051-A1C4-5F77BF4CDE7B}"/>
            </a:ext>
          </a:extLst>
        </xdr:cNvPr>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a:extLst>
            <a:ext uri="{FF2B5EF4-FFF2-40B4-BE49-F238E27FC236}">
              <a16:creationId xmlns:a16="http://schemas.microsoft.com/office/drawing/2014/main" id="{A6C79AE1-ABD5-4DF6-998C-BE4FEF04BF44}"/>
            </a:ext>
          </a:extLst>
        </xdr:cNvPr>
        <xdr:cNvSpPr/>
      </xdr:nvSpPr>
      <xdr:spPr>
        <a:xfrm>
          <a:off x="5956300" y="16148050"/>
          <a:ext cx="424815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a:extLst>
            <a:ext uri="{FF2B5EF4-FFF2-40B4-BE49-F238E27FC236}">
              <a16:creationId xmlns:a16="http://schemas.microsoft.com/office/drawing/2014/main" id="{BE87C429-5380-4CCB-A8AB-6D2A174E2902}"/>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a:extLst>
            <a:ext uri="{FF2B5EF4-FFF2-40B4-BE49-F238E27FC236}">
              <a16:creationId xmlns:a16="http://schemas.microsoft.com/office/drawing/2014/main" id="{49793EFE-9C06-4033-BE7A-34F2D19AFC8D}"/>
            </a:ext>
          </a:extLst>
        </xdr:cNvPr>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a:extLst>
            <a:ext uri="{FF2B5EF4-FFF2-40B4-BE49-F238E27FC236}">
              <a16:creationId xmlns:a16="http://schemas.microsoft.com/office/drawing/2014/main" id="{D8FCB3FE-2B8A-4665-A05F-BCFC402ECFB1}"/>
            </a:ext>
          </a:extLst>
        </xdr:cNvPr>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a:extLst>
            <a:ext uri="{FF2B5EF4-FFF2-40B4-BE49-F238E27FC236}">
              <a16:creationId xmlns:a16="http://schemas.microsoft.com/office/drawing/2014/main" id="{710FEE7C-E798-440A-B036-F4D9ECA164B3}"/>
            </a:ext>
          </a:extLst>
        </xdr:cNvPr>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a:extLst>
            <a:ext uri="{FF2B5EF4-FFF2-40B4-BE49-F238E27FC236}">
              <a16:creationId xmlns:a16="http://schemas.microsoft.com/office/drawing/2014/main" id="{AC359B27-AA5F-414B-B984-DBFF186E934B}"/>
            </a:ext>
          </a:extLst>
        </xdr:cNvPr>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a:extLst>
            <a:ext uri="{FF2B5EF4-FFF2-40B4-BE49-F238E27FC236}">
              <a16:creationId xmlns:a16="http://schemas.microsoft.com/office/drawing/2014/main" id="{0A36175B-3208-4443-A439-A0A24B345AB9}"/>
            </a:ext>
          </a:extLst>
        </xdr:cNvPr>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a:extLst>
            <a:ext uri="{FF2B5EF4-FFF2-40B4-BE49-F238E27FC236}">
              <a16:creationId xmlns:a16="http://schemas.microsoft.com/office/drawing/2014/main" id="{C48CE12F-9147-4159-A16E-F6B809B4112C}"/>
            </a:ext>
          </a:extLst>
        </xdr:cNvPr>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a:extLst>
            <a:ext uri="{FF2B5EF4-FFF2-40B4-BE49-F238E27FC236}">
              <a16:creationId xmlns:a16="http://schemas.microsoft.com/office/drawing/2014/main" id="{E6CBD453-167E-4D71-A12F-41F87100B44E}"/>
            </a:ext>
          </a:extLst>
        </xdr:cNvPr>
        <xdr:cNvSpPr/>
      </xdr:nvSpPr>
      <xdr:spPr>
        <a:xfrm>
          <a:off x="11207750" y="513715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8" name="正方形/長方形 377">
          <a:extLst>
            <a:ext uri="{FF2B5EF4-FFF2-40B4-BE49-F238E27FC236}">
              <a16:creationId xmlns:a16="http://schemas.microsoft.com/office/drawing/2014/main" id="{064FF15D-59F3-49CF-B4C8-CB441E4034C5}"/>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9" name="正方形/長方形 378">
          <a:extLst>
            <a:ext uri="{FF2B5EF4-FFF2-40B4-BE49-F238E27FC236}">
              <a16:creationId xmlns:a16="http://schemas.microsoft.com/office/drawing/2014/main" id="{EBEB451B-0B3C-4729-8208-3A9028EADCDD}"/>
            </a:ext>
          </a:extLst>
        </xdr:cNvPr>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0" name="正方形/長方形 379">
          <a:extLst>
            <a:ext uri="{FF2B5EF4-FFF2-40B4-BE49-F238E27FC236}">
              <a16:creationId xmlns:a16="http://schemas.microsoft.com/office/drawing/2014/main" id="{56250D60-BF0E-4AEC-A1CD-E550A61A5BB3}"/>
            </a:ext>
          </a:extLst>
        </xdr:cNvPr>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1" name="正方形/長方形 380">
          <a:extLst>
            <a:ext uri="{FF2B5EF4-FFF2-40B4-BE49-F238E27FC236}">
              <a16:creationId xmlns:a16="http://schemas.microsoft.com/office/drawing/2014/main" id="{91FFBBFD-00A4-492D-8B19-6E4872FEB8AF}"/>
            </a:ext>
          </a:extLst>
        </xdr:cNvPr>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2" name="正方形/長方形 381">
          <a:extLst>
            <a:ext uri="{FF2B5EF4-FFF2-40B4-BE49-F238E27FC236}">
              <a16:creationId xmlns:a16="http://schemas.microsoft.com/office/drawing/2014/main" id="{F75D74C9-3FF5-4D4C-9AE8-3BE36B3C956A}"/>
            </a:ext>
          </a:extLst>
        </xdr:cNvPr>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3" name="正方形/長方形 382">
          <a:extLst>
            <a:ext uri="{FF2B5EF4-FFF2-40B4-BE49-F238E27FC236}">
              <a16:creationId xmlns:a16="http://schemas.microsoft.com/office/drawing/2014/main" id="{DCCE2330-9DEA-4723-8720-89C66B618411}"/>
            </a:ext>
          </a:extLst>
        </xdr:cNvPr>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4" name="正方形/長方形 383">
          <a:extLst>
            <a:ext uri="{FF2B5EF4-FFF2-40B4-BE49-F238E27FC236}">
              <a16:creationId xmlns:a16="http://schemas.microsoft.com/office/drawing/2014/main" id="{EF245ECF-5867-4ECE-96C5-FCFF036D0DA2}"/>
            </a:ext>
          </a:extLst>
        </xdr:cNvPr>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5" name="正方形/長方形 384">
          <a:extLst>
            <a:ext uri="{FF2B5EF4-FFF2-40B4-BE49-F238E27FC236}">
              <a16:creationId xmlns:a16="http://schemas.microsoft.com/office/drawing/2014/main" id="{BA452D0A-FA0E-47D5-A4F8-F15EE4FFAB47}"/>
            </a:ext>
          </a:extLst>
        </xdr:cNvPr>
        <xdr:cNvSpPr/>
      </xdr:nvSpPr>
      <xdr:spPr>
        <a:xfrm>
          <a:off x="16459200" y="513715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6" name="正方形/長方形 385">
          <a:extLst>
            <a:ext uri="{FF2B5EF4-FFF2-40B4-BE49-F238E27FC236}">
              <a16:creationId xmlns:a16="http://schemas.microsoft.com/office/drawing/2014/main" id="{02E4EF7A-4058-4046-9775-C8298C2F0504}"/>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7" name="正方形/長方形 386">
          <a:extLst>
            <a:ext uri="{FF2B5EF4-FFF2-40B4-BE49-F238E27FC236}">
              <a16:creationId xmlns:a16="http://schemas.microsoft.com/office/drawing/2014/main" id="{DE956997-F38B-48F1-91D5-E25A32DE603C}"/>
            </a:ext>
          </a:extLst>
        </xdr:cNvPr>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8" name="正方形/長方形 387">
          <a:extLst>
            <a:ext uri="{FF2B5EF4-FFF2-40B4-BE49-F238E27FC236}">
              <a16:creationId xmlns:a16="http://schemas.microsoft.com/office/drawing/2014/main" id="{9F2AB1B6-35D9-4CC1-8EBB-957B13BD6217}"/>
            </a:ext>
          </a:extLst>
        </xdr:cNvPr>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9" name="正方形/長方形 388">
          <a:extLst>
            <a:ext uri="{FF2B5EF4-FFF2-40B4-BE49-F238E27FC236}">
              <a16:creationId xmlns:a16="http://schemas.microsoft.com/office/drawing/2014/main" id="{755FE94E-23FC-4A71-BBDB-045387DA5397}"/>
            </a:ext>
          </a:extLst>
        </xdr:cNvPr>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0" name="正方形/長方形 389">
          <a:extLst>
            <a:ext uri="{FF2B5EF4-FFF2-40B4-BE49-F238E27FC236}">
              <a16:creationId xmlns:a16="http://schemas.microsoft.com/office/drawing/2014/main" id="{31221CA9-E5CA-4EC6-98C8-F20E0F71C313}"/>
            </a:ext>
          </a:extLst>
        </xdr:cNvPr>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1" name="正方形/長方形 390">
          <a:extLst>
            <a:ext uri="{FF2B5EF4-FFF2-40B4-BE49-F238E27FC236}">
              <a16:creationId xmlns:a16="http://schemas.microsoft.com/office/drawing/2014/main" id="{CA607C4F-6E41-4528-8D57-A065A85AB925}"/>
            </a:ext>
          </a:extLst>
        </xdr:cNvPr>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2" name="正方形/長方形 391">
          <a:extLst>
            <a:ext uri="{FF2B5EF4-FFF2-40B4-BE49-F238E27FC236}">
              <a16:creationId xmlns:a16="http://schemas.microsoft.com/office/drawing/2014/main" id="{03061101-AA6E-4290-8265-0B4CB1D5DFBE}"/>
            </a:ext>
          </a:extLst>
        </xdr:cNvPr>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3" name="正方形/長方形 392">
          <a:extLst>
            <a:ext uri="{FF2B5EF4-FFF2-40B4-BE49-F238E27FC236}">
              <a16:creationId xmlns:a16="http://schemas.microsoft.com/office/drawing/2014/main" id="{96E39D64-3FCC-4751-94EA-2A26D156F981}"/>
            </a:ext>
          </a:extLst>
        </xdr:cNvPr>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4" name="テキスト ボックス 393">
          <a:extLst>
            <a:ext uri="{FF2B5EF4-FFF2-40B4-BE49-F238E27FC236}">
              <a16:creationId xmlns:a16="http://schemas.microsoft.com/office/drawing/2014/main" id="{F76A9004-4064-4C49-96D6-AEC0CD8F7B6D}"/>
            </a:ext>
          </a:extLst>
        </xdr:cNvPr>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5" name="直線コネクタ 394">
          <a:extLst>
            <a:ext uri="{FF2B5EF4-FFF2-40B4-BE49-F238E27FC236}">
              <a16:creationId xmlns:a16="http://schemas.microsoft.com/office/drawing/2014/main" id="{5B78A703-376F-4ED4-813C-7B1ED9A33FC3}"/>
            </a:ext>
          </a:extLst>
        </xdr:cNvPr>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6" name="テキスト ボックス 395">
          <a:extLst>
            <a:ext uri="{FF2B5EF4-FFF2-40B4-BE49-F238E27FC236}">
              <a16:creationId xmlns:a16="http://schemas.microsoft.com/office/drawing/2014/main" id="{2F45F8FB-B5DA-4B61-BDFE-3D84A13E8952}"/>
            </a:ext>
          </a:extLst>
        </xdr:cNvPr>
        <xdr:cNvSpPr txBox="1"/>
      </xdr:nvSpPr>
      <xdr:spPr>
        <a:xfrm>
          <a:off x="107977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97" name="直線コネクタ 396">
          <a:extLst>
            <a:ext uri="{FF2B5EF4-FFF2-40B4-BE49-F238E27FC236}">
              <a16:creationId xmlns:a16="http://schemas.microsoft.com/office/drawing/2014/main" id="{A2EE87FE-4671-478B-829C-D0A915BDABBF}"/>
            </a:ext>
          </a:extLst>
        </xdr:cNvPr>
        <xdr:cNvCxnSpPr/>
      </xdr:nvCxnSpPr>
      <xdr:spPr>
        <a:xfrm>
          <a:off x="11207750" y="10566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398" name="テキスト ボックス 397">
          <a:extLst>
            <a:ext uri="{FF2B5EF4-FFF2-40B4-BE49-F238E27FC236}">
              <a16:creationId xmlns:a16="http://schemas.microsoft.com/office/drawing/2014/main" id="{FF7D7860-B391-4ACA-AB54-B02BB667C1C5}"/>
            </a:ext>
          </a:extLst>
        </xdr:cNvPr>
        <xdr:cNvSpPr txBox="1"/>
      </xdr:nvSpPr>
      <xdr:spPr>
        <a:xfrm>
          <a:off x="107977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99" name="直線コネクタ 398">
          <a:extLst>
            <a:ext uri="{FF2B5EF4-FFF2-40B4-BE49-F238E27FC236}">
              <a16:creationId xmlns:a16="http://schemas.microsoft.com/office/drawing/2014/main" id="{DABABE7F-0EA2-4A7B-9819-72427733B429}"/>
            </a:ext>
          </a:extLst>
        </xdr:cNvPr>
        <xdr:cNvCxnSpPr/>
      </xdr:nvCxnSpPr>
      <xdr:spPr>
        <a:xfrm>
          <a:off x="11207750" y="10128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00" name="テキスト ボックス 399">
          <a:extLst>
            <a:ext uri="{FF2B5EF4-FFF2-40B4-BE49-F238E27FC236}">
              <a16:creationId xmlns:a16="http://schemas.microsoft.com/office/drawing/2014/main" id="{5C317474-ED7A-4D75-A839-BAEFAD654E3A}"/>
            </a:ext>
          </a:extLst>
        </xdr:cNvPr>
        <xdr:cNvSpPr txBox="1"/>
      </xdr:nvSpPr>
      <xdr:spPr>
        <a:xfrm>
          <a:off x="10842791" y="999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01" name="直線コネクタ 400">
          <a:extLst>
            <a:ext uri="{FF2B5EF4-FFF2-40B4-BE49-F238E27FC236}">
              <a16:creationId xmlns:a16="http://schemas.microsoft.com/office/drawing/2014/main" id="{B91CD037-FE72-405D-9FE1-3EF028D2056D}"/>
            </a:ext>
          </a:extLst>
        </xdr:cNvPr>
        <xdr:cNvCxnSpPr/>
      </xdr:nvCxnSpPr>
      <xdr:spPr>
        <a:xfrm>
          <a:off x="11207750" y="969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02" name="テキスト ボックス 401">
          <a:extLst>
            <a:ext uri="{FF2B5EF4-FFF2-40B4-BE49-F238E27FC236}">
              <a16:creationId xmlns:a16="http://schemas.microsoft.com/office/drawing/2014/main" id="{37EC55DB-D74E-47A4-8A7D-999E008E808E}"/>
            </a:ext>
          </a:extLst>
        </xdr:cNvPr>
        <xdr:cNvSpPr txBox="1"/>
      </xdr:nvSpPr>
      <xdr:spPr>
        <a:xfrm>
          <a:off x="10842791" y="955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03" name="直線コネクタ 402">
          <a:extLst>
            <a:ext uri="{FF2B5EF4-FFF2-40B4-BE49-F238E27FC236}">
              <a16:creationId xmlns:a16="http://schemas.microsoft.com/office/drawing/2014/main" id="{A593D6AF-E9AC-4CFB-AA87-E546CE0924F6}"/>
            </a:ext>
          </a:extLst>
        </xdr:cNvPr>
        <xdr:cNvCxnSpPr/>
      </xdr:nvCxnSpPr>
      <xdr:spPr>
        <a:xfrm>
          <a:off x="11207750" y="9245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04" name="テキスト ボックス 403">
          <a:extLst>
            <a:ext uri="{FF2B5EF4-FFF2-40B4-BE49-F238E27FC236}">
              <a16:creationId xmlns:a16="http://schemas.microsoft.com/office/drawing/2014/main" id="{76C4F370-EF94-4116-AAFA-8691F860676E}"/>
            </a:ext>
          </a:extLst>
        </xdr:cNvPr>
        <xdr:cNvSpPr txBox="1"/>
      </xdr:nvSpPr>
      <xdr:spPr>
        <a:xfrm>
          <a:off x="10842791" y="9109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5" name="直線コネクタ 404">
          <a:extLst>
            <a:ext uri="{FF2B5EF4-FFF2-40B4-BE49-F238E27FC236}">
              <a16:creationId xmlns:a16="http://schemas.microsoft.com/office/drawing/2014/main" id="{B1DB7380-3525-4779-992C-A4EE91F02A0F}"/>
            </a:ext>
          </a:extLst>
        </xdr:cNvPr>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06" name="テキスト ボックス 405">
          <a:extLst>
            <a:ext uri="{FF2B5EF4-FFF2-40B4-BE49-F238E27FC236}">
              <a16:creationId xmlns:a16="http://schemas.microsoft.com/office/drawing/2014/main" id="{4A412999-1FCA-4DB5-8AFA-2922E9F66377}"/>
            </a:ext>
          </a:extLst>
        </xdr:cNvPr>
        <xdr:cNvSpPr txBox="1"/>
      </xdr:nvSpPr>
      <xdr:spPr>
        <a:xfrm>
          <a:off x="10842791" y="867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7" name="【学校施設】&#10;有形固定資産減価償却率グラフ枠">
          <a:extLst>
            <a:ext uri="{FF2B5EF4-FFF2-40B4-BE49-F238E27FC236}">
              <a16:creationId xmlns:a16="http://schemas.microsoft.com/office/drawing/2014/main" id="{218B4BB2-2274-405A-ACB9-DA5BC2EAE841}"/>
            </a:ext>
          </a:extLst>
        </xdr:cNvPr>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125730</xdr:rowOff>
    </xdr:to>
    <xdr:cxnSp macro="">
      <xdr:nvCxnSpPr>
        <xdr:cNvPr id="408" name="直線コネクタ 407">
          <a:extLst>
            <a:ext uri="{FF2B5EF4-FFF2-40B4-BE49-F238E27FC236}">
              <a16:creationId xmlns:a16="http://schemas.microsoft.com/office/drawing/2014/main" id="{A3391B8B-8060-4276-B8DD-09D74030A1CA}"/>
            </a:ext>
          </a:extLst>
        </xdr:cNvPr>
        <xdr:cNvCxnSpPr/>
      </xdr:nvCxnSpPr>
      <xdr:spPr>
        <a:xfrm flipV="1">
          <a:off x="14699614" y="9151366"/>
          <a:ext cx="0" cy="12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129557</xdr:rowOff>
    </xdr:from>
    <xdr:ext cx="405111" cy="259045"/>
    <xdr:sp macro="" textlink="">
      <xdr:nvSpPr>
        <xdr:cNvPr id="409" name="【学校施設】&#10;有形固定資産減価償却率最小値テキスト">
          <a:extLst>
            <a:ext uri="{FF2B5EF4-FFF2-40B4-BE49-F238E27FC236}">
              <a16:creationId xmlns:a16="http://schemas.microsoft.com/office/drawing/2014/main" id="{8797A0A5-BA89-4C67-81BA-23E1C1B6C3BF}"/>
            </a:ext>
          </a:extLst>
        </xdr:cNvPr>
        <xdr:cNvSpPr txBox="1"/>
      </xdr:nvSpPr>
      <xdr:spPr>
        <a:xfrm>
          <a:off x="14738350" y="1036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410" name="直線コネクタ 409">
          <a:extLst>
            <a:ext uri="{FF2B5EF4-FFF2-40B4-BE49-F238E27FC236}">
              <a16:creationId xmlns:a16="http://schemas.microsoft.com/office/drawing/2014/main" id="{481F0639-3832-4F53-AAF0-F0D17A26E622}"/>
            </a:ext>
          </a:extLst>
        </xdr:cNvPr>
        <xdr:cNvCxnSpPr/>
      </xdr:nvCxnSpPr>
      <xdr:spPr>
        <a:xfrm>
          <a:off x="14611350" y="103619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411" name="【学校施設】&#10;有形固定資産減価償却率最大値テキスト">
          <a:extLst>
            <a:ext uri="{FF2B5EF4-FFF2-40B4-BE49-F238E27FC236}">
              <a16:creationId xmlns:a16="http://schemas.microsoft.com/office/drawing/2014/main" id="{7F7E400B-DC02-49E8-BE68-A8598BA9C302}"/>
            </a:ext>
          </a:extLst>
        </xdr:cNvPr>
        <xdr:cNvSpPr txBox="1"/>
      </xdr:nvSpPr>
      <xdr:spPr>
        <a:xfrm>
          <a:off x="14738350" y="8932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412" name="直線コネクタ 411">
          <a:extLst>
            <a:ext uri="{FF2B5EF4-FFF2-40B4-BE49-F238E27FC236}">
              <a16:creationId xmlns:a16="http://schemas.microsoft.com/office/drawing/2014/main" id="{0D55B7C7-DAF0-4C17-BE53-3E5C8E33AFA7}"/>
            </a:ext>
          </a:extLst>
        </xdr:cNvPr>
        <xdr:cNvCxnSpPr/>
      </xdr:nvCxnSpPr>
      <xdr:spPr>
        <a:xfrm>
          <a:off x="14611350" y="91513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169943</xdr:rowOff>
    </xdr:from>
    <xdr:ext cx="405111" cy="259045"/>
    <xdr:sp macro="" textlink="">
      <xdr:nvSpPr>
        <xdr:cNvPr id="413" name="【学校施設】&#10;有形固定資産減価償却率平均値テキスト">
          <a:extLst>
            <a:ext uri="{FF2B5EF4-FFF2-40B4-BE49-F238E27FC236}">
              <a16:creationId xmlns:a16="http://schemas.microsoft.com/office/drawing/2014/main" id="{F79790BD-B24C-45D4-B4D0-5B4D78A52B75}"/>
            </a:ext>
          </a:extLst>
        </xdr:cNvPr>
        <xdr:cNvSpPr txBox="1"/>
      </xdr:nvSpPr>
      <xdr:spPr>
        <a:xfrm>
          <a:off x="14738350" y="97393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20066</xdr:rowOff>
    </xdr:from>
    <xdr:to>
      <xdr:col>85</xdr:col>
      <xdr:colOff>177800</xdr:colOff>
      <xdr:row>59</xdr:row>
      <xdr:rowOff>121666</xdr:rowOff>
    </xdr:to>
    <xdr:sp macro="" textlink="">
      <xdr:nvSpPr>
        <xdr:cNvPr id="414" name="フローチャート: 判断 413">
          <a:extLst>
            <a:ext uri="{FF2B5EF4-FFF2-40B4-BE49-F238E27FC236}">
              <a16:creationId xmlns:a16="http://schemas.microsoft.com/office/drawing/2014/main" id="{780AC21C-CA2F-4DF9-AC5E-0FD3BA4F0CF2}"/>
            </a:ext>
          </a:extLst>
        </xdr:cNvPr>
        <xdr:cNvSpPr/>
      </xdr:nvSpPr>
      <xdr:spPr>
        <a:xfrm>
          <a:off x="14649450" y="976096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157226</xdr:rowOff>
    </xdr:from>
    <xdr:to>
      <xdr:col>81</xdr:col>
      <xdr:colOff>101600</xdr:colOff>
      <xdr:row>59</xdr:row>
      <xdr:rowOff>87376</xdr:rowOff>
    </xdr:to>
    <xdr:sp macro="" textlink="">
      <xdr:nvSpPr>
        <xdr:cNvPr id="415" name="フローチャート: 判断 414">
          <a:extLst>
            <a:ext uri="{FF2B5EF4-FFF2-40B4-BE49-F238E27FC236}">
              <a16:creationId xmlns:a16="http://schemas.microsoft.com/office/drawing/2014/main" id="{D168AA9C-BBAB-48B8-8B35-043A118F825B}"/>
            </a:ext>
          </a:extLst>
        </xdr:cNvPr>
        <xdr:cNvSpPr/>
      </xdr:nvSpPr>
      <xdr:spPr>
        <a:xfrm>
          <a:off x="13887450" y="97330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138938</xdr:rowOff>
    </xdr:from>
    <xdr:to>
      <xdr:col>76</xdr:col>
      <xdr:colOff>165100</xdr:colOff>
      <xdr:row>59</xdr:row>
      <xdr:rowOff>69088</xdr:rowOff>
    </xdr:to>
    <xdr:sp macro="" textlink="">
      <xdr:nvSpPr>
        <xdr:cNvPr id="416" name="フローチャート: 判断 415">
          <a:extLst>
            <a:ext uri="{FF2B5EF4-FFF2-40B4-BE49-F238E27FC236}">
              <a16:creationId xmlns:a16="http://schemas.microsoft.com/office/drawing/2014/main" id="{6075B0F2-45A8-4082-A941-B3C9AF2091AA}"/>
            </a:ext>
          </a:extLst>
        </xdr:cNvPr>
        <xdr:cNvSpPr/>
      </xdr:nvSpPr>
      <xdr:spPr>
        <a:xfrm>
          <a:off x="13093700" y="97147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120650</xdr:rowOff>
    </xdr:from>
    <xdr:to>
      <xdr:col>72</xdr:col>
      <xdr:colOff>38100</xdr:colOff>
      <xdr:row>59</xdr:row>
      <xdr:rowOff>50800</xdr:rowOff>
    </xdr:to>
    <xdr:sp macro="" textlink="">
      <xdr:nvSpPr>
        <xdr:cNvPr id="417" name="フローチャート: 判断 416">
          <a:extLst>
            <a:ext uri="{FF2B5EF4-FFF2-40B4-BE49-F238E27FC236}">
              <a16:creationId xmlns:a16="http://schemas.microsoft.com/office/drawing/2014/main" id="{6E5A3803-116B-4230-B844-484BAD552954}"/>
            </a:ext>
          </a:extLst>
        </xdr:cNvPr>
        <xdr:cNvSpPr/>
      </xdr:nvSpPr>
      <xdr:spPr>
        <a:xfrm>
          <a:off x="12299950" y="96964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127508</xdr:rowOff>
    </xdr:from>
    <xdr:to>
      <xdr:col>67</xdr:col>
      <xdr:colOff>101600</xdr:colOff>
      <xdr:row>59</xdr:row>
      <xdr:rowOff>57658</xdr:rowOff>
    </xdr:to>
    <xdr:sp macro="" textlink="">
      <xdr:nvSpPr>
        <xdr:cNvPr id="418" name="フローチャート: 判断 417">
          <a:extLst>
            <a:ext uri="{FF2B5EF4-FFF2-40B4-BE49-F238E27FC236}">
              <a16:creationId xmlns:a16="http://schemas.microsoft.com/office/drawing/2014/main" id="{08D57581-0DEA-4A8A-98D7-25A4B6AF6194}"/>
            </a:ext>
          </a:extLst>
        </xdr:cNvPr>
        <xdr:cNvSpPr/>
      </xdr:nvSpPr>
      <xdr:spPr>
        <a:xfrm>
          <a:off x="11487150" y="97033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9" name="テキスト ボックス 418">
          <a:extLst>
            <a:ext uri="{FF2B5EF4-FFF2-40B4-BE49-F238E27FC236}">
              <a16:creationId xmlns:a16="http://schemas.microsoft.com/office/drawing/2014/main" id="{7D750BF6-3DAC-4BC4-A894-9C6752BA2D23}"/>
            </a:ext>
          </a:extLst>
        </xdr:cNvPr>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0" name="テキスト ボックス 419">
          <a:extLst>
            <a:ext uri="{FF2B5EF4-FFF2-40B4-BE49-F238E27FC236}">
              <a16:creationId xmlns:a16="http://schemas.microsoft.com/office/drawing/2014/main" id="{46AABE92-04FF-4508-9238-535AD2DD73E3}"/>
            </a:ext>
          </a:extLst>
        </xdr:cNvPr>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1" name="テキスト ボックス 420">
          <a:extLst>
            <a:ext uri="{FF2B5EF4-FFF2-40B4-BE49-F238E27FC236}">
              <a16:creationId xmlns:a16="http://schemas.microsoft.com/office/drawing/2014/main" id="{9627F62D-AF81-4926-9814-E033FA37D742}"/>
            </a:ext>
          </a:extLst>
        </xdr:cNvPr>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2" name="テキスト ボックス 421">
          <a:extLst>
            <a:ext uri="{FF2B5EF4-FFF2-40B4-BE49-F238E27FC236}">
              <a16:creationId xmlns:a16="http://schemas.microsoft.com/office/drawing/2014/main" id="{C970FABD-B5A7-41D2-B057-4DD6A8435782}"/>
            </a:ext>
          </a:extLst>
        </xdr:cNvPr>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3" name="テキスト ボックス 422">
          <a:extLst>
            <a:ext uri="{FF2B5EF4-FFF2-40B4-BE49-F238E27FC236}">
              <a16:creationId xmlns:a16="http://schemas.microsoft.com/office/drawing/2014/main" id="{95862776-3B37-4ACD-A2C3-24EC76D21617}"/>
            </a:ext>
          </a:extLst>
        </xdr:cNvPr>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154940</xdr:rowOff>
    </xdr:from>
    <xdr:to>
      <xdr:col>85</xdr:col>
      <xdr:colOff>177800</xdr:colOff>
      <xdr:row>58</xdr:row>
      <xdr:rowOff>85090</xdr:rowOff>
    </xdr:to>
    <xdr:sp macro="" textlink="">
      <xdr:nvSpPr>
        <xdr:cNvPr id="424" name="楕円 423">
          <a:extLst>
            <a:ext uri="{FF2B5EF4-FFF2-40B4-BE49-F238E27FC236}">
              <a16:creationId xmlns:a16="http://schemas.microsoft.com/office/drawing/2014/main" id="{9623293A-BE54-4555-9D01-9131F75514E2}"/>
            </a:ext>
          </a:extLst>
        </xdr:cNvPr>
        <xdr:cNvSpPr/>
      </xdr:nvSpPr>
      <xdr:spPr>
        <a:xfrm>
          <a:off x="14649450" y="95656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6367</xdr:rowOff>
    </xdr:from>
    <xdr:ext cx="405111" cy="259045"/>
    <xdr:sp macro="" textlink="">
      <xdr:nvSpPr>
        <xdr:cNvPr id="425" name="【学校施設】&#10;有形固定資産減価償却率該当値テキスト">
          <a:extLst>
            <a:ext uri="{FF2B5EF4-FFF2-40B4-BE49-F238E27FC236}">
              <a16:creationId xmlns:a16="http://schemas.microsoft.com/office/drawing/2014/main" id="{E2DE8D39-31A9-4576-ACAB-2EAC32FEC873}"/>
            </a:ext>
          </a:extLst>
        </xdr:cNvPr>
        <xdr:cNvSpPr txBox="1"/>
      </xdr:nvSpPr>
      <xdr:spPr>
        <a:xfrm>
          <a:off x="14738350"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109220</xdr:rowOff>
    </xdr:from>
    <xdr:to>
      <xdr:col>81</xdr:col>
      <xdr:colOff>101600</xdr:colOff>
      <xdr:row>58</xdr:row>
      <xdr:rowOff>39370</xdr:rowOff>
    </xdr:to>
    <xdr:sp macro="" textlink="">
      <xdr:nvSpPr>
        <xdr:cNvPr id="426" name="楕円 425">
          <a:extLst>
            <a:ext uri="{FF2B5EF4-FFF2-40B4-BE49-F238E27FC236}">
              <a16:creationId xmlns:a16="http://schemas.microsoft.com/office/drawing/2014/main" id="{42838BE5-9009-4DF5-823D-050283FBE234}"/>
            </a:ext>
          </a:extLst>
        </xdr:cNvPr>
        <xdr:cNvSpPr/>
      </xdr:nvSpPr>
      <xdr:spPr>
        <a:xfrm>
          <a:off x="13887450" y="95199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160020</xdr:rowOff>
    </xdr:from>
    <xdr:to>
      <xdr:col>85</xdr:col>
      <xdr:colOff>127000</xdr:colOff>
      <xdr:row>58</xdr:row>
      <xdr:rowOff>34290</xdr:rowOff>
    </xdr:to>
    <xdr:cxnSp macro="">
      <xdr:nvCxnSpPr>
        <xdr:cNvPr id="427" name="直線コネクタ 426">
          <a:extLst>
            <a:ext uri="{FF2B5EF4-FFF2-40B4-BE49-F238E27FC236}">
              <a16:creationId xmlns:a16="http://schemas.microsoft.com/office/drawing/2014/main" id="{3AED8498-3023-4DE7-B233-4C5AE7F3A948}"/>
            </a:ext>
          </a:extLst>
        </xdr:cNvPr>
        <xdr:cNvCxnSpPr/>
      </xdr:nvCxnSpPr>
      <xdr:spPr>
        <a:xfrm>
          <a:off x="13938250" y="9570720"/>
          <a:ext cx="762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104648</xdr:rowOff>
    </xdr:from>
    <xdr:to>
      <xdr:col>76</xdr:col>
      <xdr:colOff>165100</xdr:colOff>
      <xdr:row>58</xdr:row>
      <xdr:rowOff>34798</xdr:rowOff>
    </xdr:to>
    <xdr:sp macro="" textlink="">
      <xdr:nvSpPr>
        <xdr:cNvPr id="428" name="楕円 427">
          <a:extLst>
            <a:ext uri="{FF2B5EF4-FFF2-40B4-BE49-F238E27FC236}">
              <a16:creationId xmlns:a16="http://schemas.microsoft.com/office/drawing/2014/main" id="{0B2FAFF3-F0C0-4D4E-B55A-07847785D0FC}"/>
            </a:ext>
          </a:extLst>
        </xdr:cNvPr>
        <xdr:cNvSpPr/>
      </xdr:nvSpPr>
      <xdr:spPr>
        <a:xfrm>
          <a:off x="13093700" y="951534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155448</xdr:rowOff>
    </xdr:from>
    <xdr:to>
      <xdr:col>81</xdr:col>
      <xdr:colOff>50800</xdr:colOff>
      <xdr:row>57</xdr:row>
      <xdr:rowOff>160020</xdr:rowOff>
    </xdr:to>
    <xdr:cxnSp macro="">
      <xdr:nvCxnSpPr>
        <xdr:cNvPr id="429" name="直線コネクタ 428">
          <a:extLst>
            <a:ext uri="{FF2B5EF4-FFF2-40B4-BE49-F238E27FC236}">
              <a16:creationId xmlns:a16="http://schemas.microsoft.com/office/drawing/2014/main" id="{25E791D8-F432-4034-82CF-50BBEE70DF0B}"/>
            </a:ext>
          </a:extLst>
        </xdr:cNvPr>
        <xdr:cNvCxnSpPr/>
      </xdr:nvCxnSpPr>
      <xdr:spPr>
        <a:xfrm>
          <a:off x="13144500" y="9566148"/>
          <a:ext cx="7937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63500</xdr:rowOff>
    </xdr:from>
    <xdr:to>
      <xdr:col>67</xdr:col>
      <xdr:colOff>101600</xdr:colOff>
      <xdr:row>57</xdr:row>
      <xdr:rowOff>165100</xdr:rowOff>
    </xdr:to>
    <xdr:sp macro="" textlink="">
      <xdr:nvSpPr>
        <xdr:cNvPr id="430" name="楕円 429">
          <a:extLst>
            <a:ext uri="{FF2B5EF4-FFF2-40B4-BE49-F238E27FC236}">
              <a16:creationId xmlns:a16="http://schemas.microsoft.com/office/drawing/2014/main" id="{BB752A74-76BE-46DB-A172-2ED0D90E8244}"/>
            </a:ext>
          </a:extLst>
        </xdr:cNvPr>
        <xdr:cNvSpPr/>
      </xdr:nvSpPr>
      <xdr:spPr>
        <a:xfrm>
          <a:off x="1148715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78503</xdr:rowOff>
    </xdr:from>
    <xdr:ext cx="405111" cy="259045"/>
    <xdr:sp macro="" textlink="">
      <xdr:nvSpPr>
        <xdr:cNvPr id="431" name="n_1aveValue【学校施設】&#10;有形固定資産減価償却率">
          <a:extLst>
            <a:ext uri="{FF2B5EF4-FFF2-40B4-BE49-F238E27FC236}">
              <a16:creationId xmlns:a16="http://schemas.microsoft.com/office/drawing/2014/main" id="{36198B4A-C87B-4374-B4F9-F02D792A11BE}"/>
            </a:ext>
          </a:extLst>
        </xdr:cNvPr>
        <xdr:cNvSpPr txBox="1"/>
      </xdr:nvSpPr>
      <xdr:spPr>
        <a:xfrm>
          <a:off x="13742044" y="981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60215</xdr:rowOff>
    </xdr:from>
    <xdr:ext cx="405111" cy="259045"/>
    <xdr:sp macro="" textlink="">
      <xdr:nvSpPr>
        <xdr:cNvPr id="432" name="n_2aveValue【学校施設】&#10;有形固定資産減価償却率">
          <a:extLst>
            <a:ext uri="{FF2B5EF4-FFF2-40B4-BE49-F238E27FC236}">
              <a16:creationId xmlns:a16="http://schemas.microsoft.com/office/drawing/2014/main" id="{BE05027A-871E-4DBF-BD9D-B201C6BF66A1}"/>
            </a:ext>
          </a:extLst>
        </xdr:cNvPr>
        <xdr:cNvSpPr txBox="1"/>
      </xdr:nvSpPr>
      <xdr:spPr>
        <a:xfrm>
          <a:off x="12960994" y="980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67327</xdr:rowOff>
    </xdr:from>
    <xdr:ext cx="405111" cy="259045"/>
    <xdr:sp macro="" textlink="">
      <xdr:nvSpPr>
        <xdr:cNvPr id="433" name="n_3aveValue【学校施設】&#10;有形固定資産減価償却率">
          <a:extLst>
            <a:ext uri="{FF2B5EF4-FFF2-40B4-BE49-F238E27FC236}">
              <a16:creationId xmlns:a16="http://schemas.microsoft.com/office/drawing/2014/main" id="{ED3EC0EC-2423-439A-9C34-74C51BB35277}"/>
            </a:ext>
          </a:extLst>
        </xdr:cNvPr>
        <xdr:cNvSpPr txBox="1"/>
      </xdr:nvSpPr>
      <xdr:spPr>
        <a:xfrm>
          <a:off x="12167244" y="947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48785</xdr:rowOff>
    </xdr:from>
    <xdr:ext cx="405111" cy="259045"/>
    <xdr:sp macro="" textlink="">
      <xdr:nvSpPr>
        <xdr:cNvPr id="434" name="n_4aveValue【学校施設】&#10;有形固定資産減価償却率">
          <a:extLst>
            <a:ext uri="{FF2B5EF4-FFF2-40B4-BE49-F238E27FC236}">
              <a16:creationId xmlns:a16="http://schemas.microsoft.com/office/drawing/2014/main" id="{A377C751-77FB-46AF-AF41-50C72B317DBE}"/>
            </a:ext>
          </a:extLst>
        </xdr:cNvPr>
        <xdr:cNvSpPr txBox="1"/>
      </xdr:nvSpPr>
      <xdr:spPr>
        <a:xfrm>
          <a:off x="113544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55897</xdr:rowOff>
    </xdr:from>
    <xdr:ext cx="405111" cy="259045"/>
    <xdr:sp macro="" textlink="">
      <xdr:nvSpPr>
        <xdr:cNvPr id="435" name="n_1mainValue【学校施設】&#10;有形固定資産減価償却率">
          <a:extLst>
            <a:ext uri="{FF2B5EF4-FFF2-40B4-BE49-F238E27FC236}">
              <a16:creationId xmlns:a16="http://schemas.microsoft.com/office/drawing/2014/main" id="{E381B73F-7659-478F-871D-8201F3FE3B22}"/>
            </a:ext>
          </a:extLst>
        </xdr:cNvPr>
        <xdr:cNvSpPr txBox="1"/>
      </xdr:nvSpPr>
      <xdr:spPr>
        <a:xfrm>
          <a:off x="13742044" y="9301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51325</xdr:rowOff>
    </xdr:from>
    <xdr:ext cx="405111" cy="259045"/>
    <xdr:sp macro="" textlink="">
      <xdr:nvSpPr>
        <xdr:cNvPr id="436" name="n_2mainValue【学校施設】&#10;有形固定資産減価償却率">
          <a:extLst>
            <a:ext uri="{FF2B5EF4-FFF2-40B4-BE49-F238E27FC236}">
              <a16:creationId xmlns:a16="http://schemas.microsoft.com/office/drawing/2014/main" id="{43F62AF0-009E-4747-B970-B86A31DC4EC7}"/>
            </a:ext>
          </a:extLst>
        </xdr:cNvPr>
        <xdr:cNvSpPr txBox="1"/>
      </xdr:nvSpPr>
      <xdr:spPr>
        <a:xfrm>
          <a:off x="12960994" y="929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10177</xdr:rowOff>
    </xdr:from>
    <xdr:ext cx="405111" cy="259045"/>
    <xdr:sp macro="" textlink="">
      <xdr:nvSpPr>
        <xdr:cNvPr id="437" name="n_4mainValue【学校施設】&#10;有形固定資産減価償却率">
          <a:extLst>
            <a:ext uri="{FF2B5EF4-FFF2-40B4-BE49-F238E27FC236}">
              <a16:creationId xmlns:a16="http://schemas.microsoft.com/office/drawing/2014/main" id="{4F7C6642-503B-468E-9A89-2A19C81375F2}"/>
            </a:ext>
          </a:extLst>
        </xdr:cNvPr>
        <xdr:cNvSpPr txBox="1"/>
      </xdr:nvSpPr>
      <xdr:spPr>
        <a:xfrm>
          <a:off x="11354444" y="925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8" name="正方形/長方形 437">
          <a:extLst>
            <a:ext uri="{FF2B5EF4-FFF2-40B4-BE49-F238E27FC236}">
              <a16:creationId xmlns:a16="http://schemas.microsoft.com/office/drawing/2014/main" id="{A1D6DCE7-2B08-439B-A9CE-1EC882B99B9C}"/>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9" name="正方形/長方形 438">
          <a:extLst>
            <a:ext uri="{FF2B5EF4-FFF2-40B4-BE49-F238E27FC236}">
              <a16:creationId xmlns:a16="http://schemas.microsoft.com/office/drawing/2014/main" id="{A57B43ED-C114-47DC-A9DB-D6D8D37B44BB}"/>
            </a:ext>
          </a:extLst>
        </xdr:cNvPr>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0" name="正方形/長方形 439">
          <a:extLst>
            <a:ext uri="{FF2B5EF4-FFF2-40B4-BE49-F238E27FC236}">
              <a16:creationId xmlns:a16="http://schemas.microsoft.com/office/drawing/2014/main" id="{9BBFD485-32CE-43E4-A21C-E2359D64D349}"/>
            </a:ext>
          </a:extLst>
        </xdr:cNvPr>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1" name="正方形/長方形 440">
          <a:extLst>
            <a:ext uri="{FF2B5EF4-FFF2-40B4-BE49-F238E27FC236}">
              <a16:creationId xmlns:a16="http://schemas.microsoft.com/office/drawing/2014/main" id="{1DE22EC3-6AD8-45B1-B0E7-5B329308EA38}"/>
            </a:ext>
          </a:extLst>
        </xdr:cNvPr>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2" name="正方形/長方形 441">
          <a:extLst>
            <a:ext uri="{FF2B5EF4-FFF2-40B4-BE49-F238E27FC236}">
              <a16:creationId xmlns:a16="http://schemas.microsoft.com/office/drawing/2014/main" id="{FB427C62-ECDE-47EF-9D13-72D303110C85}"/>
            </a:ext>
          </a:extLst>
        </xdr:cNvPr>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3" name="正方形/長方形 442">
          <a:extLst>
            <a:ext uri="{FF2B5EF4-FFF2-40B4-BE49-F238E27FC236}">
              <a16:creationId xmlns:a16="http://schemas.microsoft.com/office/drawing/2014/main" id="{9175DBEF-32CC-4D63-885D-6CFB31622381}"/>
            </a:ext>
          </a:extLst>
        </xdr:cNvPr>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4" name="正方形/長方形 443">
          <a:extLst>
            <a:ext uri="{FF2B5EF4-FFF2-40B4-BE49-F238E27FC236}">
              <a16:creationId xmlns:a16="http://schemas.microsoft.com/office/drawing/2014/main" id="{279548A9-8624-4FF1-B34D-F0A15D226B86}"/>
            </a:ext>
          </a:extLst>
        </xdr:cNvPr>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5" name="正方形/長方形 444">
          <a:extLst>
            <a:ext uri="{FF2B5EF4-FFF2-40B4-BE49-F238E27FC236}">
              <a16:creationId xmlns:a16="http://schemas.microsoft.com/office/drawing/2014/main" id="{3FCCED47-8CE9-4BE4-A5B7-756DECF652D0}"/>
            </a:ext>
          </a:extLst>
        </xdr:cNvPr>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6" name="テキスト ボックス 445">
          <a:extLst>
            <a:ext uri="{FF2B5EF4-FFF2-40B4-BE49-F238E27FC236}">
              <a16:creationId xmlns:a16="http://schemas.microsoft.com/office/drawing/2014/main" id="{A0CFE0D3-D26D-43BD-BD5B-C109A4AAB90F}"/>
            </a:ext>
          </a:extLst>
        </xdr:cNvPr>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7" name="直線コネクタ 446">
          <a:extLst>
            <a:ext uri="{FF2B5EF4-FFF2-40B4-BE49-F238E27FC236}">
              <a16:creationId xmlns:a16="http://schemas.microsoft.com/office/drawing/2014/main" id="{2B89D630-48CB-4602-BD65-E07BB43C5F58}"/>
            </a:ext>
          </a:extLst>
        </xdr:cNvPr>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48" name="テキスト ボックス 447">
          <a:extLst>
            <a:ext uri="{FF2B5EF4-FFF2-40B4-BE49-F238E27FC236}">
              <a16:creationId xmlns:a16="http://schemas.microsoft.com/office/drawing/2014/main" id="{DBDEF9C2-AFF3-4070-876A-D9AA0D34FFE7}"/>
            </a:ext>
          </a:extLst>
        </xdr:cNvPr>
        <xdr:cNvSpPr txBox="1"/>
      </xdr:nvSpPr>
      <xdr:spPr>
        <a:xfrm>
          <a:off x="160491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49" name="直線コネクタ 448">
          <a:extLst>
            <a:ext uri="{FF2B5EF4-FFF2-40B4-BE49-F238E27FC236}">
              <a16:creationId xmlns:a16="http://schemas.microsoft.com/office/drawing/2014/main" id="{FB8EBD56-DC57-4AC3-AB0E-711352794DBA}"/>
            </a:ext>
          </a:extLst>
        </xdr:cNvPr>
        <xdr:cNvCxnSpPr/>
      </xdr:nvCxnSpPr>
      <xdr:spPr>
        <a:xfrm>
          <a:off x="164592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0" name="テキスト ボックス 449">
          <a:extLst>
            <a:ext uri="{FF2B5EF4-FFF2-40B4-BE49-F238E27FC236}">
              <a16:creationId xmlns:a16="http://schemas.microsoft.com/office/drawing/2014/main" id="{380804C8-2BDF-40D0-8A28-8C9B8B0B8B33}"/>
            </a:ext>
          </a:extLst>
        </xdr:cNvPr>
        <xdr:cNvSpPr txBox="1"/>
      </xdr:nvSpPr>
      <xdr:spPr>
        <a:xfrm>
          <a:off x="160491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1" name="直線コネクタ 450">
          <a:extLst>
            <a:ext uri="{FF2B5EF4-FFF2-40B4-BE49-F238E27FC236}">
              <a16:creationId xmlns:a16="http://schemas.microsoft.com/office/drawing/2014/main" id="{FAE8F7A0-5A5B-4A67-9169-93E73F1FA5C8}"/>
            </a:ext>
          </a:extLst>
        </xdr:cNvPr>
        <xdr:cNvCxnSpPr/>
      </xdr:nvCxnSpPr>
      <xdr:spPr>
        <a:xfrm>
          <a:off x="164592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2" name="テキスト ボックス 451">
          <a:extLst>
            <a:ext uri="{FF2B5EF4-FFF2-40B4-BE49-F238E27FC236}">
              <a16:creationId xmlns:a16="http://schemas.microsoft.com/office/drawing/2014/main" id="{0F8F272E-CD2C-4365-BAE8-CA088762A3FF}"/>
            </a:ext>
          </a:extLst>
        </xdr:cNvPr>
        <xdr:cNvSpPr txBox="1"/>
      </xdr:nvSpPr>
      <xdr:spPr>
        <a:xfrm>
          <a:off x="16049171" y="1013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3" name="直線コネクタ 452">
          <a:extLst>
            <a:ext uri="{FF2B5EF4-FFF2-40B4-BE49-F238E27FC236}">
              <a16:creationId xmlns:a16="http://schemas.microsoft.com/office/drawing/2014/main" id="{C62D02E8-440A-456B-A903-5B278C3F5719}"/>
            </a:ext>
          </a:extLst>
        </xdr:cNvPr>
        <xdr:cNvCxnSpPr/>
      </xdr:nvCxnSpPr>
      <xdr:spPr>
        <a:xfrm>
          <a:off x="164592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4" name="テキスト ボックス 453">
          <a:extLst>
            <a:ext uri="{FF2B5EF4-FFF2-40B4-BE49-F238E27FC236}">
              <a16:creationId xmlns:a16="http://schemas.microsoft.com/office/drawing/2014/main" id="{1FC310BE-9B25-4BDC-B7E7-F86B7E1BC090}"/>
            </a:ext>
          </a:extLst>
        </xdr:cNvPr>
        <xdr:cNvSpPr txBox="1"/>
      </xdr:nvSpPr>
      <xdr:spPr>
        <a:xfrm>
          <a:off x="1604917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5" name="直線コネクタ 454">
          <a:extLst>
            <a:ext uri="{FF2B5EF4-FFF2-40B4-BE49-F238E27FC236}">
              <a16:creationId xmlns:a16="http://schemas.microsoft.com/office/drawing/2014/main" id="{836BE524-57ED-48C2-9B6F-A28911719B9B}"/>
            </a:ext>
          </a:extLst>
        </xdr:cNvPr>
        <xdr:cNvCxnSpPr/>
      </xdr:nvCxnSpPr>
      <xdr:spPr>
        <a:xfrm>
          <a:off x="164592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56" name="テキスト ボックス 455">
          <a:extLst>
            <a:ext uri="{FF2B5EF4-FFF2-40B4-BE49-F238E27FC236}">
              <a16:creationId xmlns:a16="http://schemas.microsoft.com/office/drawing/2014/main" id="{58474C9A-FA98-4222-AFEF-062BEC6F8EF6}"/>
            </a:ext>
          </a:extLst>
        </xdr:cNvPr>
        <xdr:cNvSpPr txBox="1"/>
      </xdr:nvSpPr>
      <xdr:spPr>
        <a:xfrm>
          <a:off x="16049171" y="940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57" name="直線コネクタ 456">
          <a:extLst>
            <a:ext uri="{FF2B5EF4-FFF2-40B4-BE49-F238E27FC236}">
              <a16:creationId xmlns:a16="http://schemas.microsoft.com/office/drawing/2014/main" id="{5402AAB0-BA7A-43E1-ABBA-99D37E1E3C2B}"/>
            </a:ext>
          </a:extLst>
        </xdr:cNvPr>
        <xdr:cNvCxnSpPr/>
      </xdr:nvCxnSpPr>
      <xdr:spPr>
        <a:xfrm>
          <a:off x="164592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58" name="テキスト ボックス 457">
          <a:extLst>
            <a:ext uri="{FF2B5EF4-FFF2-40B4-BE49-F238E27FC236}">
              <a16:creationId xmlns:a16="http://schemas.microsoft.com/office/drawing/2014/main" id="{53A1C8C1-A488-4171-9FEA-3EAA44EDEEA9}"/>
            </a:ext>
          </a:extLst>
        </xdr:cNvPr>
        <xdr:cNvSpPr txBox="1"/>
      </xdr:nvSpPr>
      <xdr:spPr>
        <a:xfrm>
          <a:off x="16049171" y="9039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9" name="直線コネクタ 458">
          <a:extLst>
            <a:ext uri="{FF2B5EF4-FFF2-40B4-BE49-F238E27FC236}">
              <a16:creationId xmlns:a16="http://schemas.microsoft.com/office/drawing/2014/main" id="{0BDF6175-A9CC-4CF9-9413-B87176FC102E}"/>
            </a:ext>
          </a:extLst>
        </xdr:cNvPr>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0" name="テキスト ボックス 459">
          <a:extLst>
            <a:ext uri="{FF2B5EF4-FFF2-40B4-BE49-F238E27FC236}">
              <a16:creationId xmlns:a16="http://schemas.microsoft.com/office/drawing/2014/main" id="{681700C0-A245-44B7-BDCE-8ECA2A145A2B}"/>
            </a:ext>
          </a:extLst>
        </xdr:cNvPr>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1" name="【学校施設】&#10;一人当たり面積グラフ枠">
          <a:extLst>
            <a:ext uri="{FF2B5EF4-FFF2-40B4-BE49-F238E27FC236}">
              <a16:creationId xmlns:a16="http://schemas.microsoft.com/office/drawing/2014/main" id="{05D8F319-31EB-469A-9DE6-90BDCEE4D9B8}"/>
            </a:ext>
          </a:extLst>
        </xdr:cNvPr>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64</xdr:row>
      <xdr:rowOff>143256</xdr:rowOff>
    </xdr:to>
    <xdr:cxnSp macro="">
      <xdr:nvCxnSpPr>
        <xdr:cNvPr id="462" name="直線コネクタ 461">
          <a:extLst>
            <a:ext uri="{FF2B5EF4-FFF2-40B4-BE49-F238E27FC236}">
              <a16:creationId xmlns:a16="http://schemas.microsoft.com/office/drawing/2014/main" id="{1D91EFC1-EEDD-4BBE-978D-430C5EDE571B}"/>
            </a:ext>
          </a:extLst>
        </xdr:cNvPr>
        <xdr:cNvCxnSpPr/>
      </xdr:nvCxnSpPr>
      <xdr:spPr>
        <a:xfrm flipV="1">
          <a:off x="19951064" y="9273032"/>
          <a:ext cx="0" cy="1436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147083</xdr:rowOff>
    </xdr:from>
    <xdr:ext cx="469744" cy="259045"/>
    <xdr:sp macro="" textlink="">
      <xdr:nvSpPr>
        <xdr:cNvPr id="463" name="【学校施設】&#10;一人当たり面積最小値テキスト">
          <a:extLst>
            <a:ext uri="{FF2B5EF4-FFF2-40B4-BE49-F238E27FC236}">
              <a16:creationId xmlns:a16="http://schemas.microsoft.com/office/drawing/2014/main" id="{7E3380F9-BD2B-41BA-A692-4516278AFF44}"/>
            </a:ext>
          </a:extLst>
        </xdr:cNvPr>
        <xdr:cNvSpPr txBox="1"/>
      </xdr:nvSpPr>
      <xdr:spPr>
        <a:xfrm>
          <a:off x="19989800" y="1071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143256</xdr:rowOff>
    </xdr:from>
    <xdr:to>
      <xdr:col>116</xdr:col>
      <xdr:colOff>152400</xdr:colOff>
      <xdr:row>64</xdr:row>
      <xdr:rowOff>143256</xdr:rowOff>
    </xdr:to>
    <xdr:cxnSp macro="">
      <xdr:nvCxnSpPr>
        <xdr:cNvPr id="464" name="直線コネクタ 463">
          <a:extLst>
            <a:ext uri="{FF2B5EF4-FFF2-40B4-BE49-F238E27FC236}">
              <a16:creationId xmlns:a16="http://schemas.microsoft.com/office/drawing/2014/main" id="{771ABC00-20B4-4004-9704-08E92C5796AF}"/>
            </a:ext>
          </a:extLst>
        </xdr:cNvPr>
        <xdr:cNvCxnSpPr/>
      </xdr:nvCxnSpPr>
      <xdr:spPr>
        <a:xfrm>
          <a:off x="19881850" y="107096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465" name="【学校施設】&#10;一人当たり面積最大値テキスト">
          <a:extLst>
            <a:ext uri="{FF2B5EF4-FFF2-40B4-BE49-F238E27FC236}">
              <a16:creationId xmlns:a16="http://schemas.microsoft.com/office/drawing/2014/main" id="{9823416E-F864-4332-98F2-5FCF62924C1C}"/>
            </a:ext>
          </a:extLst>
        </xdr:cNvPr>
        <xdr:cNvSpPr txBox="1"/>
      </xdr:nvSpPr>
      <xdr:spPr>
        <a:xfrm>
          <a:off x="19989800" y="9060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466" name="直線コネクタ 465">
          <a:extLst>
            <a:ext uri="{FF2B5EF4-FFF2-40B4-BE49-F238E27FC236}">
              <a16:creationId xmlns:a16="http://schemas.microsoft.com/office/drawing/2014/main" id="{DEFDD0C3-E9A8-4720-AEB5-642A51F682A6}"/>
            </a:ext>
          </a:extLst>
        </xdr:cNvPr>
        <xdr:cNvCxnSpPr/>
      </xdr:nvCxnSpPr>
      <xdr:spPr>
        <a:xfrm>
          <a:off x="19881850" y="92730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169435</xdr:rowOff>
    </xdr:from>
    <xdr:ext cx="469744" cy="259045"/>
    <xdr:sp macro="" textlink="">
      <xdr:nvSpPr>
        <xdr:cNvPr id="467" name="【学校施設】&#10;一人当たり面積平均値テキスト">
          <a:extLst>
            <a:ext uri="{FF2B5EF4-FFF2-40B4-BE49-F238E27FC236}">
              <a16:creationId xmlns:a16="http://schemas.microsoft.com/office/drawing/2014/main" id="{7D23A454-8416-4DF8-9593-91C61483D9A2}"/>
            </a:ext>
          </a:extLst>
        </xdr:cNvPr>
        <xdr:cNvSpPr txBox="1"/>
      </xdr:nvSpPr>
      <xdr:spPr>
        <a:xfrm>
          <a:off x="19989800" y="100690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146558</xdr:rowOff>
    </xdr:from>
    <xdr:to>
      <xdr:col>116</xdr:col>
      <xdr:colOff>114300</xdr:colOff>
      <xdr:row>62</xdr:row>
      <xdr:rowOff>76708</xdr:rowOff>
    </xdr:to>
    <xdr:sp macro="" textlink="">
      <xdr:nvSpPr>
        <xdr:cNvPr id="468" name="フローチャート: 判断 467">
          <a:extLst>
            <a:ext uri="{FF2B5EF4-FFF2-40B4-BE49-F238E27FC236}">
              <a16:creationId xmlns:a16="http://schemas.microsoft.com/office/drawing/2014/main" id="{1B52EF17-A108-4B80-9A8B-E70569A4D83D}"/>
            </a:ext>
          </a:extLst>
        </xdr:cNvPr>
        <xdr:cNvSpPr/>
      </xdr:nvSpPr>
      <xdr:spPr>
        <a:xfrm>
          <a:off x="19900900" y="102176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148082</xdr:rowOff>
    </xdr:from>
    <xdr:to>
      <xdr:col>112</xdr:col>
      <xdr:colOff>38100</xdr:colOff>
      <xdr:row>62</xdr:row>
      <xdr:rowOff>78232</xdr:rowOff>
    </xdr:to>
    <xdr:sp macro="" textlink="">
      <xdr:nvSpPr>
        <xdr:cNvPr id="469" name="フローチャート: 判断 468">
          <a:extLst>
            <a:ext uri="{FF2B5EF4-FFF2-40B4-BE49-F238E27FC236}">
              <a16:creationId xmlns:a16="http://schemas.microsoft.com/office/drawing/2014/main" id="{E64796BE-EB25-48C9-9DAB-440B3B4F619A}"/>
            </a:ext>
          </a:extLst>
        </xdr:cNvPr>
        <xdr:cNvSpPr/>
      </xdr:nvSpPr>
      <xdr:spPr>
        <a:xfrm>
          <a:off x="19157950" y="1021918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164846</xdr:rowOff>
    </xdr:from>
    <xdr:to>
      <xdr:col>107</xdr:col>
      <xdr:colOff>101600</xdr:colOff>
      <xdr:row>62</xdr:row>
      <xdr:rowOff>94996</xdr:rowOff>
    </xdr:to>
    <xdr:sp macro="" textlink="">
      <xdr:nvSpPr>
        <xdr:cNvPr id="470" name="フローチャート: 判断 469">
          <a:extLst>
            <a:ext uri="{FF2B5EF4-FFF2-40B4-BE49-F238E27FC236}">
              <a16:creationId xmlns:a16="http://schemas.microsoft.com/office/drawing/2014/main" id="{007E1E0A-F8F3-4660-8E2C-B9F7912B18BD}"/>
            </a:ext>
          </a:extLst>
        </xdr:cNvPr>
        <xdr:cNvSpPr/>
      </xdr:nvSpPr>
      <xdr:spPr>
        <a:xfrm>
          <a:off x="18345150" y="102359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141986</xdr:rowOff>
    </xdr:from>
    <xdr:to>
      <xdr:col>102</xdr:col>
      <xdr:colOff>165100</xdr:colOff>
      <xdr:row>62</xdr:row>
      <xdr:rowOff>72136</xdr:rowOff>
    </xdr:to>
    <xdr:sp macro="" textlink="">
      <xdr:nvSpPr>
        <xdr:cNvPr id="471" name="フローチャート: 判断 470">
          <a:extLst>
            <a:ext uri="{FF2B5EF4-FFF2-40B4-BE49-F238E27FC236}">
              <a16:creationId xmlns:a16="http://schemas.microsoft.com/office/drawing/2014/main" id="{CE62B88B-8A95-44B2-B32A-A34F73E4E3A0}"/>
            </a:ext>
          </a:extLst>
        </xdr:cNvPr>
        <xdr:cNvSpPr/>
      </xdr:nvSpPr>
      <xdr:spPr>
        <a:xfrm>
          <a:off x="17551400" y="102130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158750</xdr:rowOff>
    </xdr:from>
    <xdr:to>
      <xdr:col>98</xdr:col>
      <xdr:colOff>38100</xdr:colOff>
      <xdr:row>62</xdr:row>
      <xdr:rowOff>88900</xdr:rowOff>
    </xdr:to>
    <xdr:sp macro="" textlink="">
      <xdr:nvSpPr>
        <xdr:cNvPr id="472" name="フローチャート: 判断 471">
          <a:extLst>
            <a:ext uri="{FF2B5EF4-FFF2-40B4-BE49-F238E27FC236}">
              <a16:creationId xmlns:a16="http://schemas.microsoft.com/office/drawing/2014/main" id="{21DEBCA2-B9D4-464E-8B2D-FCAEFC91C4DA}"/>
            </a:ext>
          </a:extLst>
        </xdr:cNvPr>
        <xdr:cNvSpPr/>
      </xdr:nvSpPr>
      <xdr:spPr>
        <a:xfrm>
          <a:off x="16757650" y="102298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3" name="テキスト ボックス 472">
          <a:extLst>
            <a:ext uri="{FF2B5EF4-FFF2-40B4-BE49-F238E27FC236}">
              <a16:creationId xmlns:a16="http://schemas.microsoft.com/office/drawing/2014/main" id="{1DABDA27-FA33-4442-9C63-888B40A58477}"/>
            </a:ext>
          </a:extLst>
        </xdr:cNvPr>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F13B3C56-528B-4E64-BD2E-D2C959D5DD52}"/>
            </a:ext>
          </a:extLst>
        </xdr:cNvPr>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678EE6DA-4943-46A1-BC5C-1A07B71ADB86}"/>
            </a:ext>
          </a:extLst>
        </xdr:cNvPr>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DBEC97AD-EE14-472E-8363-07C86429773D}"/>
            </a:ext>
          </a:extLst>
        </xdr:cNvPr>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A389B21E-77F9-443F-8800-39C4D53BFFC8}"/>
            </a:ext>
          </a:extLst>
        </xdr:cNvPr>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61214</xdr:rowOff>
    </xdr:from>
    <xdr:to>
      <xdr:col>116</xdr:col>
      <xdr:colOff>114300</xdr:colOff>
      <xdr:row>64</xdr:row>
      <xdr:rowOff>162814</xdr:rowOff>
    </xdr:to>
    <xdr:sp macro="" textlink="">
      <xdr:nvSpPr>
        <xdr:cNvPr id="478" name="楕円 477">
          <a:extLst>
            <a:ext uri="{FF2B5EF4-FFF2-40B4-BE49-F238E27FC236}">
              <a16:creationId xmlns:a16="http://schemas.microsoft.com/office/drawing/2014/main" id="{260BB986-7CCC-4FD6-A105-D1851665DF6C}"/>
            </a:ext>
          </a:extLst>
        </xdr:cNvPr>
        <xdr:cNvSpPr/>
      </xdr:nvSpPr>
      <xdr:spPr>
        <a:xfrm>
          <a:off x="19900900" y="106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147591</xdr:rowOff>
    </xdr:from>
    <xdr:ext cx="469744" cy="259045"/>
    <xdr:sp macro="" textlink="">
      <xdr:nvSpPr>
        <xdr:cNvPr id="479" name="【学校施設】&#10;一人当たり面積該当値テキスト">
          <a:extLst>
            <a:ext uri="{FF2B5EF4-FFF2-40B4-BE49-F238E27FC236}">
              <a16:creationId xmlns:a16="http://schemas.microsoft.com/office/drawing/2014/main" id="{EFB7E152-A178-459E-815E-D4479D9C894D}"/>
            </a:ext>
          </a:extLst>
        </xdr:cNvPr>
        <xdr:cNvSpPr txBox="1"/>
      </xdr:nvSpPr>
      <xdr:spPr>
        <a:xfrm>
          <a:off x="19989800" y="1054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52832</xdr:rowOff>
    </xdr:from>
    <xdr:to>
      <xdr:col>112</xdr:col>
      <xdr:colOff>38100</xdr:colOff>
      <xdr:row>64</xdr:row>
      <xdr:rowOff>154432</xdr:rowOff>
    </xdr:to>
    <xdr:sp macro="" textlink="">
      <xdr:nvSpPr>
        <xdr:cNvPr id="480" name="楕円 479">
          <a:extLst>
            <a:ext uri="{FF2B5EF4-FFF2-40B4-BE49-F238E27FC236}">
              <a16:creationId xmlns:a16="http://schemas.microsoft.com/office/drawing/2014/main" id="{50B8D057-7F3A-447D-B846-4CBEAEFD1E7F}"/>
            </a:ext>
          </a:extLst>
        </xdr:cNvPr>
        <xdr:cNvSpPr/>
      </xdr:nvSpPr>
      <xdr:spPr>
        <a:xfrm>
          <a:off x="19157950" y="1061923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103632</xdr:rowOff>
    </xdr:from>
    <xdr:to>
      <xdr:col>116</xdr:col>
      <xdr:colOff>63500</xdr:colOff>
      <xdr:row>64</xdr:row>
      <xdr:rowOff>112014</xdr:rowOff>
    </xdr:to>
    <xdr:cxnSp macro="">
      <xdr:nvCxnSpPr>
        <xdr:cNvPr id="481" name="直線コネクタ 480">
          <a:extLst>
            <a:ext uri="{FF2B5EF4-FFF2-40B4-BE49-F238E27FC236}">
              <a16:creationId xmlns:a16="http://schemas.microsoft.com/office/drawing/2014/main" id="{4E8F8AD9-289D-46A4-99D5-997D5E50BEDB}"/>
            </a:ext>
          </a:extLst>
        </xdr:cNvPr>
        <xdr:cNvCxnSpPr/>
      </xdr:nvCxnSpPr>
      <xdr:spPr>
        <a:xfrm>
          <a:off x="19202400" y="10670032"/>
          <a:ext cx="7493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42926</xdr:rowOff>
    </xdr:from>
    <xdr:to>
      <xdr:col>107</xdr:col>
      <xdr:colOff>101600</xdr:colOff>
      <xdr:row>64</xdr:row>
      <xdr:rowOff>144526</xdr:rowOff>
    </xdr:to>
    <xdr:sp macro="" textlink="">
      <xdr:nvSpPr>
        <xdr:cNvPr id="482" name="楕円 481">
          <a:extLst>
            <a:ext uri="{FF2B5EF4-FFF2-40B4-BE49-F238E27FC236}">
              <a16:creationId xmlns:a16="http://schemas.microsoft.com/office/drawing/2014/main" id="{5B260DB9-9EA7-440F-AD02-8F3771922F02}"/>
            </a:ext>
          </a:extLst>
        </xdr:cNvPr>
        <xdr:cNvSpPr/>
      </xdr:nvSpPr>
      <xdr:spPr>
        <a:xfrm>
          <a:off x="18345150" y="1060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93726</xdr:rowOff>
    </xdr:from>
    <xdr:to>
      <xdr:col>111</xdr:col>
      <xdr:colOff>177800</xdr:colOff>
      <xdr:row>64</xdr:row>
      <xdr:rowOff>103632</xdr:rowOff>
    </xdr:to>
    <xdr:cxnSp macro="">
      <xdr:nvCxnSpPr>
        <xdr:cNvPr id="483" name="直線コネクタ 482">
          <a:extLst>
            <a:ext uri="{FF2B5EF4-FFF2-40B4-BE49-F238E27FC236}">
              <a16:creationId xmlns:a16="http://schemas.microsoft.com/office/drawing/2014/main" id="{CD226D2A-1044-41A9-955B-5267E9F256FD}"/>
            </a:ext>
          </a:extLst>
        </xdr:cNvPr>
        <xdr:cNvCxnSpPr/>
      </xdr:nvCxnSpPr>
      <xdr:spPr>
        <a:xfrm>
          <a:off x="18395950" y="10660126"/>
          <a:ext cx="80645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46736</xdr:rowOff>
    </xdr:from>
    <xdr:to>
      <xdr:col>98</xdr:col>
      <xdr:colOff>38100</xdr:colOff>
      <xdr:row>64</xdr:row>
      <xdr:rowOff>148336</xdr:rowOff>
    </xdr:to>
    <xdr:sp macro="" textlink="">
      <xdr:nvSpPr>
        <xdr:cNvPr id="484" name="楕円 483">
          <a:extLst>
            <a:ext uri="{FF2B5EF4-FFF2-40B4-BE49-F238E27FC236}">
              <a16:creationId xmlns:a16="http://schemas.microsoft.com/office/drawing/2014/main" id="{6DCE786C-3B6D-4598-A7F6-6BDE205D6090}"/>
            </a:ext>
          </a:extLst>
        </xdr:cNvPr>
        <xdr:cNvSpPr/>
      </xdr:nvSpPr>
      <xdr:spPr>
        <a:xfrm>
          <a:off x="16757650" y="106131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94759</xdr:rowOff>
    </xdr:from>
    <xdr:ext cx="469744" cy="259045"/>
    <xdr:sp macro="" textlink="">
      <xdr:nvSpPr>
        <xdr:cNvPr id="485" name="n_1aveValue【学校施設】&#10;一人当たり面積">
          <a:extLst>
            <a:ext uri="{FF2B5EF4-FFF2-40B4-BE49-F238E27FC236}">
              <a16:creationId xmlns:a16="http://schemas.microsoft.com/office/drawing/2014/main" id="{D2C7D0E5-FF1C-4EC6-900F-C1249B59D04D}"/>
            </a:ext>
          </a:extLst>
        </xdr:cNvPr>
        <xdr:cNvSpPr txBox="1"/>
      </xdr:nvSpPr>
      <xdr:spPr>
        <a:xfrm>
          <a:off x="18980227" y="1000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111523</xdr:rowOff>
    </xdr:from>
    <xdr:ext cx="469744" cy="259045"/>
    <xdr:sp macro="" textlink="">
      <xdr:nvSpPr>
        <xdr:cNvPr id="486" name="n_2aveValue【学校施設】&#10;一人当たり面積">
          <a:extLst>
            <a:ext uri="{FF2B5EF4-FFF2-40B4-BE49-F238E27FC236}">
              <a16:creationId xmlns:a16="http://schemas.microsoft.com/office/drawing/2014/main" id="{1E715C22-D4F0-4AC0-84DD-72EECFDC90FF}"/>
            </a:ext>
          </a:extLst>
        </xdr:cNvPr>
        <xdr:cNvSpPr txBox="1"/>
      </xdr:nvSpPr>
      <xdr:spPr>
        <a:xfrm>
          <a:off x="18180127" y="1001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88663</xdr:rowOff>
    </xdr:from>
    <xdr:ext cx="469744" cy="259045"/>
    <xdr:sp macro="" textlink="">
      <xdr:nvSpPr>
        <xdr:cNvPr id="487" name="n_3aveValue【学校施設】&#10;一人当たり面積">
          <a:extLst>
            <a:ext uri="{FF2B5EF4-FFF2-40B4-BE49-F238E27FC236}">
              <a16:creationId xmlns:a16="http://schemas.microsoft.com/office/drawing/2014/main" id="{FBA11749-103A-43C4-8AF4-7A4C7426DC8F}"/>
            </a:ext>
          </a:extLst>
        </xdr:cNvPr>
        <xdr:cNvSpPr txBox="1"/>
      </xdr:nvSpPr>
      <xdr:spPr>
        <a:xfrm>
          <a:off x="17386377" y="99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105427</xdr:rowOff>
    </xdr:from>
    <xdr:ext cx="469744" cy="259045"/>
    <xdr:sp macro="" textlink="">
      <xdr:nvSpPr>
        <xdr:cNvPr id="488" name="n_4aveValue【学校施設】&#10;一人当たり面積">
          <a:extLst>
            <a:ext uri="{FF2B5EF4-FFF2-40B4-BE49-F238E27FC236}">
              <a16:creationId xmlns:a16="http://schemas.microsoft.com/office/drawing/2014/main" id="{4C97DF77-043E-4401-8404-B551410210F7}"/>
            </a:ext>
          </a:extLst>
        </xdr:cNvPr>
        <xdr:cNvSpPr txBox="1"/>
      </xdr:nvSpPr>
      <xdr:spPr>
        <a:xfrm>
          <a:off x="165926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145559</xdr:rowOff>
    </xdr:from>
    <xdr:ext cx="469744" cy="259045"/>
    <xdr:sp macro="" textlink="">
      <xdr:nvSpPr>
        <xdr:cNvPr id="489" name="n_1mainValue【学校施設】&#10;一人当たり面積">
          <a:extLst>
            <a:ext uri="{FF2B5EF4-FFF2-40B4-BE49-F238E27FC236}">
              <a16:creationId xmlns:a16="http://schemas.microsoft.com/office/drawing/2014/main" id="{4D6041D8-D7C1-48D7-8DF8-9C0861996D94}"/>
            </a:ext>
          </a:extLst>
        </xdr:cNvPr>
        <xdr:cNvSpPr txBox="1"/>
      </xdr:nvSpPr>
      <xdr:spPr>
        <a:xfrm>
          <a:off x="18980227" y="10711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135653</xdr:rowOff>
    </xdr:from>
    <xdr:ext cx="469744" cy="259045"/>
    <xdr:sp macro="" textlink="">
      <xdr:nvSpPr>
        <xdr:cNvPr id="490" name="n_2mainValue【学校施設】&#10;一人当たり面積">
          <a:extLst>
            <a:ext uri="{FF2B5EF4-FFF2-40B4-BE49-F238E27FC236}">
              <a16:creationId xmlns:a16="http://schemas.microsoft.com/office/drawing/2014/main" id="{522B241D-E781-440D-A642-396200D66EAD}"/>
            </a:ext>
          </a:extLst>
        </xdr:cNvPr>
        <xdr:cNvSpPr txBox="1"/>
      </xdr:nvSpPr>
      <xdr:spPr>
        <a:xfrm>
          <a:off x="18180127" y="10702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139463</xdr:rowOff>
    </xdr:from>
    <xdr:ext cx="469744" cy="259045"/>
    <xdr:sp macro="" textlink="">
      <xdr:nvSpPr>
        <xdr:cNvPr id="491" name="n_4mainValue【学校施設】&#10;一人当たり面積">
          <a:extLst>
            <a:ext uri="{FF2B5EF4-FFF2-40B4-BE49-F238E27FC236}">
              <a16:creationId xmlns:a16="http://schemas.microsoft.com/office/drawing/2014/main" id="{90889697-E4BD-402E-85B0-C7B00B7AB009}"/>
            </a:ext>
          </a:extLst>
        </xdr:cNvPr>
        <xdr:cNvSpPr txBox="1"/>
      </xdr:nvSpPr>
      <xdr:spPr>
        <a:xfrm>
          <a:off x="16592627" y="1070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2" name="正方形/長方形 491">
          <a:extLst>
            <a:ext uri="{FF2B5EF4-FFF2-40B4-BE49-F238E27FC236}">
              <a16:creationId xmlns:a16="http://schemas.microsoft.com/office/drawing/2014/main" id="{7FA23751-554F-4166-BDF6-639FEF2DCA60}"/>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3" name="正方形/長方形 492">
          <a:extLst>
            <a:ext uri="{FF2B5EF4-FFF2-40B4-BE49-F238E27FC236}">
              <a16:creationId xmlns:a16="http://schemas.microsoft.com/office/drawing/2014/main" id="{98EF1999-69F6-440D-A79F-E93D4610EA4C}"/>
            </a:ext>
          </a:extLst>
        </xdr:cNvPr>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4" name="正方形/長方形 493">
          <a:extLst>
            <a:ext uri="{FF2B5EF4-FFF2-40B4-BE49-F238E27FC236}">
              <a16:creationId xmlns:a16="http://schemas.microsoft.com/office/drawing/2014/main" id="{DB25F017-1918-4619-9663-A86F6A1A52A8}"/>
            </a:ext>
          </a:extLst>
        </xdr:cNvPr>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5" name="正方形/長方形 494">
          <a:extLst>
            <a:ext uri="{FF2B5EF4-FFF2-40B4-BE49-F238E27FC236}">
              <a16:creationId xmlns:a16="http://schemas.microsoft.com/office/drawing/2014/main" id="{77C1F923-0021-4EB4-92A7-9756694762C7}"/>
            </a:ext>
          </a:extLst>
        </xdr:cNvPr>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6" name="正方形/長方形 495">
          <a:extLst>
            <a:ext uri="{FF2B5EF4-FFF2-40B4-BE49-F238E27FC236}">
              <a16:creationId xmlns:a16="http://schemas.microsoft.com/office/drawing/2014/main" id="{C86A039F-87A5-4673-B255-8D2D30C89AB2}"/>
            </a:ext>
          </a:extLst>
        </xdr:cNvPr>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7" name="正方形/長方形 496">
          <a:extLst>
            <a:ext uri="{FF2B5EF4-FFF2-40B4-BE49-F238E27FC236}">
              <a16:creationId xmlns:a16="http://schemas.microsoft.com/office/drawing/2014/main" id="{1BAFE4F3-DA7C-47B8-8542-E2874951F272}"/>
            </a:ext>
          </a:extLst>
        </xdr:cNvPr>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8" name="正方形/長方形 497">
          <a:extLst>
            <a:ext uri="{FF2B5EF4-FFF2-40B4-BE49-F238E27FC236}">
              <a16:creationId xmlns:a16="http://schemas.microsoft.com/office/drawing/2014/main" id="{E87AE2E3-5594-4A15-8791-34C4C4BE1041}"/>
            </a:ext>
          </a:extLst>
        </xdr:cNvPr>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9" name="正方形/長方形 498">
          <a:extLst>
            <a:ext uri="{FF2B5EF4-FFF2-40B4-BE49-F238E27FC236}">
              <a16:creationId xmlns:a16="http://schemas.microsoft.com/office/drawing/2014/main" id="{CC66447A-6301-440D-B148-C86F7D3ADCDE}"/>
            </a:ext>
          </a:extLst>
        </xdr:cNvPr>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0" name="テキスト ボックス 499">
          <a:extLst>
            <a:ext uri="{FF2B5EF4-FFF2-40B4-BE49-F238E27FC236}">
              <a16:creationId xmlns:a16="http://schemas.microsoft.com/office/drawing/2014/main" id="{650049E5-C191-4533-9817-DFF70C750974}"/>
            </a:ext>
          </a:extLst>
        </xdr:cNvPr>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1" name="直線コネクタ 500">
          <a:extLst>
            <a:ext uri="{FF2B5EF4-FFF2-40B4-BE49-F238E27FC236}">
              <a16:creationId xmlns:a16="http://schemas.microsoft.com/office/drawing/2014/main" id="{E19AA877-09FE-47CD-AF4F-5D0BED76E7B1}"/>
            </a:ext>
          </a:extLst>
        </xdr:cNvPr>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2" name="テキスト ボックス 501">
          <a:extLst>
            <a:ext uri="{FF2B5EF4-FFF2-40B4-BE49-F238E27FC236}">
              <a16:creationId xmlns:a16="http://schemas.microsoft.com/office/drawing/2014/main" id="{C33F0D09-D6E7-49D3-AFB2-44DB6D96640C}"/>
            </a:ext>
          </a:extLst>
        </xdr:cNvPr>
        <xdr:cNvSpPr txBox="1"/>
      </xdr:nvSpPr>
      <xdr:spPr>
        <a:xfrm>
          <a:off x="1079772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03" name="直線コネクタ 502">
          <a:extLst>
            <a:ext uri="{FF2B5EF4-FFF2-40B4-BE49-F238E27FC236}">
              <a16:creationId xmlns:a16="http://schemas.microsoft.com/office/drawing/2014/main" id="{84E64A65-5DD9-4FEB-A354-E8C790991CF7}"/>
            </a:ext>
          </a:extLst>
        </xdr:cNvPr>
        <xdr:cNvCxnSpPr/>
      </xdr:nvCxnSpPr>
      <xdr:spPr>
        <a:xfrm>
          <a:off x="11207750" y="143609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04" name="テキスト ボックス 503">
          <a:extLst>
            <a:ext uri="{FF2B5EF4-FFF2-40B4-BE49-F238E27FC236}">
              <a16:creationId xmlns:a16="http://schemas.microsoft.com/office/drawing/2014/main" id="{683D809B-F81E-4860-83B4-DB7F3F9ED0E5}"/>
            </a:ext>
          </a:extLst>
        </xdr:cNvPr>
        <xdr:cNvSpPr txBox="1"/>
      </xdr:nvSpPr>
      <xdr:spPr>
        <a:xfrm>
          <a:off x="1079772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5" name="直線コネクタ 504">
          <a:extLst>
            <a:ext uri="{FF2B5EF4-FFF2-40B4-BE49-F238E27FC236}">
              <a16:creationId xmlns:a16="http://schemas.microsoft.com/office/drawing/2014/main" id="{7524F4DB-60A6-41B9-BA89-DD7F9F7C2E66}"/>
            </a:ext>
          </a:extLst>
        </xdr:cNvPr>
        <xdr:cNvCxnSpPr/>
      </xdr:nvCxnSpPr>
      <xdr:spPr>
        <a:xfrm>
          <a:off x="11207750" y="140471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6" name="テキスト ボックス 505">
          <a:extLst>
            <a:ext uri="{FF2B5EF4-FFF2-40B4-BE49-F238E27FC236}">
              <a16:creationId xmlns:a16="http://schemas.microsoft.com/office/drawing/2014/main" id="{06FB1BA3-3CB4-43D8-999A-18DCCFBDFA84}"/>
            </a:ext>
          </a:extLst>
        </xdr:cNvPr>
        <xdr:cNvSpPr txBox="1"/>
      </xdr:nvSpPr>
      <xdr:spPr>
        <a:xfrm>
          <a:off x="10842791" y="13911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7" name="直線コネクタ 506">
          <a:extLst>
            <a:ext uri="{FF2B5EF4-FFF2-40B4-BE49-F238E27FC236}">
              <a16:creationId xmlns:a16="http://schemas.microsoft.com/office/drawing/2014/main" id="{62C534CB-131C-4314-A4F8-A61F5BFD52B6}"/>
            </a:ext>
          </a:extLst>
        </xdr:cNvPr>
        <xdr:cNvCxnSpPr/>
      </xdr:nvCxnSpPr>
      <xdr:spPr>
        <a:xfrm>
          <a:off x="11207750" y="137332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8" name="テキスト ボックス 507">
          <a:extLst>
            <a:ext uri="{FF2B5EF4-FFF2-40B4-BE49-F238E27FC236}">
              <a16:creationId xmlns:a16="http://schemas.microsoft.com/office/drawing/2014/main" id="{E5C6FAD6-7D0C-4E60-9B13-CB598A0918BE}"/>
            </a:ext>
          </a:extLst>
        </xdr:cNvPr>
        <xdr:cNvSpPr txBox="1"/>
      </xdr:nvSpPr>
      <xdr:spPr>
        <a:xfrm>
          <a:off x="10842791" y="135973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9" name="直線コネクタ 508">
          <a:extLst>
            <a:ext uri="{FF2B5EF4-FFF2-40B4-BE49-F238E27FC236}">
              <a16:creationId xmlns:a16="http://schemas.microsoft.com/office/drawing/2014/main" id="{F0555611-0C47-44B5-8E3B-520090556170}"/>
            </a:ext>
          </a:extLst>
        </xdr:cNvPr>
        <xdr:cNvCxnSpPr/>
      </xdr:nvCxnSpPr>
      <xdr:spPr>
        <a:xfrm>
          <a:off x="11207750" y="134193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0" name="テキスト ボックス 509">
          <a:extLst>
            <a:ext uri="{FF2B5EF4-FFF2-40B4-BE49-F238E27FC236}">
              <a16:creationId xmlns:a16="http://schemas.microsoft.com/office/drawing/2014/main" id="{A8BB0F1E-F156-4B5A-9931-079A6C43E991}"/>
            </a:ext>
          </a:extLst>
        </xdr:cNvPr>
        <xdr:cNvSpPr txBox="1"/>
      </xdr:nvSpPr>
      <xdr:spPr>
        <a:xfrm>
          <a:off x="10842791" y="13283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1" name="直線コネクタ 510">
          <a:extLst>
            <a:ext uri="{FF2B5EF4-FFF2-40B4-BE49-F238E27FC236}">
              <a16:creationId xmlns:a16="http://schemas.microsoft.com/office/drawing/2014/main" id="{93F2B1C5-DF4D-4795-BE4E-7541C25204AD}"/>
            </a:ext>
          </a:extLst>
        </xdr:cNvPr>
        <xdr:cNvCxnSpPr/>
      </xdr:nvCxnSpPr>
      <xdr:spPr>
        <a:xfrm>
          <a:off x="11207750" y="131054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2" name="テキスト ボックス 511">
          <a:extLst>
            <a:ext uri="{FF2B5EF4-FFF2-40B4-BE49-F238E27FC236}">
              <a16:creationId xmlns:a16="http://schemas.microsoft.com/office/drawing/2014/main" id="{4A213E84-06D8-4389-A02C-F2CD3CCA7CF5}"/>
            </a:ext>
          </a:extLst>
        </xdr:cNvPr>
        <xdr:cNvSpPr txBox="1"/>
      </xdr:nvSpPr>
      <xdr:spPr>
        <a:xfrm>
          <a:off x="10842791" y="129696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3" name="直線コネクタ 512">
          <a:extLst>
            <a:ext uri="{FF2B5EF4-FFF2-40B4-BE49-F238E27FC236}">
              <a16:creationId xmlns:a16="http://schemas.microsoft.com/office/drawing/2014/main" id="{99B1D029-120B-4D77-964B-9C43223C5890}"/>
            </a:ext>
          </a:extLst>
        </xdr:cNvPr>
        <xdr:cNvCxnSpPr/>
      </xdr:nvCxnSpPr>
      <xdr:spPr>
        <a:xfrm>
          <a:off x="11207750" y="127916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14" name="テキスト ボックス 513">
          <a:extLst>
            <a:ext uri="{FF2B5EF4-FFF2-40B4-BE49-F238E27FC236}">
              <a16:creationId xmlns:a16="http://schemas.microsoft.com/office/drawing/2014/main" id="{0A682DBB-7C44-4331-AA2D-54E7C4FBBDD1}"/>
            </a:ext>
          </a:extLst>
        </xdr:cNvPr>
        <xdr:cNvSpPr txBox="1"/>
      </xdr:nvSpPr>
      <xdr:spPr>
        <a:xfrm>
          <a:off x="10906911" y="126557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5" name="直線コネクタ 514">
          <a:extLst>
            <a:ext uri="{FF2B5EF4-FFF2-40B4-BE49-F238E27FC236}">
              <a16:creationId xmlns:a16="http://schemas.microsoft.com/office/drawing/2014/main" id="{F98E8D4E-98D3-4306-B79D-E6693A8E3EA8}"/>
            </a:ext>
          </a:extLst>
        </xdr:cNvPr>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6" name="【児童館】&#10;有形固定資産減価償却率グラフ枠">
          <a:extLst>
            <a:ext uri="{FF2B5EF4-FFF2-40B4-BE49-F238E27FC236}">
              <a16:creationId xmlns:a16="http://schemas.microsoft.com/office/drawing/2014/main" id="{009F2960-37B9-4A00-9EFB-BB19E01D2EAA}"/>
            </a:ext>
          </a:extLst>
        </xdr:cNvPr>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168729</xdr:rowOff>
    </xdr:to>
    <xdr:cxnSp macro="">
      <xdr:nvCxnSpPr>
        <xdr:cNvPr id="517" name="直線コネクタ 516">
          <a:extLst>
            <a:ext uri="{FF2B5EF4-FFF2-40B4-BE49-F238E27FC236}">
              <a16:creationId xmlns:a16="http://schemas.microsoft.com/office/drawing/2014/main" id="{9A549C57-7222-40E6-A46D-F8CA0C1DD49F}"/>
            </a:ext>
          </a:extLst>
        </xdr:cNvPr>
        <xdr:cNvCxnSpPr/>
      </xdr:nvCxnSpPr>
      <xdr:spPr>
        <a:xfrm flipV="1">
          <a:off x="14699614" y="12858569"/>
          <a:ext cx="0" cy="1502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18" name="【児童館】&#10;有形固定資産減価償却率最小値テキスト">
          <a:extLst>
            <a:ext uri="{FF2B5EF4-FFF2-40B4-BE49-F238E27FC236}">
              <a16:creationId xmlns:a16="http://schemas.microsoft.com/office/drawing/2014/main" id="{425C9D6A-40AB-43E7-81E1-74ECC22EEE98}"/>
            </a:ext>
          </a:extLst>
        </xdr:cNvPr>
        <xdr:cNvSpPr txBox="1"/>
      </xdr:nvSpPr>
      <xdr:spPr>
        <a:xfrm>
          <a:off x="14738350" y="1436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19" name="直線コネクタ 518">
          <a:extLst>
            <a:ext uri="{FF2B5EF4-FFF2-40B4-BE49-F238E27FC236}">
              <a16:creationId xmlns:a16="http://schemas.microsoft.com/office/drawing/2014/main" id="{29BD58FD-06CF-49AF-93F0-177F2CDA638C}"/>
            </a:ext>
          </a:extLst>
        </xdr:cNvPr>
        <xdr:cNvCxnSpPr/>
      </xdr:nvCxnSpPr>
      <xdr:spPr>
        <a:xfrm>
          <a:off x="14611350" y="143609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520" name="【児童館】&#10;有形固定資産減価償却率最大値テキスト">
          <a:extLst>
            <a:ext uri="{FF2B5EF4-FFF2-40B4-BE49-F238E27FC236}">
              <a16:creationId xmlns:a16="http://schemas.microsoft.com/office/drawing/2014/main" id="{83E362EC-3BE6-4D33-AFF6-246EFE5E4D58}"/>
            </a:ext>
          </a:extLst>
        </xdr:cNvPr>
        <xdr:cNvSpPr txBox="1"/>
      </xdr:nvSpPr>
      <xdr:spPr>
        <a:xfrm>
          <a:off x="14738350" y="126401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521" name="直線コネクタ 520">
          <a:extLst>
            <a:ext uri="{FF2B5EF4-FFF2-40B4-BE49-F238E27FC236}">
              <a16:creationId xmlns:a16="http://schemas.microsoft.com/office/drawing/2014/main" id="{D1DDC727-4660-4458-808C-C60E79DACF74}"/>
            </a:ext>
          </a:extLst>
        </xdr:cNvPr>
        <xdr:cNvCxnSpPr/>
      </xdr:nvCxnSpPr>
      <xdr:spPr>
        <a:xfrm>
          <a:off x="14611350" y="128585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64061</xdr:rowOff>
    </xdr:from>
    <xdr:ext cx="405111" cy="259045"/>
    <xdr:sp macro="" textlink="">
      <xdr:nvSpPr>
        <xdr:cNvPr id="522" name="【児童館】&#10;有形固定資産減価償却率平均値テキスト">
          <a:extLst>
            <a:ext uri="{FF2B5EF4-FFF2-40B4-BE49-F238E27FC236}">
              <a16:creationId xmlns:a16="http://schemas.microsoft.com/office/drawing/2014/main" id="{161E67A9-180D-47F9-899A-8F1DAE5C638B}"/>
            </a:ext>
          </a:extLst>
        </xdr:cNvPr>
        <xdr:cNvSpPr txBox="1"/>
      </xdr:nvSpPr>
      <xdr:spPr>
        <a:xfrm>
          <a:off x="14738350" y="134371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41184</xdr:rowOff>
    </xdr:from>
    <xdr:to>
      <xdr:col>85</xdr:col>
      <xdr:colOff>177800</xdr:colOff>
      <xdr:row>82</xdr:row>
      <xdr:rowOff>142784</xdr:rowOff>
    </xdr:to>
    <xdr:sp macro="" textlink="">
      <xdr:nvSpPr>
        <xdr:cNvPr id="523" name="フローチャート: 判断 522">
          <a:extLst>
            <a:ext uri="{FF2B5EF4-FFF2-40B4-BE49-F238E27FC236}">
              <a16:creationId xmlns:a16="http://schemas.microsoft.com/office/drawing/2014/main" id="{1FBC82C0-B6AB-4EDD-8A24-D42A5B097756}"/>
            </a:ext>
          </a:extLst>
        </xdr:cNvPr>
        <xdr:cNvSpPr/>
      </xdr:nvSpPr>
      <xdr:spPr>
        <a:xfrm>
          <a:off x="14649450" y="1357938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11793</xdr:rowOff>
    </xdr:from>
    <xdr:to>
      <xdr:col>81</xdr:col>
      <xdr:colOff>101600</xdr:colOff>
      <xdr:row>82</xdr:row>
      <xdr:rowOff>113393</xdr:rowOff>
    </xdr:to>
    <xdr:sp macro="" textlink="">
      <xdr:nvSpPr>
        <xdr:cNvPr id="524" name="フローチャート: 判断 523">
          <a:extLst>
            <a:ext uri="{FF2B5EF4-FFF2-40B4-BE49-F238E27FC236}">
              <a16:creationId xmlns:a16="http://schemas.microsoft.com/office/drawing/2014/main" id="{401EE769-37DC-4A32-8EC4-78454CF38594}"/>
            </a:ext>
          </a:extLst>
        </xdr:cNvPr>
        <xdr:cNvSpPr/>
      </xdr:nvSpPr>
      <xdr:spPr>
        <a:xfrm>
          <a:off x="13887450" y="1354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xdr:rowOff>
    </xdr:from>
    <xdr:to>
      <xdr:col>76</xdr:col>
      <xdr:colOff>165100</xdr:colOff>
      <xdr:row>82</xdr:row>
      <xdr:rowOff>116658</xdr:rowOff>
    </xdr:to>
    <xdr:sp macro="" textlink="">
      <xdr:nvSpPr>
        <xdr:cNvPr id="525" name="フローチャート: 判断 524">
          <a:extLst>
            <a:ext uri="{FF2B5EF4-FFF2-40B4-BE49-F238E27FC236}">
              <a16:creationId xmlns:a16="http://schemas.microsoft.com/office/drawing/2014/main" id="{396F5E53-34B3-467E-8981-D9B69DDD46B9}"/>
            </a:ext>
          </a:extLst>
        </xdr:cNvPr>
        <xdr:cNvSpPr/>
      </xdr:nvSpPr>
      <xdr:spPr>
        <a:xfrm>
          <a:off x="13093700" y="1355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5262</xdr:rowOff>
    </xdr:from>
    <xdr:to>
      <xdr:col>72</xdr:col>
      <xdr:colOff>38100</xdr:colOff>
      <xdr:row>82</xdr:row>
      <xdr:rowOff>106862</xdr:rowOff>
    </xdr:to>
    <xdr:sp macro="" textlink="">
      <xdr:nvSpPr>
        <xdr:cNvPr id="526" name="フローチャート: 判断 525">
          <a:extLst>
            <a:ext uri="{FF2B5EF4-FFF2-40B4-BE49-F238E27FC236}">
              <a16:creationId xmlns:a16="http://schemas.microsoft.com/office/drawing/2014/main" id="{1F043DB5-D502-4D6C-A48B-9FA1988CA4BA}"/>
            </a:ext>
          </a:extLst>
        </xdr:cNvPr>
        <xdr:cNvSpPr/>
      </xdr:nvSpPr>
      <xdr:spPr>
        <a:xfrm>
          <a:off x="12299950" y="1354346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527" name="フローチャート: 判断 526">
          <a:extLst>
            <a:ext uri="{FF2B5EF4-FFF2-40B4-BE49-F238E27FC236}">
              <a16:creationId xmlns:a16="http://schemas.microsoft.com/office/drawing/2014/main" id="{7CF566DB-DC6C-4891-8557-D986A3BC30EF}"/>
            </a:ext>
          </a:extLst>
        </xdr:cNvPr>
        <xdr:cNvSpPr/>
      </xdr:nvSpPr>
      <xdr:spPr>
        <a:xfrm>
          <a:off x="11487150" y="1349266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8" name="テキスト ボックス 527">
          <a:extLst>
            <a:ext uri="{FF2B5EF4-FFF2-40B4-BE49-F238E27FC236}">
              <a16:creationId xmlns:a16="http://schemas.microsoft.com/office/drawing/2014/main" id="{D25FFB29-52F0-4DDF-9464-1B2C5DD0C5F6}"/>
            </a:ext>
          </a:extLst>
        </xdr:cNvPr>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9" name="テキスト ボックス 528">
          <a:extLst>
            <a:ext uri="{FF2B5EF4-FFF2-40B4-BE49-F238E27FC236}">
              <a16:creationId xmlns:a16="http://schemas.microsoft.com/office/drawing/2014/main" id="{DEEB0D3F-E455-4E9B-BE4C-0CA2DA6EBE2D}"/>
            </a:ext>
          </a:extLst>
        </xdr:cNvPr>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0" name="テキスト ボックス 529">
          <a:extLst>
            <a:ext uri="{FF2B5EF4-FFF2-40B4-BE49-F238E27FC236}">
              <a16:creationId xmlns:a16="http://schemas.microsoft.com/office/drawing/2014/main" id="{C09A7717-ABDD-46D3-A43B-79965A2A6F0B}"/>
            </a:ext>
          </a:extLst>
        </xdr:cNvPr>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1" name="テキスト ボックス 530">
          <a:extLst>
            <a:ext uri="{FF2B5EF4-FFF2-40B4-BE49-F238E27FC236}">
              <a16:creationId xmlns:a16="http://schemas.microsoft.com/office/drawing/2014/main" id="{B5317ED1-A6D1-4258-9F3D-1A48DD1ED905}"/>
            </a:ext>
          </a:extLst>
        </xdr:cNvPr>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2" name="テキスト ボックス 531">
          <a:extLst>
            <a:ext uri="{FF2B5EF4-FFF2-40B4-BE49-F238E27FC236}">
              <a16:creationId xmlns:a16="http://schemas.microsoft.com/office/drawing/2014/main" id="{3FD4C667-BD65-47C7-9FB2-0F7DE3751C1D}"/>
            </a:ext>
          </a:extLst>
        </xdr:cNvPr>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85271</xdr:rowOff>
    </xdr:from>
    <xdr:to>
      <xdr:col>85</xdr:col>
      <xdr:colOff>177800</xdr:colOff>
      <xdr:row>85</xdr:row>
      <xdr:rowOff>15421</xdr:rowOff>
    </xdr:to>
    <xdr:sp macro="" textlink="">
      <xdr:nvSpPr>
        <xdr:cNvPr id="533" name="楕円 532">
          <a:extLst>
            <a:ext uri="{FF2B5EF4-FFF2-40B4-BE49-F238E27FC236}">
              <a16:creationId xmlns:a16="http://schemas.microsoft.com/office/drawing/2014/main" id="{496FBC68-AC18-4D4F-A44C-6BEDDDC131E4}"/>
            </a:ext>
          </a:extLst>
        </xdr:cNvPr>
        <xdr:cNvSpPr/>
      </xdr:nvSpPr>
      <xdr:spPr>
        <a:xfrm>
          <a:off x="14649450" y="1395367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63698</xdr:rowOff>
    </xdr:from>
    <xdr:ext cx="405111" cy="259045"/>
    <xdr:sp macro="" textlink="">
      <xdr:nvSpPr>
        <xdr:cNvPr id="534" name="【児童館】&#10;有形固定資産減価償却率該当値テキスト">
          <a:extLst>
            <a:ext uri="{FF2B5EF4-FFF2-40B4-BE49-F238E27FC236}">
              <a16:creationId xmlns:a16="http://schemas.microsoft.com/office/drawing/2014/main" id="{42179705-561D-4D51-BF29-FF309DE9A9E3}"/>
            </a:ext>
          </a:extLst>
        </xdr:cNvPr>
        <xdr:cNvSpPr txBox="1"/>
      </xdr:nvSpPr>
      <xdr:spPr>
        <a:xfrm>
          <a:off x="14738350" y="13932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46082</xdr:rowOff>
    </xdr:from>
    <xdr:to>
      <xdr:col>81</xdr:col>
      <xdr:colOff>101600</xdr:colOff>
      <xdr:row>84</xdr:row>
      <xdr:rowOff>147682</xdr:rowOff>
    </xdr:to>
    <xdr:sp macro="" textlink="">
      <xdr:nvSpPr>
        <xdr:cNvPr id="535" name="楕円 534">
          <a:extLst>
            <a:ext uri="{FF2B5EF4-FFF2-40B4-BE49-F238E27FC236}">
              <a16:creationId xmlns:a16="http://schemas.microsoft.com/office/drawing/2014/main" id="{DD384D80-C284-4DF9-9D49-F73C72A32912}"/>
            </a:ext>
          </a:extLst>
        </xdr:cNvPr>
        <xdr:cNvSpPr/>
      </xdr:nvSpPr>
      <xdr:spPr>
        <a:xfrm>
          <a:off x="13887450" y="1391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96882</xdr:rowOff>
    </xdr:from>
    <xdr:to>
      <xdr:col>85</xdr:col>
      <xdr:colOff>127000</xdr:colOff>
      <xdr:row>84</xdr:row>
      <xdr:rowOff>136071</xdr:rowOff>
    </xdr:to>
    <xdr:cxnSp macro="">
      <xdr:nvCxnSpPr>
        <xdr:cNvPr id="536" name="直線コネクタ 535">
          <a:extLst>
            <a:ext uri="{FF2B5EF4-FFF2-40B4-BE49-F238E27FC236}">
              <a16:creationId xmlns:a16="http://schemas.microsoft.com/office/drawing/2014/main" id="{FC432DC0-2D05-4A2D-A81E-C99BB333B6BE}"/>
            </a:ext>
          </a:extLst>
        </xdr:cNvPr>
        <xdr:cNvCxnSpPr/>
      </xdr:nvCxnSpPr>
      <xdr:spPr>
        <a:xfrm>
          <a:off x="13938250" y="13965282"/>
          <a:ext cx="762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8527</xdr:rowOff>
    </xdr:from>
    <xdr:to>
      <xdr:col>76</xdr:col>
      <xdr:colOff>165100</xdr:colOff>
      <xdr:row>84</xdr:row>
      <xdr:rowOff>110127</xdr:rowOff>
    </xdr:to>
    <xdr:sp macro="" textlink="">
      <xdr:nvSpPr>
        <xdr:cNvPr id="537" name="楕円 536">
          <a:extLst>
            <a:ext uri="{FF2B5EF4-FFF2-40B4-BE49-F238E27FC236}">
              <a16:creationId xmlns:a16="http://schemas.microsoft.com/office/drawing/2014/main" id="{38F6A8C2-80B8-40D7-8535-A14AE02EA087}"/>
            </a:ext>
          </a:extLst>
        </xdr:cNvPr>
        <xdr:cNvSpPr/>
      </xdr:nvSpPr>
      <xdr:spPr>
        <a:xfrm>
          <a:off x="13093700" y="1387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59327</xdr:rowOff>
    </xdr:from>
    <xdr:to>
      <xdr:col>81</xdr:col>
      <xdr:colOff>50800</xdr:colOff>
      <xdr:row>84</xdr:row>
      <xdr:rowOff>96882</xdr:rowOff>
    </xdr:to>
    <xdr:cxnSp macro="">
      <xdr:nvCxnSpPr>
        <xdr:cNvPr id="538" name="直線コネクタ 537">
          <a:extLst>
            <a:ext uri="{FF2B5EF4-FFF2-40B4-BE49-F238E27FC236}">
              <a16:creationId xmlns:a16="http://schemas.microsoft.com/office/drawing/2014/main" id="{21216AA0-61DD-4716-879C-5998B9FBC9CF}"/>
            </a:ext>
          </a:extLst>
        </xdr:cNvPr>
        <xdr:cNvCxnSpPr/>
      </xdr:nvCxnSpPr>
      <xdr:spPr>
        <a:xfrm>
          <a:off x="13144500" y="13927727"/>
          <a:ext cx="79375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101600</xdr:rowOff>
    </xdr:from>
    <xdr:to>
      <xdr:col>67</xdr:col>
      <xdr:colOff>101600</xdr:colOff>
      <xdr:row>84</xdr:row>
      <xdr:rowOff>31750</xdr:rowOff>
    </xdr:to>
    <xdr:sp macro="" textlink="">
      <xdr:nvSpPr>
        <xdr:cNvPr id="539" name="楕円 538">
          <a:extLst>
            <a:ext uri="{FF2B5EF4-FFF2-40B4-BE49-F238E27FC236}">
              <a16:creationId xmlns:a16="http://schemas.microsoft.com/office/drawing/2014/main" id="{AA1C60A1-A57F-4D49-9434-54C9FEB62825}"/>
            </a:ext>
          </a:extLst>
        </xdr:cNvPr>
        <xdr:cNvSpPr/>
      </xdr:nvSpPr>
      <xdr:spPr>
        <a:xfrm>
          <a:off x="11487150" y="13804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129920</xdr:rowOff>
    </xdr:from>
    <xdr:ext cx="405111" cy="259045"/>
    <xdr:sp macro="" textlink="">
      <xdr:nvSpPr>
        <xdr:cNvPr id="540" name="n_1aveValue【児童館】&#10;有形固定資産減価償却率">
          <a:extLst>
            <a:ext uri="{FF2B5EF4-FFF2-40B4-BE49-F238E27FC236}">
              <a16:creationId xmlns:a16="http://schemas.microsoft.com/office/drawing/2014/main" id="{79DD9019-79BA-4F52-9978-504613D271C8}"/>
            </a:ext>
          </a:extLst>
        </xdr:cNvPr>
        <xdr:cNvSpPr txBox="1"/>
      </xdr:nvSpPr>
      <xdr:spPr>
        <a:xfrm>
          <a:off x="13742044" y="13337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133185</xdr:rowOff>
    </xdr:from>
    <xdr:ext cx="405111" cy="259045"/>
    <xdr:sp macro="" textlink="">
      <xdr:nvSpPr>
        <xdr:cNvPr id="541" name="n_2aveValue【児童館】&#10;有形固定資産減価償却率">
          <a:extLst>
            <a:ext uri="{FF2B5EF4-FFF2-40B4-BE49-F238E27FC236}">
              <a16:creationId xmlns:a16="http://schemas.microsoft.com/office/drawing/2014/main" id="{049BE6EB-8A05-4230-986C-897EF963E55C}"/>
            </a:ext>
          </a:extLst>
        </xdr:cNvPr>
        <xdr:cNvSpPr txBox="1"/>
      </xdr:nvSpPr>
      <xdr:spPr>
        <a:xfrm>
          <a:off x="12960994" y="13341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123389</xdr:rowOff>
    </xdr:from>
    <xdr:ext cx="405111" cy="259045"/>
    <xdr:sp macro="" textlink="">
      <xdr:nvSpPr>
        <xdr:cNvPr id="542" name="n_3aveValue【児童館】&#10;有形固定資産減価償却率">
          <a:extLst>
            <a:ext uri="{FF2B5EF4-FFF2-40B4-BE49-F238E27FC236}">
              <a16:creationId xmlns:a16="http://schemas.microsoft.com/office/drawing/2014/main" id="{98E956D5-BFFB-4EED-99E2-131F058B9085}"/>
            </a:ext>
          </a:extLst>
        </xdr:cNvPr>
        <xdr:cNvSpPr txBox="1"/>
      </xdr:nvSpPr>
      <xdr:spPr>
        <a:xfrm>
          <a:off x="12167244" y="13331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543" name="n_4aveValue【児童館】&#10;有形固定資産減価償却率">
          <a:extLst>
            <a:ext uri="{FF2B5EF4-FFF2-40B4-BE49-F238E27FC236}">
              <a16:creationId xmlns:a16="http://schemas.microsoft.com/office/drawing/2014/main" id="{B247BADC-CA60-4F9A-AA27-22106B0E129F}"/>
            </a:ext>
          </a:extLst>
        </xdr:cNvPr>
        <xdr:cNvSpPr txBox="1"/>
      </xdr:nvSpPr>
      <xdr:spPr>
        <a:xfrm>
          <a:off x="11354444" y="13274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138809</xdr:rowOff>
    </xdr:from>
    <xdr:ext cx="405111" cy="259045"/>
    <xdr:sp macro="" textlink="">
      <xdr:nvSpPr>
        <xdr:cNvPr id="544" name="n_1mainValue【児童館】&#10;有形固定資産減価償却率">
          <a:extLst>
            <a:ext uri="{FF2B5EF4-FFF2-40B4-BE49-F238E27FC236}">
              <a16:creationId xmlns:a16="http://schemas.microsoft.com/office/drawing/2014/main" id="{0C417846-EE81-49E2-AD1E-8447634AAB74}"/>
            </a:ext>
          </a:extLst>
        </xdr:cNvPr>
        <xdr:cNvSpPr txBox="1"/>
      </xdr:nvSpPr>
      <xdr:spPr>
        <a:xfrm>
          <a:off x="13742044" y="14007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101254</xdr:rowOff>
    </xdr:from>
    <xdr:ext cx="405111" cy="259045"/>
    <xdr:sp macro="" textlink="">
      <xdr:nvSpPr>
        <xdr:cNvPr id="545" name="n_2mainValue【児童館】&#10;有形固定資産減価償却率">
          <a:extLst>
            <a:ext uri="{FF2B5EF4-FFF2-40B4-BE49-F238E27FC236}">
              <a16:creationId xmlns:a16="http://schemas.microsoft.com/office/drawing/2014/main" id="{64EB4F85-300D-4A43-A4B7-3CB935DD1D32}"/>
            </a:ext>
          </a:extLst>
        </xdr:cNvPr>
        <xdr:cNvSpPr txBox="1"/>
      </xdr:nvSpPr>
      <xdr:spPr>
        <a:xfrm>
          <a:off x="12960994" y="13969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22877</xdr:rowOff>
    </xdr:from>
    <xdr:ext cx="405111" cy="259045"/>
    <xdr:sp macro="" textlink="">
      <xdr:nvSpPr>
        <xdr:cNvPr id="546" name="n_4mainValue【児童館】&#10;有形固定資産減価償却率">
          <a:extLst>
            <a:ext uri="{FF2B5EF4-FFF2-40B4-BE49-F238E27FC236}">
              <a16:creationId xmlns:a16="http://schemas.microsoft.com/office/drawing/2014/main" id="{06B3EE10-CD25-4F4F-B1A9-ED0887EAE21D}"/>
            </a:ext>
          </a:extLst>
        </xdr:cNvPr>
        <xdr:cNvSpPr txBox="1"/>
      </xdr:nvSpPr>
      <xdr:spPr>
        <a:xfrm>
          <a:off x="11354444" y="1389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7" name="正方形/長方形 546">
          <a:extLst>
            <a:ext uri="{FF2B5EF4-FFF2-40B4-BE49-F238E27FC236}">
              <a16:creationId xmlns:a16="http://schemas.microsoft.com/office/drawing/2014/main" id="{BAC6E827-CF07-43B5-8EC3-12E0D6AC6559}"/>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8" name="正方形/長方形 547">
          <a:extLst>
            <a:ext uri="{FF2B5EF4-FFF2-40B4-BE49-F238E27FC236}">
              <a16:creationId xmlns:a16="http://schemas.microsoft.com/office/drawing/2014/main" id="{A94E8376-3D0B-4BA6-9ADE-EC5B1A169BBE}"/>
            </a:ext>
          </a:extLst>
        </xdr:cNvPr>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9" name="正方形/長方形 548">
          <a:extLst>
            <a:ext uri="{FF2B5EF4-FFF2-40B4-BE49-F238E27FC236}">
              <a16:creationId xmlns:a16="http://schemas.microsoft.com/office/drawing/2014/main" id="{C90B28D1-BBFD-4A44-BC35-707EA8113488}"/>
            </a:ext>
          </a:extLst>
        </xdr:cNvPr>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0" name="正方形/長方形 549">
          <a:extLst>
            <a:ext uri="{FF2B5EF4-FFF2-40B4-BE49-F238E27FC236}">
              <a16:creationId xmlns:a16="http://schemas.microsoft.com/office/drawing/2014/main" id="{E2176829-55A6-4079-9BC9-3837573B6238}"/>
            </a:ext>
          </a:extLst>
        </xdr:cNvPr>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1" name="正方形/長方形 550">
          <a:extLst>
            <a:ext uri="{FF2B5EF4-FFF2-40B4-BE49-F238E27FC236}">
              <a16:creationId xmlns:a16="http://schemas.microsoft.com/office/drawing/2014/main" id="{82704710-D183-48B6-9841-66473098AA1F}"/>
            </a:ext>
          </a:extLst>
        </xdr:cNvPr>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2" name="正方形/長方形 551">
          <a:extLst>
            <a:ext uri="{FF2B5EF4-FFF2-40B4-BE49-F238E27FC236}">
              <a16:creationId xmlns:a16="http://schemas.microsoft.com/office/drawing/2014/main" id="{0CA5094B-6BA2-4AF6-88E6-A909ADF2856D}"/>
            </a:ext>
          </a:extLst>
        </xdr:cNvPr>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3" name="正方形/長方形 552">
          <a:extLst>
            <a:ext uri="{FF2B5EF4-FFF2-40B4-BE49-F238E27FC236}">
              <a16:creationId xmlns:a16="http://schemas.microsoft.com/office/drawing/2014/main" id="{06A94B7A-E56F-435F-9443-83746D7A9B95}"/>
            </a:ext>
          </a:extLst>
        </xdr:cNvPr>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4" name="正方形/長方形 553">
          <a:extLst>
            <a:ext uri="{FF2B5EF4-FFF2-40B4-BE49-F238E27FC236}">
              <a16:creationId xmlns:a16="http://schemas.microsoft.com/office/drawing/2014/main" id="{07F15399-5A87-4662-8D0F-374761311998}"/>
            </a:ext>
          </a:extLst>
        </xdr:cNvPr>
        <xdr:cNvSpPr/>
      </xdr:nvSpPr>
      <xdr:spPr>
        <a:xfrm>
          <a:off x="164592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5" name="テキスト ボックス 554">
          <a:extLst>
            <a:ext uri="{FF2B5EF4-FFF2-40B4-BE49-F238E27FC236}">
              <a16:creationId xmlns:a16="http://schemas.microsoft.com/office/drawing/2014/main" id="{0AF74D0A-D71B-4405-9377-C19852049521}"/>
            </a:ext>
          </a:extLst>
        </xdr:cNvPr>
        <xdr:cNvSpPr txBox="1"/>
      </xdr:nvSpPr>
      <xdr:spPr>
        <a:xfrm>
          <a:off x="1644015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6" name="直線コネクタ 555">
          <a:extLst>
            <a:ext uri="{FF2B5EF4-FFF2-40B4-BE49-F238E27FC236}">
              <a16:creationId xmlns:a16="http://schemas.microsoft.com/office/drawing/2014/main" id="{60A04672-CD02-4639-8CF8-620E02EFF1D5}"/>
            </a:ext>
          </a:extLst>
        </xdr:cNvPr>
        <xdr:cNvCxnSpPr/>
      </xdr:nvCxnSpPr>
      <xdr:spPr>
        <a:xfrm>
          <a:off x="164592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7" name="直線コネクタ 556">
          <a:extLst>
            <a:ext uri="{FF2B5EF4-FFF2-40B4-BE49-F238E27FC236}">
              <a16:creationId xmlns:a16="http://schemas.microsoft.com/office/drawing/2014/main" id="{15F8EA94-D37C-4EF4-BC3B-746089725330}"/>
            </a:ext>
          </a:extLst>
        </xdr:cNvPr>
        <xdr:cNvCxnSpPr/>
      </xdr:nvCxnSpPr>
      <xdr:spPr>
        <a:xfrm>
          <a:off x="164592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8" name="テキスト ボックス 557">
          <a:extLst>
            <a:ext uri="{FF2B5EF4-FFF2-40B4-BE49-F238E27FC236}">
              <a16:creationId xmlns:a16="http://schemas.microsoft.com/office/drawing/2014/main" id="{73DFEBD9-8C3E-4D42-A7F0-B321E09633E6}"/>
            </a:ext>
          </a:extLst>
        </xdr:cNvPr>
        <xdr:cNvSpPr txBox="1"/>
      </xdr:nvSpPr>
      <xdr:spPr>
        <a:xfrm>
          <a:off x="1604917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9" name="直線コネクタ 558">
          <a:extLst>
            <a:ext uri="{FF2B5EF4-FFF2-40B4-BE49-F238E27FC236}">
              <a16:creationId xmlns:a16="http://schemas.microsoft.com/office/drawing/2014/main" id="{67B6AC11-F9BE-44A1-9884-D972A6035C4D}"/>
            </a:ext>
          </a:extLst>
        </xdr:cNvPr>
        <xdr:cNvCxnSpPr/>
      </xdr:nvCxnSpPr>
      <xdr:spPr>
        <a:xfrm>
          <a:off x="164592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60" name="テキスト ボックス 559">
          <a:extLst>
            <a:ext uri="{FF2B5EF4-FFF2-40B4-BE49-F238E27FC236}">
              <a16:creationId xmlns:a16="http://schemas.microsoft.com/office/drawing/2014/main" id="{3D6CE899-BF0B-4662-99D9-A2D16BD67B1D}"/>
            </a:ext>
          </a:extLst>
        </xdr:cNvPr>
        <xdr:cNvSpPr txBox="1"/>
      </xdr:nvSpPr>
      <xdr:spPr>
        <a:xfrm>
          <a:off x="16049171" y="1380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1" name="直線コネクタ 560">
          <a:extLst>
            <a:ext uri="{FF2B5EF4-FFF2-40B4-BE49-F238E27FC236}">
              <a16:creationId xmlns:a16="http://schemas.microsoft.com/office/drawing/2014/main" id="{F5D5C18D-722A-43D0-B8EC-10CE28B42933}"/>
            </a:ext>
          </a:extLst>
        </xdr:cNvPr>
        <xdr:cNvCxnSpPr/>
      </xdr:nvCxnSpPr>
      <xdr:spPr>
        <a:xfrm>
          <a:off x="164592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2" name="テキスト ボックス 561">
          <a:extLst>
            <a:ext uri="{FF2B5EF4-FFF2-40B4-BE49-F238E27FC236}">
              <a16:creationId xmlns:a16="http://schemas.microsoft.com/office/drawing/2014/main" id="{9AA01209-36DE-4C93-9227-C135AFC6027C}"/>
            </a:ext>
          </a:extLst>
        </xdr:cNvPr>
        <xdr:cNvSpPr txBox="1"/>
      </xdr:nvSpPr>
      <xdr:spPr>
        <a:xfrm>
          <a:off x="1604917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3" name="直線コネクタ 562">
          <a:extLst>
            <a:ext uri="{FF2B5EF4-FFF2-40B4-BE49-F238E27FC236}">
              <a16:creationId xmlns:a16="http://schemas.microsoft.com/office/drawing/2014/main" id="{B642535F-E7CE-406C-AB52-CC2DB7300A4F}"/>
            </a:ext>
          </a:extLst>
        </xdr:cNvPr>
        <xdr:cNvCxnSpPr/>
      </xdr:nvCxnSpPr>
      <xdr:spPr>
        <a:xfrm>
          <a:off x="164592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64" name="テキスト ボックス 563">
          <a:extLst>
            <a:ext uri="{FF2B5EF4-FFF2-40B4-BE49-F238E27FC236}">
              <a16:creationId xmlns:a16="http://schemas.microsoft.com/office/drawing/2014/main" id="{EC38FAE4-49C3-486A-BB7A-59E903130E19}"/>
            </a:ext>
          </a:extLst>
        </xdr:cNvPr>
        <xdr:cNvSpPr txBox="1"/>
      </xdr:nvSpPr>
      <xdr:spPr>
        <a:xfrm>
          <a:off x="16049171" y="1307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5" name="直線コネクタ 564">
          <a:extLst>
            <a:ext uri="{FF2B5EF4-FFF2-40B4-BE49-F238E27FC236}">
              <a16:creationId xmlns:a16="http://schemas.microsoft.com/office/drawing/2014/main" id="{86453EBB-CE33-4949-BA78-2DE3B07CC9FD}"/>
            </a:ext>
          </a:extLst>
        </xdr:cNvPr>
        <xdr:cNvCxnSpPr/>
      </xdr:nvCxnSpPr>
      <xdr:spPr>
        <a:xfrm>
          <a:off x="164592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6" name="テキスト ボックス 565">
          <a:extLst>
            <a:ext uri="{FF2B5EF4-FFF2-40B4-BE49-F238E27FC236}">
              <a16:creationId xmlns:a16="http://schemas.microsoft.com/office/drawing/2014/main" id="{779EB72A-F9CA-4F66-9984-305EAB61B315}"/>
            </a:ext>
          </a:extLst>
        </xdr:cNvPr>
        <xdr:cNvSpPr txBox="1"/>
      </xdr:nvSpPr>
      <xdr:spPr>
        <a:xfrm>
          <a:off x="1604917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7" name="直線コネクタ 566">
          <a:extLst>
            <a:ext uri="{FF2B5EF4-FFF2-40B4-BE49-F238E27FC236}">
              <a16:creationId xmlns:a16="http://schemas.microsoft.com/office/drawing/2014/main" id="{D91B7588-6123-48FB-9511-608A1A65D481}"/>
            </a:ext>
          </a:extLst>
        </xdr:cNvPr>
        <xdr:cNvCxnSpPr/>
      </xdr:nvCxnSpPr>
      <xdr:spPr>
        <a:xfrm>
          <a:off x="164592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8" name="テキスト ボックス 567">
          <a:extLst>
            <a:ext uri="{FF2B5EF4-FFF2-40B4-BE49-F238E27FC236}">
              <a16:creationId xmlns:a16="http://schemas.microsoft.com/office/drawing/2014/main" id="{13E2BADD-F088-420E-B010-95105E606C42}"/>
            </a:ext>
          </a:extLst>
        </xdr:cNvPr>
        <xdr:cNvSpPr txBox="1"/>
      </xdr:nvSpPr>
      <xdr:spPr>
        <a:xfrm>
          <a:off x="160491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9" name="【児童館】&#10;一人当たり面積グラフ枠">
          <a:extLst>
            <a:ext uri="{FF2B5EF4-FFF2-40B4-BE49-F238E27FC236}">
              <a16:creationId xmlns:a16="http://schemas.microsoft.com/office/drawing/2014/main" id="{20F5E865-8DBA-449C-BC00-F13C87F8BF55}"/>
            </a:ext>
          </a:extLst>
        </xdr:cNvPr>
        <xdr:cNvSpPr/>
      </xdr:nvSpPr>
      <xdr:spPr>
        <a:xfrm>
          <a:off x="164592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570" name="直線コネクタ 569">
          <a:extLst>
            <a:ext uri="{FF2B5EF4-FFF2-40B4-BE49-F238E27FC236}">
              <a16:creationId xmlns:a16="http://schemas.microsoft.com/office/drawing/2014/main" id="{68D6DED5-168D-42B4-B6DC-2FE0611451FD}"/>
            </a:ext>
          </a:extLst>
        </xdr:cNvPr>
        <xdr:cNvCxnSpPr/>
      </xdr:nvCxnSpPr>
      <xdr:spPr>
        <a:xfrm flipV="1">
          <a:off x="19951064" y="12782550"/>
          <a:ext cx="0" cy="1492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71" name="【児童館】&#10;一人当たり面積最小値テキスト">
          <a:extLst>
            <a:ext uri="{FF2B5EF4-FFF2-40B4-BE49-F238E27FC236}">
              <a16:creationId xmlns:a16="http://schemas.microsoft.com/office/drawing/2014/main" id="{BBFDF21B-1D6F-4F20-9E0C-FC39CA579742}"/>
            </a:ext>
          </a:extLst>
        </xdr:cNvPr>
        <xdr:cNvSpPr txBox="1"/>
      </xdr:nvSpPr>
      <xdr:spPr>
        <a:xfrm>
          <a:off x="19989800"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72" name="直線コネクタ 571">
          <a:extLst>
            <a:ext uri="{FF2B5EF4-FFF2-40B4-BE49-F238E27FC236}">
              <a16:creationId xmlns:a16="http://schemas.microsoft.com/office/drawing/2014/main" id="{DF870443-8027-4810-961F-6E376CC5C32A}"/>
            </a:ext>
          </a:extLst>
        </xdr:cNvPr>
        <xdr:cNvCxnSpPr/>
      </xdr:nvCxnSpPr>
      <xdr:spPr>
        <a:xfrm>
          <a:off x="19881850" y="14274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573" name="【児童館】&#10;一人当たり面積最大値テキスト">
          <a:extLst>
            <a:ext uri="{FF2B5EF4-FFF2-40B4-BE49-F238E27FC236}">
              <a16:creationId xmlns:a16="http://schemas.microsoft.com/office/drawing/2014/main" id="{24DAF700-A115-4C7A-ABB5-B739D7D17409}"/>
            </a:ext>
          </a:extLst>
        </xdr:cNvPr>
        <xdr:cNvSpPr txBox="1"/>
      </xdr:nvSpPr>
      <xdr:spPr>
        <a:xfrm>
          <a:off x="19989800" y="1256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574" name="直線コネクタ 573">
          <a:extLst>
            <a:ext uri="{FF2B5EF4-FFF2-40B4-BE49-F238E27FC236}">
              <a16:creationId xmlns:a16="http://schemas.microsoft.com/office/drawing/2014/main" id="{891215DE-BB37-4057-9F34-C58B50677C2B}"/>
            </a:ext>
          </a:extLst>
        </xdr:cNvPr>
        <xdr:cNvCxnSpPr/>
      </xdr:nvCxnSpPr>
      <xdr:spPr>
        <a:xfrm>
          <a:off x="19881850" y="12782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575" name="【児童館】&#10;一人当たり面積平均値テキスト">
          <a:extLst>
            <a:ext uri="{FF2B5EF4-FFF2-40B4-BE49-F238E27FC236}">
              <a16:creationId xmlns:a16="http://schemas.microsoft.com/office/drawing/2014/main" id="{288813A9-C374-49B2-A0C8-0C8F684E73DB}"/>
            </a:ext>
          </a:extLst>
        </xdr:cNvPr>
        <xdr:cNvSpPr txBox="1"/>
      </xdr:nvSpPr>
      <xdr:spPr>
        <a:xfrm>
          <a:off x="19989800" y="13681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576" name="フローチャート: 判断 575">
          <a:extLst>
            <a:ext uri="{FF2B5EF4-FFF2-40B4-BE49-F238E27FC236}">
              <a16:creationId xmlns:a16="http://schemas.microsoft.com/office/drawing/2014/main" id="{5C54DAE2-007F-4FC3-AF9E-D425CDC857C1}"/>
            </a:ext>
          </a:extLst>
        </xdr:cNvPr>
        <xdr:cNvSpPr/>
      </xdr:nvSpPr>
      <xdr:spPr>
        <a:xfrm>
          <a:off x="19900900" y="13823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577" name="フローチャート: 判断 576">
          <a:extLst>
            <a:ext uri="{FF2B5EF4-FFF2-40B4-BE49-F238E27FC236}">
              <a16:creationId xmlns:a16="http://schemas.microsoft.com/office/drawing/2014/main" id="{41813E9A-6197-4116-80AF-5BABE6BBFF23}"/>
            </a:ext>
          </a:extLst>
        </xdr:cNvPr>
        <xdr:cNvSpPr/>
      </xdr:nvSpPr>
      <xdr:spPr>
        <a:xfrm>
          <a:off x="19157950" y="13836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578" name="フローチャート: 判断 577">
          <a:extLst>
            <a:ext uri="{FF2B5EF4-FFF2-40B4-BE49-F238E27FC236}">
              <a16:creationId xmlns:a16="http://schemas.microsoft.com/office/drawing/2014/main" id="{093161CF-DD03-49FB-B80D-E0E2BBA92F6B}"/>
            </a:ext>
          </a:extLst>
        </xdr:cNvPr>
        <xdr:cNvSpPr/>
      </xdr:nvSpPr>
      <xdr:spPr>
        <a:xfrm>
          <a:off x="18345150" y="138493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146050</xdr:rowOff>
    </xdr:from>
    <xdr:to>
      <xdr:col>102</xdr:col>
      <xdr:colOff>165100</xdr:colOff>
      <xdr:row>84</xdr:row>
      <xdr:rowOff>76200</xdr:rowOff>
    </xdr:to>
    <xdr:sp macro="" textlink="">
      <xdr:nvSpPr>
        <xdr:cNvPr id="579" name="フローチャート: 判断 578">
          <a:extLst>
            <a:ext uri="{FF2B5EF4-FFF2-40B4-BE49-F238E27FC236}">
              <a16:creationId xmlns:a16="http://schemas.microsoft.com/office/drawing/2014/main" id="{F4508AE2-2472-490E-B222-FBC50AD771DB}"/>
            </a:ext>
          </a:extLst>
        </xdr:cNvPr>
        <xdr:cNvSpPr/>
      </xdr:nvSpPr>
      <xdr:spPr>
        <a:xfrm>
          <a:off x="17551400" y="138493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580" name="フローチャート: 判断 579">
          <a:extLst>
            <a:ext uri="{FF2B5EF4-FFF2-40B4-BE49-F238E27FC236}">
              <a16:creationId xmlns:a16="http://schemas.microsoft.com/office/drawing/2014/main" id="{6C1ADFDA-9ECC-45E1-AF36-CA4E2C89E14B}"/>
            </a:ext>
          </a:extLst>
        </xdr:cNvPr>
        <xdr:cNvSpPr/>
      </xdr:nvSpPr>
      <xdr:spPr>
        <a:xfrm>
          <a:off x="16757650" y="138620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1" name="テキスト ボックス 580">
          <a:extLst>
            <a:ext uri="{FF2B5EF4-FFF2-40B4-BE49-F238E27FC236}">
              <a16:creationId xmlns:a16="http://schemas.microsoft.com/office/drawing/2014/main" id="{6AF479AB-B4BD-41AA-A3CB-0A6B24BD1F0D}"/>
            </a:ext>
          </a:extLst>
        </xdr:cNvPr>
        <xdr:cNvSpPr txBox="1"/>
      </xdr:nvSpPr>
      <xdr:spPr>
        <a:xfrm>
          <a:off x="19780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2" name="テキスト ボックス 581">
          <a:extLst>
            <a:ext uri="{FF2B5EF4-FFF2-40B4-BE49-F238E27FC236}">
              <a16:creationId xmlns:a16="http://schemas.microsoft.com/office/drawing/2014/main" id="{28918245-84D4-4D6B-8A59-957A4097EDFB}"/>
            </a:ext>
          </a:extLst>
        </xdr:cNvPr>
        <xdr:cNvSpPr txBox="1"/>
      </xdr:nvSpPr>
      <xdr:spPr>
        <a:xfrm>
          <a:off x="19030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id="{F32289FA-5C3A-44FF-8B0E-339AD2B1C13E}"/>
            </a:ext>
          </a:extLst>
        </xdr:cNvPr>
        <xdr:cNvSpPr txBox="1"/>
      </xdr:nvSpPr>
      <xdr:spPr>
        <a:xfrm>
          <a:off x="18224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E54734B8-D3FF-4E53-BFA1-63995021A503}"/>
            </a:ext>
          </a:extLst>
        </xdr:cNvPr>
        <xdr:cNvSpPr txBox="1"/>
      </xdr:nvSpPr>
      <xdr:spPr>
        <a:xfrm>
          <a:off x="174307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A94CD03A-361A-4E0E-AADE-D50E5064711B}"/>
            </a:ext>
          </a:extLst>
        </xdr:cNvPr>
        <xdr:cNvSpPr txBox="1"/>
      </xdr:nvSpPr>
      <xdr:spPr>
        <a:xfrm>
          <a:off x="166306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586" name="楕円 585">
          <a:extLst>
            <a:ext uri="{FF2B5EF4-FFF2-40B4-BE49-F238E27FC236}">
              <a16:creationId xmlns:a16="http://schemas.microsoft.com/office/drawing/2014/main" id="{8E31C888-8F62-4322-9FA4-51590D0CFB1B}"/>
            </a:ext>
          </a:extLst>
        </xdr:cNvPr>
        <xdr:cNvSpPr/>
      </xdr:nvSpPr>
      <xdr:spPr>
        <a:xfrm>
          <a:off x="19900900" y="14116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587" name="【児童館】&#10;一人当たり面積該当値テキスト">
          <a:extLst>
            <a:ext uri="{FF2B5EF4-FFF2-40B4-BE49-F238E27FC236}">
              <a16:creationId xmlns:a16="http://schemas.microsoft.com/office/drawing/2014/main" id="{EE9F3E9B-9BD0-4539-ABCB-471C8E28F298}"/>
            </a:ext>
          </a:extLst>
        </xdr:cNvPr>
        <xdr:cNvSpPr txBox="1"/>
      </xdr:nvSpPr>
      <xdr:spPr>
        <a:xfrm>
          <a:off x="19989800"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588" name="楕円 587">
          <a:extLst>
            <a:ext uri="{FF2B5EF4-FFF2-40B4-BE49-F238E27FC236}">
              <a16:creationId xmlns:a16="http://schemas.microsoft.com/office/drawing/2014/main" id="{C2197405-E32C-4963-836D-5E62E0B94770}"/>
            </a:ext>
          </a:extLst>
        </xdr:cNvPr>
        <xdr:cNvSpPr/>
      </xdr:nvSpPr>
      <xdr:spPr>
        <a:xfrm>
          <a:off x="19157950" y="14116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589" name="直線コネクタ 588">
          <a:extLst>
            <a:ext uri="{FF2B5EF4-FFF2-40B4-BE49-F238E27FC236}">
              <a16:creationId xmlns:a16="http://schemas.microsoft.com/office/drawing/2014/main" id="{B58E7B1D-87B0-4D51-AD64-103021BA45EA}"/>
            </a:ext>
          </a:extLst>
        </xdr:cNvPr>
        <xdr:cNvCxnSpPr/>
      </xdr:nvCxnSpPr>
      <xdr:spPr>
        <a:xfrm>
          <a:off x="19202400" y="141668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590" name="楕円 589">
          <a:extLst>
            <a:ext uri="{FF2B5EF4-FFF2-40B4-BE49-F238E27FC236}">
              <a16:creationId xmlns:a16="http://schemas.microsoft.com/office/drawing/2014/main" id="{4A0D9F24-25A4-4A52-85F6-DD87B674D6A8}"/>
            </a:ext>
          </a:extLst>
        </xdr:cNvPr>
        <xdr:cNvSpPr/>
      </xdr:nvSpPr>
      <xdr:spPr>
        <a:xfrm>
          <a:off x="18345150" y="14116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133350</xdr:rowOff>
    </xdr:to>
    <xdr:cxnSp macro="">
      <xdr:nvCxnSpPr>
        <xdr:cNvPr id="591" name="直線コネクタ 590">
          <a:extLst>
            <a:ext uri="{FF2B5EF4-FFF2-40B4-BE49-F238E27FC236}">
              <a16:creationId xmlns:a16="http://schemas.microsoft.com/office/drawing/2014/main" id="{C34078C3-9AA8-4EF2-A8F6-A56B777F69CF}"/>
            </a:ext>
          </a:extLst>
        </xdr:cNvPr>
        <xdr:cNvCxnSpPr/>
      </xdr:nvCxnSpPr>
      <xdr:spPr>
        <a:xfrm>
          <a:off x="18395950" y="141668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82550</xdr:rowOff>
    </xdr:from>
    <xdr:to>
      <xdr:col>98</xdr:col>
      <xdr:colOff>38100</xdr:colOff>
      <xdr:row>86</xdr:row>
      <xdr:rowOff>12700</xdr:rowOff>
    </xdr:to>
    <xdr:sp macro="" textlink="">
      <xdr:nvSpPr>
        <xdr:cNvPr id="592" name="楕円 591">
          <a:extLst>
            <a:ext uri="{FF2B5EF4-FFF2-40B4-BE49-F238E27FC236}">
              <a16:creationId xmlns:a16="http://schemas.microsoft.com/office/drawing/2014/main" id="{05A1773D-89B2-453A-B854-5D5D021374A4}"/>
            </a:ext>
          </a:extLst>
        </xdr:cNvPr>
        <xdr:cNvSpPr/>
      </xdr:nvSpPr>
      <xdr:spPr>
        <a:xfrm>
          <a:off x="16757650" y="14116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80027</xdr:rowOff>
    </xdr:from>
    <xdr:ext cx="469744" cy="259045"/>
    <xdr:sp macro="" textlink="">
      <xdr:nvSpPr>
        <xdr:cNvPr id="593" name="n_1aveValue【児童館】&#10;一人当たり面積">
          <a:extLst>
            <a:ext uri="{FF2B5EF4-FFF2-40B4-BE49-F238E27FC236}">
              <a16:creationId xmlns:a16="http://schemas.microsoft.com/office/drawing/2014/main" id="{5AD34781-C5B6-4CBB-8F89-C8E2AFBF13CB}"/>
            </a:ext>
          </a:extLst>
        </xdr:cNvPr>
        <xdr:cNvSpPr txBox="1"/>
      </xdr:nvSpPr>
      <xdr:spPr>
        <a:xfrm>
          <a:off x="18980227" y="1361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92727</xdr:rowOff>
    </xdr:from>
    <xdr:ext cx="469744" cy="259045"/>
    <xdr:sp macro="" textlink="">
      <xdr:nvSpPr>
        <xdr:cNvPr id="594" name="n_2aveValue【児童館】&#10;一人当たり面積">
          <a:extLst>
            <a:ext uri="{FF2B5EF4-FFF2-40B4-BE49-F238E27FC236}">
              <a16:creationId xmlns:a16="http://schemas.microsoft.com/office/drawing/2014/main" id="{D6FF0499-496C-4068-BF22-E02BCA4051CB}"/>
            </a:ext>
          </a:extLst>
        </xdr:cNvPr>
        <xdr:cNvSpPr txBox="1"/>
      </xdr:nvSpPr>
      <xdr:spPr>
        <a:xfrm>
          <a:off x="181801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92727</xdr:rowOff>
    </xdr:from>
    <xdr:ext cx="469744" cy="259045"/>
    <xdr:sp macro="" textlink="">
      <xdr:nvSpPr>
        <xdr:cNvPr id="595" name="n_3aveValue【児童館】&#10;一人当たり面積">
          <a:extLst>
            <a:ext uri="{FF2B5EF4-FFF2-40B4-BE49-F238E27FC236}">
              <a16:creationId xmlns:a16="http://schemas.microsoft.com/office/drawing/2014/main" id="{F281F204-0692-4D63-A853-6A07991C69ED}"/>
            </a:ext>
          </a:extLst>
        </xdr:cNvPr>
        <xdr:cNvSpPr txBox="1"/>
      </xdr:nvSpPr>
      <xdr:spPr>
        <a:xfrm>
          <a:off x="1738637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596" name="n_4aveValue【児童館】&#10;一人当たり面積">
          <a:extLst>
            <a:ext uri="{FF2B5EF4-FFF2-40B4-BE49-F238E27FC236}">
              <a16:creationId xmlns:a16="http://schemas.microsoft.com/office/drawing/2014/main" id="{12564193-093B-49A2-A0B2-6DFC73E43C2F}"/>
            </a:ext>
          </a:extLst>
        </xdr:cNvPr>
        <xdr:cNvSpPr txBox="1"/>
      </xdr:nvSpPr>
      <xdr:spPr>
        <a:xfrm>
          <a:off x="16592627" y="1364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597" name="n_1mainValue【児童館】&#10;一人当たり面積">
          <a:extLst>
            <a:ext uri="{FF2B5EF4-FFF2-40B4-BE49-F238E27FC236}">
              <a16:creationId xmlns:a16="http://schemas.microsoft.com/office/drawing/2014/main" id="{DA5721D4-E5C9-4129-810C-50C8D8BB2B30}"/>
            </a:ext>
          </a:extLst>
        </xdr:cNvPr>
        <xdr:cNvSpPr txBox="1"/>
      </xdr:nvSpPr>
      <xdr:spPr>
        <a:xfrm>
          <a:off x="189802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598" name="n_2mainValue【児童館】&#10;一人当たり面積">
          <a:extLst>
            <a:ext uri="{FF2B5EF4-FFF2-40B4-BE49-F238E27FC236}">
              <a16:creationId xmlns:a16="http://schemas.microsoft.com/office/drawing/2014/main" id="{D496EE6B-27D7-4429-AFFA-992834B70152}"/>
            </a:ext>
          </a:extLst>
        </xdr:cNvPr>
        <xdr:cNvSpPr txBox="1"/>
      </xdr:nvSpPr>
      <xdr:spPr>
        <a:xfrm>
          <a:off x="181801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3827</xdr:rowOff>
    </xdr:from>
    <xdr:ext cx="469744" cy="259045"/>
    <xdr:sp macro="" textlink="">
      <xdr:nvSpPr>
        <xdr:cNvPr id="599" name="n_4mainValue【児童館】&#10;一人当たり面積">
          <a:extLst>
            <a:ext uri="{FF2B5EF4-FFF2-40B4-BE49-F238E27FC236}">
              <a16:creationId xmlns:a16="http://schemas.microsoft.com/office/drawing/2014/main" id="{C91E7F7E-4112-44DC-AEB5-DD135C72F44B}"/>
            </a:ext>
          </a:extLst>
        </xdr:cNvPr>
        <xdr:cNvSpPr txBox="1"/>
      </xdr:nvSpPr>
      <xdr:spPr>
        <a:xfrm>
          <a:off x="165926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0" name="正方形/長方形 599">
          <a:extLst>
            <a:ext uri="{FF2B5EF4-FFF2-40B4-BE49-F238E27FC236}">
              <a16:creationId xmlns:a16="http://schemas.microsoft.com/office/drawing/2014/main" id="{E0F85681-67F7-41D0-873A-E2269E8FE954}"/>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1" name="正方形/長方形 600">
          <a:extLst>
            <a:ext uri="{FF2B5EF4-FFF2-40B4-BE49-F238E27FC236}">
              <a16:creationId xmlns:a16="http://schemas.microsoft.com/office/drawing/2014/main" id="{F3AAAF52-BA87-4D16-935F-013C01FBC782}"/>
            </a:ext>
          </a:extLst>
        </xdr:cNvPr>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2" name="正方形/長方形 601">
          <a:extLst>
            <a:ext uri="{FF2B5EF4-FFF2-40B4-BE49-F238E27FC236}">
              <a16:creationId xmlns:a16="http://schemas.microsoft.com/office/drawing/2014/main" id="{2A18181C-0EA5-43D1-8E4B-4DB5445B3504}"/>
            </a:ext>
          </a:extLst>
        </xdr:cNvPr>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3" name="正方形/長方形 602">
          <a:extLst>
            <a:ext uri="{FF2B5EF4-FFF2-40B4-BE49-F238E27FC236}">
              <a16:creationId xmlns:a16="http://schemas.microsoft.com/office/drawing/2014/main" id="{9045EE43-F538-4178-93C1-2BF95F334CA3}"/>
            </a:ext>
          </a:extLst>
        </xdr:cNvPr>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4" name="正方形/長方形 603">
          <a:extLst>
            <a:ext uri="{FF2B5EF4-FFF2-40B4-BE49-F238E27FC236}">
              <a16:creationId xmlns:a16="http://schemas.microsoft.com/office/drawing/2014/main" id="{04D3EDF3-4B7E-4998-94F6-DEEF7EA79C30}"/>
            </a:ext>
          </a:extLst>
        </xdr:cNvPr>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5" name="正方形/長方形 604">
          <a:extLst>
            <a:ext uri="{FF2B5EF4-FFF2-40B4-BE49-F238E27FC236}">
              <a16:creationId xmlns:a16="http://schemas.microsoft.com/office/drawing/2014/main" id="{542CFDDC-A1BB-41AF-AC55-486CE7E3174F}"/>
            </a:ext>
          </a:extLst>
        </xdr:cNvPr>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6" name="正方形/長方形 605">
          <a:extLst>
            <a:ext uri="{FF2B5EF4-FFF2-40B4-BE49-F238E27FC236}">
              <a16:creationId xmlns:a16="http://schemas.microsoft.com/office/drawing/2014/main" id="{F5E3D332-3602-41E7-9C9B-28F2D27BC3D5}"/>
            </a:ext>
          </a:extLst>
        </xdr:cNvPr>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7" name="正方形/長方形 606">
          <a:extLst>
            <a:ext uri="{FF2B5EF4-FFF2-40B4-BE49-F238E27FC236}">
              <a16:creationId xmlns:a16="http://schemas.microsoft.com/office/drawing/2014/main" id="{6B06D8A7-3C04-41D4-88A5-431DBBF3EF92}"/>
            </a:ext>
          </a:extLst>
        </xdr:cNvPr>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8" name="テキスト ボックス 607">
          <a:extLst>
            <a:ext uri="{FF2B5EF4-FFF2-40B4-BE49-F238E27FC236}">
              <a16:creationId xmlns:a16="http://schemas.microsoft.com/office/drawing/2014/main" id="{93C04CD3-67A0-44F3-95A4-BF84B5D48434}"/>
            </a:ext>
          </a:extLst>
        </xdr:cNvPr>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9" name="直線コネクタ 608">
          <a:extLst>
            <a:ext uri="{FF2B5EF4-FFF2-40B4-BE49-F238E27FC236}">
              <a16:creationId xmlns:a16="http://schemas.microsoft.com/office/drawing/2014/main" id="{2EFF1356-C10A-40EC-9555-BFCEE9F17A03}"/>
            </a:ext>
          </a:extLst>
        </xdr:cNvPr>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0" name="テキスト ボックス 609">
          <a:extLst>
            <a:ext uri="{FF2B5EF4-FFF2-40B4-BE49-F238E27FC236}">
              <a16:creationId xmlns:a16="http://schemas.microsoft.com/office/drawing/2014/main" id="{D2F73326-D2B0-4C73-A513-B1B2821FD25D}"/>
            </a:ext>
          </a:extLst>
        </xdr:cNvPr>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1" name="直線コネクタ 610">
          <a:extLst>
            <a:ext uri="{FF2B5EF4-FFF2-40B4-BE49-F238E27FC236}">
              <a16:creationId xmlns:a16="http://schemas.microsoft.com/office/drawing/2014/main" id="{5EDB4DC4-96C7-4A1E-9418-D5DA1366CF82}"/>
            </a:ext>
          </a:extLst>
        </xdr:cNvPr>
        <xdr:cNvCxnSpPr/>
      </xdr:nvCxnSpPr>
      <xdr:spPr>
        <a:xfrm>
          <a:off x="11207750" y="180312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12" name="テキスト ボックス 611">
          <a:extLst>
            <a:ext uri="{FF2B5EF4-FFF2-40B4-BE49-F238E27FC236}">
              <a16:creationId xmlns:a16="http://schemas.microsoft.com/office/drawing/2014/main" id="{2C2ED212-59B8-4607-9AAF-1935AEF777BE}"/>
            </a:ext>
          </a:extLst>
        </xdr:cNvPr>
        <xdr:cNvSpPr txBox="1"/>
      </xdr:nvSpPr>
      <xdr:spPr>
        <a:xfrm>
          <a:off x="1079772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3" name="直線コネクタ 612">
          <a:extLst>
            <a:ext uri="{FF2B5EF4-FFF2-40B4-BE49-F238E27FC236}">
              <a16:creationId xmlns:a16="http://schemas.microsoft.com/office/drawing/2014/main" id="{6F538F1B-0BBE-4DC8-8862-5E9FA31B9E43}"/>
            </a:ext>
          </a:extLst>
        </xdr:cNvPr>
        <xdr:cNvCxnSpPr/>
      </xdr:nvCxnSpPr>
      <xdr:spPr>
        <a:xfrm>
          <a:off x="11207750" y="177174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4" name="テキスト ボックス 613">
          <a:extLst>
            <a:ext uri="{FF2B5EF4-FFF2-40B4-BE49-F238E27FC236}">
              <a16:creationId xmlns:a16="http://schemas.microsoft.com/office/drawing/2014/main" id="{B94C5D15-F2DC-464F-BDF6-BA70E5FFD1D0}"/>
            </a:ext>
          </a:extLst>
        </xdr:cNvPr>
        <xdr:cNvSpPr txBox="1"/>
      </xdr:nvSpPr>
      <xdr:spPr>
        <a:xfrm>
          <a:off x="10842791" y="17581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5" name="直線コネクタ 614">
          <a:extLst>
            <a:ext uri="{FF2B5EF4-FFF2-40B4-BE49-F238E27FC236}">
              <a16:creationId xmlns:a16="http://schemas.microsoft.com/office/drawing/2014/main" id="{41C9FD2B-1D80-45E3-9035-EE4AB8A69F91}"/>
            </a:ext>
          </a:extLst>
        </xdr:cNvPr>
        <xdr:cNvCxnSpPr/>
      </xdr:nvCxnSpPr>
      <xdr:spPr>
        <a:xfrm>
          <a:off x="11207750" y="174035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6" name="テキスト ボックス 615">
          <a:extLst>
            <a:ext uri="{FF2B5EF4-FFF2-40B4-BE49-F238E27FC236}">
              <a16:creationId xmlns:a16="http://schemas.microsoft.com/office/drawing/2014/main" id="{F326749F-A1AD-4A13-9B56-D49C4A9E3C54}"/>
            </a:ext>
          </a:extLst>
        </xdr:cNvPr>
        <xdr:cNvSpPr txBox="1"/>
      </xdr:nvSpPr>
      <xdr:spPr>
        <a:xfrm>
          <a:off x="10842791" y="172676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7" name="直線コネクタ 616">
          <a:extLst>
            <a:ext uri="{FF2B5EF4-FFF2-40B4-BE49-F238E27FC236}">
              <a16:creationId xmlns:a16="http://schemas.microsoft.com/office/drawing/2014/main" id="{B73DAE6B-7A69-4A68-9815-FA8FEA105860}"/>
            </a:ext>
          </a:extLst>
        </xdr:cNvPr>
        <xdr:cNvCxnSpPr/>
      </xdr:nvCxnSpPr>
      <xdr:spPr>
        <a:xfrm>
          <a:off x="11207750" y="170896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8" name="テキスト ボックス 617">
          <a:extLst>
            <a:ext uri="{FF2B5EF4-FFF2-40B4-BE49-F238E27FC236}">
              <a16:creationId xmlns:a16="http://schemas.microsoft.com/office/drawing/2014/main" id="{9AF6E22D-CC9E-4E7D-835A-77CDC09DA066}"/>
            </a:ext>
          </a:extLst>
        </xdr:cNvPr>
        <xdr:cNvSpPr txBox="1"/>
      </xdr:nvSpPr>
      <xdr:spPr>
        <a:xfrm>
          <a:off x="10842791" y="169537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9" name="直線コネクタ 618">
          <a:extLst>
            <a:ext uri="{FF2B5EF4-FFF2-40B4-BE49-F238E27FC236}">
              <a16:creationId xmlns:a16="http://schemas.microsoft.com/office/drawing/2014/main" id="{7B1B19C9-3CE2-4544-A873-072A74AA5508}"/>
            </a:ext>
          </a:extLst>
        </xdr:cNvPr>
        <xdr:cNvCxnSpPr/>
      </xdr:nvCxnSpPr>
      <xdr:spPr>
        <a:xfrm>
          <a:off x="11207750" y="167757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0" name="テキスト ボックス 619">
          <a:extLst>
            <a:ext uri="{FF2B5EF4-FFF2-40B4-BE49-F238E27FC236}">
              <a16:creationId xmlns:a16="http://schemas.microsoft.com/office/drawing/2014/main" id="{CADBE356-3D39-4628-B759-6025BE04005D}"/>
            </a:ext>
          </a:extLst>
        </xdr:cNvPr>
        <xdr:cNvSpPr txBox="1"/>
      </xdr:nvSpPr>
      <xdr:spPr>
        <a:xfrm>
          <a:off x="10842791" y="16639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1" name="直線コネクタ 620">
          <a:extLst>
            <a:ext uri="{FF2B5EF4-FFF2-40B4-BE49-F238E27FC236}">
              <a16:creationId xmlns:a16="http://schemas.microsoft.com/office/drawing/2014/main" id="{B0E0D55F-D9F2-4EF4-9FA7-B3DE397BEBFB}"/>
            </a:ext>
          </a:extLst>
        </xdr:cNvPr>
        <xdr:cNvCxnSpPr/>
      </xdr:nvCxnSpPr>
      <xdr:spPr>
        <a:xfrm>
          <a:off x="11207750" y="164619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22" name="テキスト ボックス 621">
          <a:extLst>
            <a:ext uri="{FF2B5EF4-FFF2-40B4-BE49-F238E27FC236}">
              <a16:creationId xmlns:a16="http://schemas.microsoft.com/office/drawing/2014/main" id="{E036DFDA-99F2-48FB-9AE0-EC13DA91A1E4}"/>
            </a:ext>
          </a:extLst>
        </xdr:cNvPr>
        <xdr:cNvSpPr txBox="1"/>
      </xdr:nvSpPr>
      <xdr:spPr>
        <a:xfrm>
          <a:off x="10906911" y="163260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3" name="直線コネクタ 622">
          <a:extLst>
            <a:ext uri="{FF2B5EF4-FFF2-40B4-BE49-F238E27FC236}">
              <a16:creationId xmlns:a16="http://schemas.microsoft.com/office/drawing/2014/main" id="{340D86CB-EA32-46A0-A6AB-0D32E1820628}"/>
            </a:ext>
          </a:extLst>
        </xdr:cNvPr>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4" name="【公民館】&#10;有形固定資産減価償却率グラフ枠">
          <a:extLst>
            <a:ext uri="{FF2B5EF4-FFF2-40B4-BE49-F238E27FC236}">
              <a16:creationId xmlns:a16="http://schemas.microsoft.com/office/drawing/2014/main" id="{03F90B7D-4836-483D-93A4-B126990972FC}"/>
            </a:ext>
          </a:extLst>
        </xdr:cNvPr>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170906</xdr:rowOff>
    </xdr:to>
    <xdr:cxnSp macro="">
      <xdr:nvCxnSpPr>
        <xdr:cNvPr id="625" name="直線コネクタ 624">
          <a:extLst>
            <a:ext uri="{FF2B5EF4-FFF2-40B4-BE49-F238E27FC236}">
              <a16:creationId xmlns:a16="http://schemas.microsoft.com/office/drawing/2014/main" id="{2889BEE8-B0DF-46B1-BE7B-06338B75ECD9}"/>
            </a:ext>
          </a:extLst>
        </xdr:cNvPr>
        <xdr:cNvCxnSpPr/>
      </xdr:nvCxnSpPr>
      <xdr:spPr>
        <a:xfrm flipV="1">
          <a:off x="14699614" y="16576402"/>
          <a:ext cx="0" cy="1418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3283</xdr:rowOff>
    </xdr:from>
    <xdr:ext cx="405111" cy="259045"/>
    <xdr:sp macro="" textlink="">
      <xdr:nvSpPr>
        <xdr:cNvPr id="626" name="【公民館】&#10;有形固定資産減価償却率最小値テキスト">
          <a:extLst>
            <a:ext uri="{FF2B5EF4-FFF2-40B4-BE49-F238E27FC236}">
              <a16:creationId xmlns:a16="http://schemas.microsoft.com/office/drawing/2014/main" id="{53C57FDA-9A49-4B42-A8CC-1E739F3B05DF}"/>
            </a:ext>
          </a:extLst>
        </xdr:cNvPr>
        <xdr:cNvSpPr txBox="1"/>
      </xdr:nvSpPr>
      <xdr:spPr>
        <a:xfrm>
          <a:off x="14738350" y="17999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170906</xdr:rowOff>
    </xdr:from>
    <xdr:to>
      <xdr:col>86</xdr:col>
      <xdr:colOff>25400</xdr:colOff>
      <xdr:row>108</xdr:row>
      <xdr:rowOff>170906</xdr:rowOff>
    </xdr:to>
    <xdr:cxnSp macro="">
      <xdr:nvCxnSpPr>
        <xdr:cNvPr id="627" name="直線コネクタ 626">
          <a:extLst>
            <a:ext uri="{FF2B5EF4-FFF2-40B4-BE49-F238E27FC236}">
              <a16:creationId xmlns:a16="http://schemas.microsoft.com/office/drawing/2014/main" id="{E9D66C13-A7EA-4FAF-B669-AABCC9845A07}"/>
            </a:ext>
          </a:extLst>
        </xdr:cNvPr>
        <xdr:cNvCxnSpPr/>
      </xdr:nvCxnSpPr>
      <xdr:spPr>
        <a:xfrm>
          <a:off x="14611350" y="179953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628" name="【公民館】&#10;有形固定資産減価償却率最大値テキスト">
          <a:extLst>
            <a:ext uri="{FF2B5EF4-FFF2-40B4-BE49-F238E27FC236}">
              <a16:creationId xmlns:a16="http://schemas.microsoft.com/office/drawing/2014/main" id="{C5C66A7C-6978-45C8-8D9F-AE6A814E79D0}"/>
            </a:ext>
          </a:extLst>
        </xdr:cNvPr>
        <xdr:cNvSpPr txBox="1"/>
      </xdr:nvSpPr>
      <xdr:spPr>
        <a:xfrm>
          <a:off x="14738350" y="16357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629" name="直線コネクタ 628">
          <a:extLst>
            <a:ext uri="{FF2B5EF4-FFF2-40B4-BE49-F238E27FC236}">
              <a16:creationId xmlns:a16="http://schemas.microsoft.com/office/drawing/2014/main" id="{1B94BE78-6611-455D-9569-5408EE252E98}"/>
            </a:ext>
          </a:extLst>
        </xdr:cNvPr>
        <xdr:cNvCxnSpPr/>
      </xdr:nvCxnSpPr>
      <xdr:spPr>
        <a:xfrm>
          <a:off x="14611350" y="165764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80571</xdr:rowOff>
    </xdr:from>
    <xdr:ext cx="405111" cy="259045"/>
    <xdr:sp macro="" textlink="">
      <xdr:nvSpPr>
        <xdr:cNvPr id="630" name="【公民館】&#10;有形固定資産減価償却率平均値テキスト">
          <a:extLst>
            <a:ext uri="{FF2B5EF4-FFF2-40B4-BE49-F238E27FC236}">
              <a16:creationId xmlns:a16="http://schemas.microsoft.com/office/drawing/2014/main" id="{5754EEB6-F00B-498D-AC2A-400C96B76F12}"/>
            </a:ext>
          </a:extLst>
        </xdr:cNvPr>
        <xdr:cNvSpPr txBox="1"/>
      </xdr:nvSpPr>
      <xdr:spPr>
        <a:xfrm>
          <a:off x="14738350" y="17416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631" name="フローチャート: 判断 630">
          <a:extLst>
            <a:ext uri="{FF2B5EF4-FFF2-40B4-BE49-F238E27FC236}">
              <a16:creationId xmlns:a16="http://schemas.microsoft.com/office/drawing/2014/main" id="{F0C5309A-00C6-4EED-B379-B5E5E4CE86DA}"/>
            </a:ext>
          </a:extLst>
        </xdr:cNvPr>
        <xdr:cNvSpPr/>
      </xdr:nvSpPr>
      <xdr:spPr>
        <a:xfrm>
          <a:off x="14649450" y="1743764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62956</xdr:rowOff>
    </xdr:from>
    <xdr:to>
      <xdr:col>81</xdr:col>
      <xdr:colOff>101600</xdr:colOff>
      <xdr:row>105</xdr:row>
      <xdr:rowOff>164556</xdr:rowOff>
    </xdr:to>
    <xdr:sp macro="" textlink="">
      <xdr:nvSpPr>
        <xdr:cNvPr id="632" name="フローチャート: 判断 631">
          <a:extLst>
            <a:ext uri="{FF2B5EF4-FFF2-40B4-BE49-F238E27FC236}">
              <a16:creationId xmlns:a16="http://schemas.microsoft.com/office/drawing/2014/main" id="{5C64D40B-247A-4AFD-BF49-F8487C1029F4}"/>
            </a:ext>
          </a:extLst>
        </xdr:cNvPr>
        <xdr:cNvSpPr/>
      </xdr:nvSpPr>
      <xdr:spPr>
        <a:xfrm>
          <a:off x="13887450" y="1739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87449</xdr:rowOff>
    </xdr:from>
    <xdr:to>
      <xdr:col>76</xdr:col>
      <xdr:colOff>165100</xdr:colOff>
      <xdr:row>106</xdr:row>
      <xdr:rowOff>17599</xdr:rowOff>
    </xdr:to>
    <xdr:sp macro="" textlink="">
      <xdr:nvSpPr>
        <xdr:cNvPr id="633" name="フローチャート: 判断 632">
          <a:extLst>
            <a:ext uri="{FF2B5EF4-FFF2-40B4-BE49-F238E27FC236}">
              <a16:creationId xmlns:a16="http://schemas.microsoft.com/office/drawing/2014/main" id="{8327FD47-FC04-4A07-91FF-425FCE2E0205}"/>
            </a:ext>
          </a:extLst>
        </xdr:cNvPr>
        <xdr:cNvSpPr/>
      </xdr:nvSpPr>
      <xdr:spPr>
        <a:xfrm>
          <a:off x="13093700" y="174229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77651</xdr:rowOff>
    </xdr:from>
    <xdr:to>
      <xdr:col>72</xdr:col>
      <xdr:colOff>38100</xdr:colOff>
      <xdr:row>106</xdr:row>
      <xdr:rowOff>7801</xdr:rowOff>
    </xdr:to>
    <xdr:sp macro="" textlink="">
      <xdr:nvSpPr>
        <xdr:cNvPr id="634" name="フローチャート: 判断 633">
          <a:extLst>
            <a:ext uri="{FF2B5EF4-FFF2-40B4-BE49-F238E27FC236}">
              <a16:creationId xmlns:a16="http://schemas.microsoft.com/office/drawing/2014/main" id="{E0C5445E-CCBF-4C21-AF74-E0106E7CDDA9}"/>
            </a:ext>
          </a:extLst>
        </xdr:cNvPr>
        <xdr:cNvSpPr/>
      </xdr:nvSpPr>
      <xdr:spPr>
        <a:xfrm>
          <a:off x="12299950" y="1741315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macro="" textlink="">
      <xdr:nvSpPr>
        <xdr:cNvPr id="635" name="フローチャート: 判断 634">
          <a:extLst>
            <a:ext uri="{FF2B5EF4-FFF2-40B4-BE49-F238E27FC236}">
              <a16:creationId xmlns:a16="http://schemas.microsoft.com/office/drawing/2014/main" id="{631A0A61-0B36-40AE-93F4-76AA7931E738}"/>
            </a:ext>
          </a:extLst>
        </xdr:cNvPr>
        <xdr:cNvSpPr/>
      </xdr:nvSpPr>
      <xdr:spPr>
        <a:xfrm>
          <a:off x="11487150" y="174066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CBBDC9CD-D0EC-4F46-A1B8-3A62E1FEF691}"/>
            </a:ext>
          </a:extLst>
        </xdr:cNvPr>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98F4F5FE-DCB0-41DE-A911-6A75EB262AB9}"/>
            </a:ext>
          </a:extLst>
        </xdr:cNvPr>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A1D3B898-896C-4C0E-AA7B-2B979401FB56}"/>
            </a:ext>
          </a:extLst>
        </xdr:cNvPr>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A2BF55E2-1188-468D-B035-B700E6A31EDC}"/>
            </a:ext>
          </a:extLst>
        </xdr:cNvPr>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32586F82-DB59-4CD2-B8D5-6A25319F92FE}"/>
            </a:ext>
          </a:extLst>
        </xdr:cNvPr>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641" name="楕円 640">
          <a:extLst>
            <a:ext uri="{FF2B5EF4-FFF2-40B4-BE49-F238E27FC236}">
              <a16:creationId xmlns:a16="http://schemas.microsoft.com/office/drawing/2014/main" id="{225AB590-0739-44BC-878B-4AA0770AB06B}"/>
            </a:ext>
          </a:extLst>
        </xdr:cNvPr>
        <xdr:cNvSpPr/>
      </xdr:nvSpPr>
      <xdr:spPr>
        <a:xfrm>
          <a:off x="14649450" y="1725948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111958</xdr:rowOff>
    </xdr:from>
    <xdr:ext cx="405111" cy="259045"/>
    <xdr:sp macro="" textlink="">
      <xdr:nvSpPr>
        <xdr:cNvPr id="642" name="【公民館】&#10;有形固定資産減価償却率該当値テキスト">
          <a:extLst>
            <a:ext uri="{FF2B5EF4-FFF2-40B4-BE49-F238E27FC236}">
              <a16:creationId xmlns:a16="http://schemas.microsoft.com/office/drawing/2014/main" id="{52D331BA-2C76-4CB2-BB25-456855BFA11D}"/>
            </a:ext>
          </a:extLst>
        </xdr:cNvPr>
        <xdr:cNvSpPr txBox="1"/>
      </xdr:nvSpPr>
      <xdr:spPr>
        <a:xfrm>
          <a:off x="14738350" y="17117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56424</xdr:rowOff>
    </xdr:from>
    <xdr:to>
      <xdr:col>81</xdr:col>
      <xdr:colOff>101600</xdr:colOff>
      <xdr:row>104</xdr:row>
      <xdr:rowOff>158024</xdr:rowOff>
    </xdr:to>
    <xdr:sp macro="" textlink="">
      <xdr:nvSpPr>
        <xdr:cNvPr id="643" name="楕円 642">
          <a:extLst>
            <a:ext uri="{FF2B5EF4-FFF2-40B4-BE49-F238E27FC236}">
              <a16:creationId xmlns:a16="http://schemas.microsoft.com/office/drawing/2014/main" id="{23FA2C1A-AECB-4F93-BBE0-6718CA02F1BB}"/>
            </a:ext>
          </a:extLst>
        </xdr:cNvPr>
        <xdr:cNvSpPr/>
      </xdr:nvSpPr>
      <xdr:spPr>
        <a:xfrm>
          <a:off x="13887450" y="1722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107224</xdr:rowOff>
    </xdr:from>
    <xdr:to>
      <xdr:col>85</xdr:col>
      <xdr:colOff>127000</xdr:colOff>
      <xdr:row>104</xdr:row>
      <xdr:rowOff>139881</xdr:rowOff>
    </xdr:to>
    <xdr:cxnSp macro="">
      <xdr:nvCxnSpPr>
        <xdr:cNvPr id="644" name="直線コネクタ 643">
          <a:extLst>
            <a:ext uri="{FF2B5EF4-FFF2-40B4-BE49-F238E27FC236}">
              <a16:creationId xmlns:a16="http://schemas.microsoft.com/office/drawing/2014/main" id="{CE9DE322-CF7E-451D-9209-30BFCF5410B0}"/>
            </a:ext>
          </a:extLst>
        </xdr:cNvPr>
        <xdr:cNvCxnSpPr/>
      </xdr:nvCxnSpPr>
      <xdr:spPr>
        <a:xfrm>
          <a:off x="13938250" y="17277624"/>
          <a:ext cx="762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645" name="楕円 644">
          <a:extLst>
            <a:ext uri="{FF2B5EF4-FFF2-40B4-BE49-F238E27FC236}">
              <a16:creationId xmlns:a16="http://schemas.microsoft.com/office/drawing/2014/main" id="{05D9005D-A432-4B25-87A0-19F196F76305}"/>
            </a:ext>
          </a:extLst>
        </xdr:cNvPr>
        <xdr:cNvSpPr/>
      </xdr:nvSpPr>
      <xdr:spPr>
        <a:xfrm>
          <a:off x="13093700" y="1719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76200</xdr:rowOff>
    </xdr:from>
    <xdr:to>
      <xdr:col>81</xdr:col>
      <xdr:colOff>50800</xdr:colOff>
      <xdr:row>104</xdr:row>
      <xdr:rowOff>107224</xdr:rowOff>
    </xdr:to>
    <xdr:cxnSp macro="">
      <xdr:nvCxnSpPr>
        <xdr:cNvPr id="646" name="直線コネクタ 645">
          <a:extLst>
            <a:ext uri="{FF2B5EF4-FFF2-40B4-BE49-F238E27FC236}">
              <a16:creationId xmlns:a16="http://schemas.microsoft.com/office/drawing/2014/main" id="{498E4732-6813-4C04-80BD-0B2C6866891F}"/>
            </a:ext>
          </a:extLst>
        </xdr:cNvPr>
        <xdr:cNvCxnSpPr/>
      </xdr:nvCxnSpPr>
      <xdr:spPr>
        <a:xfrm>
          <a:off x="13144500" y="17246600"/>
          <a:ext cx="79375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131536</xdr:rowOff>
    </xdr:from>
    <xdr:to>
      <xdr:col>67</xdr:col>
      <xdr:colOff>101600</xdr:colOff>
      <xdr:row>104</xdr:row>
      <xdr:rowOff>61686</xdr:rowOff>
    </xdr:to>
    <xdr:sp macro="" textlink="">
      <xdr:nvSpPr>
        <xdr:cNvPr id="647" name="楕円 646">
          <a:extLst>
            <a:ext uri="{FF2B5EF4-FFF2-40B4-BE49-F238E27FC236}">
              <a16:creationId xmlns:a16="http://schemas.microsoft.com/office/drawing/2014/main" id="{39E319D2-D7B8-48A1-8B75-8B9FE668E6B3}"/>
            </a:ext>
          </a:extLst>
        </xdr:cNvPr>
        <xdr:cNvSpPr/>
      </xdr:nvSpPr>
      <xdr:spPr>
        <a:xfrm>
          <a:off x="11487150" y="171368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155683</xdr:rowOff>
    </xdr:from>
    <xdr:ext cx="405111" cy="259045"/>
    <xdr:sp macro="" textlink="">
      <xdr:nvSpPr>
        <xdr:cNvPr id="648" name="n_1aveValue【公民館】&#10;有形固定資産減価償却率">
          <a:extLst>
            <a:ext uri="{FF2B5EF4-FFF2-40B4-BE49-F238E27FC236}">
              <a16:creationId xmlns:a16="http://schemas.microsoft.com/office/drawing/2014/main" id="{FDF1774D-15F1-427B-AB92-D195E4B4F6BE}"/>
            </a:ext>
          </a:extLst>
        </xdr:cNvPr>
        <xdr:cNvSpPr txBox="1"/>
      </xdr:nvSpPr>
      <xdr:spPr>
        <a:xfrm>
          <a:off x="13742044" y="1749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8726</xdr:rowOff>
    </xdr:from>
    <xdr:ext cx="405111" cy="259045"/>
    <xdr:sp macro="" textlink="">
      <xdr:nvSpPr>
        <xdr:cNvPr id="649" name="n_2aveValue【公民館】&#10;有形固定資産減価償却率">
          <a:extLst>
            <a:ext uri="{FF2B5EF4-FFF2-40B4-BE49-F238E27FC236}">
              <a16:creationId xmlns:a16="http://schemas.microsoft.com/office/drawing/2014/main" id="{25BA6DCB-79DF-4A18-B880-3ACDBC67C2E2}"/>
            </a:ext>
          </a:extLst>
        </xdr:cNvPr>
        <xdr:cNvSpPr txBox="1"/>
      </xdr:nvSpPr>
      <xdr:spPr>
        <a:xfrm>
          <a:off x="12960994" y="17509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24328</xdr:rowOff>
    </xdr:from>
    <xdr:ext cx="405111" cy="259045"/>
    <xdr:sp macro="" textlink="">
      <xdr:nvSpPr>
        <xdr:cNvPr id="650" name="n_3aveValue【公民館】&#10;有形固定資産減価償却率">
          <a:extLst>
            <a:ext uri="{FF2B5EF4-FFF2-40B4-BE49-F238E27FC236}">
              <a16:creationId xmlns:a16="http://schemas.microsoft.com/office/drawing/2014/main" id="{49E7B0BE-3931-4AA0-8F4B-E951C4761974}"/>
            </a:ext>
          </a:extLst>
        </xdr:cNvPr>
        <xdr:cNvSpPr txBox="1"/>
      </xdr:nvSpPr>
      <xdr:spPr>
        <a:xfrm>
          <a:off x="12167244" y="17194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163847</xdr:rowOff>
    </xdr:from>
    <xdr:ext cx="405111" cy="259045"/>
    <xdr:sp macro="" textlink="">
      <xdr:nvSpPr>
        <xdr:cNvPr id="651" name="n_4aveValue【公民館】&#10;有形固定資産減価償却率">
          <a:extLst>
            <a:ext uri="{FF2B5EF4-FFF2-40B4-BE49-F238E27FC236}">
              <a16:creationId xmlns:a16="http://schemas.microsoft.com/office/drawing/2014/main" id="{1695C5CB-9E73-4794-A1EA-16057288D920}"/>
            </a:ext>
          </a:extLst>
        </xdr:cNvPr>
        <xdr:cNvSpPr txBox="1"/>
      </xdr:nvSpPr>
      <xdr:spPr>
        <a:xfrm>
          <a:off x="11354444" y="17499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3101</xdr:rowOff>
    </xdr:from>
    <xdr:ext cx="405111" cy="259045"/>
    <xdr:sp macro="" textlink="">
      <xdr:nvSpPr>
        <xdr:cNvPr id="652" name="n_1mainValue【公民館】&#10;有形固定資産減価償却率">
          <a:extLst>
            <a:ext uri="{FF2B5EF4-FFF2-40B4-BE49-F238E27FC236}">
              <a16:creationId xmlns:a16="http://schemas.microsoft.com/office/drawing/2014/main" id="{5B108035-13AF-4B19-BAB9-00800C0025BD}"/>
            </a:ext>
          </a:extLst>
        </xdr:cNvPr>
        <xdr:cNvSpPr txBox="1"/>
      </xdr:nvSpPr>
      <xdr:spPr>
        <a:xfrm>
          <a:off x="13742044" y="17008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143527</xdr:rowOff>
    </xdr:from>
    <xdr:ext cx="405111" cy="259045"/>
    <xdr:sp macro="" textlink="">
      <xdr:nvSpPr>
        <xdr:cNvPr id="653" name="n_2mainValue【公民館】&#10;有形固定資産減価償却率">
          <a:extLst>
            <a:ext uri="{FF2B5EF4-FFF2-40B4-BE49-F238E27FC236}">
              <a16:creationId xmlns:a16="http://schemas.microsoft.com/office/drawing/2014/main" id="{8ADA36F3-1712-451C-ADF1-4952E4B4B8E0}"/>
            </a:ext>
          </a:extLst>
        </xdr:cNvPr>
        <xdr:cNvSpPr txBox="1"/>
      </xdr:nvSpPr>
      <xdr:spPr>
        <a:xfrm>
          <a:off x="12960994" y="1698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78213</xdr:rowOff>
    </xdr:from>
    <xdr:ext cx="405111" cy="259045"/>
    <xdr:sp macro="" textlink="">
      <xdr:nvSpPr>
        <xdr:cNvPr id="654" name="n_4mainValue【公民館】&#10;有形固定資産減価償却率">
          <a:extLst>
            <a:ext uri="{FF2B5EF4-FFF2-40B4-BE49-F238E27FC236}">
              <a16:creationId xmlns:a16="http://schemas.microsoft.com/office/drawing/2014/main" id="{A6451541-3422-4076-8D39-90446EF2A6D4}"/>
            </a:ext>
          </a:extLst>
        </xdr:cNvPr>
        <xdr:cNvSpPr txBox="1"/>
      </xdr:nvSpPr>
      <xdr:spPr>
        <a:xfrm>
          <a:off x="11354444" y="16918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5" name="正方形/長方形 654">
          <a:extLst>
            <a:ext uri="{FF2B5EF4-FFF2-40B4-BE49-F238E27FC236}">
              <a16:creationId xmlns:a16="http://schemas.microsoft.com/office/drawing/2014/main" id="{E126B13D-16ED-4120-AC69-AA9849F0450C}"/>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6" name="正方形/長方形 655">
          <a:extLst>
            <a:ext uri="{FF2B5EF4-FFF2-40B4-BE49-F238E27FC236}">
              <a16:creationId xmlns:a16="http://schemas.microsoft.com/office/drawing/2014/main" id="{5162213F-AF20-4420-8679-82C63C6AA626}"/>
            </a:ext>
          </a:extLst>
        </xdr:cNvPr>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7" name="正方形/長方形 656">
          <a:extLst>
            <a:ext uri="{FF2B5EF4-FFF2-40B4-BE49-F238E27FC236}">
              <a16:creationId xmlns:a16="http://schemas.microsoft.com/office/drawing/2014/main" id="{4E2C73FD-9527-4D29-8D6B-72B4BCE6D3FA}"/>
            </a:ext>
          </a:extLst>
        </xdr:cNvPr>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8" name="正方形/長方形 657">
          <a:extLst>
            <a:ext uri="{FF2B5EF4-FFF2-40B4-BE49-F238E27FC236}">
              <a16:creationId xmlns:a16="http://schemas.microsoft.com/office/drawing/2014/main" id="{C53AEB9E-7626-4490-8C4C-351A1EB85E47}"/>
            </a:ext>
          </a:extLst>
        </xdr:cNvPr>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9" name="正方形/長方形 658">
          <a:extLst>
            <a:ext uri="{FF2B5EF4-FFF2-40B4-BE49-F238E27FC236}">
              <a16:creationId xmlns:a16="http://schemas.microsoft.com/office/drawing/2014/main" id="{933FDD17-44A8-4784-A22D-56D291A7B006}"/>
            </a:ext>
          </a:extLst>
        </xdr:cNvPr>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0" name="正方形/長方形 659">
          <a:extLst>
            <a:ext uri="{FF2B5EF4-FFF2-40B4-BE49-F238E27FC236}">
              <a16:creationId xmlns:a16="http://schemas.microsoft.com/office/drawing/2014/main" id="{2CA38C44-4D1A-42F2-A457-21026AAAC04F}"/>
            </a:ext>
          </a:extLst>
        </xdr:cNvPr>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1" name="正方形/長方形 660">
          <a:extLst>
            <a:ext uri="{FF2B5EF4-FFF2-40B4-BE49-F238E27FC236}">
              <a16:creationId xmlns:a16="http://schemas.microsoft.com/office/drawing/2014/main" id="{11AB5B3E-3215-419E-835B-5719A5AD3454}"/>
            </a:ext>
          </a:extLst>
        </xdr:cNvPr>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2" name="正方形/長方形 661">
          <a:extLst>
            <a:ext uri="{FF2B5EF4-FFF2-40B4-BE49-F238E27FC236}">
              <a16:creationId xmlns:a16="http://schemas.microsoft.com/office/drawing/2014/main" id="{A1DB184E-1EF8-4151-B883-DBB8DD6BE062}"/>
            </a:ext>
          </a:extLst>
        </xdr:cNvPr>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3" name="テキスト ボックス 662">
          <a:extLst>
            <a:ext uri="{FF2B5EF4-FFF2-40B4-BE49-F238E27FC236}">
              <a16:creationId xmlns:a16="http://schemas.microsoft.com/office/drawing/2014/main" id="{09F045CA-6E64-409D-A050-141E12390761}"/>
            </a:ext>
          </a:extLst>
        </xdr:cNvPr>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4" name="直線コネクタ 663">
          <a:extLst>
            <a:ext uri="{FF2B5EF4-FFF2-40B4-BE49-F238E27FC236}">
              <a16:creationId xmlns:a16="http://schemas.microsoft.com/office/drawing/2014/main" id="{DBC70E0C-1C0E-4F79-9F30-A6A5B710A632}"/>
            </a:ext>
          </a:extLst>
        </xdr:cNvPr>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5" name="直線コネクタ 664">
          <a:extLst>
            <a:ext uri="{FF2B5EF4-FFF2-40B4-BE49-F238E27FC236}">
              <a16:creationId xmlns:a16="http://schemas.microsoft.com/office/drawing/2014/main" id="{75E60EAD-C7EE-44F2-AEB0-8C462DC70889}"/>
            </a:ext>
          </a:extLst>
        </xdr:cNvPr>
        <xdr:cNvCxnSpPr/>
      </xdr:nvCxnSpPr>
      <xdr:spPr>
        <a:xfrm>
          <a:off x="16459200" y="18031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6" name="テキスト ボックス 665">
          <a:extLst>
            <a:ext uri="{FF2B5EF4-FFF2-40B4-BE49-F238E27FC236}">
              <a16:creationId xmlns:a16="http://schemas.microsoft.com/office/drawing/2014/main" id="{5B689ED2-C7A1-4D45-80A0-2A4A81C8D35F}"/>
            </a:ext>
          </a:extLst>
        </xdr:cNvPr>
        <xdr:cNvSpPr txBox="1"/>
      </xdr:nvSpPr>
      <xdr:spPr>
        <a:xfrm>
          <a:off x="1604917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7" name="直線コネクタ 666">
          <a:extLst>
            <a:ext uri="{FF2B5EF4-FFF2-40B4-BE49-F238E27FC236}">
              <a16:creationId xmlns:a16="http://schemas.microsoft.com/office/drawing/2014/main" id="{E1D28361-0FBE-4891-A811-F531A4E74D14}"/>
            </a:ext>
          </a:extLst>
        </xdr:cNvPr>
        <xdr:cNvCxnSpPr/>
      </xdr:nvCxnSpPr>
      <xdr:spPr>
        <a:xfrm>
          <a:off x="16459200" y="177174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8" name="テキスト ボックス 667">
          <a:extLst>
            <a:ext uri="{FF2B5EF4-FFF2-40B4-BE49-F238E27FC236}">
              <a16:creationId xmlns:a16="http://schemas.microsoft.com/office/drawing/2014/main" id="{76693F28-A6CE-4287-808D-38A3DE2E814B}"/>
            </a:ext>
          </a:extLst>
        </xdr:cNvPr>
        <xdr:cNvSpPr txBox="1"/>
      </xdr:nvSpPr>
      <xdr:spPr>
        <a:xfrm>
          <a:off x="16049171" y="175815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9" name="直線コネクタ 668">
          <a:extLst>
            <a:ext uri="{FF2B5EF4-FFF2-40B4-BE49-F238E27FC236}">
              <a16:creationId xmlns:a16="http://schemas.microsoft.com/office/drawing/2014/main" id="{54D88345-8FDF-47BF-ACB1-039186BF0E53}"/>
            </a:ext>
          </a:extLst>
        </xdr:cNvPr>
        <xdr:cNvCxnSpPr/>
      </xdr:nvCxnSpPr>
      <xdr:spPr>
        <a:xfrm>
          <a:off x="16459200" y="17403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0" name="テキスト ボックス 669">
          <a:extLst>
            <a:ext uri="{FF2B5EF4-FFF2-40B4-BE49-F238E27FC236}">
              <a16:creationId xmlns:a16="http://schemas.microsoft.com/office/drawing/2014/main" id="{5FE40E17-2854-45D0-9AC9-08E77F1E888F}"/>
            </a:ext>
          </a:extLst>
        </xdr:cNvPr>
        <xdr:cNvSpPr txBox="1"/>
      </xdr:nvSpPr>
      <xdr:spPr>
        <a:xfrm>
          <a:off x="16049171" y="172676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1" name="直線コネクタ 670">
          <a:extLst>
            <a:ext uri="{FF2B5EF4-FFF2-40B4-BE49-F238E27FC236}">
              <a16:creationId xmlns:a16="http://schemas.microsoft.com/office/drawing/2014/main" id="{01BCB1E1-4193-4D23-84F9-854F36F4B2F7}"/>
            </a:ext>
          </a:extLst>
        </xdr:cNvPr>
        <xdr:cNvCxnSpPr/>
      </xdr:nvCxnSpPr>
      <xdr:spPr>
        <a:xfrm>
          <a:off x="16459200" y="170896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2" name="テキスト ボックス 671">
          <a:extLst>
            <a:ext uri="{FF2B5EF4-FFF2-40B4-BE49-F238E27FC236}">
              <a16:creationId xmlns:a16="http://schemas.microsoft.com/office/drawing/2014/main" id="{3332AE26-DB23-47C5-A331-1423C350AE03}"/>
            </a:ext>
          </a:extLst>
        </xdr:cNvPr>
        <xdr:cNvSpPr txBox="1"/>
      </xdr:nvSpPr>
      <xdr:spPr>
        <a:xfrm>
          <a:off x="16049171" y="169537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3" name="直線コネクタ 672">
          <a:extLst>
            <a:ext uri="{FF2B5EF4-FFF2-40B4-BE49-F238E27FC236}">
              <a16:creationId xmlns:a16="http://schemas.microsoft.com/office/drawing/2014/main" id="{E0BF6940-17E7-44C4-8EF6-7544793E586C}"/>
            </a:ext>
          </a:extLst>
        </xdr:cNvPr>
        <xdr:cNvCxnSpPr/>
      </xdr:nvCxnSpPr>
      <xdr:spPr>
        <a:xfrm>
          <a:off x="16459200" y="167757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4" name="テキスト ボックス 673">
          <a:extLst>
            <a:ext uri="{FF2B5EF4-FFF2-40B4-BE49-F238E27FC236}">
              <a16:creationId xmlns:a16="http://schemas.microsoft.com/office/drawing/2014/main" id="{9193C38C-6D1A-4CE1-AC0C-A0A336D58770}"/>
            </a:ext>
          </a:extLst>
        </xdr:cNvPr>
        <xdr:cNvSpPr txBox="1"/>
      </xdr:nvSpPr>
      <xdr:spPr>
        <a:xfrm>
          <a:off x="16049171" y="16639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5" name="直線コネクタ 674">
          <a:extLst>
            <a:ext uri="{FF2B5EF4-FFF2-40B4-BE49-F238E27FC236}">
              <a16:creationId xmlns:a16="http://schemas.microsoft.com/office/drawing/2014/main" id="{07E24EB5-0269-4FEB-A8A6-5C1EF0343114}"/>
            </a:ext>
          </a:extLst>
        </xdr:cNvPr>
        <xdr:cNvCxnSpPr/>
      </xdr:nvCxnSpPr>
      <xdr:spPr>
        <a:xfrm>
          <a:off x="16459200" y="164619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6" name="テキスト ボックス 675">
          <a:extLst>
            <a:ext uri="{FF2B5EF4-FFF2-40B4-BE49-F238E27FC236}">
              <a16:creationId xmlns:a16="http://schemas.microsoft.com/office/drawing/2014/main" id="{8A4FC475-D913-4D42-A6A7-B66FEF56B777}"/>
            </a:ext>
          </a:extLst>
        </xdr:cNvPr>
        <xdr:cNvSpPr txBox="1"/>
      </xdr:nvSpPr>
      <xdr:spPr>
        <a:xfrm>
          <a:off x="16049171" y="163260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7" name="直線コネクタ 676">
          <a:extLst>
            <a:ext uri="{FF2B5EF4-FFF2-40B4-BE49-F238E27FC236}">
              <a16:creationId xmlns:a16="http://schemas.microsoft.com/office/drawing/2014/main" id="{C4AF1FA7-D703-4809-817A-23771F24ACE2}"/>
            </a:ext>
          </a:extLst>
        </xdr:cNvPr>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8" name="テキスト ボックス 677">
          <a:extLst>
            <a:ext uri="{FF2B5EF4-FFF2-40B4-BE49-F238E27FC236}">
              <a16:creationId xmlns:a16="http://schemas.microsoft.com/office/drawing/2014/main" id="{71BA3862-98B9-49C4-9924-9CB81F73D77B}"/>
            </a:ext>
          </a:extLst>
        </xdr:cNvPr>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9" name="【公民館】&#10;一人当たり面積グラフ枠">
          <a:extLst>
            <a:ext uri="{FF2B5EF4-FFF2-40B4-BE49-F238E27FC236}">
              <a16:creationId xmlns:a16="http://schemas.microsoft.com/office/drawing/2014/main" id="{5C1062A7-45C4-46AF-A61E-9959492AF095}"/>
            </a:ext>
          </a:extLst>
        </xdr:cNvPr>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112123</xdr:rowOff>
    </xdr:from>
    <xdr:to>
      <xdr:col>116</xdr:col>
      <xdr:colOff>62864</xdr:colOff>
      <xdr:row>109</xdr:row>
      <xdr:rowOff>32113</xdr:rowOff>
    </xdr:to>
    <xdr:cxnSp macro="">
      <xdr:nvCxnSpPr>
        <xdr:cNvPr id="680" name="直線コネクタ 679">
          <a:extLst>
            <a:ext uri="{FF2B5EF4-FFF2-40B4-BE49-F238E27FC236}">
              <a16:creationId xmlns:a16="http://schemas.microsoft.com/office/drawing/2014/main" id="{3D269601-5C38-4669-81D7-8AD37E19B304}"/>
            </a:ext>
          </a:extLst>
        </xdr:cNvPr>
        <xdr:cNvCxnSpPr/>
      </xdr:nvCxnSpPr>
      <xdr:spPr>
        <a:xfrm flipV="1">
          <a:off x="19951064" y="16622123"/>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681" name="【公民館】&#10;一人当たり面積最小値テキスト">
          <a:extLst>
            <a:ext uri="{FF2B5EF4-FFF2-40B4-BE49-F238E27FC236}">
              <a16:creationId xmlns:a16="http://schemas.microsoft.com/office/drawing/2014/main" id="{BF3903D2-E1D5-4A1F-8B25-D9A198D204B3}"/>
            </a:ext>
          </a:extLst>
        </xdr:cNvPr>
        <xdr:cNvSpPr txBox="1"/>
      </xdr:nvSpPr>
      <xdr:spPr>
        <a:xfrm>
          <a:off x="19989800" y="1803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682" name="直線コネクタ 681">
          <a:extLst>
            <a:ext uri="{FF2B5EF4-FFF2-40B4-BE49-F238E27FC236}">
              <a16:creationId xmlns:a16="http://schemas.microsoft.com/office/drawing/2014/main" id="{FBEBCD2A-EB2C-4416-84C3-57DD90D96224}"/>
            </a:ext>
          </a:extLst>
        </xdr:cNvPr>
        <xdr:cNvCxnSpPr/>
      </xdr:nvCxnSpPr>
      <xdr:spPr>
        <a:xfrm>
          <a:off x="19881850" y="180280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58800</xdr:rowOff>
    </xdr:from>
    <xdr:ext cx="469744" cy="259045"/>
    <xdr:sp macro="" textlink="">
      <xdr:nvSpPr>
        <xdr:cNvPr id="683" name="【公民館】&#10;一人当たり面積最大値テキスト">
          <a:extLst>
            <a:ext uri="{FF2B5EF4-FFF2-40B4-BE49-F238E27FC236}">
              <a16:creationId xmlns:a16="http://schemas.microsoft.com/office/drawing/2014/main" id="{C51EBA8A-E4BA-4BE4-ABEF-CC3029016343}"/>
            </a:ext>
          </a:extLst>
        </xdr:cNvPr>
        <xdr:cNvSpPr txBox="1"/>
      </xdr:nvSpPr>
      <xdr:spPr>
        <a:xfrm>
          <a:off x="19989800" y="16403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112123</xdr:rowOff>
    </xdr:from>
    <xdr:to>
      <xdr:col>116</xdr:col>
      <xdr:colOff>152400</xdr:colOff>
      <xdr:row>100</xdr:row>
      <xdr:rowOff>112123</xdr:rowOff>
    </xdr:to>
    <xdr:cxnSp macro="">
      <xdr:nvCxnSpPr>
        <xdr:cNvPr id="684" name="直線コネクタ 683">
          <a:extLst>
            <a:ext uri="{FF2B5EF4-FFF2-40B4-BE49-F238E27FC236}">
              <a16:creationId xmlns:a16="http://schemas.microsoft.com/office/drawing/2014/main" id="{5F8E2D7A-2112-4DE4-8FF5-F979B54E4007}"/>
            </a:ext>
          </a:extLst>
        </xdr:cNvPr>
        <xdr:cNvCxnSpPr/>
      </xdr:nvCxnSpPr>
      <xdr:spPr>
        <a:xfrm>
          <a:off x="19881850" y="166221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120122</xdr:rowOff>
    </xdr:from>
    <xdr:ext cx="469744" cy="259045"/>
    <xdr:sp macro="" textlink="">
      <xdr:nvSpPr>
        <xdr:cNvPr id="685" name="【公民館】&#10;一人当たり面積平均値テキスト">
          <a:extLst>
            <a:ext uri="{FF2B5EF4-FFF2-40B4-BE49-F238E27FC236}">
              <a16:creationId xmlns:a16="http://schemas.microsoft.com/office/drawing/2014/main" id="{E1C055E3-5183-433C-89EF-2C82501CFFBD}"/>
            </a:ext>
          </a:extLst>
        </xdr:cNvPr>
        <xdr:cNvSpPr txBox="1"/>
      </xdr:nvSpPr>
      <xdr:spPr>
        <a:xfrm>
          <a:off x="19989800" y="17455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686" name="フローチャート: 判断 685">
          <a:extLst>
            <a:ext uri="{FF2B5EF4-FFF2-40B4-BE49-F238E27FC236}">
              <a16:creationId xmlns:a16="http://schemas.microsoft.com/office/drawing/2014/main" id="{3CBEB9E3-C7A6-4A64-82AF-6F1D68D60423}"/>
            </a:ext>
          </a:extLst>
        </xdr:cNvPr>
        <xdr:cNvSpPr/>
      </xdr:nvSpPr>
      <xdr:spPr>
        <a:xfrm>
          <a:off x="19900900" y="175978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687" name="フローチャート: 判断 686">
          <a:extLst>
            <a:ext uri="{FF2B5EF4-FFF2-40B4-BE49-F238E27FC236}">
              <a16:creationId xmlns:a16="http://schemas.microsoft.com/office/drawing/2014/main" id="{517A6AE2-40BD-405A-9F7D-7EA094D9C820}"/>
            </a:ext>
          </a:extLst>
        </xdr:cNvPr>
        <xdr:cNvSpPr/>
      </xdr:nvSpPr>
      <xdr:spPr>
        <a:xfrm>
          <a:off x="19157950" y="176076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100512</xdr:rowOff>
    </xdr:from>
    <xdr:to>
      <xdr:col>107</xdr:col>
      <xdr:colOff>101600</xdr:colOff>
      <xdr:row>107</xdr:row>
      <xdr:rowOff>30662</xdr:rowOff>
    </xdr:to>
    <xdr:sp macro="" textlink="">
      <xdr:nvSpPr>
        <xdr:cNvPr id="688" name="フローチャート: 判断 687">
          <a:extLst>
            <a:ext uri="{FF2B5EF4-FFF2-40B4-BE49-F238E27FC236}">
              <a16:creationId xmlns:a16="http://schemas.microsoft.com/office/drawing/2014/main" id="{23B88F99-FD39-4EEE-82A1-4AF9D04335BF}"/>
            </a:ext>
          </a:extLst>
        </xdr:cNvPr>
        <xdr:cNvSpPr/>
      </xdr:nvSpPr>
      <xdr:spPr>
        <a:xfrm>
          <a:off x="18345150" y="176011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689" name="フローチャート: 判断 688">
          <a:extLst>
            <a:ext uri="{FF2B5EF4-FFF2-40B4-BE49-F238E27FC236}">
              <a16:creationId xmlns:a16="http://schemas.microsoft.com/office/drawing/2014/main" id="{B729C675-55BB-463B-B8B3-39C2ACB73B60}"/>
            </a:ext>
          </a:extLst>
        </xdr:cNvPr>
        <xdr:cNvSpPr/>
      </xdr:nvSpPr>
      <xdr:spPr>
        <a:xfrm>
          <a:off x="17551400" y="17594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690" name="フローチャート: 判断 689">
          <a:extLst>
            <a:ext uri="{FF2B5EF4-FFF2-40B4-BE49-F238E27FC236}">
              <a16:creationId xmlns:a16="http://schemas.microsoft.com/office/drawing/2014/main" id="{6ADCD876-39AC-4E80-B2B9-B59DEB19BD6E}"/>
            </a:ext>
          </a:extLst>
        </xdr:cNvPr>
        <xdr:cNvSpPr/>
      </xdr:nvSpPr>
      <xdr:spPr>
        <a:xfrm>
          <a:off x="16757650" y="176076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1" name="テキスト ボックス 690">
          <a:extLst>
            <a:ext uri="{FF2B5EF4-FFF2-40B4-BE49-F238E27FC236}">
              <a16:creationId xmlns:a16="http://schemas.microsoft.com/office/drawing/2014/main" id="{D4569DB0-849B-4AA1-9259-418DCF622695}"/>
            </a:ext>
          </a:extLst>
        </xdr:cNvPr>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2" name="テキスト ボックス 691">
          <a:extLst>
            <a:ext uri="{FF2B5EF4-FFF2-40B4-BE49-F238E27FC236}">
              <a16:creationId xmlns:a16="http://schemas.microsoft.com/office/drawing/2014/main" id="{F7539A22-4903-4456-80E6-9B0272F85FAA}"/>
            </a:ext>
          </a:extLst>
        </xdr:cNvPr>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3" name="テキスト ボックス 692">
          <a:extLst>
            <a:ext uri="{FF2B5EF4-FFF2-40B4-BE49-F238E27FC236}">
              <a16:creationId xmlns:a16="http://schemas.microsoft.com/office/drawing/2014/main" id="{60265B60-4216-4D22-A9AF-9715519BC5DB}"/>
            </a:ext>
          </a:extLst>
        </xdr:cNvPr>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id="{E9067A4B-BA95-4342-AD41-B258373DF3CA}"/>
            </a:ext>
          </a:extLst>
        </xdr:cNvPr>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61464164-28AA-41C6-A129-45EB70FDA2AF}"/>
            </a:ext>
          </a:extLst>
        </xdr:cNvPr>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131536</xdr:rowOff>
    </xdr:from>
    <xdr:to>
      <xdr:col>116</xdr:col>
      <xdr:colOff>114300</xdr:colOff>
      <xdr:row>108</xdr:row>
      <xdr:rowOff>61686</xdr:rowOff>
    </xdr:to>
    <xdr:sp macro="" textlink="">
      <xdr:nvSpPr>
        <xdr:cNvPr id="696" name="楕円 695">
          <a:extLst>
            <a:ext uri="{FF2B5EF4-FFF2-40B4-BE49-F238E27FC236}">
              <a16:creationId xmlns:a16="http://schemas.microsoft.com/office/drawing/2014/main" id="{09911153-D06B-4F59-A08E-0973A42DDC6D}"/>
            </a:ext>
          </a:extLst>
        </xdr:cNvPr>
        <xdr:cNvSpPr/>
      </xdr:nvSpPr>
      <xdr:spPr>
        <a:xfrm>
          <a:off x="19900900" y="177972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109963</xdr:rowOff>
    </xdr:from>
    <xdr:ext cx="469744" cy="259045"/>
    <xdr:sp macro="" textlink="">
      <xdr:nvSpPr>
        <xdr:cNvPr id="697" name="【公民館】&#10;一人当たり面積該当値テキスト">
          <a:extLst>
            <a:ext uri="{FF2B5EF4-FFF2-40B4-BE49-F238E27FC236}">
              <a16:creationId xmlns:a16="http://schemas.microsoft.com/office/drawing/2014/main" id="{4361BE5C-2464-440E-8752-6469B3E20DDF}"/>
            </a:ext>
          </a:extLst>
        </xdr:cNvPr>
        <xdr:cNvSpPr txBox="1"/>
      </xdr:nvSpPr>
      <xdr:spPr>
        <a:xfrm>
          <a:off x="19989800" y="177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131536</xdr:rowOff>
    </xdr:from>
    <xdr:to>
      <xdr:col>112</xdr:col>
      <xdr:colOff>38100</xdr:colOff>
      <xdr:row>108</xdr:row>
      <xdr:rowOff>61686</xdr:rowOff>
    </xdr:to>
    <xdr:sp macro="" textlink="">
      <xdr:nvSpPr>
        <xdr:cNvPr id="698" name="楕円 697">
          <a:extLst>
            <a:ext uri="{FF2B5EF4-FFF2-40B4-BE49-F238E27FC236}">
              <a16:creationId xmlns:a16="http://schemas.microsoft.com/office/drawing/2014/main" id="{410DD04B-075F-46F0-AC60-3F855039FAE1}"/>
            </a:ext>
          </a:extLst>
        </xdr:cNvPr>
        <xdr:cNvSpPr/>
      </xdr:nvSpPr>
      <xdr:spPr>
        <a:xfrm>
          <a:off x="19157950" y="1779723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10886</xdr:rowOff>
    </xdr:from>
    <xdr:to>
      <xdr:col>116</xdr:col>
      <xdr:colOff>63500</xdr:colOff>
      <xdr:row>108</xdr:row>
      <xdr:rowOff>10886</xdr:rowOff>
    </xdr:to>
    <xdr:cxnSp macro="">
      <xdr:nvCxnSpPr>
        <xdr:cNvPr id="699" name="直線コネクタ 698">
          <a:extLst>
            <a:ext uri="{FF2B5EF4-FFF2-40B4-BE49-F238E27FC236}">
              <a16:creationId xmlns:a16="http://schemas.microsoft.com/office/drawing/2014/main" id="{6791CB4D-119E-4EFE-874E-A70EE64F2048}"/>
            </a:ext>
          </a:extLst>
        </xdr:cNvPr>
        <xdr:cNvCxnSpPr/>
      </xdr:nvCxnSpPr>
      <xdr:spPr>
        <a:xfrm>
          <a:off x="19202400" y="17841686"/>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128270</xdr:rowOff>
    </xdr:from>
    <xdr:to>
      <xdr:col>107</xdr:col>
      <xdr:colOff>101600</xdr:colOff>
      <xdr:row>108</xdr:row>
      <xdr:rowOff>58420</xdr:rowOff>
    </xdr:to>
    <xdr:sp macro="" textlink="">
      <xdr:nvSpPr>
        <xdr:cNvPr id="700" name="楕円 699">
          <a:extLst>
            <a:ext uri="{FF2B5EF4-FFF2-40B4-BE49-F238E27FC236}">
              <a16:creationId xmlns:a16="http://schemas.microsoft.com/office/drawing/2014/main" id="{23F3BC8A-239C-453C-971C-6D12DC0C168E}"/>
            </a:ext>
          </a:extLst>
        </xdr:cNvPr>
        <xdr:cNvSpPr/>
      </xdr:nvSpPr>
      <xdr:spPr>
        <a:xfrm>
          <a:off x="18345150" y="177939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7620</xdr:rowOff>
    </xdr:from>
    <xdr:to>
      <xdr:col>111</xdr:col>
      <xdr:colOff>177800</xdr:colOff>
      <xdr:row>108</xdr:row>
      <xdr:rowOff>10886</xdr:rowOff>
    </xdr:to>
    <xdr:cxnSp macro="">
      <xdr:nvCxnSpPr>
        <xdr:cNvPr id="701" name="直線コネクタ 700">
          <a:extLst>
            <a:ext uri="{FF2B5EF4-FFF2-40B4-BE49-F238E27FC236}">
              <a16:creationId xmlns:a16="http://schemas.microsoft.com/office/drawing/2014/main" id="{EE60FA56-A901-4CB3-8B19-58F19B808BED}"/>
            </a:ext>
          </a:extLst>
        </xdr:cNvPr>
        <xdr:cNvCxnSpPr/>
      </xdr:nvCxnSpPr>
      <xdr:spPr>
        <a:xfrm>
          <a:off x="18395950" y="17838420"/>
          <a:ext cx="8064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125005</xdr:rowOff>
    </xdr:from>
    <xdr:to>
      <xdr:col>98</xdr:col>
      <xdr:colOff>38100</xdr:colOff>
      <xdr:row>108</xdr:row>
      <xdr:rowOff>55155</xdr:rowOff>
    </xdr:to>
    <xdr:sp macro="" textlink="">
      <xdr:nvSpPr>
        <xdr:cNvPr id="702" name="楕円 701">
          <a:extLst>
            <a:ext uri="{FF2B5EF4-FFF2-40B4-BE49-F238E27FC236}">
              <a16:creationId xmlns:a16="http://schemas.microsoft.com/office/drawing/2014/main" id="{2A617FC4-A8AC-412C-A436-DEE0B139D6DE}"/>
            </a:ext>
          </a:extLst>
        </xdr:cNvPr>
        <xdr:cNvSpPr/>
      </xdr:nvSpPr>
      <xdr:spPr>
        <a:xfrm>
          <a:off x="16757650" y="177907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53720</xdr:rowOff>
    </xdr:from>
    <xdr:ext cx="469744" cy="259045"/>
    <xdr:sp macro="" textlink="">
      <xdr:nvSpPr>
        <xdr:cNvPr id="703" name="n_1aveValue【公民館】&#10;一人当たり面積">
          <a:extLst>
            <a:ext uri="{FF2B5EF4-FFF2-40B4-BE49-F238E27FC236}">
              <a16:creationId xmlns:a16="http://schemas.microsoft.com/office/drawing/2014/main" id="{D4B52D0F-BDD1-48BA-8D35-0E64AFD196C7}"/>
            </a:ext>
          </a:extLst>
        </xdr:cNvPr>
        <xdr:cNvSpPr txBox="1"/>
      </xdr:nvSpPr>
      <xdr:spPr>
        <a:xfrm>
          <a:off x="18980227" y="1738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47189</xdr:rowOff>
    </xdr:from>
    <xdr:ext cx="469744" cy="259045"/>
    <xdr:sp macro="" textlink="">
      <xdr:nvSpPr>
        <xdr:cNvPr id="704" name="n_2aveValue【公民館】&#10;一人当たり面積">
          <a:extLst>
            <a:ext uri="{FF2B5EF4-FFF2-40B4-BE49-F238E27FC236}">
              <a16:creationId xmlns:a16="http://schemas.microsoft.com/office/drawing/2014/main" id="{8D5A062F-09A9-4A37-AEBF-937E0E99108F}"/>
            </a:ext>
          </a:extLst>
        </xdr:cNvPr>
        <xdr:cNvSpPr txBox="1"/>
      </xdr:nvSpPr>
      <xdr:spPr>
        <a:xfrm>
          <a:off x="18180127" y="1738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40657</xdr:rowOff>
    </xdr:from>
    <xdr:ext cx="469744" cy="259045"/>
    <xdr:sp macro="" textlink="">
      <xdr:nvSpPr>
        <xdr:cNvPr id="705" name="n_3aveValue【公民館】&#10;一人当たり面積">
          <a:extLst>
            <a:ext uri="{FF2B5EF4-FFF2-40B4-BE49-F238E27FC236}">
              <a16:creationId xmlns:a16="http://schemas.microsoft.com/office/drawing/2014/main" id="{E0A4262A-78FE-456F-AC0C-68E828B23A3B}"/>
            </a:ext>
          </a:extLst>
        </xdr:cNvPr>
        <xdr:cNvSpPr txBox="1"/>
      </xdr:nvSpPr>
      <xdr:spPr>
        <a:xfrm>
          <a:off x="17386377" y="1737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53720</xdr:rowOff>
    </xdr:from>
    <xdr:ext cx="469744" cy="259045"/>
    <xdr:sp macro="" textlink="">
      <xdr:nvSpPr>
        <xdr:cNvPr id="706" name="n_4aveValue【公民館】&#10;一人当たり面積">
          <a:extLst>
            <a:ext uri="{FF2B5EF4-FFF2-40B4-BE49-F238E27FC236}">
              <a16:creationId xmlns:a16="http://schemas.microsoft.com/office/drawing/2014/main" id="{2814AEC2-9C7A-4E19-9DE4-F8BC5EB16189}"/>
            </a:ext>
          </a:extLst>
        </xdr:cNvPr>
        <xdr:cNvSpPr txBox="1"/>
      </xdr:nvSpPr>
      <xdr:spPr>
        <a:xfrm>
          <a:off x="16592627" y="1738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52813</xdr:rowOff>
    </xdr:from>
    <xdr:ext cx="469744" cy="259045"/>
    <xdr:sp macro="" textlink="">
      <xdr:nvSpPr>
        <xdr:cNvPr id="707" name="n_1mainValue【公民館】&#10;一人当たり面積">
          <a:extLst>
            <a:ext uri="{FF2B5EF4-FFF2-40B4-BE49-F238E27FC236}">
              <a16:creationId xmlns:a16="http://schemas.microsoft.com/office/drawing/2014/main" id="{F5C258E8-7A7D-4E51-8E47-D1E97FF642EB}"/>
            </a:ext>
          </a:extLst>
        </xdr:cNvPr>
        <xdr:cNvSpPr txBox="1"/>
      </xdr:nvSpPr>
      <xdr:spPr>
        <a:xfrm>
          <a:off x="18980227" y="1788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49547</xdr:rowOff>
    </xdr:from>
    <xdr:ext cx="469744" cy="259045"/>
    <xdr:sp macro="" textlink="">
      <xdr:nvSpPr>
        <xdr:cNvPr id="708" name="n_2mainValue【公民館】&#10;一人当たり面積">
          <a:extLst>
            <a:ext uri="{FF2B5EF4-FFF2-40B4-BE49-F238E27FC236}">
              <a16:creationId xmlns:a16="http://schemas.microsoft.com/office/drawing/2014/main" id="{E319FBF8-4E3F-4444-BB80-40F2731E2796}"/>
            </a:ext>
          </a:extLst>
        </xdr:cNvPr>
        <xdr:cNvSpPr txBox="1"/>
      </xdr:nvSpPr>
      <xdr:spPr>
        <a:xfrm>
          <a:off x="18180127" y="1788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46282</xdr:rowOff>
    </xdr:from>
    <xdr:ext cx="469744" cy="259045"/>
    <xdr:sp macro="" textlink="">
      <xdr:nvSpPr>
        <xdr:cNvPr id="709" name="n_4mainValue【公民館】&#10;一人当たり面積">
          <a:extLst>
            <a:ext uri="{FF2B5EF4-FFF2-40B4-BE49-F238E27FC236}">
              <a16:creationId xmlns:a16="http://schemas.microsoft.com/office/drawing/2014/main" id="{84B636C6-4523-4668-B2A1-4809D8653065}"/>
            </a:ext>
          </a:extLst>
        </xdr:cNvPr>
        <xdr:cNvSpPr txBox="1"/>
      </xdr:nvSpPr>
      <xdr:spPr>
        <a:xfrm>
          <a:off x="16592627" y="1787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0" name="正方形/長方形 709">
          <a:extLst>
            <a:ext uri="{FF2B5EF4-FFF2-40B4-BE49-F238E27FC236}">
              <a16:creationId xmlns:a16="http://schemas.microsoft.com/office/drawing/2014/main" id="{F51542AC-86A4-4D22-A289-8B9DB9928D93}"/>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1" name="正方形/長方形 710">
          <a:extLst>
            <a:ext uri="{FF2B5EF4-FFF2-40B4-BE49-F238E27FC236}">
              <a16:creationId xmlns:a16="http://schemas.microsoft.com/office/drawing/2014/main" id="{A6DC5C1A-2402-46C9-B6A9-33B868AB9D85}"/>
            </a:ext>
          </a:extLst>
        </xdr:cNvPr>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2" name="テキスト ボックス 711">
          <a:extLst>
            <a:ext uri="{FF2B5EF4-FFF2-40B4-BE49-F238E27FC236}">
              <a16:creationId xmlns:a16="http://schemas.microsoft.com/office/drawing/2014/main" id="{C49AE268-4B9F-4FAC-A366-596C5499670B}"/>
            </a:ext>
          </a:extLst>
        </xdr:cNvPr>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　</a:t>
          </a:r>
          <a:r>
            <a:rPr kumimoji="1" lang="ja-JP" altLang="en-US" sz="1200">
              <a:latin typeface="ＭＳ ゴシック" panose="020B0609070205080204" pitchFamily="49" charset="-128"/>
              <a:ea typeface="ＭＳ ゴシック" panose="020B0609070205080204" pitchFamily="49" charset="-128"/>
            </a:rPr>
            <a:t>類似団体平均と比較すると、有形固定資産減価償却率は、公営住宅、児童館が高く、道路、橋りょう・トンネル、学校施設、公民館が低くなっている。</a:t>
          </a:r>
        </a:p>
        <a:p>
          <a:r>
            <a:rPr kumimoji="1" lang="ja-JP" altLang="en-US" sz="1200">
              <a:latin typeface="ＭＳ ゴシック" panose="020B0609070205080204" pitchFamily="49" charset="-128"/>
              <a:ea typeface="ＭＳ ゴシック" panose="020B0609070205080204" pitchFamily="49" charset="-128"/>
            </a:rPr>
            <a:t>　公営住宅については、今後は北下町営住宅の解体を予定している。児童館については、平成２７年度に大規模改造を実施したが、類似団体平均と比較しても比率は高く、数値も上昇傾向にあるため、個別施設計画に基づいた適切な維持管理に努めたい。</a:t>
          </a:r>
        </a:p>
        <a:p>
          <a:r>
            <a:rPr kumimoji="1" lang="ja-JP" altLang="en-US" sz="1200">
              <a:latin typeface="ＭＳ ゴシック" panose="020B0609070205080204" pitchFamily="49" charset="-128"/>
              <a:ea typeface="ＭＳ ゴシック" panose="020B0609070205080204" pitchFamily="49" charset="-128"/>
            </a:rPr>
            <a:t>　一方で道路の減価償却率が低く、一人当たり延長の数値が高い点については、本町を南北に横切る関越自動車道の側道が町道となってることや、吉岡バイパスの開通に伴う県道の町道移管等が要因に上げられる。また、令和３年度においては、駒寄スマートインターチェンジの大型車乗り入れが可能となり、今後はインター東側における商業施設の出店に伴う周辺町道の改良や、漆原地区における都市計画道路の整備等を予定している。橋りょう・トンネルについては、類似団体平均に比べ５．６ポイント低い数値となっており、今後も長寿命化計画に基づき、補修工事を予定している。学校施設は、近年の増改築や更新工事等に伴い、減価償却率は類似団体平均を下回っているが、一人当たり面積は平均値を下回っていることからも、依然として施設の狭小が懸念される状況にあり、今後は学校用地の拡大などを予定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B739022-BE1F-4A85-8F07-6F45442A0E18}"/>
            </a:ext>
          </a:extLst>
        </xdr:cNvPr>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4DB8F79-2EEE-41D4-8FE8-0D4D2E891804}"/>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C1FCD4F-9023-4F98-B0ED-25C1CEE33C6F}"/>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C98A04D-AB57-4DED-8351-75D1A4EBFA72}"/>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群馬県吉岡町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85FD819-CD5A-497F-B09B-CE332868A6C1}"/>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4AD5043-C4A7-4CEF-A710-DB42BA2C8A39}"/>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99630D5-C4C2-436E-88F7-B98F694C48CC}"/>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7507630-D7CE-4DE0-8715-ADBC5AC34DCE}"/>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8AFEA66-A6CB-4134-A494-30050E08DC93}"/>
            </a:ext>
          </a:extLst>
        </xdr:cNvPr>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861B199-11DF-4020-99E8-D31ED4B70C5B}"/>
            </a:ext>
          </a:extLst>
        </xdr:cNvPr>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22,371
22,184
20.46
8,825,860
8,642,904
25,754
4,799,312
5,247,945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F19F225-62DA-4AF4-9E6D-D4815AAA23E1}"/>
            </a:ext>
          </a:extLst>
        </xdr:cNvPr>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AF099F8-5144-45D7-9742-A581C1CB09C1}"/>
            </a:ext>
          </a:extLst>
        </xdr:cNvPr>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3EF0A8C-EF3C-4874-B38C-ADF257968B10}"/>
            </a:ext>
          </a:extLst>
        </xdr:cNvPr>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09786D3-19B2-41E9-BA96-11F3B604695E}"/>
            </a:ext>
          </a:extLst>
        </xdr:cNvPr>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82393AC-F01E-465E-ADF3-C816F39675DA}"/>
            </a:ext>
          </a:extLst>
        </xdr:cNvPr>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DFF4BD0-08C2-468F-83FE-3C5D455A8E8C}"/>
            </a:ext>
          </a:extLst>
        </xdr:cNvPr>
        <xdr:cNvSpPr/>
      </xdr:nvSpPr>
      <xdr:spPr>
        <a:xfrm>
          <a:off x="6470650" y="165100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0D565EA-BCDB-4817-B816-0D39F332D683}"/>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41866E3-FD30-41FA-94C5-6DF4B87A7A1B}"/>
            </a:ext>
          </a:extLst>
        </xdr:cNvPr>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650B6FE-6D87-4408-AE88-4395CEF12644}"/>
            </a:ext>
          </a:extLst>
        </xdr:cNvPr>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1EE9D88-FCA8-4437-A617-855731D58BA6}"/>
            </a:ext>
          </a:extLst>
        </xdr:cNvPr>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3B0E712-E45A-454E-A89B-DB40507672B8}"/>
            </a:ext>
          </a:extLst>
        </xdr:cNvPr>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72C1326-DA5D-42BE-9F38-A0DBFEEF8AD9}"/>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1ECC112-5E13-4FC7-946F-3BCDB19BDC5E}"/>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A4978E2-1F5B-42E4-9D4B-329948D70DEA}"/>
            </a:ext>
          </a:extLst>
        </xdr:cNvPr>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A48F2FF-EDFF-43CE-A667-B0798AA481F8}"/>
            </a:ext>
          </a:extLst>
        </xdr:cNvPr>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6606FAC-C5AA-4049-9115-893A8D439185}"/>
            </a:ext>
          </a:extLst>
        </xdr:cNvPr>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44CC3BD-D3E3-48A6-88E4-6EF2DC074751}"/>
            </a:ext>
          </a:extLst>
        </xdr:cNvPr>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9846D36-63DE-41FF-AB8B-A25B96CE1DA0}"/>
            </a:ext>
          </a:extLst>
        </xdr:cNvPr>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82C21CF-E8F5-4C46-A689-BE081BD5AB8A}"/>
            </a:ext>
          </a:extLst>
        </xdr:cNvPr>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9C12EFA-858B-4253-92F8-D039A3BA75E0}"/>
            </a:ext>
          </a:extLst>
        </xdr:cNvPr>
        <xdr:cNvSpPr txBox="1"/>
      </xdr:nvSpPr>
      <xdr:spPr>
        <a:xfrm>
          <a:off x="641350" y="3302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D0C3F80-B909-44BF-A0E0-2FE33FEDB9C1}"/>
            </a:ext>
          </a:extLst>
        </xdr:cNvPr>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268553D-B656-45C4-A8B5-CC03123E6FC8}"/>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3ED9A96-6132-44E4-A4DD-04DB07F1E642}"/>
            </a:ext>
          </a:extLst>
        </xdr:cNvPr>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D376031-56CC-4026-991F-1A64E4941D2A}"/>
            </a:ext>
          </a:extLst>
        </xdr:cNvPr>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728CC29-D6B0-4BCB-B811-0B01D72C3407}"/>
            </a:ext>
          </a:extLst>
        </xdr:cNvPr>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BE4A996-840A-4E32-9434-3048807693FA}"/>
            </a:ext>
          </a:extLst>
        </xdr:cNvPr>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591F45F-936F-4EA0-AD47-333B37428888}"/>
            </a:ext>
          </a:extLst>
        </xdr:cNvPr>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5E39C77-FB43-4C98-80D2-1B9235D65F25}"/>
            </a:ext>
          </a:extLst>
        </xdr:cNvPr>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7D49AAE-9504-451C-A80D-B8404127161A}"/>
            </a:ext>
          </a:extLst>
        </xdr:cNvPr>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50AA34E-9977-48D8-A05B-98DF35944D8B}"/>
            </a:ext>
          </a:extLst>
        </xdr:cNvPr>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01ECAE9-1540-4342-AD05-14EADD6A660E}"/>
            </a:ext>
          </a:extLst>
        </xdr:cNvPr>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08778D8-50EA-4AC5-91AE-4AB7ABBF402F}"/>
            </a:ext>
          </a:extLst>
        </xdr:cNvPr>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078DE9C-9320-4ECF-8483-4E95CCABBCD9}"/>
            </a:ext>
          </a:extLst>
        </xdr:cNvPr>
        <xdr:cNvCxnSpPr/>
      </xdr:nvCxnSpPr>
      <xdr:spPr>
        <a:xfrm>
          <a:off x="685800" y="70267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53C048C-B65D-432F-B79C-9C821FEB9799}"/>
            </a:ext>
          </a:extLst>
        </xdr:cNvPr>
        <xdr:cNvSpPr txBox="1"/>
      </xdr:nvSpPr>
      <xdr:spPr>
        <a:xfrm>
          <a:off x="27577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E18E756-C640-4517-A593-68D3A8121281}"/>
            </a:ext>
          </a:extLst>
        </xdr:cNvPr>
        <xdr:cNvCxnSpPr/>
      </xdr:nvCxnSpPr>
      <xdr:spPr>
        <a:xfrm>
          <a:off x="685800" y="6712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45BF1FF-2232-46D8-A441-CCAAD8299AF5}"/>
            </a:ext>
          </a:extLst>
        </xdr:cNvPr>
        <xdr:cNvSpPr txBox="1"/>
      </xdr:nvSpPr>
      <xdr:spPr>
        <a:xfrm>
          <a:off x="3398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475791C-D8AC-4A18-B72A-3614788DD058}"/>
            </a:ext>
          </a:extLst>
        </xdr:cNvPr>
        <xdr:cNvCxnSpPr/>
      </xdr:nvCxnSpPr>
      <xdr:spPr>
        <a:xfrm>
          <a:off x="685800" y="63989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7125322-504B-4C6D-9B25-D648DAF9FDC6}"/>
            </a:ext>
          </a:extLst>
        </xdr:cNvPr>
        <xdr:cNvSpPr txBox="1"/>
      </xdr:nvSpPr>
      <xdr:spPr>
        <a:xfrm>
          <a:off x="3398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FF3474F-675A-42BA-A2F3-A38FA5E35128}"/>
            </a:ext>
          </a:extLst>
        </xdr:cNvPr>
        <xdr:cNvCxnSpPr/>
      </xdr:nvCxnSpPr>
      <xdr:spPr>
        <a:xfrm>
          <a:off x="685800" y="60851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7429873-6350-4586-A43E-E4FDF10DB55E}"/>
            </a:ext>
          </a:extLst>
        </xdr:cNvPr>
        <xdr:cNvSpPr txBox="1"/>
      </xdr:nvSpPr>
      <xdr:spPr>
        <a:xfrm>
          <a:off x="3398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4BEE413-F1CC-47D6-9DD6-870781C9ACB6}"/>
            </a:ext>
          </a:extLst>
        </xdr:cNvPr>
        <xdr:cNvCxnSpPr/>
      </xdr:nvCxnSpPr>
      <xdr:spPr>
        <a:xfrm>
          <a:off x="685800" y="57712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0DEB9C3-9C65-4964-90ED-38C83453D765}"/>
            </a:ext>
          </a:extLst>
        </xdr:cNvPr>
        <xdr:cNvSpPr txBox="1"/>
      </xdr:nvSpPr>
      <xdr:spPr>
        <a:xfrm>
          <a:off x="3398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2249DD2-C55A-4CEE-A2D2-EA1420AA97F0}"/>
            </a:ext>
          </a:extLst>
        </xdr:cNvPr>
        <xdr:cNvCxnSpPr/>
      </xdr:nvCxnSpPr>
      <xdr:spPr>
        <a:xfrm>
          <a:off x="685800" y="54510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3448A81-99A1-4FCF-8E4C-9281E63264B7}"/>
            </a:ext>
          </a:extLst>
        </xdr:cNvPr>
        <xdr:cNvSpPr txBox="1"/>
      </xdr:nvSpPr>
      <xdr:spPr>
        <a:xfrm>
          <a:off x="384961" y="53151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9323813-619D-4EEF-91AD-226B6B162EE8}"/>
            </a:ext>
          </a:extLst>
        </xdr:cNvPr>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1782D16E-03A1-4CED-9759-015119EB2A1A}"/>
            </a:ext>
          </a:extLst>
        </xdr:cNvPr>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85997</xdr:rowOff>
    </xdr:to>
    <xdr:cxnSp macro="">
      <xdr:nvCxnSpPr>
        <xdr:cNvPr id="58" name="直線コネクタ 57">
          <a:extLst>
            <a:ext uri="{FF2B5EF4-FFF2-40B4-BE49-F238E27FC236}">
              <a16:creationId xmlns:a16="http://schemas.microsoft.com/office/drawing/2014/main" id="{8BDD0BEB-6299-4B87-B0B8-BDEB6D3E869B}"/>
            </a:ext>
          </a:extLst>
        </xdr:cNvPr>
        <xdr:cNvCxnSpPr/>
      </xdr:nvCxnSpPr>
      <xdr:spPr>
        <a:xfrm flipV="1">
          <a:off x="4177665" y="5560423"/>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図書館】&#10;有形固定資産減価償却率最小値テキスト">
          <a:extLst>
            <a:ext uri="{FF2B5EF4-FFF2-40B4-BE49-F238E27FC236}">
              <a16:creationId xmlns:a16="http://schemas.microsoft.com/office/drawing/2014/main" id="{A58FA055-D67D-4BE7-B02B-C1A866382A61}"/>
            </a:ext>
          </a:extLst>
        </xdr:cNvPr>
        <xdr:cNvSpPr txBox="1"/>
      </xdr:nvSpPr>
      <xdr:spPr>
        <a:xfrm>
          <a:off x="4216400" y="7024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a:extLst>
            <a:ext uri="{FF2B5EF4-FFF2-40B4-BE49-F238E27FC236}">
              <a16:creationId xmlns:a16="http://schemas.microsoft.com/office/drawing/2014/main" id="{B3BD3C2C-72D5-4A09-A348-15B634569B2C}"/>
            </a:ext>
          </a:extLst>
        </xdr:cNvPr>
        <xdr:cNvCxnSpPr/>
      </xdr:nvCxnSpPr>
      <xdr:spPr>
        <a:xfrm>
          <a:off x="4108450" y="70201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a:extLst>
            <a:ext uri="{FF2B5EF4-FFF2-40B4-BE49-F238E27FC236}">
              <a16:creationId xmlns:a16="http://schemas.microsoft.com/office/drawing/2014/main" id="{A3E1E546-0F5C-4101-9BEB-7F8E63DF1B31}"/>
            </a:ext>
          </a:extLst>
        </xdr:cNvPr>
        <xdr:cNvSpPr txBox="1"/>
      </xdr:nvSpPr>
      <xdr:spPr>
        <a:xfrm>
          <a:off x="4216400" y="53420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a:extLst>
            <a:ext uri="{FF2B5EF4-FFF2-40B4-BE49-F238E27FC236}">
              <a16:creationId xmlns:a16="http://schemas.microsoft.com/office/drawing/2014/main" id="{BCD4D4F1-79A8-4250-8A4D-69DD1CB01066}"/>
            </a:ext>
          </a:extLst>
        </xdr:cNvPr>
        <xdr:cNvCxnSpPr/>
      </xdr:nvCxnSpPr>
      <xdr:spPr>
        <a:xfrm>
          <a:off x="4108450" y="55604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139717</xdr:rowOff>
    </xdr:from>
    <xdr:ext cx="405111" cy="259045"/>
    <xdr:sp macro="" textlink="">
      <xdr:nvSpPr>
        <xdr:cNvPr id="63" name="【図書館】&#10;有形固定資産減価償却率平均値テキスト">
          <a:extLst>
            <a:ext uri="{FF2B5EF4-FFF2-40B4-BE49-F238E27FC236}">
              <a16:creationId xmlns:a16="http://schemas.microsoft.com/office/drawing/2014/main" id="{C7EFE827-09A2-448E-8B0F-6F8AE9B37277}"/>
            </a:ext>
          </a:extLst>
        </xdr:cNvPr>
        <xdr:cNvSpPr txBox="1"/>
      </xdr:nvSpPr>
      <xdr:spPr>
        <a:xfrm>
          <a:off x="4216400" y="608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4" name="フローチャート: 判断 63">
          <a:extLst>
            <a:ext uri="{FF2B5EF4-FFF2-40B4-BE49-F238E27FC236}">
              <a16:creationId xmlns:a16="http://schemas.microsoft.com/office/drawing/2014/main" id="{246BCD30-F33E-4A2C-90CC-D79FB440E6C1}"/>
            </a:ext>
          </a:extLst>
        </xdr:cNvPr>
        <xdr:cNvSpPr/>
      </xdr:nvSpPr>
      <xdr:spPr>
        <a:xfrm>
          <a:off x="4127500" y="62255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80917</xdr:rowOff>
    </xdr:from>
    <xdr:to>
      <xdr:col>20</xdr:col>
      <xdr:colOff>38100</xdr:colOff>
      <xdr:row>38</xdr:row>
      <xdr:rowOff>11068</xdr:rowOff>
    </xdr:to>
    <xdr:sp macro="" textlink="">
      <xdr:nvSpPr>
        <xdr:cNvPr id="65" name="フローチャート: 判断 64">
          <a:extLst>
            <a:ext uri="{FF2B5EF4-FFF2-40B4-BE49-F238E27FC236}">
              <a16:creationId xmlns:a16="http://schemas.microsoft.com/office/drawing/2014/main" id="{3CAEA5A2-1801-420F-BF9C-1CEAA105A753}"/>
            </a:ext>
          </a:extLst>
        </xdr:cNvPr>
        <xdr:cNvSpPr/>
      </xdr:nvSpPr>
      <xdr:spPr>
        <a:xfrm>
          <a:off x="3384550" y="6189617"/>
          <a:ext cx="8255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41728</xdr:rowOff>
    </xdr:from>
    <xdr:to>
      <xdr:col>15</xdr:col>
      <xdr:colOff>101600</xdr:colOff>
      <xdr:row>37</xdr:row>
      <xdr:rowOff>143328</xdr:rowOff>
    </xdr:to>
    <xdr:sp macro="" textlink="">
      <xdr:nvSpPr>
        <xdr:cNvPr id="66" name="フローチャート: 判断 65">
          <a:extLst>
            <a:ext uri="{FF2B5EF4-FFF2-40B4-BE49-F238E27FC236}">
              <a16:creationId xmlns:a16="http://schemas.microsoft.com/office/drawing/2014/main" id="{4CB7729B-0179-44AE-9E84-F940B2EEDC55}"/>
            </a:ext>
          </a:extLst>
        </xdr:cNvPr>
        <xdr:cNvSpPr/>
      </xdr:nvSpPr>
      <xdr:spPr>
        <a:xfrm>
          <a:off x="2571750" y="615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macro="" textlink="">
      <xdr:nvSpPr>
        <xdr:cNvPr id="67" name="フローチャート: 判断 66">
          <a:extLst>
            <a:ext uri="{FF2B5EF4-FFF2-40B4-BE49-F238E27FC236}">
              <a16:creationId xmlns:a16="http://schemas.microsoft.com/office/drawing/2014/main" id="{E93C6EBD-3266-462F-BF0A-9E0EA1369AF5}"/>
            </a:ext>
          </a:extLst>
        </xdr:cNvPr>
        <xdr:cNvSpPr/>
      </xdr:nvSpPr>
      <xdr:spPr>
        <a:xfrm>
          <a:off x="1778000" y="61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9072</xdr:rowOff>
    </xdr:from>
    <xdr:to>
      <xdr:col>6</xdr:col>
      <xdr:colOff>38100</xdr:colOff>
      <xdr:row>37</xdr:row>
      <xdr:rowOff>110672</xdr:rowOff>
    </xdr:to>
    <xdr:sp macro="" textlink="">
      <xdr:nvSpPr>
        <xdr:cNvPr id="68" name="フローチャート: 判断 67">
          <a:extLst>
            <a:ext uri="{FF2B5EF4-FFF2-40B4-BE49-F238E27FC236}">
              <a16:creationId xmlns:a16="http://schemas.microsoft.com/office/drawing/2014/main" id="{E402104C-1C5C-4FE7-8722-AFC70C4568C2}"/>
            </a:ext>
          </a:extLst>
        </xdr:cNvPr>
        <xdr:cNvSpPr/>
      </xdr:nvSpPr>
      <xdr:spPr>
        <a:xfrm>
          <a:off x="984250" y="61177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B5ED1A7-6D7F-4CF6-AF0D-439ED5E8CD5D}"/>
            </a:ext>
          </a:extLst>
        </xdr:cNvPr>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0208582-6C2C-49BC-8543-9C06A75C2BD3}"/>
            </a:ext>
          </a:extLst>
        </xdr:cNvPr>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788CA72-92DE-48D0-A303-E4ABDF1F97EB}"/>
            </a:ext>
          </a:extLst>
        </xdr:cNvPr>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81366AB-40C6-4605-AAC5-0BB4CB2BAFAE}"/>
            </a:ext>
          </a:extLst>
        </xdr:cNvPr>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4739D6B-240A-4285-93A2-B1064BB758FD}"/>
            </a:ext>
          </a:extLst>
        </xdr:cNvPr>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133169</xdr:rowOff>
    </xdr:from>
    <xdr:to>
      <xdr:col>24</xdr:col>
      <xdr:colOff>114300</xdr:colOff>
      <xdr:row>38</xdr:row>
      <xdr:rowOff>63319</xdr:rowOff>
    </xdr:to>
    <xdr:sp macro="" textlink="">
      <xdr:nvSpPr>
        <xdr:cNvPr id="74" name="楕円 73">
          <a:extLst>
            <a:ext uri="{FF2B5EF4-FFF2-40B4-BE49-F238E27FC236}">
              <a16:creationId xmlns:a16="http://schemas.microsoft.com/office/drawing/2014/main" id="{110F7D93-5769-49D0-BD95-76497B2E2919}"/>
            </a:ext>
          </a:extLst>
        </xdr:cNvPr>
        <xdr:cNvSpPr/>
      </xdr:nvSpPr>
      <xdr:spPr>
        <a:xfrm>
          <a:off x="4127500" y="624186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111596</xdr:rowOff>
    </xdr:from>
    <xdr:ext cx="405111" cy="259045"/>
    <xdr:sp macro="" textlink="">
      <xdr:nvSpPr>
        <xdr:cNvPr id="75" name="【図書館】&#10;有形固定資産減価償却率該当値テキスト">
          <a:extLst>
            <a:ext uri="{FF2B5EF4-FFF2-40B4-BE49-F238E27FC236}">
              <a16:creationId xmlns:a16="http://schemas.microsoft.com/office/drawing/2014/main" id="{D6EAC217-6353-49B8-9A03-7334A12FC8DE}"/>
            </a:ext>
          </a:extLst>
        </xdr:cNvPr>
        <xdr:cNvSpPr txBox="1"/>
      </xdr:nvSpPr>
      <xdr:spPr>
        <a:xfrm>
          <a:off x="4216400" y="6220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108676</xdr:rowOff>
    </xdr:from>
    <xdr:to>
      <xdr:col>20</xdr:col>
      <xdr:colOff>38100</xdr:colOff>
      <xdr:row>38</xdr:row>
      <xdr:rowOff>38826</xdr:rowOff>
    </xdr:to>
    <xdr:sp macro="" textlink="">
      <xdr:nvSpPr>
        <xdr:cNvPr id="76" name="楕円 75">
          <a:extLst>
            <a:ext uri="{FF2B5EF4-FFF2-40B4-BE49-F238E27FC236}">
              <a16:creationId xmlns:a16="http://schemas.microsoft.com/office/drawing/2014/main" id="{50348D7E-096A-4D5E-AA86-B972DE85682B}"/>
            </a:ext>
          </a:extLst>
        </xdr:cNvPr>
        <xdr:cNvSpPr/>
      </xdr:nvSpPr>
      <xdr:spPr>
        <a:xfrm>
          <a:off x="3384550" y="621737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159476</xdr:rowOff>
    </xdr:from>
    <xdr:to>
      <xdr:col>24</xdr:col>
      <xdr:colOff>63500</xdr:colOff>
      <xdr:row>38</xdr:row>
      <xdr:rowOff>12519</xdr:rowOff>
    </xdr:to>
    <xdr:cxnSp macro="">
      <xdr:nvCxnSpPr>
        <xdr:cNvPr id="77" name="直線コネクタ 76">
          <a:extLst>
            <a:ext uri="{FF2B5EF4-FFF2-40B4-BE49-F238E27FC236}">
              <a16:creationId xmlns:a16="http://schemas.microsoft.com/office/drawing/2014/main" id="{92DFBF4F-59E3-443E-8296-76B9D3109B89}"/>
            </a:ext>
          </a:extLst>
        </xdr:cNvPr>
        <xdr:cNvCxnSpPr/>
      </xdr:nvCxnSpPr>
      <xdr:spPr>
        <a:xfrm>
          <a:off x="3429000" y="6268176"/>
          <a:ext cx="749300" cy="1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79284</xdr:rowOff>
    </xdr:from>
    <xdr:to>
      <xdr:col>15</xdr:col>
      <xdr:colOff>101600</xdr:colOff>
      <xdr:row>38</xdr:row>
      <xdr:rowOff>9434</xdr:rowOff>
    </xdr:to>
    <xdr:sp macro="" textlink="">
      <xdr:nvSpPr>
        <xdr:cNvPr id="78" name="楕円 77">
          <a:extLst>
            <a:ext uri="{FF2B5EF4-FFF2-40B4-BE49-F238E27FC236}">
              <a16:creationId xmlns:a16="http://schemas.microsoft.com/office/drawing/2014/main" id="{C5C21E4C-E4CF-434A-9352-42EE8A0A45B3}"/>
            </a:ext>
          </a:extLst>
        </xdr:cNvPr>
        <xdr:cNvSpPr/>
      </xdr:nvSpPr>
      <xdr:spPr>
        <a:xfrm>
          <a:off x="2571750" y="61879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130084</xdr:rowOff>
    </xdr:from>
    <xdr:to>
      <xdr:col>19</xdr:col>
      <xdr:colOff>177800</xdr:colOff>
      <xdr:row>37</xdr:row>
      <xdr:rowOff>159476</xdr:rowOff>
    </xdr:to>
    <xdr:cxnSp macro="">
      <xdr:nvCxnSpPr>
        <xdr:cNvPr id="79" name="直線コネクタ 78">
          <a:extLst>
            <a:ext uri="{FF2B5EF4-FFF2-40B4-BE49-F238E27FC236}">
              <a16:creationId xmlns:a16="http://schemas.microsoft.com/office/drawing/2014/main" id="{94AC4352-80CB-46C4-8A3D-A7852FCAFE96}"/>
            </a:ext>
          </a:extLst>
        </xdr:cNvPr>
        <xdr:cNvCxnSpPr/>
      </xdr:nvCxnSpPr>
      <xdr:spPr>
        <a:xfrm>
          <a:off x="2622550" y="6238784"/>
          <a:ext cx="80645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17236</xdr:rowOff>
    </xdr:from>
    <xdr:to>
      <xdr:col>6</xdr:col>
      <xdr:colOff>38100</xdr:colOff>
      <xdr:row>37</xdr:row>
      <xdr:rowOff>118836</xdr:rowOff>
    </xdr:to>
    <xdr:sp macro="" textlink="">
      <xdr:nvSpPr>
        <xdr:cNvPr id="80" name="楕円 79">
          <a:extLst>
            <a:ext uri="{FF2B5EF4-FFF2-40B4-BE49-F238E27FC236}">
              <a16:creationId xmlns:a16="http://schemas.microsoft.com/office/drawing/2014/main" id="{46649A87-6712-4278-9EBD-B58ED3DE5C9A}"/>
            </a:ext>
          </a:extLst>
        </xdr:cNvPr>
        <xdr:cNvSpPr/>
      </xdr:nvSpPr>
      <xdr:spPr>
        <a:xfrm>
          <a:off x="984250" y="61259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27594</xdr:rowOff>
    </xdr:from>
    <xdr:ext cx="405111" cy="259045"/>
    <xdr:sp macro="" textlink="">
      <xdr:nvSpPr>
        <xdr:cNvPr id="81" name="n_1aveValue【図書館】&#10;有形固定資産減価償却率">
          <a:extLst>
            <a:ext uri="{FF2B5EF4-FFF2-40B4-BE49-F238E27FC236}">
              <a16:creationId xmlns:a16="http://schemas.microsoft.com/office/drawing/2014/main" id="{39363AF7-3E4C-4703-8A43-A4298EE0FF5D}"/>
            </a:ext>
          </a:extLst>
        </xdr:cNvPr>
        <xdr:cNvSpPr txBox="1"/>
      </xdr:nvSpPr>
      <xdr:spPr>
        <a:xfrm>
          <a:off x="3239144" y="5971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159855</xdr:rowOff>
    </xdr:from>
    <xdr:ext cx="405111" cy="259045"/>
    <xdr:sp macro="" textlink="">
      <xdr:nvSpPr>
        <xdr:cNvPr id="82" name="n_2aveValue【図書館】&#10;有形固定資産減価償却率">
          <a:extLst>
            <a:ext uri="{FF2B5EF4-FFF2-40B4-BE49-F238E27FC236}">
              <a16:creationId xmlns:a16="http://schemas.microsoft.com/office/drawing/2014/main" id="{70C893FB-6291-4477-9AAE-D5AE31315625}"/>
            </a:ext>
          </a:extLst>
        </xdr:cNvPr>
        <xdr:cNvSpPr txBox="1"/>
      </xdr:nvSpPr>
      <xdr:spPr>
        <a:xfrm>
          <a:off x="2439044" y="5938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133730</xdr:rowOff>
    </xdr:from>
    <xdr:ext cx="405111" cy="259045"/>
    <xdr:sp macro="" textlink="">
      <xdr:nvSpPr>
        <xdr:cNvPr id="83" name="n_3aveValue【図書館】&#10;有形固定資産減価償却率">
          <a:extLst>
            <a:ext uri="{FF2B5EF4-FFF2-40B4-BE49-F238E27FC236}">
              <a16:creationId xmlns:a16="http://schemas.microsoft.com/office/drawing/2014/main" id="{4455D557-328A-4C7C-856D-9706EC6D43DD}"/>
            </a:ext>
          </a:extLst>
        </xdr:cNvPr>
        <xdr:cNvSpPr txBox="1"/>
      </xdr:nvSpPr>
      <xdr:spPr>
        <a:xfrm>
          <a:off x="1645294" y="5912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127199</xdr:rowOff>
    </xdr:from>
    <xdr:ext cx="405111" cy="259045"/>
    <xdr:sp macro="" textlink="">
      <xdr:nvSpPr>
        <xdr:cNvPr id="84" name="n_4aveValue【図書館】&#10;有形固定資産減価償却率">
          <a:extLst>
            <a:ext uri="{FF2B5EF4-FFF2-40B4-BE49-F238E27FC236}">
              <a16:creationId xmlns:a16="http://schemas.microsoft.com/office/drawing/2014/main" id="{1B861642-78A0-4396-B313-A48FE2E703E5}"/>
            </a:ext>
          </a:extLst>
        </xdr:cNvPr>
        <xdr:cNvSpPr txBox="1"/>
      </xdr:nvSpPr>
      <xdr:spPr>
        <a:xfrm>
          <a:off x="851544" y="5905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29953</xdr:rowOff>
    </xdr:from>
    <xdr:ext cx="405111" cy="259045"/>
    <xdr:sp macro="" textlink="">
      <xdr:nvSpPr>
        <xdr:cNvPr id="85" name="n_1mainValue【図書館】&#10;有形固定資産減価償却率">
          <a:extLst>
            <a:ext uri="{FF2B5EF4-FFF2-40B4-BE49-F238E27FC236}">
              <a16:creationId xmlns:a16="http://schemas.microsoft.com/office/drawing/2014/main" id="{DC292BA8-943E-4A26-9E1F-CE52C6EC5C05}"/>
            </a:ext>
          </a:extLst>
        </xdr:cNvPr>
        <xdr:cNvSpPr txBox="1"/>
      </xdr:nvSpPr>
      <xdr:spPr>
        <a:xfrm>
          <a:off x="3239144" y="6303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561</xdr:rowOff>
    </xdr:from>
    <xdr:ext cx="405111" cy="259045"/>
    <xdr:sp macro="" textlink="">
      <xdr:nvSpPr>
        <xdr:cNvPr id="86" name="n_2mainValue【図書館】&#10;有形固定資産減価償却率">
          <a:extLst>
            <a:ext uri="{FF2B5EF4-FFF2-40B4-BE49-F238E27FC236}">
              <a16:creationId xmlns:a16="http://schemas.microsoft.com/office/drawing/2014/main" id="{CCA4E911-E43B-4061-B28A-D65528ADC08C}"/>
            </a:ext>
          </a:extLst>
        </xdr:cNvPr>
        <xdr:cNvSpPr txBox="1"/>
      </xdr:nvSpPr>
      <xdr:spPr>
        <a:xfrm>
          <a:off x="2439044" y="6274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109963</xdr:rowOff>
    </xdr:from>
    <xdr:ext cx="405111" cy="259045"/>
    <xdr:sp macro="" textlink="">
      <xdr:nvSpPr>
        <xdr:cNvPr id="87" name="n_4mainValue【図書館】&#10;有形固定資産減価償却率">
          <a:extLst>
            <a:ext uri="{FF2B5EF4-FFF2-40B4-BE49-F238E27FC236}">
              <a16:creationId xmlns:a16="http://schemas.microsoft.com/office/drawing/2014/main" id="{8B65C2F3-990B-4C84-AA71-CAF35763077C}"/>
            </a:ext>
          </a:extLst>
        </xdr:cNvPr>
        <xdr:cNvSpPr txBox="1"/>
      </xdr:nvSpPr>
      <xdr:spPr>
        <a:xfrm>
          <a:off x="851544" y="6218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F62AFDFD-0413-464B-B300-7565620DD661}"/>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F5835435-98AB-4A4D-A3F1-DDA4FDF5CDD3}"/>
            </a:ext>
          </a:extLst>
        </xdr:cNvPr>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86D5FE82-C22C-43A1-A4D1-FE399C045477}"/>
            </a:ext>
          </a:extLst>
        </xdr:cNvPr>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CDC06E68-5643-4797-9A77-523A087886AD}"/>
            </a:ext>
          </a:extLst>
        </xdr:cNvPr>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0DFEE56C-4E02-4EA9-B414-3D690798A3DC}"/>
            </a:ext>
          </a:extLst>
        </xdr:cNvPr>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3F1A09E4-0DD1-4BEA-A7FB-0150061124D8}"/>
            </a:ext>
          </a:extLst>
        </xdr:cNvPr>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29AB14E4-3808-4B29-B247-36AF1CB9D007}"/>
            </a:ext>
          </a:extLst>
        </xdr:cNvPr>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8F2528C7-075C-41F8-8B9E-AEE60013E86D}"/>
            </a:ext>
          </a:extLst>
        </xdr:cNvPr>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a:extLst>
            <a:ext uri="{FF2B5EF4-FFF2-40B4-BE49-F238E27FC236}">
              <a16:creationId xmlns:a16="http://schemas.microsoft.com/office/drawing/2014/main" id="{A8006E09-8CB1-4160-9A2A-0D395F5940CC}"/>
            </a:ext>
          </a:extLst>
        </xdr:cNvPr>
        <xdr:cNvSpPr txBox="1"/>
      </xdr:nvSpPr>
      <xdr:spPr>
        <a:xfrm>
          <a:off x="591820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BACDED69-5EB5-4608-BEF5-57CB1F5D85C9}"/>
            </a:ext>
          </a:extLst>
        </xdr:cNvPr>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ADAE3124-B198-4C7A-A300-92877C02DD27}"/>
            </a:ext>
          </a:extLst>
        </xdr:cNvPr>
        <xdr:cNvCxnSpPr/>
      </xdr:nvCxnSpPr>
      <xdr:spPr>
        <a:xfrm>
          <a:off x="5956300" y="6972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1D7E84AC-943E-4776-B00C-AFEC172AE7DF}"/>
            </a:ext>
          </a:extLst>
        </xdr:cNvPr>
        <xdr:cNvSpPr txBox="1"/>
      </xdr:nvSpPr>
      <xdr:spPr>
        <a:xfrm>
          <a:off x="55272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F9149799-075C-4E56-9339-756188B4F6F5}"/>
            </a:ext>
          </a:extLst>
        </xdr:cNvPr>
        <xdr:cNvCxnSpPr/>
      </xdr:nvCxnSpPr>
      <xdr:spPr>
        <a:xfrm>
          <a:off x="5956300" y="660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1" name="テキスト ボックス 100">
          <a:extLst>
            <a:ext uri="{FF2B5EF4-FFF2-40B4-BE49-F238E27FC236}">
              <a16:creationId xmlns:a16="http://schemas.microsoft.com/office/drawing/2014/main" id="{D95D9EDB-FB35-4BC0-9845-C7E676BBB11C}"/>
            </a:ext>
          </a:extLst>
        </xdr:cNvPr>
        <xdr:cNvSpPr txBox="1"/>
      </xdr:nvSpPr>
      <xdr:spPr>
        <a:xfrm>
          <a:off x="5527221" y="646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6C07DAD8-7E20-460D-B398-2C00C8DA552E}"/>
            </a:ext>
          </a:extLst>
        </xdr:cNvPr>
        <xdr:cNvCxnSpPr/>
      </xdr:nvCxnSpPr>
      <xdr:spPr>
        <a:xfrm>
          <a:off x="5956300" y="6242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3" name="テキスト ボックス 102">
          <a:extLst>
            <a:ext uri="{FF2B5EF4-FFF2-40B4-BE49-F238E27FC236}">
              <a16:creationId xmlns:a16="http://schemas.microsoft.com/office/drawing/2014/main" id="{C6ACB61A-633A-40B6-8190-D2040C1341AE}"/>
            </a:ext>
          </a:extLst>
        </xdr:cNvPr>
        <xdr:cNvSpPr txBox="1"/>
      </xdr:nvSpPr>
      <xdr:spPr>
        <a:xfrm>
          <a:off x="55272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2E111ADB-AB15-4006-A671-519D1AC5FFA6}"/>
            </a:ext>
          </a:extLst>
        </xdr:cNvPr>
        <xdr:cNvCxnSpPr/>
      </xdr:nvCxnSpPr>
      <xdr:spPr>
        <a:xfrm>
          <a:off x="5956300" y="5873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5" name="テキスト ボックス 104">
          <a:extLst>
            <a:ext uri="{FF2B5EF4-FFF2-40B4-BE49-F238E27FC236}">
              <a16:creationId xmlns:a16="http://schemas.microsoft.com/office/drawing/2014/main" id="{D66B9EFE-3508-4028-A1C8-B1CDCED824DB}"/>
            </a:ext>
          </a:extLst>
        </xdr:cNvPr>
        <xdr:cNvSpPr txBox="1"/>
      </xdr:nvSpPr>
      <xdr:spPr>
        <a:xfrm>
          <a:off x="5527221" y="5737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7198D8DA-468D-4C77-A8A9-0353DD1C2AC9}"/>
            </a:ext>
          </a:extLst>
        </xdr:cNvPr>
        <xdr:cNvCxnSpPr/>
      </xdr:nvCxnSpPr>
      <xdr:spPr>
        <a:xfrm>
          <a:off x="5956300" y="5505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7" name="テキスト ボックス 106">
          <a:extLst>
            <a:ext uri="{FF2B5EF4-FFF2-40B4-BE49-F238E27FC236}">
              <a16:creationId xmlns:a16="http://schemas.microsoft.com/office/drawing/2014/main" id="{7F6509DE-381F-4EB9-A8FD-AD39BAEF6D0F}"/>
            </a:ext>
          </a:extLst>
        </xdr:cNvPr>
        <xdr:cNvSpPr txBox="1"/>
      </xdr:nvSpPr>
      <xdr:spPr>
        <a:xfrm>
          <a:off x="5527221" y="536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140263D8-949E-4C85-BA26-ADE00340E75E}"/>
            </a:ext>
          </a:extLst>
        </xdr:cNvPr>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524AB018-AACE-4977-8420-850202383344}"/>
            </a:ext>
          </a:extLst>
        </xdr:cNvPr>
        <xdr:cNvSpPr txBox="1"/>
      </xdr:nvSpPr>
      <xdr:spPr>
        <a:xfrm>
          <a:off x="552722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BA2928C0-F23F-48E4-8B09-0D160B911523}"/>
            </a:ext>
          </a:extLst>
        </xdr:cNvPr>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110490</xdr:rowOff>
    </xdr:from>
    <xdr:to>
      <xdr:col>54</xdr:col>
      <xdr:colOff>189865</xdr:colOff>
      <xdr:row>42</xdr:row>
      <xdr:rowOff>7620</xdr:rowOff>
    </xdr:to>
    <xdr:cxnSp macro="">
      <xdr:nvCxnSpPr>
        <xdr:cNvPr id="111" name="直線コネクタ 110">
          <a:extLst>
            <a:ext uri="{FF2B5EF4-FFF2-40B4-BE49-F238E27FC236}">
              <a16:creationId xmlns:a16="http://schemas.microsoft.com/office/drawing/2014/main" id="{AB08449D-3578-4DDC-9C20-D5759A8AECD9}"/>
            </a:ext>
          </a:extLst>
        </xdr:cNvPr>
        <xdr:cNvCxnSpPr/>
      </xdr:nvCxnSpPr>
      <xdr:spPr>
        <a:xfrm flipV="1">
          <a:off x="9429115" y="5723890"/>
          <a:ext cx="0" cy="1217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AAE03942-1C5D-4B78-95B8-0AD1E4E033F2}"/>
            </a:ext>
          </a:extLst>
        </xdr:cNvPr>
        <xdr:cNvSpPr txBox="1"/>
      </xdr:nvSpPr>
      <xdr:spPr>
        <a:xfrm>
          <a:off x="9467850"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3" name="直線コネクタ 112">
          <a:extLst>
            <a:ext uri="{FF2B5EF4-FFF2-40B4-BE49-F238E27FC236}">
              <a16:creationId xmlns:a16="http://schemas.microsoft.com/office/drawing/2014/main" id="{BA59FA5A-4922-4B41-8570-CC2B1E1F2CBE}"/>
            </a:ext>
          </a:extLst>
        </xdr:cNvPr>
        <xdr:cNvCxnSpPr/>
      </xdr:nvCxnSpPr>
      <xdr:spPr>
        <a:xfrm>
          <a:off x="9359900" y="69418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57167</xdr:rowOff>
    </xdr:from>
    <xdr:ext cx="469744" cy="259045"/>
    <xdr:sp macro="" textlink="">
      <xdr:nvSpPr>
        <xdr:cNvPr id="114" name="【図書館】&#10;一人当たり面積最大値テキスト">
          <a:extLst>
            <a:ext uri="{FF2B5EF4-FFF2-40B4-BE49-F238E27FC236}">
              <a16:creationId xmlns:a16="http://schemas.microsoft.com/office/drawing/2014/main" id="{E3622A98-36E8-48C2-965D-C09BBEC049FB}"/>
            </a:ext>
          </a:extLst>
        </xdr:cNvPr>
        <xdr:cNvSpPr txBox="1"/>
      </xdr:nvSpPr>
      <xdr:spPr>
        <a:xfrm>
          <a:off x="9467850" y="550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110490</xdr:rowOff>
    </xdr:from>
    <xdr:to>
      <xdr:col>55</xdr:col>
      <xdr:colOff>88900</xdr:colOff>
      <xdr:row>34</xdr:row>
      <xdr:rowOff>110490</xdr:rowOff>
    </xdr:to>
    <xdr:cxnSp macro="">
      <xdr:nvCxnSpPr>
        <xdr:cNvPr id="115" name="直線コネクタ 114">
          <a:extLst>
            <a:ext uri="{FF2B5EF4-FFF2-40B4-BE49-F238E27FC236}">
              <a16:creationId xmlns:a16="http://schemas.microsoft.com/office/drawing/2014/main" id="{6FC42A15-C0FD-4DAC-90AF-8CEA52E6DC17}"/>
            </a:ext>
          </a:extLst>
        </xdr:cNvPr>
        <xdr:cNvCxnSpPr/>
      </xdr:nvCxnSpPr>
      <xdr:spPr>
        <a:xfrm>
          <a:off x="9359900" y="57238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105427</xdr:rowOff>
    </xdr:from>
    <xdr:ext cx="469744" cy="259045"/>
    <xdr:sp macro="" textlink="">
      <xdr:nvSpPr>
        <xdr:cNvPr id="116" name="【図書館】&#10;一人当たり面積平均値テキスト">
          <a:extLst>
            <a:ext uri="{FF2B5EF4-FFF2-40B4-BE49-F238E27FC236}">
              <a16:creationId xmlns:a16="http://schemas.microsoft.com/office/drawing/2014/main" id="{ADC17A6E-F467-4B66-9750-A8E790520D1A}"/>
            </a:ext>
          </a:extLst>
        </xdr:cNvPr>
        <xdr:cNvSpPr txBox="1"/>
      </xdr:nvSpPr>
      <xdr:spPr>
        <a:xfrm>
          <a:off x="946785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82550</xdr:rowOff>
    </xdr:from>
    <xdr:to>
      <xdr:col>55</xdr:col>
      <xdr:colOff>50800</xdr:colOff>
      <xdr:row>41</xdr:row>
      <xdr:rowOff>12700</xdr:rowOff>
    </xdr:to>
    <xdr:sp macro="" textlink="">
      <xdr:nvSpPr>
        <xdr:cNvPr id="117" name="フローチャート: 判断 116">
          <a:extLst>
            <a:ext uri="{FF2B5EF4-FFF2-40B4-BE49-F238E27FC236}">
              <a16:creationId xmlns:a16="http://schemas.microsoft.com/office/drawing/2014/main" id="{70F8A27E-8749-43B3-AD64-59B2A4C63817}"/>
            </a:ext>
          </a:extLst>
        </xdr:cNvPr>
        <xdr:cNvSpPr/>
      </xdr:nvSpPr>
      <xdr:spPr>
        <a:xfrm>
          <a:off x="9398000" y="66865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18" name="フローチャート: 判断 117">
          <a:extLst>
            <a:ext uri="{FF2B5EF4-FFF2-40B4-BE49-F238E27FC236}">
              <a16:creationId xmlns:a16="http://schemas.microsoft.com/office/drawing/2014/main" id="{91ABFA1C-6BAB-4D05-813C-1701D32BFC54}"/>
            </a:ext>
          </a:extLst>
        </xdr:cNvPr>
        <xdr:cNvSpPr/>
      </xdr:nvSpPr>
      <xdr:spPr>
        <a:xfrm>
          <a:off x="8636000" y="66903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90170</xdr:rowOff>
    </xdr:from>
    <xdr:to>
      <xdr:col>46</xdr:col>
      <xdr:colOff>38100</xdr:colOff>
      <xdr:row>41</xdr:row>
      <xdr:rowOff>20320</xdr:rowOff>
    </xdr:to>
    <xdr:sp macro="" textlink="">
      <xdr:nvSpPr>
        <xdr:cNvPr id="119" name="フローチャート: 判断 118">
          <a:extLst>
            <a:ext uri="{FF2B5EF4-FFF2-40B4-BE49-F238E27FC236}">
              <a16:creationId xmlns:a16="http://schemas.microsoft.com/office/drawing/2014/main" id="{861B4E9E-ECE6-480A-BEF3-C149BA2F5AC4}"/>
            </a:ext>
          </a:extLst>
        </xdr:cNvPr>
        <xdr:cNvSpPr/>
      </xdr:nvSpPr>
      <xdr:spPr>
        <a:xfrm>
          <a:off x="7842250" y="66941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0" name="フローチャート: 判断 119">
          <a:extLst>
            <a:ext uri="{FF2B5EF4-FFF2-40B4-BE49-F238E27FC236}">
              <a16:creationId xmlns:a16="http://schemas.microsoft.com/office/drawing/2014/main" id="{57FA9366-E3FF-474A-9E5F-B84B43FF9FD5}"/>
            </a:ext>
          </a:extLst>
        </xdr:cNvPr>
        <xdr:cNvSpPr/>
      </xdr:nvSpPr>
      <xdr:spPr>
        <a:xfrm>
          <a:off x="7029450" y="67056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1" name="フローチャート: 判断 120">
          <a:extLst>
            <a:ext uri="{FF2B5EF4-FFF2-40B4-BE49-F238E27FC236}">
              <a16:creationId xmlns:a16="http://schemas.microsoft.com/office/drawing/2014/main" id="{DE7963BD-AD34-4B51-B351-1C1E46CA4784}"/>
            </a:ext>
          </a:extLst>
        </xdr:cNvPr>
        <xdr:cNvSpPr/>
      </xdr:nvSpPr>
      <xdr:spPr>
        <a:xfrm>
          <a:off x="6235700" y="67170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AFA9F7C3-66A4-4E4D-B3AA-7831683775C3}"/>
            </a:ext>
          </a:extLst>
        </xdr:cNvPr>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42F5A93-B5CF-4D68-9EF8-A1CE5FA0FF42}"/>
            </a:ext>
          </a:extLst>
        </xdr:cNvPr>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510B415-9725-40B9-80F6-BC3F119E0F35}"/>
            </a:ext>
          </a:extLst>
        </xdr:cNvPr>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C3C6673-502B-41B4-B516-09572832E634}"/>
            </a:ext>
          </a:extLst>
        </xdr:cNvPr>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694A277-1867-4AC0-BC89-649B948565B9}"/>
            </a:ext>
          </a:extLst>
        </xdr:cNvPr>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21590</xdr:rowOff>
    </xdr:from>
    <xdr:to>
      <xdr:col>55</xdr:col>
      <xdr:colOff>50800</xdr:colOff>
      <xdr:row>41</xdr:row>
      <xdr:rowOff>123190</xdr:rowOff>
    </xdr:to>
    <xdr:sp macro="" textlink="">
      <xdr:nvSpPr>
        <xdr:cNvPr id="127" name="楕円 126">
          <a:extLst>
            <a:ext uri="{FF2B5EF4-FFF2-40B4-BE49-F238E27FC236}">
              <a16:creationId xmlns:a16="http://schemas.microsoft.com/office/drawing/2014/main" id="{9640C857-7C1D-49C6-9F16-FC0975475CF0}"/>
            </a:ext>
          </a:extLst>
        </xdr:cNvPr>
        <xdr:cNvSpPr/>
      </xdr:nvSpPr>
      <xdr:spPr>
        <a:xfrm>
          <a:off x="9398000" y="67906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107967</xdr:rowOff>
    </xdr:from>
    <xdr:ext cx="469744" cy="259045"/>
    <xdr:sp macro="" textlink="">
      <xdr:nvSpPr>
        <xdr:cNvPr id="128" name="【図書館】&#10;一人当たり面積該当値テキスト">
          <a:extLst>
            <a:ext uri="{FF2B5EF4-FFF2-40B4-BE49-F238E27FC236}">
              <a16:creationId xmlns:a16="http://schemas.microsoft.com/office/drawing/2014/main" id="{5669F3D5-C94E-410A-A79F-01C7EBD5B498}"/>
            </a:ext>
          </a:extLst>
        </xdr:cNvPr>
        <xdr:cNvSpPr txBox="1"/>
      </xdr:nvSpPr>
      <xdr:spPr>
        <a:xfrm>
          <a:off x="9467850"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17780</xdr:rowOff>
    </xdr:from>
    <xdr:to>
      <xdr:col>50</xdr:col>
      <xdr:colOff>165100</xdr:colOff>
      <xdr:row>41</xdr:row>
      <xdr:rowOff>119380</xdr:rowOff>
    </xdr:to>
    <xdr:sp macro="" textlink="">
      <xdr:nvSpPr>
        <xdr:cNvPr id="129" name="楕円 128">
          <a:extLst>
            <a:ext uri="{FF2B5EF4-FFF2-40B4-BE49-F238E27FC236}">
              <a16:creationId xmlns:a16="http://schemas.microsoft.com/office/drawing/2014/main" id="{A2E8094C-D98E-487E-BBE2-141BF03EAA29}"/>
            </a:ext>
          </a:extLst>
        </xdr:cNvPr>
        <xdr:cNvSpPr/>
      </xdr:nvSpPr>
      <xdr:spPr>
        <a:xfrm>
          <a:off x="8636000" y="678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68580</xdr:rowOff>
    </xdr:from>
    <xdr:to>
      <xdr:col>55</xdr:col>
      <xdr:colOff>0</xdr:colOff>
      <xdr:row>41</xdr:row>
      <xdr:rowOff>72390</xdr:rowOff>
    </xdr:to>
    <xdr:cxnSp macro="">
      <xdr:nvCxnSpPr>
        <xdr:cNvPr id="130" name="直線コネクタ 129">
          <a:extLst>
            <a:ext uri="{FF2B5EF4-FFF2-40B4-BE49-F238E27FC236}">
              <a16:creationId xmlns:a16="http://schemas.microsoft.com/office/drawing/2014/main" id="{B322E8BC-545E-4065-9C1E-871DCC2B072B}"/>
            </a:ext>
          </a:extLst>
        </xdr:cNvPr>
        <xdr:cNvCxnSpPr/>
      </xdr:nvCxnSpPr>
      <xdr:spPr>
        <a:xfrm>
          <a:off x="8686800" y="6837680"/>
          <a:ext cx="7429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17780</xdr:rowOff>
    </xdr:from>
    <xdr:to>
      <xdr:col>46</xdr:col>
      <xdr:colOff>38100</xdr:colOff>
      <xdr:row>41</xdr:row>
      <xdr:rowOff>119380</xdr:rowOff>
    </xdr:to>
    <xdr:sp macro="" textlink="">
      <xdr:nvSpPr>
        <xdr:cNvPr id="131" name="楕円 130">
          <a:extLst>
            <a:ext uri="{FF2B5EF4-FFF2-40B4-BE49-F238E27FC236}">
              <a16:creationId xmlns:a16="http://schemas.microsoft.com/office/drawing/2014/main" id="{EC86CE8D-AC89-41E9-BF50-1C608EEA3C41}"/>
            </a:ext>
          </a:extLst>
        </xdr:cNvPr>
        <xdr:cNvSpPr/>
      </xdr:nvSpPr>
      <xdr:spPr>
        <a:xfrm>
          <a:off x="7842250" y="67868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68580</xdr:rowOff>
    </xdr:from>
    <xdr:to>
      <xdr:col>50</xdr:col>
      <xdr:colOff>114300</xdr:colOff>
      <xdr:row>41</xdr:row>
      <xdr:rowOff>68580</xdr:rowOff>
    </xdr:to>
    <xdr:cxnSp macro="">
      <xdr:nvCxnSpPr>
        <xdr:cNvPr id="132" name="直線コネクタ 131">
          <a:extLst>
            <a:ext uri="{FF2B5EF4-FFF2-40B4-BE49-F238E27FC236}">
              <a16:creationId xmlns:a16="http://schemas.microsoft.com/office/drawing/2014/main" id="{63349F86-921E-4946-A301-FEEE1D0FACBE}"/>
            </a:ext>
          </a:extLst>
        </xdr:cNvPr>
        <xdr:cNvCxnSpPr/>
      </xdr:nvCxnSpPr>
      <xdr:spPr>
        <a:xfrm>
          <a:off x="7886700" y="683768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13970</xdr:rowOff>
    </xdr:from>
    <xdr:to>
      <xdr:col>36</xdr:col>
      <xdr:colOff>165100</xdr:colOff>
      <xdr:row>41</xdr:row>
      <xdr:rowOff>115570</xdr:rowOff>
    </xdr:to>
    <xdr:sp macro="" textlink="">
      <xdr:nvSpPr>
        <xdr:cNvPr id="133" name="楕円 132">
          <a:extLst>
            <a:ext uri="{FF2B5EF4-FFF2-40B4-BE49-F238E27FC236}">
              <a16:creationId xmlns:a16="http://schemas.microsoft.com/office/drawing/2014/main" id="{B40FC26B-A9D8-4A3B-A155-E0B3C32E310A}"/>
            </a:ext>
          </a:extLst>
        </xdr:cNvPr>
        <xdr:cNvSpPr/>
      </xdr:nvSpPr>
      <xdr:spPr>
        <a:xfrm>
          <a:off x="6235700" y="678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33037</xdr:rowOff>
    </xdr:from>
    <xdr:ext cx="469744" cy="259045"/>
    <xdr:sp macro="" textlink="">
      <xdr:nvSpPr>
        <xdr:cNvPr id="134" name="n_1aveValue【図書館】&#10;一人当たり面積">
          <a:extLst>
            <a:ext uri="{FF2B5EF4-FFF2-40B4-BE49-F238E27FC236}">
              <a16:creationId xmlns:a16="http://schemas.microsoft.com/office/drawing/2014/main" id="{41D4DDF9-F19C-4126-8802-7C260141DBA6}"/>
            </a:ext>
          </a:extLst>
        </xdr:cNvPr>
        <xdr:cNvSpPr txBox="1"/>
      </xdr:nvSpPr>
      <xdr:spPr>
        <a:xfrm>
          <a:off x="845827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36847</xdr:rowOff>
    </xdr:from>
    <xdr:ext cx="469744" cy="259045"/>
    <xdr:sp macro="" textlink="">
      <xdr:nvSpPr>
        <xdr:cNvPr id="135" name="n_2aveValue【図書館】&#10;一人当たり面積">
          <a:extLst>
            <a:ext uri="{FF2B5EF4-FFF2-40B4-BE49-F238E27FC236}">
              <a16:creationId xmlns:a16="http://schemas.microsoft.com/office/drawing/2014/main" id="{F1991BF9-DE8D-4246-B7DA-57D79D72ADFA}"/>
            </a:ext>
          </a:extLst>
        </xdr:cNvPr>
        <xdr:cNvSpPr txBox="1"/>
      </xdr:nvSpPr>
      <xdr:spPr>
        <a:xfrm>
          <a:off x="76772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36" name="n_3aveValue【図書館】&#10;一人当たり面積">
          <a:extLst>
            <a:ext uri="{FF2B5EF4-FFF2-40B4-BE49-F238E27FC236}">
              <a16:creationId xmlns:a16="http://schemas.microsoft.com/office/drawing/2014/main" id="{84204A42-CCDE-4467-9059-05F206B485BC}"/>
            </a:ext>
          </a:extLst>
        </xdr:cNvPr>
        <xdr:cNvSpPr txBox="1"/>
      </xdr:nvSpPr>
      <xdr:spPr>
        <a:xfrm>
          <a:off x="6864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59707</xdr:rowOff>
    </xdr:from>
    <xdr:ext cx="469744" cy="259045"/>
    <xdr:sp macro="" textlink="">
      <xdr:nvSpPr>
        <xdr:cNvPr id="137" name="n_4aveValue【図書館】&#10;一人当たり面積">
          <a:extLst>
            <a:ext uri="{FF2B5EF4-FFF2-40B4-BE49-F238E27FC236}">
              <a16:creationId xmlns:a16="http://schemas.microsoft.com/office/drawing/2014/main" id="{0107C28C-F858-49E6-BFA4-FF12F27F5EBC}"/>
            </a:ext>
          </a:extLst>
        </xdr:cNvPr>
        <xdr:cNvSpPr txBox="1"/>
      </xdr:nvSpPr>
      <xdr:spPr>
        <a:xfrm>
          <a:off x="607067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110507</xdr:rowOff>
    </xdr:from>
    <xdr:ext cx="469744" cy="259045"/>
    <xdr:sp macro="" textlink="">
      <xdr:nvSpPr>
        <xdr:cNvPr id="138" name="n_1mainValue【図書館】&#10;一人当たり面積">
          <a:extLst>
            <a:ext uri="{FF2B5EF4-FFF2-40B4-BE49-F238E27FC236}">
              <a16:creationId xmlns:a16="http://schemas.microsoft.com/office/drawing/2014/main" id="{A7FCED10-B72A-4534-B67D-2DC0078C422F}"/>
            </a:ext>
          </a:extLst>
        </xdr:cNvPr>
        <xdr:cNvSpPr txBox="1"/>
      </xdr:nvSpPr>
      <xdr:spPr>
        <a:xfrm>
          <a:off x="8458277" y="687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110507</xdr:rowOff>
    </xdr:from>
    <xdr:ext cx="469744" cy="259045"/>
    <xdr:sp macro="" textlink="">
      <xdr:nvSpPr>
        <xdr:cNvPr id="139" name="n_2mainValue【図書館】&#10;一人当たり面積">
          <a:extLst>
            <a:ext uri="{FF2B5EF4-FFF2-40B4-BE49-F238E27FC236}">
              <a16:creationId xmlns:a16="http://schemas.microsoft.com/office/drawing/2014/main" id="{5AF97B06-5170-4E3A-9ECC-80122FC516E8}"/>
            </a:ext>
          </a:extLst>
        </xdr:cNvPr>
        <xdr:cNvSpPr txBox="1"/>
      </xdr:nvSpPr>
      <xdr:spPr>
        <a:xfrm>
          <a:off x="7677227" y="687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106697</xdr:rowOff>
    </xdr:from>
    <xdr:ext cx="469744" cy="259045"/>
    <xdr:sp macro="" textlink="">
      <xdr:nvSpPr>
        <xdr:cNvPr id="140" name="n_4mainValue【図書館】&#10;一人当たり面積">
          <a:extLst>
            <a:ext uri="{FF2B5EF4-FFF2-40B4-BE49-F238E27FC236}">
              <a16:creationId xmlns:a16="http://schemas.microsoft.com/office/drawing/2014/main" id="{CE74DCED-3D95-4724-8783-817093776F0E}"/>
            </a:ext>
          </a:extLst>
        </xdr:cNvPr>
        <xdr:cNvSpPr txBox="1"/>
      </xdr:nvSpPr>
      <xdr:spPr>
        <a:xfrm>
          <a:off x="6070677" y="687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E5BAF864-DC33-45FD-A556-0A121D82D350}"/>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65451662-93D8-4723-B635-4CDDCAE57020}"/>
            </a:ext>
          </a:extLst>
        </xdr:cNvPr>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E8092115-AF73-408A-8B42-2871DFCF8593}"/>
            </a:ext>
          </a:extLst>
        </xdr:cNvPr>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53027BF0-9117-4D3D-9190-20B5C3DA64BE}"/>
            </a:ext>
          </a:extLst>
        </xdr:cNvPr>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B8906230-646D-4A73-88A5-59BD0BB39724}"/>
            </a:ext>
          </a:extLst>
        </xdr:cNvPr>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222DAF87-9E6F-48EC-B30D-703B1890BEF1}"/>
            </a:ext>
          </a:extLst>
        </xdr:cNvPr>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FCC02E7C-1E6E-45C9-ACC2-F5C91F468043}"/>
            </a:ext>
          </a:extLst>
        </xdr:cNvPr>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F867C77C-A5F8-45D6-992B-60744C3FDF86}"/>
            </a:ext>
          </a:extLst>
        </xdr:cNvPr>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79AED7A6-181F-410D-9733-35854469FF25}"/>
            </a:ext>
          </a:extLst>
        </xdr:cNvPr>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02CA441C-3704-4C9F-B6AB-1DA2A4CB4E65}"/>
            </a:ext>
          </a:extLst>
        </xdr:cNvPr>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4B8E9103-2277-485F-BDE2-A9CFA89BBAB4}"/>
            </a:ext>
          </a:extLst>
        </xdr:cNvPr>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a:extLst>
            <a:ext uri="{FF2B5EF4-FFF2-40B4-BE49-F238E27FC236}">
              <a16:creationId xmlns:a16="http://schemas.microsoft.com/office/drawing/2014/main" id="{FA982183-9B2F-41E7-9605-20CC2D113E87}"/>
            </a:ext>
          </a:extLst>
        </xdr:cNvPr>
        <xdr:cNvCxnSpPr/>
      </xdr:nvCxnSpPr>
      <xdr:spPr>
        <a:xfrm>
          <a:off x="685800" y="106970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a:extLst>
            <a:ext uri="{FF2B5EF4-FFF2-40B4-BE49-F238E27FC236}">
              <a16:creationId xmlns:a16="http://schemas.microsoft.com/office/drawing/2014/main" id="{E1793578-657A-4767-9E4F-6B75A352F259}"/>
            </a:ext>
          </a:extLst>
        </xdr:cNvPr>
        <xdr:cNvSpPr txBox="1"/>
      </xdr:nvSpPr>
      <xdr:spPr>
        <a:xfrm>
          <a:off x="27577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a:extLst>
            <a:ext uri="{FF2B5EF4-FFF2-40B4-BE49-F238E27FC236}">
              <a16:creationId xmlns:a16="http://schemas.microsoft.com/office/drawing/2014/main" id="{880F27E3-0B86-4BAC-A907-BA70E738720B}"/>
            </a:ext>
          </a:extLst>
        </xdr:cNvPr>
        <xdr:cNvCxnSpPr/>
      </xdr:nvCxnSpPr>
      <xdr:spPr>
        <a:xfrm>
          <a:off x="685800" y="103831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a:extLst>
            <a:ext uri="{FF2B5EF4-FFF2-40B4-BE49-F238E27FC236}">
              <a16:creationId xmlns:a16="http://schemas.microsoft.com/office/drawing/2014/main" id="{EE5B84A2-1895-4DE1-A52A-FA37EF2B74BC}"/>
            </a:ext>
          </a:extLst>
        </xdr:cNvPr>
        <xdr:cNvSpPr txBox="1"/>
      </xdr:nvSpPr>
      <xdr:spPr>
        <a:xfrm>
          <a:off x="3398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a:extLst>
            <a:ext uri="{FF2B5EF4-FFF2-40B4-BE49-F238E27FC236}">
              <a16:creationId xmlns:a16="http://schemas.microsoft.com/office/drawing/2014/main" id="{7AA96D20-0928-4E3E-9567-EF1656B10896}"/>
            </a:ext>
          </a:extLst>
        </xdr:cNvPr>
        <xdr:cNvCxnSpPr/>
      </xdr:nvCxnSpPr>
      <xdr:spPr>
        <a:xfrm>
          <a:off x="685800" y="10069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a:extLst>
            <a:ext uri="{FF2B5EF4-FFF2-40B4-BE49-F238E27FC236}">
              <a16:creationId xmlns:a16="http://schemas.microsoft.com/office/drawing/2014/main" id="{3F58AE1B-4036-45E1-8566-3FA3F1A34645}"/>
            </a:ext>
          </a:extLst>
        </xdr:cNvPr>
        <xdr:cNvSpPr txBox="1"/>
      </xdr:nvSpPr>
      <xdr:spPr>
        <a:xfrm>
          <a:off x="3398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a:extLst>
            <a:ext uri="{FF2B5EF4-FFF2-40B4-BE49-F238E27FC236}">
              <a16:creationId xmlns:a16="http://schemas.microsoft.com/office/drawing/2014/main" id="{39B898F6-3312-4DC2-830A-3C3B07A6D6B8}"/>
            </a:ext>
          </a:extLst>
        </xdr:cNvPr>
        <xdr:cNvCxnSpPr/>
      </xdr:nvCxnSpPr>
      <xdr:spPr>
        <a:xfrm>
          <a:off x="685800" y="974906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a:extLst>
            <a:ext uri="{FF2B5EF4-FFF2-40B4-BE49-F238E27FC236}">
              <a16:creationId xmlns:a16="http://schemas.microsoft.com/office/drawing/2014/main" id="{90DD1337-74D5-47C4-BC9B-E5A875E7C16E}"/>
            </a:ext>
          </a:extLst>
        </xdr:cNvPr>
        <xdr:cNvSpPr txBox="1"/>
      </xdr:nvSpPr>
      <xdr:spPr>
        <a:xfrm>
          <a:off x="3398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a:extLst>
            <a:ext uri="{FF2B5EF4-FFF2-40B4-BE49-F238E27FC236}">
              <a16:creationId xmlns:a16="http://schemas.microsoft.com/office/drawing/2014/main" id="{38F55E39-B5A0-425D-BB95-45E521B5144B}"/>
            </a:ext>
          </a:extLst>
        </xdr:cNvPr>
        <xdr:cNvCxnSpPr/>
      </xdr:nvCxnSpPr>
      <xdr:spPr>
        <a:xfrm>
          <a:off x="685800" y="94351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a:extLst>
            <a:ext uri="{FF2B5EF4-FFF2-40B4-BE49-F238E27FC236}">
              <a16:creationId xmlns:a16="http://schemas.microsoft.com/office/drawing/2014/main" id="{06B0239F-5A77-4A0C-AB35-0296B30FF3F1}"/>
            </a:ext>
          </a:extLst>
        </xdr:cNvPr>
        <xdr:cNvSpPr txBox="1"/>
      </xdr:nvSpPr>
      <xdr:spPr>
        <a:xfrm>
          <a:off x="3398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a:extLst>
            <a:ext uri="{FF2B5EF4-FFF2-40B4-BE49-F238E27FC236}">
              <a16:creationId xmlns:a16="http://schemas.microsoft.com/office/drawing/2014/main" id="{C04EDF16-4A98-49FC-91A0-2B9A8DE6BCBE}"/>
            </a:ext>
          </a:extLst>
        </xdr:cNvPr>
        <xdr:cNvCxnSpPr/>
      </xdr:nvCxnSpPr>
      <xdr:spPr>
        <a:xfrm>
          <a:off x="685800" y="91213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a:extLst>
            <a:ext uri="{FF2B5EF4-FFF2-40B4-BE49-F238E27FC236}">
              <a16:creationId xmlns:a16="http://schemas.microsoft.com/office/drawing/2014/main" id="{F3AAE6A6-E247-4567-A38F-12E30D45C620}"/>
            </a:ext>
          </a:extLst>
        </xdr:cNvPr>
        <xdr:cNvSpPr txBox="1"/>
      </xdr:nvSpPr>
      <xdr:spPr>
        <a:xfrm>
          <a:off x="384961" y="89854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ABBCA18B-3B8D-4CCB-912A-1432A2289001}"/>
            </a:ext>
          </a:extLst>
        </xdr:cNvPr>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体育館・プール】&#10;有形固定資産減価償却率グラフ枠">
          <a:extLst>
            <a:ext uri="{FF2B5EF4-FFF2-40B4-BE49-F238E27FC236}">
              <a16:creationId xmlns:a16="http://schemas.microsoft.com/office/drawing/2014/main" id="{4BDD6E1F-D685-427B-992C-0A52FF6B0AA1}"/>
            </a:ext>
          </a:extLst>
        </xdr:cNvPr>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66" name="直線コネクタ 165">
          <a:extLst>
            <a:ext uri="{FF2B5EF4-FFF2-40B4-BE49-F238E27FC236}">
              <a16:creationId xmlns:a16="http://schemas.microsoft.com/office/drawing/2014/main" id="{93785789-5620-47A3-B8C4-7C3451D47751}"/>
            </a:ext>
          </a:extLst>
        </xdr:cNvPr>
        <xdr:cNvCxnSpPr/>
      </xdr:nvCxnSpPr>
      <xdr:spPr>
        <a:xfrm flipV="1">
          <a:off x="4177665" y="9229090"/>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7" name="【体育館・プール】&#10;有形固定資産減価償却率最小値テキスト">
          <a:extLst>
            <a:ext uri="{FF2B5EF4-FFF2-40B4-BE49-F238E27FC236}">
              <a16:creationId xmlns:a16="http://schemas.microsoft.com/office/drawing/2014/main" id="{99859614-9AAF-442F-9355-F82960E88E3B}"/>
            </a:ext>
          </a:extLst>
        </xdr:cNvPr>
        <xdr:cNvSpPr txBox="1"/>
      </xdr:nvSpPr>
      <xdr:spPr>
        <a:xfrm>
          <a:off x="4216400" y="1070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8" name="直線コネクタ 167">
          <a:extLst>
            <a:ext uri="{FF2B5EF4-FFF2-40B4-BE49-F238E27FC236}">
              <a16:creationId xmlns:a16="http://schemas.microsoft.com/office/drawing/2014/main" id="{A2024071-AABF-4B24-B232-2FE9612D0F83}"/>
            </a:ext>
          </a:extLst>
        </xdr:cNvPr>
        <xdr:cNvCxnSpPr/>
      </xdr:nvCxnSpPr>
      <xdr:spPr>
        <a:xfrm>
          <a:off x="4108450" y="106970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69" name="【体育館・プール】&#10;有形固定資産減価償却率最大値テキスト">
          <a:extLst>
            <a:ext uri="{FF2B5EF4-FFF2-40B4-BE49-F238E27FC236}">
              <a16:creationId xmlns:a16="http://schemas.microsoft.com/office/drawing/2014/main" id="{DCDF2475-3CA8-4C23-AE9D-3002EB327682}"/>
            </a:ext>
          </a:extLst>
        </xdr:cNvPr>
        <xdr:cNvSpPr txBox="1"/>
      </xdr:nvSpPr>
      <xdr:spPr>
        <a:xfrm>
          <a:off x="4216400" y="901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0" name="直線コネクタ 169">
          <a:extLst>
            <a:ext uri="{FF2B5EF4-FFF2-40B4-BE49-F238E27FC236}">
              <a16:creationId xmlns:a16="http://schemas.microsoft.com/office/drawing/2014/main" id="{8E4ACEB2-C946-43D7-A34E-AD4A1F51992B}"/>
            </a:ext>
          </a:extLst>
        </xdr:cNvPr>
        <xdr:cNvCxnSpPr/>
      </xdr:nvCxnSpPr>
      <xdr:spPr>
        <a:xfrm>
          <a:off x="4108450" y="92290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7637</xdr:rowOff>
    </xdr:from>
    <xdr:ext cx="405111" cy="259045"/>
    <xdr:sp macro="" textlink="">
      <xdr:nvSpPr>
        <xdr:cNvPr id="171" name="【体育館・プール】&#10;有形固定資産減価償却率平均値テキスト">
          <a:extLst>
            <a:ext uri="{FF2B5EF4-FFF2-40B4-BE49-F238E27FC236}">
              <a16:creationId xmlns:a16="http://schemas.microsoft.com/office/drawing/2014/main" id="{29DB2E75-846A-4267-9617-A434B3A89DB3}"/>
            </a:ext>
          </a:extLst>
        </xdr:cNvPr>
        <xdr:cNvSpPr txBox="1"/>
      </xdr:nvSpPr>
      <xdr:spPr>
        <a:xfrm>
          <a:off x="4216400" y="10078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72" name="フローチャート: 判断 171">
          <a:extLst>
            <a:ext uri="{FF2B5EF4-FFF2-40B4-BE49-F238E27FC236}">
              <a16:creationId xmlns:a16="http://schemas.microsoft.com/office/drawing/2014/main" id="{FD1173B0-B530-4AAC-B176-5448D621CC4A}"/>
            </a:ext>
          </a:extLst>
        </xdr:cNvPr>
        <xdr:cNvSpPr/>
      </xdr:nvSpPr>
      <xdr:spPr>
        <a:xfrm>
          <a:off x="4127500" y="1010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25944</xdr:rowOff>
    </xdr:from>
    <xdr:to>
      <xdr:col>20</xdr:col>
      <xdr:colOff>38100</xdr:colOff>
      <xdr:row>61</xdr:row>
      <xdr:rowOff>127544</xdr:rowOff>
    </xdr:to>
    <xdr:sp macro="" textlink="">
      <xdr:nvSpPr>
        <xdr:cNvPr id="173" name="フローチャート: 判断 172">
          <a:extLst>
            <a:ext uri="{FF2B5EF4-FFF2-40B4-BE49-F238E27FC236}">
              <a16:creationId xmlns:a16="http://schemas.microsoft.com/office/drawing/2014/main" id="{92E97CA3-B13C-46BA-A0DB-CB9483F74E77}"/>
            </a:ext>
          </a:extLst>
        </xdr:cNvPr>
        <xdr:cNvSpPr/>
      </xdr:nvSpPr>
      <xdr:spPr>
        <a:xfrm>
          <a:off x="3384550" y="100970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14515</xdr:rowOff>
    </xdr:from>
    <xdr:to>
      <xdr:col>15</xdr:col>
      <xdr:colOff>101600</xdr:colOff>
      <xdr:row>61</xdr:row>
      <xdr:rowOff>116115</xdr:rowOff>
    </xdr:to>
    <xdr:sp macro="" textlink="">
      <xdr:nvSpPr>
        <xdr:cNvPr id="174" name="フローチャート: 判断 173">
          <a:extLst>
            <a:ext uri="{FF2B5EF4-FFF2-40B4-BE49-F238E27FC236}">
              <a16:creationId xmlns:a16="http://schemas.microsoft.com/office/drawing/2014/main" id="{DE165C85-B3E8-43B3-9EE4-868D1AD6D89F}"/>
            </a:ext>
          </a:extLst>
        </xdr:cNvPr>
        <xdr:cNvSpPr/>
      </xdr:nvSpPr>
      <xdr:spPr>
        <a:xfrm>
          <a:off x="2571750" y="1008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75" name="フローチャート: 判断 174">
          <a:extLst>
            <a:ext uri="{FF2B5EF4-FFF2-40B4-BE49-F238E27FC236}">
              <a16:creationId xmlns:a16="http://schemas.microsoft.com/office/drawing/2014/main" id="{5BF44AB6-723A-4E4B-8D76-5907AA71D8B5}"/>
            </a:ext>
          </a:extLst>
        </xdr:cNvPr>
        <xdr:cNvSpPr/>
      </xdr:nvSpPr>
      <xdr:spPr>
        <a:xfrm>
          <a:off x="1778000" y="1007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148409</xdr:rowOff>
    </xdr:from>
    <xdr:to>
      <xdr:col>6</xdr:col>
      <xdr:colOff>38100</xdr:colOff>
      <xdr:row>61</xdr:row>
      <xdr:rowOff>78559</xdr:rowOff>
    </xdr:to>
    <xdr:sp macro="" textlink="">
      <xdr:nvSpPr>
        <xdr:cNvPr id="176" name="フローチャート: 判断 175">
          <a:extLst>
            <a:ext uri="{FF2B5EF4-FFF2-40B4-BE49-F238E27FC236}">
              <a16:creationId xmlns:a16="http://schemas.microsoft.com/office/drawing/2014/main" id="{F494C96F-62A6-4BE6-8C1E-CDE346060E5C}"/>
            </a:ext>
          </a:extLst>
        </xdr:cNvPr>
        <xdr:cNvSpPr/>
      </xdr:nvSpPr>
      <xdr:spPr>
        <a:xfrm>
          <a:off x="984250" y="1005440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EF26B522-A1E2-438C-A0A0-85159373DC5F}"/>
            </a:ext>
          </a:extLst>
        </xdr:cNvPr>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567D0571-6C8A-485A-AEB3-0BEE135F0C9A}"/>
            </a:ext>
          </a:extLst>
        </xdr:cNvPr>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E8678589-89F7-4B18-8678-7A6F34BC5948}"/>
            </a:ext>
          </a:extLst>
        </xdr:cNvPr>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CE8004FB-41AA-4098-AC35-DD1723B3285C}"/>
            </a:ext>
          </a:extLst>
        </xdr:cNvPr>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2F754783-79B8-4A27-ACEB-238CB1CF21F5}"/>
            </a:ext>
          </a:extLst>
        </xdr:cNvPr>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82" name="楕円 181">
          <a:extLst>
            <a:ext uri="{FF2B5EF4-FFF2-40B4-BE49-F238E27FC236}">
              <a16:creationId xmlns:a16="http://schemas.microsoft.com/office/drawing/2014/main" id="{2C14911A-1A0B-4D03-9D12-4687A939FD2D}"/>
            </a:ext>
          </a:extLst>
        </xdr:cNvPr>
        <xdr:cNvSpPr/>
      </xdr:nvSpPr>
      <xdr:spPr>
        <a:xfrm>
          <a:off x="4127500" y="100168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133730</xdr:rowOff>
    </xdr:from>
    <xdr:ext cx="405111" cy="259045"/>
    <xdr:sp macro="" textlink="">
      <xdr:nvSpPr>
        <xdr:cNvPr id="183" name="【体育館・プール】&#10;有形固定資産減価償却率該当値テキスト">
          <a:extLst>
            <a:ext uri="{FF2B5EF4-FFF2-40B4-BE49-F238E27FC236}">
              <a16:creationId xmlns:a16="http://schemas.microsoft.com/office/drawing/2014/main" id="{2F75DAAE-AADA-44C7-ACBF-4620F8FD03DA}"/>
            </a:ext>
          </a:extLst>
        </xdr:cNvPr>
        <xdr:cNvSpPr txBox="1"/>
      </xdr:nvSpPr>
      <xdr:spPr>
        <a:xfrm>
          <a:off x="4216400" y="9874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78196</xdr:rowOff>
    </xdr:from>
    <xdr:to>
      <xdr:col>20</xdr:col>
      <xdr:colOff>38100</xdr:colOff>
      <xdr:row>61</xdr:row>
      <xdr:rowOff>8346</xdr:rowOff>
    </xdr:to>
    <xdr:sp macro="" textlink="">
      <xdr:nvSpPr>
        <xdr:cNvPr id="184" name="楕円 183">
          <a:extLst>
            <a:ext uri="{FF2B5EF4-FFF2-40B4-BE49-F238E27FC236}">
              <a16:creationId xmlns:a16="http://schemas.microsoft.com/office/drawing/2014/main" id="{3512B8D8-4346-496B-9D28-E4C73C481B03}"/>
            </a:ext>
          </a:extLst>
        </xdr:cNvPr>
        <xdr:cNvSpPr/>
      </xdr:nvSpPr>
      <xdr:spPr>
        <a:xfrm>
          <a:off x="3384550" y="998419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128996</xdr:rowOff>
    </xdr:from>
    <xdr:to>
      <xdr:col>24</xdr:col>
      <xdr:colOff>63500</xdr:colOff>
      <xdr:row>60</xdr:row>
      <xdr:rowOff>161653</xdr:rowOff>
    </xdr:to>
    <xdr:cxnSp macro="">
      <xdr:nvCxnSpPr>
        <xdr:cNvPr id="185" name="直線コネクタ 184">
          <a:extLst>
            <a:ext uri="{FF2B5EF4-FFF2-40B4-BE49-F238E27FC236}">
              <a16:creationId xmlns:a16="http://schemas.microsoft.com/office/drawing/2014/main" id="{77B15FA0-73F6-42AF-9399-106361D3D22E}"/>
            </a:ext>
          </a:extLst>
        </xdr:cNvPr>
        <xdr:cNvCxnSpPr/>
      </xdr:nvCxnSpPr>
      <xdr:spPr>
        <a:xfrm>
          <a:off x="3429000" y="10034996"/>
          <a:ext cx="7493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66766</xdr:rowOff>
    </xdr:from>
    <xdr:to>
      <xdr:col>15</xdr:col>
      <xdr:colOff>101600</xdr:colOff>
      <xdr:row>60</xdr:row>
      <xdr:rowOff>168366</xdr:rowOff>
    </xdr:to>
    <xdr:sp macro="" textlink="">
      <xdr:nvSpPr>
        <xdr:cNvPr id="186" name="楕円 185">
          <a:extLst>
            <a:ext uri="{FF2B5EF4-FFF2-40B4-BE49-F238E27FC236}">
              <a16:creationId xmlns:a16="http://schemas.microsoft.com/office/drawing/2014/main" id="{549E397E-1670-4B25-A8CE-A7F1FD683BB1}"/>
            </a:ext>
          </a:extLst>
        </xdr:cNvPr>
        <xdr:cNvSpPr/>
      </xdr:nvSpPr>
      <xdr:spPr>
        <a:xfrm>
          <a:off x="2571750" y="99727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117566</xdr:rowOff>
    </xdr:from>
    <xdr:to>
      <xdr:col>19</xdr:col>
      <xdr:colOff>177800</xdr:colOff>
      <xdr:row>60</xdr:row>
      <xdr:rowOff>128996</xdr:rowOff>
    </xdr:to>
    <xdr:cxnSp macro="">
      <xdr:nvCxnSpPr>
        <xdr:cNvPr id="187" name="直線コネクタ 186">
          <a:extLst>
            <a:ext uri="{FF2B5EF4-FFF2-40B4-BE49-F238E27FC236}">
              <a16:creationId xmlns:a16="http://schemas.microsoft.com/office/drawing/2014/main" id="{564B2558-3E14-4899-A74A-EB04DC8DA3C9}"/>
            </a:ext>
          </a:extLst>
        </xdr:cNvPr>
        <xdr:cNvCxnSpPr/>
      </xdr:nvCxnSpPr>
      <xdr:spPr>
        <a:xfrm>
          <a:off x="2622550" y="10023566"/>
          <a:ext cx="8064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112485</xdr:rowOff>
    </xdr:from>
    <xdr:to>
      <xdr:col>6</xdr:col>
      <xdr:colOff>38100</xdr:colOff>
      <xdr:row>61</xdr:row>
      <xdr:rowOff>42635</xdr:rowOff>
    </xdr:to>
    <xdr:sp macro="" textlink="">
      <xdr:nvSpPr>
        <xdr:cNvPr id="188" name="楕円 187">
          <a:extLst>
            <a:ext uri="{FF2B5EF4-FFF2-40B4-BE49-F238E27FC236}">
              <a16:creationId xmlns:a16="http://schemas.microsoft.com/office/drawing/2014/main" id="{86622F6E-A5F6-42A7-BF02-E3D98241AE18}"/>
            </a:ext>
          </a:extLst>
        </xdr:cNvPr>
        <xdr:cNvSpPr/>
      </xdr:nvSpPr>
      <xdr:spPr>
        <a:xfrm>
          <a:off x="984250" y="100184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118671</xdr:rowOff>
    </xdr:from>
    <xdr:ext cx="405111" cy="259045"/>
    <xdr:sp macro="" textlink="">
      <xdr:nvSpPr>
        <xdr:cNvPr id="189" name="n_1aveValue【体育館・プール】&#10;有形固定資産減価償却率">
          <a:extLst>
            <a:ext uri="{FF2B5EF4-FFF2-40B4-BE49-F238E27FC236}">
              <a16:creationId xmlns:a16="http://schemas.microsoft.com/office/drawing/2014/main" id="{8380A48C-6B0A-43E0-B8B7-26DA37217DBC}"/>
            </a:ext>
          </a:extLst>
        </xdr:cNvPr>
        <xdr:cNvSpPr txBox="1"/>
      </xdr:nvSpPr>
      <xdr:spPr>
        <a:xfrm>
          <a:off x="3239144" y="10189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107242</xdr:rowOff>
    </xdr:from>
    <xdr:ext cx="405111" cy="259045"/>
    <xdr:sp macro="" textlink="">
      <xdr:nvSpPr>
        <xdr:cNvPr id="190" name="n_2aveValue【体育館・プール】&#10;有形固定資産減価償却率">
          <a:extLst>
            <a:ext uri="{FF2B5EF4-FFF2-40B4-BE49-F238E27FC236}">
              <a16:creationId xmlns:a16="http://schemas.microsoft.com/office/drawing/2014/main" id="{A0337386-C37B-464E-8DBE-2FA66952F1F6}"/>
            </a:ext>
          </a:extLst>
        </xdr:cNvPr>
        <xdr:cNvSpPr txBox="1"/>
      </xdr:nvSpPr>
      <xdr:spPr>
        <a:xfrm>
          <a:off x="2439044" y="1017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117946</xdr:rowOff>
    </xdr:from>
    <xdr:ext cx="405111" cy="259045"/>
    <xdr:sp macro="" textlink="">
      <xdr:nvSpPr>
        <xdr:cNvPr id="191" name="n_3aveValue【体育館・プール】&#10;有形固定資産減価償却率">
          <a:extLst>
            <a:ext uri="{FF2B5EF4-FFF2-40B4-BE49-F238E27FC236}">
              <a16:creationId xmlns:a16="http://schemas.microsoft.com/office/drawing/2014/main" id="{6772F1DB-8B3D-4FA2-BE8C-709B16C91C5E}"/>
            </a:ext>
          </a:extLst>
        </xdr:cNvPr>
        <xdr:cNvSpPr txBox="1"/>
      </xdr:nvSpPr>
      <xdr:spPr>
        <a:xfrm>
          <a:off x="1645294" y="9858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69686</xdr:rowOff>
    </xdr:from>
    <xdr:ext cx="405111" cy="259045"/>
    <xdr:sp macro="" textlink="">
      <xdr:nvSpPr>
        <xdr:cNvPr id="192" name="n_4aveValue【体育館・プール】&#10;有形固定資産減価償却率">
          <a:extLst>
            <a:ext uri="{FF2B5EF4-FFF2-40B4-BE49-F238E27FC236}">
              <a16:creationId xmlns:a16="http://schemas.microsoft.com/office/drawing/2014/main" id="{A273A04D-6040-4653-8BC3-156BC165218C}"/>
            </a:ext>
          </a:extLst>
        </xdr:cNvPr>
        <xdr:cNvSpPr txBox="1"/>
      </xdr:nvSpPr>
      <xdr:spPr>
        <a:xfrm>
          <a:off x="851544" y="10140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24873</xdr:rowOff>
    </xdr:from>
    <xdr:ext cx="405111" cy="259045"/>
    <xdr:sp macro="" textlink="">
      <xdr:nvSpPr>
        <xdr:cNvPr id="193" name="n_1mainValue【体育館・プール】&#10;有形固定資産減価償却率">
          <a:extLst>
            <a:ext uri="{FF2B5EF4-FFF2-40B4-BE49-F238E27FC236}">
              <a16:creationId xmlns:a16="http://schemas.microsoft.com/office/drawing/2014/main" id="{D4B7F1FB-58F8-4CE8-A48D-E07B4BD7BF38}"/>
            </a:ext>
          </a:extLst>
        </xdr:cNvPr>
        <xdr:cNvSpPr txBox="1"/>
      </xdr:nvSpPr>
      <xdr:spPr>
        <a:xfrm>
          <a:off x="3239144" y="9765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13443</xdr:rowOff>
    </xdr:from>
    <xdr:ext cx="405111" cy="259045"/>
    <xdr:sp macro="" textlink="">
      <xdr:nvSpPr>
        <xdr:cNvPr id="194" name="n_2mainValue【体育館・プール】&#10;有形固定資産減価償却率">
          <a:extLst>
            <a:ext uri="{FF2B5EF4-FFF2-40B4-BE49-F238E27FC236}">
              <a16:creationId xmlns:a16="http://schemas.microsoft.com/office/drawing/2014/main" id="{063AB2DE-E3FB-475A-B51A-0762AD9BF613}"/>
            </a:ext>
          </a:extLst>
        </xdr:cNvPr>
        <xdr:cNvSpPr txBox="1"/>
      </xdr:nvSpPr>
      <xdr:spPr>
        <a:xfrm>
          <a:off x="2439044" y="9754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59162</xdr:rowOff>
    </xdr:from>
    <xdr:ext cx="405111" cy="259045"/>
    <xdr:sp macro="" textlink="">
      <xdr:nvSpPr>
        <xdr:cNvPr id="195" name="n_4mainValue【体育館・プール】&#10;有形固定資産減価償却率">
          <a:extLst>
            <a:ext uri="{FF2B5EF4-FFF2-40B4-BE49-F238E27FC236}">
              <a16:creationId xmlns:a16="http://schemas.microsoft.com/office/drawing/2014/main" id="{46AB48EF-D24A-4934-84BF-27C39EB9934F}"/>
            </a:ext>
          </a:extLst>
        </xdr:cNvPr>
        <xdr:cNvSpPr txBox="1"/>
      </xdr:nvSpPr>
      <xdr:spPr>
        <a:xfrm>
          <a:off x="851544" y="9800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C82FFE9B-6D10-4520-A70A-3BB56353C38C}"/>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8E5DD4AE-A56C-41DD-AD4C-77690045F2B6}"/>
            </a:ext>
          </a:extLst>
        </xdr:cNvPr>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A6FFA740-2A7A-400B-875E-135D22658E40}"/>
            </a:ext>
          </a:extLst>
        </xdr:cNvPr>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BE40FA55-03A8-4B76-BB3D-E2941CE2FB6F}"/>
            </a:ext>
          </a:extLst>
        </xdr:cNvPr>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16DDB20D-5924-4752-B42F-37579680CADF}"/>
            </a:ext>
          </a:extLst>
        </xdr:cNvPr>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057FF5D2-2641-4528-A264-168CA5E04734}"/>
            </a:ext>
          </a:extLst>
        </xdr:cNvPr>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3E9C4DFA-2239-4251-94FE-93FE1433F670}"/>
            </a:ext>
          </a:extLst>
        </xdr:cNvPr>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E5F99D25-8B06-4183-955F-6D1969FFF1D9}"/>
            </a:ext>
          </a:extLst>
        </xdr:cNvPr>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65184F6A-C76D-4639-B74B-499B3791FE65}"/>
            </a:ext>
          </a:extLst>
        </xdr:cNvPr>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6EF63116-7B98-473F-BF1D-2C1F075D7B03}"/>
            </a:ext>
          </a:extLst>
        </xdr:cNvPr>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a:extLst>
            <a:ext uri="{FF2B5EF4-FFF2-40B4-BE49-F238E27FC236}">
              <a16:creationId xmlns:a16="http://schemas.microsoft.com/office/drawing/2014/main" id="{5880FB59-F1D1-48DA-850E-902F694593F3}"/>
            </a:ext>
          </a:extLst>
        </xdr:cNvPr>
        <xdr:cNvCxnSpPr/>
      </xdr:nvCxnSpPr>
      <xdr:spPr>
        <a:xfrm>
          <a:off x="5956300" y="1064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7" name="テキスト ボックス 206">
          <a:extLst>
            <a:ext uri="{FF2B5EF4-FFF2-40B4-BE49-F238E27FC236}">
              <a16:creationId xmlns:a16="http://schemas.microsoft.com/office/drawing/2014/main" id="{DB1455C4-8EFA-43FE-A054-8EDD4C2E8DE2}"/>
            </a:ext>
          </a:extLst>
        </xdr:cNvPr>
        <xdr:cNvSpPr txBox="1"/>
      </xdr:nvSpPr>
      <xdr:spPr>
        <a:xfrm>
          <a:off x="552722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a:extLst>
            <a:ext uri="{FF2B5EF4-FFF2-40B4-BE49-F238E27FC236}">
              <a16:creationId xmlns:a16="http://schemas.microsoft.com/office/drawing/2014/main" id="{8A8EF159-F3C8-4440-A48F-D9BF1B62AA54}"/>
            </a:ext>
          </a:extLst>
        </xdr:cNvPr>
        <xdr:cNvCxnSpPr/>
      </xdr:nvCxnSpPr>
      <xdr:spPr>
        <a:xfrm>
          <a:off x="5956300" y="1027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9" name="テキスト ボックス 208">
          <a:extLst>
            <a:ext uri="{FF2B5EF4-FFF2-40B4-BE49-F238E27FC236}">
              <a16:creationId xmlns:a16="http://schemas.microsoft.com/office/drawing/2014/main" id="{06FB671F-A549-4AE3-B41B-E22E54499DC0}"/>
            </a:ext>
          </a:extLst>
        </xdr:cNvPr>
        <xdr:cNvSpPr txBox="1"/>
      </xdr:nvSpPr>
      <xdr:spPr>
        <a:xfrm>
          <a:off x="5527221" y="1013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a:extLst>
            <a:ext uri="{FF2B5EF4-FFF2-40B4-BE49-F238E27FC236}">
              <a16:creationId xmlns:a16="http://schemas.microsoft.com/office/drawing/2014/main" id="{2575E5CD-A941-45CF-9C41-970AA9CCFDC1}"/>
            </a:ext>
          </a:extLst>
        </xdr:cNvPr>
        <xdr:cNvCxnSpPr/>
      </xdr:nvCxnSpPr>
      <xdr:spPr>
        <a:xfrm>
          <a:off x="5956300" y="990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1" name="テキスト ボックス 210">
          <a:extLst>
            <a:ext uri="{FF2B5EF4-FFF2-40B4-BE49-F238E27FC236}">
              <a16:creationId xmlns:a16="http://schemas.microsoft.com/office/drawing/2014/main" id="{E8A1B899-F9F1-4DE5-A97B-26CBCEC32ABE}"/>
            </a:ext>
          </a:extLst>
        </xdr:cNvPr>
        <xdr:cNvSpPr txBox="1"/>
      </xdr:nvSpPr>
      <xdr:spPr>
        <a:xfrm>
          <a:off x="552722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a:extLst>
            <a:ext uri="{FF2B5EF4-FFF2-40B4-BE49-F238E27FC236}">
              <a16:creationId xmlns:a16="http://schemas.microsoft.com/office/drawing/2014/main" id="{FD3E1A90-0C73-4EAB-947B-6EF8194F6DB4}"/>
            </a:ext>
          </a:extLst>
        </xdr:cNvPr>
        <xdr:cNvCxnSpPr/>
      </xdr:nvCxnSpPr>
      <xdr:spPr>
        <a:xfrm>
          <a:off x="5956300" y="9544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3" name="テキスト ボックス 212">
          <a:extLst>
            <a:ext uri="{FF2B5EF4-FFF2-40B4-BE49-F238E27FC236}">
              <a16:creationId xmlns:a16="http://schemas.microsoft.com/office/drawing/2014/main" id="{213EFD16-A979-46F8-A44F-1FA726E0543A}"/>
            </a:ext>
          </a:extLst>
        </xdr:cNvPr>
        <xdr:cNvSpPr txBox="1"/>
      </xdr:nvSpPr>
      <xdr:spPr>
        <a:xfrm>
          <a:off x="5527221" y="940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a:extLst>
            <a:ext uri="{FF2B5EF4-FFF2-40B4-BE49-F238E27FC236}">
              <a16:creationId xmlns:a16="http://schemas.microsoft.com/office/drawing/2014/main" id="{CA031FD1-61D5-4FFA-9A99-3AA381B6380D}"/>
            </a:ext>
          </a:extLst>
        </xdr:cNvPr>
        <xdr:cNvCxnSpPr/>
      </xdr:nvCxnSpPr>
      <xdr:spPr>
        <a:xfrm>
          <a:off x="5956300" y="9175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5" name="テキスト ボックス 214">
          <a:extLst>
            <a:ext uri="{FF2B5EF4-FFF2-40B4-BE49-F238E27FC236}">
              <a16:creationId xmlns:a16="http://schemas.microsoft.com/office/drawing/2014/main" id="{9F01B68E-59CB-43CC-B5F5-8D90BFC4AD60}"/>
            </a:ext>
          </a:extLst>
        </xdr:cNvPr>
        <xdr:cNvSpPr txBox="1"/>
      </xdr:nvSpPr>
      <xdr:spPr>
        <a:xfrm>
          <a:off x="5527221" y="9039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165BA3B4-CCF7-4914-A46C-9F0D8C91DB9D}"/>
            </a:ext>
          </a:extLst>
        </xdr:cNvPr>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a:extLst>
            <a:ext uri="{FF2B5EF4-FFF2-40B4-BE49-F238E27FC236}">
              <a16:creationId xmlns:a16="http://schemas.microsoft.com/office/drawing/2014/main" id="{8F5B71EA-24D1-4538-A205-2583801D39DC}"/>
            </a:ext>
          </a:extLst>
        </xdr:cNvPr>
        <xdr:cNvSpPr txBox="1"/>
      </xdr:nvSpPr>
      <xdr:spPr>
        <a:xfrm>
          <a:off x="552722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a:extLst>
            <a:ext uri="{FF2B5EF4-FFF2-40B4-BE49-F238E27FC236}">
              <a16:creationId xmlns:a16="http://schemas.microsoft.com/office/drawing/2014/main" id="{3F974E14-5806-42EF-8853-9C1673123B7F}"/>
            </a:ext>
          </a:extLst>
        </xdr:cNvPr>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104775</xdr:rowOff>
    </xdr:from>
    <xdr:to>
      <xdr:col>54</xdr:col>
      <xdr:colOff>189865</xdr:colOff>
      <xdr:row>64</xdr:row>
      <xdr:rowOff>62865</xdr:rowOff>
    </xdr:to>
    <xdr:cxnSp macro="">
      <xdr:nvCxnSpPr>
        <xdr:cNvPr id="219" name="直線コネクタ 218">
          <a:extLst>
            <a:ext uri="{FF2B5EF4-FFF2-40B4-BE49-F238E27FC236}">
              <a16:creationId xmlns:a16="http://schemas.microsoft.com/office/drawing/2014/main" id="{4567DB61-BA8E-49AF-BADF-402106E824F4}"/>
            </a:ext>
          </a:extLst>
        </xdr:cNvPr>
        <xdr:cNvCxnSpPr/>
      </xdr:nvCxnSpPr>
      <xdr:spPr>
        <a:xfrm flipV="1">
          <a:off x="9429115" y="9350375"/>
          <a:ext cx="0" cy="1278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20" name="【体育館・プール】&#10;一人当たり面積最小値テキスト">
          <a:extLst>
            <a:ext uri="{FF2B5EF4-FFF2-40B4-BE49-F238E27FC236}">
              <a16:creationId xmlns:a16="http://schemas.microsoft.com/office/drawing/2014/main" id="{A39B383D-8874-4FA4-B571-64EA37E7FDDD}"/>
            </a:ext>
          </a:extLst>
        </xdr:cNvPr>
        <xdr:cNvSpPr txBox="1"/>
      </xdr:nvSpPr>
      <xdr:spPr>
        <a:xfrm>
          <a:off x="9467850" y="1063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21" name="直線コネクタ 220">
          <a:extLst>
            <a:ext uri="{FF2B5EF4-FFF2-40B4-BE49-F238E27FC236}">
              <a16:creationId xmlns:a16="http://schemas.microsoft.com/office/drawing/2014/main" id="{0E97BE21-40B9-4034-9412-C56FBA600A30}"/>
            </a:ext>
          </a:extLst>
        </xdr:cNvPr>
        <xdr:cNvCxnSpPr/>
      </xdr:nvCxnSpPr>
      <xdr:spPr>
        <a:xfrm>
          <a:off x="9359900" y="106292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51452</xdr:rowOff>
    </xdr:from>
    <xdr:ext cx="469744" cy="259045"/>
    <xdr:sp macro="" textlink="">
      <xdr:nvSpPr>
        <xdr:cNvPr id="222" name="【体育館・プール】&#10;一人当たり面積最大値テキスト">
          <a:extLst>
            <a:ext uri="{FF2B5EF4-FFF2-40B4-BE49-F238E27FC236}">
              <a16:creationId xmlns:a16="http://schemas.microsoft.com/office/drawing/2014/main" id="{73B187EA-2AC5-4C2F-A947-DDCF060C8205}"/>
            </a:ext>
          </a:extLst>
        </xdr:cNvPr>
        <xdr:cNvSpPr txBox="1"/>
      </xdr:nvSpPr>
      <xdr:spPr>
        <a:xfrm>
          <a:off x="9467850" y="913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104775</xdr:rowOff>
    </xdr:from>
    <xdr:to>
      <xdr:col>55</xdr:col>
      <xdr:colOff>88900</xdr:colOff>
      <xdr:row>56</xdr:row>
      <xdr:rowOff>104775</xdr:rowOff>
    </xdr:to>
    <xdr:cxnSp macro="">
      <xdr:nvCxnSpPr>
        <xdr:cNvPr id="223" name="直線コネクタ 222">
          <a:extLst>
            <a:ext uri="{FF2B5EF4-FFF2-40B4-BE49-F238E27FC236}">
              <a16:creationId xmlns:a16="http://schemas.microsoft.com/office/drawing/2014/main" id="{9589AFF7-192A-409D-8C43-7D00F23ACF3D}"/>
            </a:ext>
          </a:extLst>
        </xdr:cNvPr>
        <xdr:cNvCxnSpPr/>
      </xdr:nvCxnSpPr>
      <xdr:spPr>
        <a:xfrm>
          <a:off x="9359900" y="93503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63517</xdr:rowOff>
    </xdr:from>
    <xdr:ext cx="469744" cy="259045"/>
    <xdr:sp macro="" textlink="">
      <xdr:nvSpPr>
        <xdr:cNvPr id="224" name="【体育館・プール】&#10;一人当たり面積平均値テキスト">
          <a:extLst>
            <a:ext uri="{FF2B5EF4-FFF2-40B4-BE49-F238E27FC236}">
              <a16:creationId xmlns:a16="http://schemas.microsoft.com/office/drawing/2014/main" id="{513CD2C4-A801-49CA-8B58-AFCBE0C263DB}"/>
            </a:ext>
          </a:extLst>
        </xdr:cNvPr>
        <xdr:cNvSpPr txBox="1"/>
      </xdr:nvSpPr>
      <xdr:spPr>
        <a:xfrm>
          <a:off x="9467850" y="10134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25" name="フローチャート: 判断 224">
          <a:extLst>
            <a:ext uri="{FF2B5EF4-FFF2-40B4-BE49-F238E27FC236}">
              <a16:creationId xmlns:a16="http://schemas.microsoft.com/office/drawing/2014/main" id="{BB76172C-FFA0-4570-A73E-633069F9D46A}"/>
            </a:ext>
          </a:extLst>
        </xdr:cNvPr>
        <xdr:cNvSpPr/>
      </xdr:nvSpPr>
      <xdr:spPr>
        <a:xfrm>
          <a:off x="9398000" y="102768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52070</xdr:rowOff>
    </xdr:from>
    <xdr:to>
      <xdr:col>50</xdr:col>
      <xdr:colOff>165100</xdr:colOff>
      <xdr:row>62</xdr:row>
      <xdr:rowOff>153670</xdr:rowOff>
    </xdr:to>
    <xdr:sp macro="" textlink="">
      <xdr:nvSpPr>
        <xdr:cNvPr id="226" name="フローチャート: 判断 225">
          <a:extLst>
            <a:ext uri="{FF2B5EF4-FFF2-40B4-BE49-F238E27FC236}">
              <a16:creationId xmlns:a16="http://schemas.microsoft.com/office/drawing/2014/main" id="{94580940-C869-46EA-B522-E01E91EBF570}"/>
            </a:ext>
          </a:extLst>
        </xdr:cNvPr>
        <xdr:cNvSpPr/>
      </xdr:nvSpPr>
      <xdr:spPr>
        <a:xfrm>
          <a:off x="8636000" y="1028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27" name="フローチャート: 判断 226">
          <a:extLst>
            <a:ext uri="{FF2B5EF4-FFF2-40B4-BE49-F238E27FC236}">
              <a16:creationId xmlns:a16="http://schemas.microsoft.com/office/drawing/2014/main" id="{50612952-A17A-4B58-A7FC-D5D6701E514D}"/>
            </a:ext>
          </a:extLst>
        </xdr:cNvPr>
        <xdr:cNvSpPr/>
      </xdr:nvSpPr>
      <xdr:spPr>
        <a:xfrm>
          <a:off x="7842250" y="102939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28" name="フローチャート: 判断 227">
          <a:extLst>
            <a:ext uri="{FF2B5EF4-FFF2-40B4-BE49-F238E27FC236}">
              <a16:creationId xmlns:a16="http://schemas.microsoft.com/office/drawing/2014/main" id="{FAB176B4-120C-41DA-B1B0-75CE7D748DCB}"/>
            </a:ext>
          </a:extLst>
        </xdr:cNvPr>
        <xdr:cNvSpPr/>
      </xdr:nvSpPr>
      <xdr:spPr>
        <a:xfrm>
          <a:off x="7029450" y="1028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29" name="フローチャート: 判断 228">
          <a:extLst>
            <a:ext uri="{FF2B5EF4-FFF2-40B4-BE49-F238E27FC236}">
              <a16:creationId xmlns:a16="http://schemas.microsoft.com/office/drawing/2014/main" id="{012F9259-30B1-4B15-83A1-EFE59102FE97}"/>
            </a:ext>
          </a:extLst>
        </xdr:cNvPr>
        <xdr:cNvSpPr/>
      </xdr:nvSpPr>
      <xdr:spPr>
        <a:xfrm>
          <a:off x="6235700" y="1028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9EEFDD5B-4F55-4ED1-8C45-EED677179326}"/>
            </a:ext>
          </a:extLst>
        </xdr:cNvPr>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8C1CC7DB-D9FF-4E94-8035-3F3F3A1FF145}"/>
            </a:ext>
          </a:extLst>
        </xdr:cNvPr>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6261DB29-B477-41F6-B60F-CF53844AFE01}"/>
            </a:ext>
          </a:extLst>
        </xdr:cNvPr>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69BB1C1-AE6B-4A42-AAFC-50B6D3D7C792}"/>
            </a:ext>
          </a:extLst>
        </xdr:cNvPr>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9B0A43EC-5BE9-4B17-9224-F5B08C4A37DE}"/>
            </a:ext>
          </a:extLst>
        </xdr:cNvPr>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133985</xdr:rowOff>
    </xdr:from>
    <xdr:to>
      <xdr:col>55</xdr:col>
      <xdr:colOff>50800</xdr:colOff>
      <xdr:row>63</xdr:row>
      <xdr:rowOff>64135</xdr:rowOff>
    </xdr:to>
    <xdr:sp macro="" textlink="">
      <xdr:nvSpPr>
        <xdr:cNvPr id="235" name="楕円 234">
          <a:extLst>
            <a:ext uri="{FF2B5EF4-FFF2-40B4-BE49-F238E27FC236}">
              <a16:creationId xmlns:a16="http://schemas.microsoft.com/office/drawing/2014/main" id="{C2F8CEC8-1DE4-471D-8E51-959CBC5A052A}"/>
            </a:ext>
          </a:extLst>
        </xdr:cNvPr>
        <xdr:cNvSpPr/>
      </xdr:nvSpPr>
      <xdr:spPr>
        <a:xfrm>
          <a:off x="9398000" y="103701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112412</xdr:rowOff>
    </xdr:from>
    <xdr:ext cx="469744" cy="259045"/>
    <xdr:sp macro="" textlink="">
      <xdr:nvSpPr>
        <xdr:cNvPr id="236" name="【体育館・プール】&#10;一人当たり面積該当値テキスト">
          <a:extLst>
            <a:ext uri="{FF2B5EF4-FFF2-40B4-BE49-F238E27FC236}">
              <a16:creationId xmlns:a16="http://schemas.microsoft.com/office/drawing/2014/main" id="{90949209-660C-4AA1-AA69-33DB7EC520A4}"/>
            </a:ext>
          </a:extLst>
        </xdr:cNvPr>
        <xdr:cNvSpPr txBox="1"/>
      </xdr:nvSpPr>
      <xdr:spPr>
        <a:xfrm>
          <a:off x="9467850" y="1034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130175</xdr:rowOff>
    </xdr:from>
    <xdr:to>
      <xdr:col>50</xdr:col>
      <xdr:colOff>165100</xdr:colOff>
      <xdr:row>63</xdr:row>
      <xdr:rowOff>60325</xdr:rowOff>
    </xdr:to>
    <xdr:sp macro="" textlink="">
      <xdr:nvSpPr>
        <xdr:cNvPr id="237" name="楕円 236">
          <a:extLst>
            <a:ext uri="{FF2B5EF4-FFF2-40B4-BE49-F238E27FC236}">
              <a16:creationId xmlns:a16="http://schemas.microsoft.com/office/drawing/2014/main" id="{3B63900E-12A2-4DFE-81CD-A7DB721F7104}"/>
            </a:ext>
          </a:extLst>
        </xdr:cNvPr>
        <xdr:cNvSpPr/>
      </xdr:nvSpPr>
      <xdr:spPr>
        <a:xfrm>
          <a:off x="8636000" y="103663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9525</xdr:rowOff>
    </xdr:from>
    <xdr:to>
      <xdr:col>55</xdr:col>
      <xdr:colOff>0</xdr:colOff>
      <xdr:row>63</xdr:row>
      <xdr:rowOff>13335</xdr:rowOff>
    </xdr:to>
    <xdr:cxnSp macro="">
      <xdr:nvCxnSpPr>
        <xdr:cNvPr id="238" name="直線コネクタ 237">
          <a:extLst>
            <a:ext uri="{FF2B5EF4-FFF2-40B4-BE49-F238E27FC236}">
              <a16:creationId xmlns:a16="http://schemas.microsoft.com/office/drawing/2014/main" id="{A4B6F7CF-95BD-4CDC-B7D2-F6AF705A2C6D}"/>
            </a:ext>
          </a:extLst>
        </xdr:cNvPr>
        <xdr:cNvCxnSpPr/>
      </xdr:nvCxnSpPr>
      <xdr:spPr>
        <a:xfrm>
          <a:off x="8686800" y="10410825"/>
          <a:ext cx="7429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128270</xdr:rowOff>
    </xdr:from>
    <xdr:to>
      <xdr:col>46</xdr:col>
      <xdr:colOff>38100</xdr:colOff>
      <xdr:row>63</xdr:row>
      <xdr:rowOff>58420</xdr:rowOff>
    </xdr:to>
    <xdr:sp macro="" textlink="">
      <xdr:nvSpPr>
        <xdr:cNvPr id="239" name="楕円 238">
          <a:extLst>
            <a:ext uri="{FF2B5EF4-FFF2-40B4-BE49-F238E27FC236}">
              <a16:creationId xmlns:a16="http://schemas.microsoft.com/office/drawing/2014/main" id="{E78E5D3A-8279-41C0-9138-82E70D25F101}"/>
            </a:ext>
          </a:extLst>
        </xdr:cNvPr>
        <xdr:cNvSpPr/>
      </xdr:nvSpPr>
      <xdr:spPr>
        <a:xfrm>
          <a:off x="7842250" y="103644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7620</xdr:rowOff>
    </xdr:from>
    <xdr:to>
      <xdr:col>50</xdr:col>
      <xdr:colOff>114300</xdr:colOff>
      <xdr:row>63</xdr:row>
      <xdr:rowOff>9525</xdr:rowOff>
    </xdr:to>
    <xdr:cxnSp macro="">
      <xdr:nvCxnSpPr>
        <xdr:cNvPr id="240" name="直線コネクタ 239">
          <a:extLst>
            <a:ext uri="{FF2B5EF4-FFF2-40B4-BE49-F238E27FC236}">
              <a16:creationId xmlns:a16="http://schemas.microsoft.com/office/drawing/2014/main" id="{D4CB5673-C20E-44DE-BA9C-D58BE5EFB866}"/>
            </a:ext>
          </a:extLst>
        </xdr:cNvPr>
        <xdr:cNvCxnSpPr/>
      </xdr:nvCxnSpPr>
      <xdr:spPr>
        <a:xfrm>
          <a:off x="7886700" y="10408920"/>
          <a:ext cx="8001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40640</xdr:rowOff>
    </xdr:from>
    <xdr:to>
      <xdr:col>36</xdr:col>
      <xdr:colOff>165100</xdr:colOff>
      <xdr:row>62</xdr:row>
      <xdr:rowOff>142240</xdr:rowOff>
    </xdr:to>
    <xdr:sp macro="" textlink="">
      <xdr:nvSpPr>
        <xdr:cNvPr id="241" name="楕円 240">
          <a:extLst>
            <a:ext uri="{FF2B5EF4-FFF2-40B4-BE49-F238E27FC236}">
              <a16:creationId xmlns:a16="http://schemas.microsoft.com/office/drawing/2014/main" id="{0C5A7205-F391-4307-A36C-C4DF959038B5}"/>
            </a:ext>
          </a:extLst>
        </xdr:cNvPr>
        <xdr:cNvSpPr/>
      </xdr:nvSpPr>
      <xdr:spPr>
        <a:xfrm>
          <a:off x="6235700" y="1027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170197</xdr:rowOff>
    </xdr:from>
    <xdr:ext cx="469744" cy="259045"/>
    <xdr:sp macro="" textlink="">
      <xdr:nvSpPr>
        <xdr:cNvPr id="242" name="n_1aveValue【体育館・プール】&#10;一人当たり面積">
          <a:extLst>
            <a:ext uri="{FF2B5EF4-FFF2-40B4-BE49-F238E27FC236}">
              <a16:creationId xmlns:a16="http://schemas.microsoft.com/office/drawing/2014/main" id="{CB7A036F-416A-4F3B-80C6-4E3E439BF11D}"/>
            </a:ext>
          </a:extLst>
        </xdr:cNvPr>
        <xdr:cNvSpPr txBox="1"/>
      </xdr:nvSpPr>
      <xdr:spPr>
        <a:xfrm>
          <a:off x="8458277" y="1006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243" name="n_2aveValue【体育館・プール】&#10;一人当たり面積">
          <a:extLst>
            <a:ext uri="{FF2B5EF4-FFF2-40B4-BE49-F238E27FC236}">
              <a16:creationId xmlns:a16="http://schemas.microsoft.com/office/drawing/2014/main" id="{B835B3D5-8021-478F-9A18-3510F75F1EBA}"/>
            </a:ext>
          </a:extLst>
        </xdr:cNvPr>
        <xdr:cNvSpPr txBox="1"/>
      </xdr:nvSpPr>
      <xdr:spPr>
        <a:xfrm>
          <a:off x="7677227" y="1007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244" name="n_3aveValue【体育館・プール】&#10;一人当たり面積">
          <a:extLst>
            <a:ext uri="{FF2B5EF4-FFF2-40B4-BE49-F238E27FC236}">
              <a16:creationId xmlns:a16="http://schemas.microsoft.com/office/drawing/2014/main" id="{CB9AC391-41E1-4581-8272-46EF08477D72}"/>
            </a:ext>
          </a:extLst>
        </xdr:cNvPr>
        <xdr:cNvSpPr txBox="1"/>
      </xdr:nvSpPr>
      <xdr:spPr>
        <a:xfrm>
          <a:off x="6864427" y="1006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45" name="n_4aveValue【体育館・プール】&#10;一人当たり面積">
          <a:extLst>
            <a:ext uri="{FF2B5EF4-FFF2-40B4-BE49-F238E27FC236}">
              <a16:creationId xmlns:a16="http://schemas.microsoft.com/office/drawing/2014/main" id="{ADC7A6B4-E274-4678-BA13-B05F1A46B7E6}"/>
            </a:ext>
          </a:extLst>
        </xdr:cNvPr>
        <xdr:cNvSpPr txBox="1"/>
      </xdr:nvSpPr>
      <xdr:spPr>
        <a:xfrm>
          <a:off x="607067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51452</xdr:rowOff>
    </xdr:from>
    <xdr:ext cx="469744" cy="259045"/>
    <xdr:sp macro="" textlink="">
      <xdr:nvSpPr>
        <xdr:cNvPr id="246" name="n_1mainValue【体育館・プール】&#10;一人当たり面積">
          <a:extLst>
            <a:ext uri="{FF2B5EF4-FFF2-40B4-BE49-F238E27FC236}">
              <a16:creationId xmlns:a16="http://schemas.microsoft.com/office/drawing/2014/main" id="{84C262B5-E41A-4F1B-96A8-234615E56810}"/>
            </a:ext>
          </a:extLst>
        </xdr:cNvPr>
        <xdr:cNvSpPr txBox="1"/>
      </xdr:nvSpPr>
      <xdr:spPr>
        <a:xfrm>
          <a:off x="8458277" y="1045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49547</xdr:rowOff>
    </xdr:from>
    <xdr:ext cx="469744" cy="259045"/>
    <xdr:sp macro="" textlink="">
      <xdr:nvSpPr>
        <xdr:cNvPr id="247" name="n_2mainValue【体育館・プール】&#10;一人当たり面積">
          <a:extLst>
            <a:ext uri="{FF2B5EF4-FFF2-40B4-BE49-F238E27FC236}">
              <a16:creationId xmlns:a16="http://schemas.microsoft.com/office/drawing/2014/main" id="{AAAA269E-5061-484E-B308-8BC5E5447F0C}"/>
            </a:ext>
          </a:extLst>
        </xdr:cNvPr>
        <xdr:cNvSpPr txBox="1"/>
      </xdr:nvSpPr>
      <xdr:spPr>
        <a:xfrm>
          <a:off x="7677227" y="1045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158767</xdr:rowOff>
    </xdr:from>
    <xdr:ext cx="469744" cy="259045"/>
    <xdr:sp macro="" textlink="">
      <xdr:nvSpPr>
        <xdr:cNvPr id="248" name="n_4mainValue【体育館・プール】&#10;一人当たり面積">
          <a:extLst>
            <a:ext uri="{FF2B5EF4-FFF2-40B4-BE49-F238E27FC236}">
              <a16:creationId xmlns:a16="http://schemas.microsoft.com/office/drawing/2014/main" id="{FAB945C6-ADA0-463F-9FC3-F71C65A781D2}"/>
            </a:ext>
          </a:extLst>
        </xdr:cNvPr>
        <xdr:cNvSpPr txBox="1"/>
      </xdr:nvSpPr>
      <xdr:spPr>
        <a:xfrm>
          <a:off x="6070677" y="1006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9" name="正方形/長方形 248">
          <a:extLst>
            <a:ext uri="{FF2B5EF4-FFF2-40B4-BE49-F238E27FC236}">
              <a16:creationId xmlns:a16="http://schemas.microsoft.com/office/drawing/2014/main" id="{16AC0614-E331-470A-9296-6EAD52C53B43}"/>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0" name="正方形/長方形 249">
          <a:extLst>
            <a:ext uri="{FF2B5EF4-FFF2-40B4-BE49-F238E27FC236}">
              <a16:creationId xmlns:a16="http://schemas.microsoft.com/office/drawing/2014/main" id="{2BAB3FAB-B7EC-4E72-9613-1FAB9CD3783E}"/>
            </a:ext>
          </a:extLst>
        </xdr:cNvPr>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1" name="正方形/長方形 250">
          <a:extLst>
            <a:ext uri="{FF2B5EF4-FFF2-40B4-BE49-F238E27FC236}">
              <a16:creationId xmlns:a16="http://schemas.microsoft.com/office/drawing/2014/main" id="{48458433-2E10-4C0A-893F-883380C255C2}"/>
            </a:ext>
          </a:extLst>
        </xdr:cNvPr>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2" name="正方形/長方形 251">
          <a:extLst>
            <a:ext uri="{FF2B5EF4-FFF2-40B4-BE49-F238E27FC236}">
              <a16:creationId xmlns:a16="http://schemas.microsoft.com/office/drawing/2014/main" id="{6A2BD053-D672-4A43-BDD3-35929E58038F}"/>
            </a:ext>
          </a:extLst>
        </xdr:cNvPr>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3" name="正方形/長方形 252">
          <a:extLst>
            <a:ext uri="{FF2B5EF4-FFF2-40B4-BE49-F238E27FC236}">
              <a16:creationId xmlns:a16="http://schemas.microsoft.com/office/drawing/2014/main" id="{01FEC99C-89D5-420F-A4E8-52D77EC1DF7C}"/>
            </a:ext>
          </a:extLst>
        </xdr:cNvPr>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4" name="正方形/長方形 253">
          <a:extLst>
            <a:ext uri="{FF2B5EF4-FFF2-40B4-BE49-F238E27FC236}">
              <a16:creationId xmlns:a16="http://schemas.microsoft.com/office/drawing/2014/main" id="{BD9F430D-E374-4C5E-BBE6-034F091AB8DB}"/>
            </a:ext>
          </a:extLst>
        </xdr:cNvPr>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5" name="正方形/長方形 254">
          <a:extLst>
            <a:ext uri="{FF2B5EF4-FFF2-40B4-BE49-F238E27FC236}">
              <a16:creationId xmlns:a16="http://schemas.microsoft.com/office/drawing/2014/main" id="{80BF497A-BA71-4E1C-B2DC-073873BD3472}"/>
            </a:ext>
          </a:extLst>
        </xdr:cNvPr>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a:extLst>
            <a:ext uri="{FF2B5EF4-FFF2-40B4-BE49-F238E27FC236}">
              <a16:creationId xmlns:a16="http://schemas.microsoft.com/office/drawing/2014/main" id="{31CFA596-7FEC-4EA6-BAD6-0974220BDB90}"/>
            </a:ext>
          </a:extLst>
        </xdr:cNvPr>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a:extLst>
            <a:ext uri="{FF2B5EF4-FFF2-40B4-BE49-F238E27FC236}">
              <a16:creationId xmlns:a16="http://schemas.microsoft.com/office/drawing/2014/main" id="{7AE55AD6-4486-4CF2-A828-826AABD908B4}"/>
            </a:ext>
          </a:extLst>
        </xdr:cNvPr>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a:extLst>
            <a:ext uri="{FF2B5EF4-FFF2-40B4-BE49-F238E27FC236}">
              <a16:creationId xmlns:a16="http://schemas.microsoft.com/office/drawing/2014/main" id="{BBD5A1B1-E4AA-4A70-8663-5563E7BF6151}"/>
            </a:ext>
          </a:extLst>
        </xdr:cNvPr>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a:extLst>
            <a:ext uri="{FF2B5EF4-FFF2-40B4-BE49-F238E27FC236}">
              <a16:creationId xmlns:a16="http://schemas.microsoft.com/office/drawing/2014/main" id="{082821DB-E60D-4265-86BC-DBB88527C803}"/>
            </a:ext>
          </a:extLst>
        </xdr:cNvPr>
        <xdr:cNvSpPr txBox="1"/>
      </xdr:nvSpPr>
      <xdr:spPr>
        <a:xfrm>
          <a:off x="2757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0" name="直線コネクタ 259">
          <a:extLst>
            <a:ext uri="{FF2B5EF4-FFF2-40B4-BE49-F238E27FC236}">
              <a16:creationId xmlns:a16="http://schemas.microsoft.com/office/drawing/2014/main" id="{33E7A1EC-D0B7-4C45-A638-DB995947DEB7}"/>
            </a:ext>
          </a:extLst>
        </xdr:cNvPr>
        <xdr:cNvCxnSpPr/>
      </xdr:nvCxnSpPr>
      <xdr:spPr>
        <a:xfrm>
          <a:off x="6858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1" name="テキスト ボックス 260">
          <a:extLst>
            <a:ext uri="{FF2B5EF4-FFF2-40B4-BE49-F238E27FC236}">
              <a16:creationId xmlns:a16="http://schemas.microsoft.com/office/drawing/2014/main" id="{3CF51EC8-3424-44E0-AAD0-FBEF839C1D35}"/>
            </a:ext>
          </a:extLst>
        </xdr:cNvPr>
        <xdr:cNvSpPr txBox="1"/>
      </xdr:nvSpPr>
      <xdr:spPr>
        <a:xfrm>
          <a:off x="27577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2" name="直線コネクタ 261">
          <a:extLst>
            <a:ext uri="{FF2B5EF4-FFF2-40B4-BE49-F238E27FC236}">
              <a16:creationId xmlns:a16="http://schemas.microsoft.com/office/drawing/2014/main" id="{A3A94C83-F0F1-4C51-88D6-A00C4E9C0483}"/>
            </a:ext>
          </a:extLst>
        </xdr:cNvPr>
        <xdr:cNvCxnSpPr/>
      </xdr:nvCxnSpPr>
      <xdr:spPr>
        <a:xfrm>
          <a:off x="6858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3" name="テキスト ボックス 262">
          <a:extLst>
            <a:ext uri="{FF2B5EF4-FFF2-40B4-BE49-F238E27FC236}">
              <a16:creationId xmlns:a16="http://schemas.microsoft.com/office/drawing/2014/main" id="{F4560D0A-3502-40E7-AF3A-285DDD1FE49C}"/>
            </a:ext>
          </a:extLst>
        </xdr:cNvPr>
        <xdr:cNvSpPr txBox="1"/>
      </xdr:nvSpPr>
      <xdr:spPr>
        <a:xfrm>
          <a:off x="3398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4" name="直線コネクタ 263">
          <a:extLst>
            <a:ext uri="{FF2B5EF4-FFF2-40B4-BE49-F238E27FC236}">
              <a16:creationId xmlns:a16="http://schemas.microsoft.com/office/drawing/2014/main" id="{992F44A5-97E0-4E5E-9576-0A1B4E86BDFE}"/>
            </a:ext>
          </a:extLst>
        </xdr:cNvPr>
        <xdr:cNvCxnSpPr/>
      </xdr:nvCxnSpPr>
      <xdr:spPr>
        <a:xfrm>
          <a:off x="6858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5" name="テキスト ボックス 264">
          <a:extLst>
            <a:ext uri="{FF2B5EF4-FFF2-40B4-BE49-F238E27FC236}">
              <a16:creationId xmlns:a16="http://schemas.microsoft.com/office/drawing/2014/main" id="{E9ADB42E-3686-42D0-B2FF-244B49EBBC9A}"/>
            </a:ext>
          </a:extLst>
        </xdr:cNvPr>
        <xdr:cNvSpPr txBox="1"/>
      </xdr:nvSpPr>
      <xdr:spPr>
        <a:xfrm>
          <a:off x="3398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6" name="直線コネクタ 265">
          <a:extLst>
            <a:ext uri="{FF2B5EF4-FFF2-40B4-BE49-F238E27FC236}">
              <a16:creationId xmlns:a16="http://schemas.microsoft.com/office/drawing/2014/main" id="{743CFCFD-8DA7-4E29-B961-FFB0327A3D49}"/>
            </a:ext>
          </a:extLst>
        </xdr:cNvPr>
        <xdr:cNvCxnSpPr/>
      </xdr:nvCxnSpPr>
      <xdr:spPr>
        <a:xfrm>
          <a:off x="6858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7" name="テキスト ボックス 266">
          <a:extLst>
            <a:ext uri="{FF2B5EF4-FFF2-40B4-BE49-F238E27FC236}">
              <a16:creationId xmlns:a16="http://schemas.microsoft.com/office/drawing/2014/main" id="{134022E6-166C-4E7F-82C6-5926A170E091}"/>
            </a:ext>
          </a:extLst>
        </xdr:cNvPr>
        <xdr:cNvSpPr txBox="1"/>
      </xdr:nvSpPr>
      <xdr:spPr>
        <a:xfrm>
          <a:off x="3398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8" name="直線コネクタ 267">
          <a:extLst>
            <a:ext uri="{FF2B5EF4-FFF2-40B4-BE49-F238E27FC236}">
              <a16:creationId xmlns:a16="http://schemas.microsoft.com/office/drawing/2014/main" id="{C40D6F33-8115-4778-8DE4-FE1C7096EEA6}"/>
            </a:ext>
          </a:extLst>
        </xdr:cNvPr>
        <xdr:cNvCxnSpPr/>
      </xdr:nvCxnSpPr>
      <xdr:spPr>
        <a:xfrm>
          <a:off x="6858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9" name="テキスト ボックス 268">
          <a:extLst>
            <a:ext uri="{FF2B5EF4-FFF2-40B4-BE49-F238E27FC236}">
              <a16:creationId xmlns:a16="http://schemas.microsoft.com/office/drawing/2014/main" id="{AAC326F3-80F8-41D3-8A01-CFC72DD3B0CB}"/>
            </a:ext>
          </a:extLst>
        </xdr:cNvPr>
        <xdr:cNvSpPr txBox="1"/>
      </xdr:nvSpPr>
      <xdr:spPr>
        <a:xfrm>
          <a:off x="339891" y="12710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a:extLst>
            <a:ext uri="{FF2B5EF4-FFF2-40B4-BE49-F238E27FC236}">
              <a16:creationId xmlns:a16="http://schemas.microsoft.com/office/drawing/2014/main" id="{58668313-2DB4-4C16-BFBD-A944E98D195A}"/>
            </a:ext>
          </a:extLst>
        </xdr:cNvPr>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1" name="テキスト ボックス 270">
          <a:extLst>
            <a:ext uri="{FF2B5EF4-FFF2-40B4-BE49-F238E27FC236}">
              <a16:creationId xmlns:a16="http://schemas.microsoft.com/office/drawing/2014/main" id="{A3497E4C-5CBA-4C1B-B73B-81E98AB2D9B8}"/>
            </a:ext>
          </a:extLst>
        </xdr:cNvPr>
        <xdr:cNvSpPr txBox="1"/>
      </xdr:nvSpPr>
      <xdr:spPr>
        <a:xfrm>
          <a:off x="384961" y="123418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2" name="【福祉施設】&#10;有形固定資産減価償却率グラフ枠">
          <a:extLst>
            <a:ext uri="{FF2B5EF4-FFF2-40B4-BE49-F238E27FC236}">
              <a16:creationId xmlns:a16="http://schemas.microsoft.com/office/drawing/2014/main" id="{0F66E9C0-FA73-41E8-BBD3-BD3600C544CE}"/>
            </a:ext>
          </a:extLst>
        </xdr:cNvPr>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114300</xdr:rowOff>
    </xdr:to>
    <xdr:cxnSp macro="">
      <xdr:nvCxnSpPr>
        <xdr:cNvPr id="273" name="直線コネクタ 272">
          <a:extLst>
            <a:ext uri="{FF2B5EF4-FFF2-40B4-BE49-F238E27FC236}">
              <a16:creationId xmlns:a16="http://schemas.microsoft.com/office/drawing/2014/main" id="{78FE1CAC-3310-4FE0-B6C1-C8EF63B7CE1D}"/>
            </a:ext>
          </a:extLst>
        </xdr:cNvPr>
        <xdr:cNvCxnSpPr/>
      </xdr:nvCxnSpPr>
      <xdr:spPr>
        <a:xfrm flipV="1">
          <a:off x="4177665" y="127793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4" name="【福祉施設】&#10;有形固定資産減価償却率最小値テキスト">
          <a:extLst>
            <a:ext uri="{FF2B5EF4-FFF2-40B4-BE49-F238E27FC236}">
              <a16:creationId xmlns:a16="http://schemas.microsoft.com/office/drawing/2014/main" id="{00F72DB1-F721-4E76-8039-E323F646C649}"/>
            </a:ext>
          </a:extLst>
        </xdr:cNvPr>
        <xdr:cNvSpPr txBox="1"/>
      </xdr:nvSpPr>
      <xdr:spPr>
        <a:xfrm>
          <a:off x="4216400"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5" name="直線コネクタ 274">
          <a:extLst>
            <a:ext uri="{FF2B5EF4-FFF2-40B4-BE49-F238E27FC236}">
              <a16:creationId xmlns:a16="http://schemas.microsoft.com/office/drawing/2014/main" id="{7DA9F963-4C32-4442-9375-B54B95D38AA8}"/>
            </a:ext>
          </a:extLst>
        </xdr:cNvPr>
        <xdr:cNvCxnSpPr/>
      </xdr:nvCxnSpPr>
      <xdr:spPr>
        <a:xfrm>
          <a:off x="4108450" y="14312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76" name="【福祉施設】&#10;有形固定資産減価償却率最大値テキスト">
          <a:extLst>
            <a:ext uri="{FF2B5EF4-FFF2-40B4-BE49-F238E27FC236}">
              <a16:creationId xmlns:a16="http://schemas.microsoft.com/office/drawing/2014/main" id="{8A1595C5-9837-43A9-B06F-34977A4A51BE}"/>
            </a:ext>
          </a:extLst>
        </xdr:cNvPr>
        <xdr:cNvSpPr txBox="1"/>
      </xdr:nvSpPr>
      <xdr:spPr>
        <a:xfrm>
          <a:off x="4216400" y="1256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77" name="直線コネクタ 276">
          <a:extLst>
            <a:ext uri="{FF2B5EF4-FFF2-40B4-BE49-F238E27FC236}">
              <a16:creationId xmlns:a16="http://schemas.microsoft.com/office/drawing/2014/main" id="{9A5D07AE-B915-4632-9D2D-AA84814FC46D}"/>
            </a:ext>
          </a:extLst>
        </xdr:cNvPr>
        <xdr:cNvCxnSpPr/>
      </xdr:nvCxnSpPr>
      <xdr:spPr>
        <a:xfrm>
          <a:off x="4108450" y="127793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150513</xdr:rowOff>
    </xdr:from>
    <xdr:ext cx="405111" cy="259045"/>
    <xdr:sp macro="" textlink="">
      <xdr:nvSpPr>
        <xdr:cNvPr id="278" name="【福祉施設】&#10;有形固定資産減価償却率平均値テキスト">
          <a:extLst>
            <a:ext uri="{FF2B5EF4-FFF2-40B4-BE49-F238E27FC236}">
              <a16:creationId xmlns:a16="http://schemas.microsoft.com/office/drawing/2014/main" id="{DD6DA14E-96E1-4772-A26F-94100AA546D3}"/>
            </a:ext>
          </a:extLst>
        </xdr:cNvPr>
        <xdr:cNvSpPr txBox="1"/>
      </xdr:nvSpPr>
      <xdr:spPr>
        <a:xfrm>
          <a:off x="4216400" y="13523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79" name="フローチャート: 判断 278">
          <a:extLst>
            <a:ext uri="{FF2B5EF4-FFF2-40B4-BE49-F238E27FC236}">
              <a16:creationId xmlns:a16="http://schemas.microsoft.com/office/drawing/2014/main" id="{85E139BB-7E13-4334-914C-2DE8342D1F67}"/>
            </a:ext>
          </a:extLst>
        </xdr:cNvPr>
        <xdr:cNvSpPr/>
      </xdr:nvSpPr>
      <xdr:spPr>
        <a:xfrm>
          <a:off x="4127500" y="1353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153036</xdr:rowOff>
    </xdr:from>
    <xdr:to>
      <xdr:col>20</xdr:col>
      <xdr:colOff>38100</xdr:colOff>
      <xdr:row>82</xdr:row>
      <xdr:rowOff>83186</xdr:rowOff>
    </xdr:to>
    <xdr:sp macro="" textlink="">
      <xdr:nvSpPr>
        <xdr:cNvPr id="280" name="フローチャート: 判断 279">
          <a:extLst>
            <a:ext uri="{FF2B5EF4-FFF2-40B4-BE49-F238E27FC236}">
              <a16:creationId xmlns:a16="http://schemas.microsoft.com/office/drawing/2014/main" id="{D3F2EED9-C337-4968-B464-3F970ABCAD77}"/>
            </a:ext>
          </a:extLst>
        </xdr:cNvPr>
        <xdr:cNvSpPr/>
      </xdr:nvSpPr>
      <xdr:spPr>
        <a:xfrm>
          <a:off x="3384550" y="1352613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132080</xdr:rowOff>
    </xdr:from>
    <xdr:to>
      <xdr:col>15</xdr:col>
      <xdr:colOff>101600</xdr:colOff>
      <xdr:row>82</xdr:row>
      <xdr:rowOff>62230</xdr:rowOff>
    </xdr:to>
    <xdr:sp macro="" textlink="">
      <xdr:nvSpPr>
        <xdr:cNvPr id="281" name="フローチャート: 判断 280">
          <a:extLst>
            <a:ext uri="{FF2B5EF4-FFF2-40B4-BE49-F238E27FC236}">
              <a16:creationId xmlns:a16="http://schemas.microsoft.com/office/drawing/2014/main" id="{C5C7DECF-9B74-495C-8B8B-3BF01D1DB22E}"/>
            </a:ext>
          </a:extLst>
        </xdr:cNvPr>
        <xdr:cNvSpPr/>
      </xdr:nvSpPr>
      <xdr:spPr>
        <a:xfrm>
          <a:off x="2571750" y="135051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82" name="フローチャート: 判断 281">
          <a:extLst>
            <a:ext uri="{FF2B5EF4-FFF2-40B4-BE49-F238E27FC236}">
              <a16:creationId xmlns:a16="http://schemas.microsoft.com/office/drawing/2014/main" id="{6375F74A-00E4-49F4-8FC0-0CAEAD8F7CAD}"/>
            </a:ext>
          </a:extLst>
        </xdr:cNvPr>
        <xdr:cNvSpPr/>
      </xdr:nvSpPr>
      <xdr:spPr>
        <a:xfrm>
          <a:off x="1778000" y="134899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283" name="フローチャート: 判断 282">
          <a:extLst>
            <a:ext uri="{FF2B5EF4-FFF2-40B4-BE49-F238E27FC236}">
              <a16:creationId xmlns:a16="http://schemas.microsoft.com/office/drawing/2014/main" id="{1A06C50B-E604-46B4-99B4-289C7D97BDA2}"/>
            </a:ext>
          </a:extLst>
        </xdr:cNvPr>
        <xdr:cNvSpPr/>
      </xdr:nvSpPr>
      <xdr:spPr>
        <a:xfrm>
          <a:off x="984250" y="134594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C3321E3F-AA14-4803-BDFA-CFC9D338906D}"/>
            </a:ext>
          </a:extLst>
        </xdr:cNvPr>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EE129D8F-A2DF-4C52-90B6-C9AA1A8319F1}"/>
            </a:ext>
          </a:extLst>
        </xdr:cNvPr>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67AB5C40-D128-4861-B902-87DCCE223777}"/>
            </a:ext>
          </a:extLst>
        </xdr:cNvPr>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CE2AA8C4-0494-46A4-B7A0-55186578FC40}"/>
            </a:ext>
          </a:extLst>
        </xdr:cNvPr>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290A757B-70AE-4DC9-B5A6-2CA7E62DDCDC}"/>
            </a:ext>
          </a:extLst>
        </xdr:cNvPr>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124461</xdr:rowOff>
    </xdr:from>
    <xdr:to>
      <xdr:col>24</xdr:col>
      <xdr:colOff>114300</xdr:colOff>
      <xdr:row>80</xdr:row>
      <xdr:rowOff>54611</xdr:rowOff>
    </xdr:to>
    <xdr:sp macro="" textlink="">
      <xdr:nvSpPr>
        <xdr:cNvPr id="289" name="楕円 288">
          <a:extLst>
            <a:ext uri="{FF2B5EF4-FFF2-40B4-BE49-F238E27FC236}">
              <a16:creationId xmlns:a16="http://schemas.microsoft.com/office/drawing/2014/main" id="{349B1123-77F5-4811-95F9-92AEC2001EE6}"/>
            </a:ext>
          </a:extLst>
        </xdr:cNvPr>
        <xdr:cNvSpPr/>
      </xdr:nvSpPr>
      <xdr:spPr>
        <a:xfrm>
          <a:off x="4127500" y="131673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147338</xdr:rowOff>
    </xdr:from>
    <xdr:ext cx="405111" cy="259045"/>
    <xdr:sp macro="" textlink="">
      <xdr:nvSpPr>
        <xdr:cNvPr id="290" name="【福祉施設】&#10;有形固定資産減価償却率該当値テキスト">
          <a:extLst>
            <a:ext uri="{FF2B5EF4-FFF2-40B4-BE49-F238E27FC236}">
              <a16:creationId xmlns:a16="http://schemas.microsoft.com/office/drawing/2014/main" id="{B67A602C-E37E-4904-8030-308EAF876E08}"/>
            </a:ext>
          </a:extLst>
        </xdr:cNvPr>
        <xdr:cNvSpPr txBox="1"/>
      </xdr:nvSpPr>
      <xdr:spPr>
        <a:xfrm>
          <a:off x="4216400" y="1302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74930</xdr:rowOff>
    </xdr:from>
    <xdr:to>
      <xdr:col>20</xdr:col>
      <xdr:colOff>38100</xdr:colOff>
      <xdr:row>80</xdr:row>
      <xdr:rowOff>5080</xdr:rowOff>
    </xdr:to>
    <xdr:sp macro="" textlink="">
      <xdr:nvSpPr>
        <xdr:cNvPr id="291" name="楕円 290">
          <a:extLst>
            <a:ext uri="{FF2B5EF4-FFF2-40B4-BE49-F238E27FC236}">
              <a16:creationId xmlns:a16="http://schemas.microsoft.com/office/drawing/2014/main" id="{BBE4F233-5777-4469-8B78-A6831DFF0BB9}"/>
            </a:ext>
          </a:extLst>
        </xdr:cNvPr>
        <xdr:cNvSpPr/>
      </xdr:nvSpPr>
      <xdr:spPr>
        <a:xfrm>
          <a:off x="3384550" y="131178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125730</xdr:rowOff>
    </xdr:from>
    <xdr:to>
      <xdr:col>24</xdr:col>
      <xdr:colOff>63500</xdr:colOff>
      <xdr:row>80</xdr:row>
      <xdr:rowOff>3811</xdr:rowOff>
    </xdr:to>
    <xdr:cxnSp macro="">
      <xdr:nvCxnSpPr>
        <xdr:cNvPr id="292" name="直線コネクタ 291">
          <a:extLst>
            <a:ext uri="{FF2B5EF4-FFF2-40B4-BE49-F238E27FC236}">
              <a16:creationId xmlns:a16="http://schemas.microsoft.com/office/drawing/2014/main" id="{B93DEC72-D30F-4892-9C79-E75123F8F621}"/>
            </a:ext>
          </a:extLst>
        </xdr:cNvPr>
        <xdr:cNvCxnSpPr/>
      </xdr:nvCxnSpPr>
      <xdr:spPr>
        <a:xfrm>
          <a:off x="3429000" y="13168630"/>
          <a:ext cx="749300"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151130</xdr:rowOff>
    </xdr:from>
    <xdr:to>
      <xdr:col>15</xdr:col>
      <xdr:colOff>101600</xdr:colOff>
      <xdr:row>81</xdr:row>
      <xdr:rowOff>81280</xdr:rowOff>
    </xdr:to>
    <xdr:sp macro="" textlink="">
      <xdr:nvSpPr>
        <xdr:cNvPr id="293" name="楕円 292">
          <a:extLst>
            <a:ext uri="{FF2B5EF4-FFF2-40B4-BE49-F238E27FC236}">
              <a16:creationId xmlns:a16="http://schemas.microsoft.com/office/drawing/2014/main" id="{6E4D9694-CB74-4C04-B276-3B47213505FB}"/>
            </a:ext>
          </a:extLst>
        </xdr:cNvPr>
        <xdr:cNvSpPr/>
      </xdr:nvSpPr>
      <xdr:spPr>
        <a:xfrm>
          <a:off x="2571750" y="133591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125730</xdr:rowOff>
    </xdr:from>
    <xdr:to>
      <xdr:col>19</xdr:col>
      <xdr:colOff>177800</xdr:colOff>
      <xdr:row>81</xdr:row>
      <xdr:rowOff>30480</xdr:rowOff>
    </xdr:to>
    <xdr:cxnSp macro="">
      <xdr:nvCxnSpPr>
        <xdr:cNvPr id="294" name="直線コネクタ 293">
          <a:extLst>
            <a:ext uri="{FF2B5EF4-FFF2-40B4-BE49-F238E27FC236}">
              <a16:creationId xmlns:a16="http://schemas.microsoft.com/office/drawing/2014/main" id="{16DE5FD6-0F34-4470-8A14-C40B3C054113}"/>
            </a:ext>
          </a:extLst>
        </xdr:cNvPr>
        <xdr:cNvCxnSpPr/>
      </xdr:nvCxnSpPr>
      <xdr:spPr>
        <a:xfrm flipV="1">
          <a:off x="2622550" y="13168630"/>
          <a:ext cx="806450" cy="23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57786</xdr:rowOff>
    </xdr:from>
    <xdr:to>
      <xdr:col>6</xdr:col>
      <xdr:colOff>38100</xdr:colOff>
      <xdr:row>80</xdr:row>
      <xdr:rowOff>159386</xdr:rowOff>
    </xdr:to>
    <xdr:sp macro="" textlink="">
      <xdr:nvSpPr>
        <xdr:cNvPr id="295" name="楕円 294">
          <a:extLst>
            <a:ext uri="{FF2B5EF4-FFF2-40B4-BE49-F238E27FC236}">
              <a16:creationId xmlns:a16="http://schemas.microsoft.com/office/drawing/2014/main" id="{0B093640-904E-4E03-A306-3E4BF8891D25}"/>
            </a:ext>
          </a:extLst>
        </xdr:cNvPr>
        <xdr:cNvSpPr/>
      </xdr:nvSpPr>
      <xdr:spPr>
        <a:xfrm>
          <a:off x="984250" y="132657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74313</xdr:rowOff>
    </xdr:from>
    <xdr:ext cx="405111" cy="259045"/>
    <xdr:sp macro="" textlink="">
      <xdr:nvSpPr>
        <xdr:cNvPr id="296" name="n_1aveValue【福祉施設】&#10;有形固定資産減価償却率">
          <a:extLst>
            <a:ext uri="{FF2B5EF4-FFF2-40B4-BE49-F238E27FC236}">
              <a16:creationId xmlns:a16="http://schemas.microsoft.com/office/drawing/2014/main" id="{EB73D480-EF21-46F7-A8ED-5ED23F022F9E}"/>
            </a:ext>
          </a:extLst>
        </xdr:cNvPr>
        <xdr:cNvSpPr txBox="1"/>
      </xdr:nvSpPr>
      <xdr:spPr>
        <a:xfrm>
          <a:off x="3239144" y="13612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53357</xdr:rowOff>
    </xdr:from>
    <xdr:ext cx="405111" cy="259045"/>
    <xdr:sp macro="" textlink="">
      <xdr:nvSpPr>
        <xdr:cNvPr id="297" name="n_2aveValue【福祉施設】&#10;有形固定資産減価償却率">
          <a:extLst>
            <a:ext uri="{FF2B5EF4-FFF2-40B4-BE49-F238E27FC236}">
              <a16:creationId xmlns:a16="http://schemas.microsoft.com/office/drawing/2014/main" id="{71025833-F509-4E31-8E8E-E3E2A61A72B9}"/>
            </a:ext>
          </a:extLst>
        </xdr:cNvPr>
        <xdr:cNvSpPr txBox="1"/>
      </xdr:nvSpPr>
      <xdr:spPr>
        <a:xfrm>
          <a:off x="2439044" y="13591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298" name="n_3aveValue【福祉施設】&#10;有形固定資産減価償却率">
          <a:extLst>
            <a:ext uri="{FF2B5EF4-FFF2-40B4-BE49-F238E27FC236}">
              <a16:creationId xmlns:a16="http://schemas.microsoft.com/office/drawing/2014/main" id="{FB4BEE1E-8BE0-4394-8AAB-A3004424E466}"/>
            </a:ext>
          </a:extLst>
        </xdr:cNvPr>
        <xdr:cNvSpPr txBox="1"/>
      </xdr:nvSpPr>
      <xdr:spPr>
        <a:xfrm>
          <a:off x="1645294" y="13271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7638</xdr:rowOff>
    </xdr:from>
    <xdr:ext cx="405111" cy="259045"/>
    <xdr:sp macro="" textlink="">
      <xdr:nvSpPr>
        <xdr:cNvPr id="299" name="n_4aveValue【福祉施設】&#10;有形固定資産減価償却率">
          <a:extLst>
            <a:ext uri="{FF2B5EF4-FFF2-40B4-BE49-F238E27FC236}">
              <a16:creationId xmlns:a16="http://schemas.microsoft.com/office/drawing/2014/main" id="{5EFB5314-15C2-4DA3-B9B6-880D6DF2476F}"/>
            </a:ext>
          </a:extLst>
        </xdr:cNvPr>
        <xdr:cNvSpPr txBox="1"/>
      </xdr:nvSpPr>
      <xdr:spPr>
        <a:xfrm>
          <a:off x="851544" y="13545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21607</xdr:rowOff>
    </xdr:from>
    <xdr:ext cx="405111" cy="259045"/>
    <xdr:sp macro="" textlink="">
      <xdr:nvSpPr>
        <xdr:cNvPr id="300" name="n_1mainValue【福祉施設】&#10;有形固定資産減価償却率">
          <a:extLst>
            <a:ext uri="{FF2B5EF4-FFF2-40B4-BE49-F238E27FC236}">
              <a16:creationId xmlns:a16="http://schemas.microsoft.com/office/drawing/2014/main" id="{7FCF3B5B-D743-4ABB-A7E9-F3950375BFCE}"/>
            </a:ext>
          </a:extLst>
        </xdr:cNvPr>
        <xdr:cNvSpPr txBox="1"/>
      </xdr:nvSpPr>
      <xdr:spPr>
        <a:xfrm>
          <a:off x="3239144" y="1289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97807</xdr:rowOff>
    </xdr:from>
    <xdr:ext cx="405111" cy="259045"/>
    <xdr:sp macro="" textlink="">
      <xdr:nvSpPr>
        <xdr:cNvPr id="301" name="n_2mainValue【福祉施設】&#10;有形固定資産減価償却率">
          <a:extLst>
            <a:ext uri="{FF2B5EF4-FFF2-40B4-BE49-F238E27FC236}">
              <a16:creationId xmlns:a16="http://schemas.microsoft.com/office/drawing/2014/main" id="{C65D8728-8801-48D9-9C29-D2772AECEEA4}"/>
            </a:ext>
          </a:extLst>
        </xdr:cNvPr>
        <xdr:cNvSpPr txBox="1"/>
      </xdr:nvSpPr>
      <xdr:spPr>
        <a:xfrm>
          <a:off x="2439044"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4463</xdr:rowOff>
    </xdr:from>
    <xdr:ext cx="405111" cy="259045"/>
    <xdr:sp macro="" textlink="">
      <xdr:nvSpPr>
        <xdr:cNvPr id="302" name="n_4mainValue【福祉施設】&#10;有形固定資産減価償却率">
          <a:extLst>
            <a:ext uri="{FF2B5EF4-FFF2-40B4-BE49-F238E27FC236}">
              <a16:creationId xmlns:a16="http://schemas.microsoft.com/office/drawing/2014/main" id="{5E94111F-5619-4238-9EB8-F2509F28B640}"/>
            </a:ext>
          </a:extLst>
        </xdr:cNvPr>
        <xdr:cNvSpPr txBox="1"/>
      </xdr:nvSpPr>
      <xdr:spPr>
        <a:xfrm>
          <a:off x="851544"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a:extLst>
            <a:ext uri="{FF2B5EF4-FFF2-40B4-BE49-F238E27FC236}">
              <a16:creationId xmlns:a16="http://schemas.microsoft.com/office/drawing/2014/main" id="{4739C3F6-CF5F-423B-BBF7-5A6E93721D17}"/>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a:extLst>
            <a:ext uri="{FF2B5EF4-FFF2-40B4-BE49-F238E27FC236}">
              <a16:creationId xmlns:a16="http://schemas.microsoft.com/office/drawing/2014/main" id="{1B3FE2E2-17E1-455F-8CA0-40709A4F0ADE}"/>
            </a:ext>
          </a:extLst>
        </xdr:cNvPr>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a:extLst>
            <a:ext uri="{FF2B5EF4-FFF2-40B4-BE49-F238E27FC236}">
              <a16:creationId xmlns:a16="http://schemas.microsoft.com/office/drawing/2014/main" id="{B5934B15-BDBF-4FCF-851D-AADB32D918DD}"/>
            </a:ext>
          </a:extLst>
        </xdr:cNvPr>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a:extLst>
            <a:ext uri="{FF2B5EF4-FFF2-40B4-BE49-F238E27FC236}">
              <a16:creationId xmlns:a16="http://schemas.microsoft.com/office/drawing/2014/main" id="{D40D874E-F4CA-42B1-8228-98E1755AD6EC}"/>
            </a:ext>
          </a:extLst>
        </xdr:cNvPr>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a:extLst>
            <a:ext uri="{FF2B5EF4-FFF2-40B4-BE49-F238E27FC236}">
              <a16:creationId xmlns:a16="http://schemas.microsoft.com/office/drawing/2014/main" id="{AB031E86-0C43-4728-B2C0-4AEA486FADA0}"/>
            </a:ext>
          </a:extLst>
        </xdr:cNvPr>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a:extLst>
            <a:ext uri="{FF2B5EF4-FFF2-40B4-BE49-F238E27FC236}">
              <a16:creationId xmlns:a16="http://schemas.microsoft.com/office/drawing/2014/main" id="{375DB6BE-35AA-4500-A94D-091E2B1DEF96}"/>
            </a:ext>
          </a:extLst>
        </xdr:cNvPr>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a:extLst>
            <a:ext uri="{FF2B5EF4-FFF2-40B4-BE49-F238E27FC236}">
              <a16:creationId xmlns:a16="http://schemas.microsoft.com/office/drawing/2014/main" id="{7A1B2C67-3091-427B-A71C-EEF65B94AC14}"/>
            </a:ext>
          </a:extLst>
        </xdr:cNvPr>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a:extLst>
            <a:ext uri="{FF2B5EF4-FFF2-40B4-BE49-F238E27FC236}">
              <a16:creationId xmlns:a16="http://schemas.microsoft.com/office/drawing/2014/main" id="{752D1038-BC06-4A57-894F-763237620381}"/>
            </a:ext>
          </a:extLst>
        </xdr:cNvPr>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a:extLst>
            <a:ext uri="{FF2B5EF4-FFF2-40B4-BE49-F238E27FC236}">
              <a16:creationId xmlns:a16="http://schemas.microsoft.com/office/drawing/2014/main" id="{7DE26D64-F460-406C-9E71-89A2231E1AEC}"/>
            </a:ext>
          </a:extLst>
        </xdr:cNvPr>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a:extLst>
            <a:ext uri="{FF2B5EF4-FFF2-40B4-BE49-F238E27FC236}">
              <a16:creationId xmlns:a16="http://schemas.microsoft.com/office/drawing/2014/main" id="{CC586234-48FD-4CA8-82CB-B418EA209EF8}"/>
            </a:ext>
          </a:extLst>
        </xdr:cNvPr>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3" name="直線コネクタ 312">
          <a:extLst>
            <a:ext uri="{FF2B5EF4-FFF2-40B4-BE49-F238E27FC236}">
              <a16:creationId xmlns:a16="http://schemas.microsoft.com/office/drawing/2014/main" id="{25A455B5-DFCA-42D3-A713-CB42FA60C662}"/>
            </a:ext>
          </a:extLst>
        </xdr:cNvPr>
        <xdr:cNvCxnSpPr/>
      </xdr:nvCxnSpPr>
      <xdr:spPr>
        <a:xfrm>
          <a:off x="5956300" y="14236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4" name="テキスト ボックス 313">
          <a:extLst>
            <a:ext uri="{FF2B5EF4-FFF2-40B4-BE49-F238E27FC236}">
              <a16:creationId xmlns:a16="http://schemas.microsoft.com/office/drawing/2014/main" id="{E295BCCE-094D-4BC5-8EE1-4AE91B41D91F}"/>
            </a:ext>
          </a:extLst>
        </xdr:cNvPr>
        <xdr:cNvSpPr txBox="1"/>
      </xdr:nvSpPr>
      <xdr:spPr>
        <a:xfrm>
          <a:off x="5527221" y="1410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5" name="直線コネクタ 314">
          <a:extLst>
            <a:ext uri="{FF2B5EF4-FFF2-40B4-BE49-F238E27FC236}">
              <a16:creationId xmlns:a16="http://schemas.microsoft.com/office/drawing/2014/main" id="{3F464843-5FF1-40E3-8FC6-C4E7F0ED8B41}"/>
            </a:ext>
          </a:extLst>
        </xdr:cNvPr>
        <xdr:cNvCxnSpPr/>
      </xdr:nvCxnSpPr>
      <xdr:spPr>
        <a:xfrm>
          <a:off x="5956300" y="1379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6" name="テキスト ボックス 315">
          <a:extLst>
            <a:ext uri="{FF2B5EF4-FFF2-40B4-BE49-F238E27FC236}">
              <a16:creationId xmlns:a16="http://schemas.microsoft.com/office/drawing/2014/main" id="{B89DE780-2643-4F90-A977-502F3C39CD6B}"/>
            </a:ext>
          </a:extLst>
        </xdr:cNvPr>
        <xdr:cNvSpPr txBox="1"/>
      </xdr:nvSpPr>
      <xdr:spPr>
        <a:xfrm>
          <a:off x="5527221" y="13662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7" name="直線コネクタ 316">
          <a:extLst>
            <a:ext uri="{FF2B5EF4-FFF2-40B4-BE49-F238E27FC236}">
              <a16:creationId xmlns:a16="http://schemas.microsoft.com/office/drawing/2014/main" id="{B7BCCC93-7BFB-4C31-A5EC-999864315AE9}"/>
            </a:ext>
          </a:extLst>
        </xdr:cNvPr>
        <xdr:cNvCxnSpPr/>
      </xdr:nvCxnSpPr>
      <xdr:spPr>
        <a:xfrm>
          <a:off x="5956300" y="1336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8" name="テキスト ボックス 317">
          <a:extLst>
            <a:ext uri="{FF2B5EF4-FFF2-40B4-BE49-F238E27FC236}">
              <a16:creationId xmlns:a16="http://schemas.microsoft.com/office/drawing/2014/main" id="{7D9EFB21-6045-4DD2-A11F-B44D5425E9C8}"/>
            </a:ext>
          </a:extLst>
        </xdr:cNvPr>
        <xdr:cNvSpPr txBox="1"/>
      </xdr:nvSpPr>
      <xdr:spPr>
        <a:xfrm>
          <a:off x="5527221" y="1321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9" name="直線コネクタ 318">
          <a:extLst>
            <a:ext uri="{FF2B5EF4-FFF2-40B4-BE49-F238E27FC236}">
              <a16:creationId xmlns:a16="http://schemas.microsoft.com/office/drawing/2014/main" id="{DC0A57CE-0225-4DBF-9515-F0525B074624}"/>
            </a:ext>
          </a:extLst>
        </xdr:cNvPr>
        <xdr:cNvCxnSpPr/>
      </xdr:nvCxnSpPr>
      <xdr:spPr>
        <a:xfrm>
          <a:off x="5956300" y="12915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0" name="テキスト ボックス 319">
          <a:extLst>
            <a:ext uri="{FF2B5EF4-FFF2-40B4-BE49-F238E27FC236}">
              <a16:creationId xmlns:a16="http://schemas.microsoft.com/office/drawing/2014/main" id="{92F24ED0-EA9C-49CD-98DF-699C970815BE}"/>
            </a:ext>
          </a:extLst>
        </xdr:cNvPr>
        <xdr:cNvSpPr txBox="1"/>
      </xdr:nvSpPr>
      <xdr:spPr>
        <a:xfrm>
          <a:off x="5527221" y="1278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a:extLst>
            <a:ext uri="{FF2B5EF4-FFF2-40B4-BE49-F238E27FC236}">
              <a16:creationId xmlns:a16="http://schemas.microsoft.com/office/drawing/2014/main" id="{92ECD8D9-8356-4189-94C6-F4B75A0F9BAC}"/>
            </a:ext>
          </a:extLst>
        </xdr:cNvPr>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a:extLst>
            <a:ext uri="{FF2B5EF4-FFF2-40B4-BE49-F238E27FC236}">
              <a16:creationId xmlns:a16="http://schemas.microsoft.com/office/drawing/2014/main" id="{6D6EFF6B-5222-4103-ADC7-339D6427C901}"/>
            </a:ext>
          </a:extLst>
        </xdr:cNvPr>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福祉施設】&#10;一人当たり面積グラフ枠">
          <a:extLst>
            <a:ext uri="{FF2B5EF4-FFF2-40B4-BE49-F238E27FC236}">
              <a16:creationId xmlns:a16="http://schemas.microsoft.com/office/drawing/2014/main" id="{3BDA7A5C-2276-4A76-9345-41845343E2E0}"/>
            </a:ext>
          </a:extLst>
        </xdr:cNvPr>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51815</xdr:rowOff>
    </xdr:from>
    <xdr:to>
      <xdr:col>54</xdr:col>
      <xdr:colOff>189865</xdr:colOff>
      <xdr:row>86</xdr:row>
      <xdr:rowOff>33528</xdr:rowOff>
    </xdr:to>
    <xdr:cxnSp macro="">
      <xdr:nvCxnSpPr>
        <xdr:cNvPr id="324" name="直線コネクタ 323">
          <a:extLst>
            <a:ext uri="{FF2B5EF4-FFF2-40B4-BE49-F238E27FC236}">
              <a16:creationId xmlns:a16="http://schemas.microsoft.com/office/drawing/2014/main" id="{DF1FA397-F938-4B06-9BE1-EBB6761F3FB4}"/>
            </a:ext>
          </a:extLst>
        </xdr:cNvPr>
        <xdr:cNvCxnSpPr/>
      </xdr:nvCxnSpPr>
      <xdr:spPr>
        <a:xfrm flipV="1">
          <a:off x="9429115" y="12929615"/>
          <a:ext cx="0" cy="1302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25" name="【福祉施設】&#10;一人当たり面積最小値テキスト">
          <a:extLst>
            <a:ext uri="{FF2B5EF4-FFF2-40B4-BE49-F238E27FC236}">
              <a16:creationId xmlns:a16="http://schemas.microsoft.com/office/drawing/2014/main" id="{30494084-5FD9-4A28-9B64-B09212CBDF63}"/>
            </a:ext>
          </a:extLst>
        </xdr:cNvPr>
        <xdr:cNvSpPr txBox="1"/>
      </xdr:nvSpPr>
      <xdr:spPr>
        <a:xfrm>
          <a:off x="9467850" y="14235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26" name="直線コネクタ 325">
          <a:extLst>
            <a:ext uri="{FF2B5EF4-FFF2-40B4-BE49-F238E27FC236}">
              <a16:creationId xmlns:a16="http://schemas.microsoft.com/office/drawing/2014/main" id="{A1BF8C7E-34E7-4F07-9ECA-DDFF056A10CE}"/>
            </a:ext>
          </a:extLst>
        </xdr:cNvPr>
        <xdr:cNvCxnSpPr/>
      </xdr:nvCxnSpPr>
      <xdr:spPr>
        <a:xfrm>
          <a:off x="9359900" y="14232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169942</xdr:rowOff>
    </xdr:from>
    <xdr:ext cx="469744" cy="259045"/>
    <xdr:sp macro="" textlink="">
      <xdr:nvSpPr>
        <xdr:cNvPr id="327" name="【福祉施設】&#10;一人当たり面積最大値テキスト">
          <a:extLst>
            <a:ext uri="{FF2B5EF4-FFF2-40B4-BE49-F238E27FC236}">
              <a16:creationId xmlns:a16="http://schemas.microsoft.com/office/drawing/2014/main" id="{722C8253-0D6D-40E0-A977-637573B9C949}"/>
            </a:ext>
          </a:extLst>
        </xdr:cNvPr>
        <xdr:cNvSpPr txBox="1"/>
      </xdr:nvSpPr>
      <xdr:spPr>
        <a:xfrm>
          <a:off x="9467850" y="1271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51815</xdr:rowOff>
    </xdr:from>
    <xdr:to>
      <xdr:col>55</xdr:col>
      <xdr:colOff>88900</xdr:colOff>
      <xdr:row>78</xdr:row>
      <xdr:rowOff>51815</xdr:rowOff>
    </xdr:to>
    <xdr:cxnSp macro="">
      <xdr:nvCxnSpPr>
        <xdr:cNvPr id="328" name="直線コネクタ 327">
          <a:extLst>
            <a:ext uri="{FF2B5EF4-FFF2-40B4-BE49-F238E27FC236}">
              <a16:creationId xmlns:a16="http://schemas.microsoft.com/office/drawing/2014/main" id="{EFC00437-A125-4DF3-8C77-0082F5372141}"/>
            </a:ext>
          </a:extLst>
        </xdr:cNvPr>
        <xdr:cNvCxnSpPr/>
      </xdr:nvCxnSpPr>
      <xdr:spPr>
        <a:xfrm>
          <a:off x="9359900" y="129296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91457</xdr:rowOff>
    </xdr:from>
    <xdr:ext cx="469744" cy="259045"/>
    <xdr:sp macro="" textlink="">
      <xdr:nvSpPr>
        <xdr:cNvPr id="329" name="【福祉施設】&#10;一人当たり面積平均値テキスト">
          <a:extLst>
            <a:ext uri="{FF2B5EF4-FFF2-40B4-BE49-F238E27FC236}">
              <a16:creationId xmlns:a16="http://schemas.microsoft.com/office/drawing/2014/main" id="{93FC2228-21AC-4B29-9E3E-9762769605AE}"/>
            </a:ext>
          </a:extLst>
        </xdr:cNvPr>
        <xdr:cNvSpPr txBox="1"/>
      </xdr:nvSpPr>
      <xdr:spPr>
        <a:xfrm>
          <a:off x="9467850" y="13794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30" name="フローチャート: 判断 329">
          <a:extLst>
            <a:ext uri="{FF2B5EF4-FFF2-40B4-BE49-F238E27FC236}">
              <a16:creationId xmlns:a16="http://schemas.microsoft.com/office/drawing/2014/main" id="{FD2B03A6-4B25-430D-9399-F2F4A6B8021D}"/>
            </a:ext>
          </a:extLst>
        </xdr:cNvPr>
        <xdr:cNvSpPr/>
      </xdr:nvSpPr>
      <xdr:spPr>
        <a:xfrm>
          <a:off x="9398000" y="138163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117602</xdr:rowOff>
    </xdr:from>
    <xdr:to>
      <xdr:col>50</xdr:col>
      <xdr:colOff>165100</xdr:colOff>
      <xdr:row>84</xdr:row>
      <xdr:rowOff>47752</xdr:rowOff>
    </xdr:to>
    <xdr:sp macro="" textlink="">
      <xdr:nvSpPr>
        <xdr:cNvPr id="331" name="フローチャート: 判断 330">
          <a:extLst>
            <a:ext uri="{FF2B5EF4-FFF2-40B4-BE49-F238E27FC236}">
              <a16:creationId xmlns:a16="http://schemas.microsoft.com/office/drawing/2014/main" id="{800994F4-AF04-4A78-929E-DD49C78097A8}"/>
            </a:ext>
          </a:extLst>
        </xdr:cNvPr>
        <xdr:cNvSpPr/>
      </xdr:nvSpPr>
      <xdr:spPr>
        <a:xfrm>
          <a:off x="8636000" y="138209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32" name="フローチャート: 判断 331">
          <a:extLst>
            <a:ext uri="{FF2B5EF4-FFF2-40B4-BE49-F238E27FC236}">
              <a16:creationId xmlns:a16="http://schemas.microsoft.com/office/drawing/2014/main" id="{46A927EE-0171-47DD-B06C-EDABE17D3378}"/>
            </a:ext>
          </a:extLst>
        </xdr:cNvPr>
        <xdr:cNvSpPr/>
      </xdr:nvSpPr>
      <xdr:spPr>
        <a:xfrm>
          <a:off x="7842250" y="1381175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90170</xdr:rowOff>
    </xdr:from>
    <xdr:to>
      <xdr:col>41</xdr:col>
      <xdr:colOff>101600</xdr:colOff>
      <xdr:row>84</xdr:row>
      <xdr:rowOff>20320</xdr:rowOff>
    </xdr:to>
    <xdr:sp macro="" textlink="">
      <xdr:nvSpPr>
        <xdr:cNvPr id="333" name="フローチャート: 判断 332">
          <a:extLst>
            <a:ext uri="{FF2B5EF4-FFF2-40B4-BE49-F238E27FC236}">
              <a16:creationId xmlns:a16="http://schemas.microsoft.com/office/drawing/2014/main" id="{E5D7C3FB-E375-43FC-A61F-3327ECF38A53}"/>
            </a:ext>
          </a:extLst>
        </xdr:cNvPr>
        <xdr:cNvSpPr/>
      </xdr:nvSpPr>
      <xdr:spPr>
        <a:xfrm>
          <a:off x="7029450" y="137934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85598</xdr:rowOff>
    </xdr:from>
    <xdr:to>
      <xdr:col>36</xdr:col>
      <xdr:colOff>165100</xdr:colOff>
      <xdr:row>84</xdr:row>
      <xdr:rowOff>15748</xdr:rowOff>
    </xdr:to>
    <xdr:sp macro="" textlink="">
      <xdr:nvSpPr>
        <xdr:cNvPr id="334" name="フローチャート: 判断 333">
          <a:extLst>
            <a:ext uri="{FF2B5EF4-FFF2-40B4-BE49-F238E27FC236}">
              <a16:creationId xmlns:a16="http://schemas.microsoft.com/office/drawing/2014/main" id="{87651F6E-088E-4F5D-B1B1-33EB9CE0C4C0}"/>
            </a:ext>
          </a:extLst>
        </xdr:cNvPr>
        <xdr:cNvSpPr/>
      </xdr:nvSpPr>
      <xdr:spPr>
        <a:xfrm>
          <a:off x="6235700" y="1378889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86228111-64DD-4DE6-9733-F26874474219}"/>
            </a:ext>
          </a:extLst>
        </xdr:cNvPr>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B2B24C4E-55D4-43C6-8C0E-5F4C69F237C2}"/>
            </a:ext>
          </a:extLst>
        </xdr:cNvPr>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45A16B55-F293-48B9-A2A0-8DD3335B0C7B}"/>
            </a:ext>
          </a:extLst>
        </xdr:cNvPr>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AEA411E4-4DAF-4EA1-8F5F-1E9941A7BB2D}"/>
            </a:ext>
          </a:extLst>
        </xdr:cNvPr>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5CBB6943-C79D-4EFD-B76C-2B3EE7F240FC}"/>
            </a:ext>
          </a:extLst>
        </xdr:cNvPr>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92456</xdr:rowOff>
    </xdr:from>
    <xdr:to>
      <xdr:col>55</xdr:col>
      <xdr:colOff>50800</xdr:colOff>
      <xdr:row>83</xdr:row>
      <xdr:rowOff>22606</xdr:rowOff>
    </xdr:to>
    <xdr:sp macro="" textlink="">
      <xdr:nvSpPr>
        <xdr:cNvPr id="340" name="楕円 339">
          <a:extLst>
            <a:ext uri="{FF2B5EF4-FFF2-40B4-BE49-F238E27FC236}">
              <a16:creationId xmlns:a16="http://schemas.microsoft.com/office/drawing/2014/main" id="{1BC09F68-0733-4038-9E9C-A9062CD63064}"/>
            </a:ext>
          </a:extLst>
        </xdr:cNvPr>
        <xdr:cNvSpPr/>
      </xdr:nvSpPr>
      <xdr:spPr>
        <a:xfrm>
          <a:off x="9398000" y="1363065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115333</xdr:rowOff>
    </xdr:from>
    <xdr:ext cx="469744" cy="259045"/>
    <xdr:sp macro="" textlink="">
      <xdr:nvSpPr>
        <xdr:cNvPr id="341" name="【福祉施設】&#10;一人当たり面積該当値テキスト">
          <a:extLst>
            <a:ext uri="{FF2B5EF4-FFF2-40B4-BE49-F238E27FC236}">
              <a16:creationId xmlns:a16="http://schemas.microsoft.com/office/drawing/2014/main" id="{34562176-32D6-4ABB-9077-45B8EB003A87}"/>
            </a:ext>
          </a:extLst>
        </xdr:cNvPr>
        <xdr:cNvSpPr txBox="1"/>
      </xdr:nvSpPr>
      <xdr:spPr>
        <a:xfrm>
          <a:off x="9467850" y="1348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55880</xdr:rowOff>
    </xdr:from>
    <xdr:to>
      <xdr:col>50</xdr:col>
      <xdr:colOff>165100</xdr:colOff>
      <xdr:row>82</xdr:row>
      <xdr:rowOff>157480</xdr:rowOff>
    </xdr:to>
    <xdr:sp macro="" textlink="">
      <xdr:nvSpPr>
        <xdr:cNvPr id="342" name="楕円 341">
          <a:extLst>
            <a:ext uri="{FF2B5EF4-FFF2-40B4-BE49-F238E27FC236}">
              <a16:creationId xmlns:a16="http://schemas.microsoft.com/office/drawing/2014/main" id="{8A932C62-A0CB-4E1D-A680-1BD73C241C9B}"/>
            </a:ext>
          </a:extLst>
        </xdr:cNvPr>
        <xdr:cNvSpPr/>
      </xdr:nvSpPr>
      <xdr:spPr>
        <a:xfrm>
          <a:off x="8636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106680</xdr:rowOff>
    </xdr:from>
    <xdr:to>
      <xdr:col>55</xdr:col>
      <xdr:colOff>0</xdr:colOff>
      <xdr:row>82</xdr:row>
      <xdr:rowOff>143256</xdr:rowOff>
    </xdr:to>
    <xdr:cxnSp macro="">
      <xdr:nvCxnSpPr>
        <xdr:cNvPr id="343" name="直線コネクタ 342">
          <a:extLst>
            <a:ext uri="{FF2B5EF4-FFF2-40B4-BE49-F238E27FC236}">
              <a16:creationId xmlns:a16="http://schemas.microsoft.com/office/drawing/2014/main" id="{6196DFCD-09B1-465D-8811-F678ED00B625}"/>
            </a:ext>
          </a:extLst>
        </xdr:cNvPr>
        <xdr:cNvCxnSpPr/>
      </xdr:nvCxnSpPr>
      <xdr:spPr>
        <a:xfrm>
          <a:off x="8686800" y="13644880"/>
          <a:ext cx="74295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151892</xdr:rowOff>
    </xdr:from>
    <xdr:to>
      <xdr:col>46</xdr:col>
      <xdr:colOff>38100</xdr:colOff>
      <xdr:row>83</xdr:row>
      <xdr:rowOff>82042</xdr:rowOff>
    </xdr:to>
    <xdr:sp macro="" textlink="">
      <xdr:nvSpPr>
        <xdr:cNvPr id="344" name="楕円 343">
          <a:extLst>
            <a:ext uri="{FF2B5EF4-FFF2-40B4-BE49-F238E27FC236}">
              <a16:creationId xmlns:a16="http://schemas.microsoft.com/office/drawing/2014/main" id="{ADECE590-9073-47BB-B0EB-34AAC150F079}"/>
            </a:ext>
          </a:extLst>
        </xdr:cNvPr>
        <xdr:cNvSpPr/>
      </xdr:nvSpPr>
      <xdr:spPr>
        <a:xfrm>
          <a:off x="7842250" y="1369009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106680</xdr:rowOff>
    </xdr:from>
    <xdr:to>
      <xdr:col>50</xdr:col>
      <xdr:colOff>114300</xdr:colOff>
      <xdr:row>83</xdr:row>
      <xdr:rowOff>31242</xdr:rowOff>
    </xdr:to>
    <xdr:cxnSp macro="">
      <xdr:nvCxnSpPr>
        <xdr:cNvPr id="345" name="直線コネクタ 344">
          <a:extLst>
            <a:ext uri="{FF2B5EF4-FFF2-40B4-BE49-F238E27FC236}">
              <a16:creationId xmlns:a16="http://schemas.microsoft.com/office/drawing/2014/main" id="{2B57B9F5-49AD-48C1-BD19-116D3B4832F5}"/>
            </a:ext>
          </a:extLst>
        </xdr:cNvPr>
        <xdr:cNvCxnSpPr/>
      </xdr:nvCxnSpPr>
      <xdr:spPr>
        <a:xfrm flipV="1">
          <a:off x="7886700" y="13644880"/>
          <a:ext cx="800100" cy="8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156463</xdr:rowOff>
    </xdr:from>
    <xdr:to>
      <xdr:col>36</xdr:col>
      <xdr:colOff>165100</xdr:colOff>
      <xdr:row>83</xdr:row>
      <xdr:rowOff>86613</xdr:rowOff>
    </xdr:to>
    <xdr:sp macro="" textlink="">
      <xdr:nvSpPr>
        <xdr:cNvPr id="346" name="楕円 345">
          <a:extLst>
            <a:ext uri="{FF2B5EF4-FFF2-40B4-BE49-F238E27FC236}">
              <a16:creationId xmlns:a16="http://schemas.microsoft.com/office/drawing/2014/main" id="{1C1CC91F-F85E-4C68-BEC5-EB2069F629E4}"/>
            </a:ext>
          </a:extLst>
        </xdr:cNvPr>
        <xdr:cNvSpPr/>
      </xdr:nvSpPr>
      <xdr:spPr>
        <a:xfrm>
          <a:off x="6235700" y="136946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38879</xdr:rowOff>
    </xdr:from>
    <xdr:ext cx="469744" cy="259045"/>
    <xdr:sp macro="" textlink="">
      <xdr:nvSpPr>
        <xdr:cNvPr id="347" name="n_1aveValue【福祉施設】&#10;一人当たり面積">
          <a:extLst>
            <a:ext uri="{FF2B5EF4-FFF2-40B4-BE49-F238E27FC236}">
              <a16:creationId xmlns:a16="http://schemas.microsoft.com/office/drawing/2014/main" id="{DB7B2E8B-7B25-46A2-936A-8F5B681DE45C}"/>
            </a:ext>
          </a:extLst>
        </xdr:cNvPr>
        <xdr:cNvSpPr txBox="1"/>
      </xdr:nvSpPr>
      <xdr:spPr>
        <a:xfrm>
          <a:off x="8458277" y="1390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29735</xdr:rowOff>
    </xdr:from>
    <xdr:ext cx="469744" cy="259045"/>
    <xdr:sp macro="" textlink="">
      <xdr:nvSpPr>
        <xdr:cNvPr id="348" name="n_2aveValue【福祉施設】&#10;一人当たり面積">
          <a:extLst>
            <a:ext uri="{FF2B5EF4-FFF2-40B4-BE49-F238E27FC236}">
              <a16:creationId xmlns:a16="http://schemas.microsoft.com/office/drawing/2014/main" id="{A46D1431-ABC5-46B6-BFA1-9A495CB3D273}"/>
            </a:ext>
          </a:extLst>
        </xdr:cNvPr>
        <xdr:cNvSpPr txBox="1"/>
      </xdr:nvSpPr>
      <xdr:spPr>
        <a:xfrm>
          <a:off x="7677227" y="1389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36847</xdr:rowOff>
    </xdr:from>
    <xdr:ext cx="469744" cy="259045"/>
    <xdr:sp macro="" textlink="">
      <xdr:nvSpPr>
        <xdr:cNvPr id="349" name="n_3aveValue【福祉施設】&#10;一人当たり面積">
          <a:extLst>
            <a:ext uri="{FF2B5EF4-FFF2-40B4-BE49-F238E27FC236}">
              <a16:creationId xmlns:a16="http://schemas.microsoft.com/office/drawing/2014/main" id="{0C3D52D0-D798-4F44-8478-985212537806}"/>
            </a:ext>
          </a:extLst>
        </xdr:cNvPr>
        <xdr:cNvSpPr txBox="1"/>
      </xdr:nvSpPr>
      <xdr:spPr>
        <a:xfrm>
          <a:off x="6864427" y="1357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6875</xdr:rowOff>
    </xdr:from>
    <xdr:ext cx="469744" cy="259045"/>
    <xdr:sp macro="" textlink="">
      <xdr:nvSpPr>
        <xdr:cNvPr id="350" name="n_4aveValue【福祉施設】&#10;一人当たり面積">
          <a:extLst>
            <a:ext uri="{FF2B5EF4-FFF2-40B4-BE49-F238E27FC236}">
              <a16:creationId xmlns:a16="http://schemas.microsoft.com/office/drawing/2014/main" id="{A32DE37C-F2E4-4A3A-BB8D-8E6916262A89}"/>
            </a:ext>
          </a:extLst>
        </xdr:cNvPr>
        <xdr:cNvSpPr txBox="1"/>
      </xdr:nvSpPr>
      <xdr:spPr>
        <a:xfrm>
          <a:off x="6070677" y="13875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2557</xdr:rowOff>
    </xdr:from>
    <xdr:ext cx="469744" cy="259045"/>
    <xdr:sp macro="" textlink="">
      <xdr:nvSpPr>
        <xdr:cNvPr id="351" name="n_1mainValue【福祉施設】&#10;一人当たり面積">
          <a:extLst>
            <a:ext uri="{FF2B5EF4-FFF2-40B4-BE49-F238E27FC236}">
              <a16:creationId xmlns:a16="http://schemas.microsoft.com/office/drawing/2014/main" id="{95303666-B082-4CA6-8488-90D6FF8F8A31}"/>
            </a:ext>
          </a:extLst>
        </xdr:cNvPr>
        <xdr:cNvSpPr txBox="1"/>
      </xdr:nvSpPr>
      <xdr:spPr>
        <a:xfrm>
          <a:off x="8458277" y="1337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98569</xdr:rowOff>
    </xdr:from>
    <xdr:ext cx="469744" cy="259045"/>
    <xdr:sp macro="" textlink="">
      <xdr:nvSpPr>
        <xdr:cNvPr id="352" name="n_2mainValue【福祉施設】&#10;一人当たり面積">
          <a:extLst>
            <a:ext uri="{FF2B5EF4-FFF2-40B4-BE49-F238E27FC236}">
              <a16:creationId xmlns:a16="http://schemas.microsoft.com/office/drawing/2014/main" id="{67614EAF-D0AF-4E98-8944-6E6A600D5988}"/>
            </a:ext>
          </a:extLst>
        </xdr:cNvPr>
        <xdr:cNvSpPr txBox="1"/>
      </xdr:nvSpPr>
      <xdr:spPr>
        <a:xfrm>
          <a:off x="7677227" y="1347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103140</xdr:rowOff>
    </xdr:from>
    <xdr:ext cx="469744" cy="259045"/>
    <xdr:sp macro="" textlink="">
      <xdr:nvSpPr>
        <xdr:cNvPr id="353" name="n_4mainValue【福祉施設】&#10;一人当たり面積">
          <a:extLst>
            <a:ext uri="{FF2B5EF4-FFF2-40B4-BE49-F238E27FC236}">
              <a16:creationId xmlns:a16="http://schemas.microsoft.com/office/drawing/2014/main" id="{C81E6A98-B9AC-4380-BA87-147096208A83}"/>
            </a:ext>
          </a:extLst>
        </xdr:cNvPr>
        <xdr:cNvSpPr txBox="1"/>
      </xdr:nvSpPr>
      <xdr:spPr>
        <a:xfrm>
          <a:off x="6070677" y="1347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a:extLst>
            <a:ext uri="{FF2B5EF4-FFF2-40B4-BE49-F238E27FC236}">
              <a16:creationId xmlns:a16="http://schemas.microsoft.com/office/drawing/2014/main" id="{962DD79E-9301-418F-B816-EB1192D6E752}"/>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a:extLst>
            <a:ext uri="{FF2B5EF4-FFF2-40B4-BE49-F238E27FC236}">
              <a16:creationId xmlns:a16="http://schemas.microsoft.com/office/drawing/2014/main" id="{DAE0D6F3-DE91-4E30-912E-5DAA755E9B65}"/>
            </a:ext>
          </a:extLst>
        </xdr:cNvPr>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a:extLst>
            <a:ext uri="{FF2B5EF4-FFF2-40B4-BE49-F238E27FC236}">
              <a16:creationId xmlns:a16="http://schemas.microsoft.com/office/drawing/2014/main" id="{76E306CE-56AE-4CFE-9A59-A72F0E777FC5}"/>
            </a:ext>
          </a:extLst>
        </xdr:cNvPr>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a:extLst>
            <a:ext uri="{FF2B5EF4-FFF2-40B4-BE49-F238E27FC236}">
              <a16:creationId xmlns:a16="http://schemas.microsoft.com/office/drawing/2014/main" id="{04551156-BFC6-42F2-B1C8-1920B45B8732}"/>
            </a:ext>
          </a:extLst>
        </xdr:cNvPr>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a:extLst>
            <a:ext uri="{FF2B5EF4-FFF2-40B4-BE49-F238E27FC236}">
              <a16:creationId xmlns:a16="http://schemas.microsoft.com/office/drawing/2014/main" id="{296A4494-0634-4052-944B-4C8468613FC3}"/>
            </a:ext>
          </a:extLst>
        </xdr:cNvPr>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a:extLst>
            <a:ext uri="{FF2B5EF4-FFF2-40B4-BE49-F238E27FC236}">
              <a16:creationId xmlns:a16="http://schemas.microsoft.com/office/drawing/2014/main" id="{92AA7B2C-D271-46AC-B28D-696DECA8E322}"/>
            </a:ext>
          </a:extLst>
        </xdr:cNvPr>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a:extLst>
            <a:ext uri="{FF2B5EF4-FFF2-40B4-BE49-F238E27FC236}">
              <a16:creationId xmlns:a16="http://schemas.microsoft.com/office/drawing/2014/main" id="{114E047E-A71B-4CDF-B0BA-C9110B1F5628}"/>
            </a:ext>
          </a:extLst>
        </xdr:cNvPr>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a:extLst>
            <a:ext uri="{FF2B5EF4-FFF2-40B4-BE49-F238E27FC236}">
              <a16:creationId xmlns:a16="http://schemas.microsoft.com/office/drawing/2014/main" id="{5F31A7D6-832B-4139-82C5-EC12C75DDE6B}"/>
            </a:ext>
          </a:extLst>
        </xdr:cNvPr>
        <xdr:cNvSpPr/>
      </xdr:nvSpPr>
      <xdr:spPr>
        <a:xfrm>
          <a:off x="6858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2" name="テキスト ボックス 361">
          <a:extLst>
            <a:ext uri="{FF2B5EF4-FFF2-40B4-BE49-F238E27FC236}">
              <a16:creationId xmlns:a16="http://schemas.microsoft.com/office/drawing/2014/main" id="{AF57A254-5B5F-414E-AF2E-C8DAD25C203F}"/>
            </a:ext>
          </a:extLst>
        </xdr:cNvPr>
        <xdr:cNvSpPr txBox="1"/>
      </xdr:nvSpPr>
      <xdr:spPr>
        <a:xfrm>
          <a:off x="6667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3" name="直線コネクタ 362">
          <a:extLst>
            <a:ext uri="{FF2B5EF4-FFF2-40B4-BE49-F238E27FC236}">
              <a16:creationId xmlns:a16="http://schemas.microsoft.com/office/drawing/2014/main" id="{7E7956AF-3E34-427C-B34F-C37207EEA8B6}"/>
            </a:ext>
          </a:extLst>
        </xdr:cNvPr>
        <xdr:cNvCxnSpPr/>
      </xdr:nvCxnSpPr>
      <xdr:spPr>
        <a:xfrm>
          <a:off x="6858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4" name="テキスト ボックス 363">
          <a:extLst>
            <a:ext uri="{FF2B5EF4-FFF2-40B4-BE49-F238E27FC236}">
              <a16:creationId xmlns:a16="http://schemas.microsoft.com/office/drawing/2014/main" id="{73A49FE7-12C3-46EF-9D57-5F273C25F022}"/>
            </a:ext>
          </a:extLst>
        </xdr:cNvPr>
        <xdr:cNvSpPr txBox="1"/>
      </xdr:nvSpPr>
      <xdr:spPr>
        <a:xfrm>
          <a:off x="27577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5" name="直線コネクタ 364">
          <a:extLst>
            <a:ext uri="{FF2B5EF4-FFF2-40B4-BE49-F238E27FC236}">
              <a16:creationId xmlns:a16="http://schemas.microsoft.com/office/drawing/2014/main" id="{43454A19-96D9-4CFF-863E-B63EBC232B19}"/>
            </a:ext>
          </a:extLst>
        </xdr:cNvPr>
        <xdr:cNvCxnSpPr/>
      </xdr:nvCxnSpPr>
      <xdr:spPr>
        <a:xfrm>
          <a:off x="685800" y="18031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6" name="テキスト ボックス 365">
          <a:extLst>
            <a:ext uri="{FF2B5EF4-FFF2-40B4-BE49-F238E27FC236}">
              <a16:creationId xmlns:a16="http://schemas.microsoft.com/office/drawing/2014/main" id="{1C6EB1F1-C09D-4869-BF58-A2F718280142}"/>
            </a:ext>
          </a:extLst>
        </xdr:cNvPr>
        <xdr:cNvSpPr txBox="1"/>
      </xdr:nvSpPr>
      <xdr:spPr>
        <a:xfrm>
          <a:off x="27577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7" name="直線コネクタ 366">
          <a:extLst>
            <a:ext uri="{FF2B5EF4-FFF2-40B4-BE49-F238E27FC236}">
              <a16:creationId xmlns:a16="http://schemas.microsoft.com/office/drawing/2014/main" id="{23EFCA9D-1EAF-4807-8783-F92CD4F0445E}"/>
            </a:ext>
          </a:extLst>
        </xdr:cNvPr>
        <xdr:cNvCxnSpPr/>
      </xdr:nvCxnSpPr>
      <xdr:spPr>
        <a:xfrm>
          <a:off x="685800" y="177174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8" name="テキスト ボックス 367">
          <a:extLst>
            <a:ext uri="{FF2B5EF4-FFF2-40B4-BE49-F238E27FC236}">
              <a16:creationId xmlns:a16="http://schemas.microsoft.com/office/drawing/2014/main" id="{977773A3-B78D-4E56-8BEB-19252493ED45}"/>
            </a:ext>
          </a:extLst>
        </xdr:cNvPr>
        <xdr:cNvSpPr txBox="1"/>
      </xdr:nvSpPr>
      <xdr:spPr>
        <a:xfrm>
          <a:off x="339891" y="17581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9" name="直線コネクタ 368">
          <a:extLst>
            <a:ext uri="{FF2B5EF4-FFF2-40B4-BE49-F238E27FC236}">
              <a16:creationId xmlns:a16="http://schemas.microsoft.com/office/drawing/2014/main" id="{9BD283A5-97E9-45EA-9EB9-90625485B8AC}"/>
            </a:ext>
          </a:extLst>
        </xdr:cNvPr>
        <xdr:cNvCxnSpPr/>
      </xdr:nvCxnSpPr>
      <xdr:spPr>
        <a:xfrm>
          <a:off x="685800" y="17403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0" name="テキスト ボックス 369">
          <a:extLst>
            <a:ext uri="{FF2B5EF4-FFF2-40B4-BE49-F238E27FC236}">
              <a16:creationId xmlns:a16="http://schemas.microsoft.com/office/drawing/2014/main" id="{1C644ECB-AF04-4CE6-986D-CCC685CD8591}"/>
            </a:ext>
          </a:extLst>
        </xdr:cNvPr>
        <xdr:cNvSpPr txBox="1"/>
      </xdr:nvSpPr>
      <xdr:spPr>
        <a:xfrm>
          <a:off x="339891" y="172676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1" name="直線コネクタ 370">
          <a:extLst>
            <a:ext uri="{FF2B5EF4-FFF2-40B4-BE49-F238E27FC236}">
              <a16:creationId xmlns:a16="http://schemas.microsoft.com/office/drawing/2014/main" id="{BAFAA3EA-0396-4737-92A1-F995B5DD7FFC}"/>
            </a:ext>
          </a:extLst>
        </xdr:cNvPr>
        <xdr:cNvCxnSpPr/>
      </xdr:nvCxnSpPr>
      <xdr:spPr>
        <a:xfrm>
          <a:off x="685800" y="170896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2" name="テキスト ボックス 371">
          <a:extLst>
            <a:ext uri="{FF2B5EF4-FFF2-40B4-BE49-F238E27FC236}">
              <a16:creationId xmlns:a16="http://schemas.microsoft.com/office/drawing/2014/main" id="{4892B40D-FFAB-443E-967D-1EE977E626BA}"/>
            </a:ext>
          </a:extLst>
        </xdr:cNvPr>
        <xdr:cNvSpPr txBox="1"/>
      </xdr:nvSpPr>
      <xdr:spPr>
        <a:xfrm>
          <a:off x="339891" y="169537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3" name="直線コネクタ 372">
          <a:extLst>
            <a:ext uri="{FF2B5EF4-FFF2-40B4-BE49-F238E27FC236}">
              <a16:creationId xmlns:a16="http://schemas.microsoft.com/office/drawing/2014/main" id="{323213E2-352F-4929-A79E-25FBD6F03D32}"/>
            </a:ext>
          </a:extLst>
        </xdr:cNvPr>
        <xdr:cNvCxnSpPr/>
      </xdr:nvCxnSpPr>
      <xdr:spPr>
        <a:xfrm>
          <a:off x="685800" y="167757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4" name="テキスト ボックス 373">
          <a:extLst>
            <a:ext uri="{FF2B5EF4-FFF2-40B4-BE49-F238E27FC236}">
              <a16:creationId xmlns:a16="http://schemas.microsoft.com/office/drawing/2014/main" id="{F0E088B0-B417-4CF4-9DF9-06CCF7CDCCFF}"/>
            </a:ext>
          </a:extLst>
        </xdr:cNvPr>
        <xdr:cNvSpPr txBox="1"/>
      </xdr:nvSpPr>
      <xdr:spPr>
        <a:xfrm>
          <a:off x="339891" y="16639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5" name="直線コネクタ 374">
          <a:extLst>
            <a:ext uri="{FF2B5EF4-FFF2-40B4-BE49-F238E27FC236}">
              <a16:creationId xmlns:a16="http://schemas.microsoft.com/office/drawing/2014/main" id="{8A9AD0EC-F4C5-4497-80F1-9631B1012C5C}"/>
            </a:ext>
          </a:extLst>
        </xdr:cNvPr>
        <xdr:cNvCxnSpPr/>
      </xdr:nvCxnSpPr>
      <xdr:spPr>
        <a:xfrm>
          <a:off x="685800" y="164619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6" name="テキスト ボックス 375">
          <a:extLst>
            <a:ext uri="{FF2B5EF4-FFF2-40B4-BE49-F238E27FC236}">
              <a16:creationId xmlns:a16="http://schemas.microsoft.com/office/drawing/2014/main" id="{ECA5BBBB-850B-4AD1-A481-105327DD381C}"/>
            </a:ext>
          </a:extLst>
        </xdr:cNvPr>
        <xdr:cNvSpPr txBox="1"/>
      </xdr:nvSpPr>
      <xdr:spPr>
        <a:xfrm>
          <a:off x="384961" y="163260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7" name="直線コネクタ 376">
          <a:extLst>
            <a:ext uri="{FF2B5EF4-FFF2-40B4-BE49-F238E27FC236}">
              <a16:creationId xmlns:a16="http://schemas.microsoft.com/office/drawing/2014/main" id="{4E3BAAA0-575B-4894-AD5E-E39A7413E4C6}"/>
            </a:ext>
          </a:extLst>
        </xdr:cNvPr>
        <xdr:cNvCxnSpPr/>
      </xdr:nvCxnSpPr>
      <xdr:spPr>
        <a:xfrm>
          <a:off x="6858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市民会館】&#10;有形固定資産減価償却率グラフ枠">
          <a:extLst>
            <a:ext uri="{FF2B5EF4-FFF2-40B4-BE49-F238E27FC236}">
              <a16:creationId xmlns:a16="http://schemas.microsoft.com/office/drawing/2014/main" id="{5F5A3B6E-6EE8-4149-8CE8-B1BEAB84DAF0}"/>
            </a:ext>
          </a:extLst>
        </xdr:cNvPr>
        <xdr:cNvSpPr/>
      </xdr:nvSpPr>
      <xdr:spPr>
        <a:xfrm>
          <a:off x="6858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66402</xdr:rowOff>
    </xdr:from>
    <xdr:to>
      <xdr:col>24</xdr:col>
      <xdr:colOff>62865</xdr:colOff>
      <xdr:row>109</xdr:row>
      <xdr:rowOff>35379</xdr:rowOff>
    </xdr:to>
    <xdr:cxnSp macro="">
      <xdr:nvCxnSpPr>
        <xdr:cNvPr id="379" name="直線コネクタ 378">
          <a:extLst>
            <a:ext uri="{FF2B5EF4-FFF2-40B4-BE49-F238E27FC236}">
              <a16:creationId xmlns:a16="http://schemas.microsoft.com/office/drawing/2014/main" id="{8570485C-F5DD-4B9E-978D-BCC0678D3DAD}"/>
            </a:ext>
          </a:extLst>
        </xdr:cNvPr>
        <xdr:cNvCxnSpPr/>
      </xdr:nvCxnSpPr>
      <xdr:spPr>
        <a:xfrm flipV="1">
          <a:off x="4177665" y="16576402"/>
          <a:ext cx="0" cy="1454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0" name="【市民会館】&#10;有形固定資産減価償却率最小値テキスト">
          <a:extLst>
            <a:ext uri="{FF2B5EF4-FFF2-40B4-BE49-F238E27FC236}">
              <a16:creationId xmlns:a16="http://schemas.microsoft.com/office/drawing/2014/main" id="{16A7ED85-A703-427F-87B8-6E11C1A32813}"/>
            </a:ext>
          </a:extLst>
        </xdr:cNvPr>
        <xdr:cNvSpPr txBox="1"/>
      </xdr:nvSpPr>
      <xdr:spPr>
        <a:xfrm>
          <a:off x="4216400" y="1803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1" name="直線コネクタ 380">
          <a:extLst>
            <a:ext uri="{FF2B5EF4-FFF2-40B4-BE49-F238E27FC236}">
              <a16:creationId xmlns:a16="http://schemas.microsoft.com/office/drawing/2014/main" id="{D8918ED2-7B5D-4E04-8B2E-C2AF0E60D831}"/>
            </a:ext>
          </a:extLst>
        </xdr:cNvPr>
        <xdr:cNvCxnSpPr/>
      </xdr:nvCxnSpPr>
      <xdr:spPr>
        <a:xfrm>
          <a:off x="4108450" y="180312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13079</xdr:rowOff>
    </xdr:from>
    <xdr:ext cx="340478" cy="259045"/>
    <xdr:sp macro="" textlink="">
      <xdr:nvSpPr>
        <xdr:cNvPr id="382" name="【市民会館】&#10;有形固定資産減価償却率最大値テキスト">
          <a:extLst>
            <a:ext uri="{FF2B5EF4-FFF2-40B4-BE49-F238E27FC236}">
              <a16:creationId xmlns:a16="http://schemas.microsoft.com/office/drawing/2014/main" id="{B36E2E68-DC75-441C-9AC7-E87EA3286178}"/>
            </a:ext>
          </a:extLst>
        </xdr:cNvPr>
        <xdr:cNvSpPr txBox="1"/>
      </xdr:nvSpPr>
      <xdr:spPr>
        <a:xfrm>
          <a:off x="4216400" y="16357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66402</xdr:rowOff>
    </xdr:from>
    <xdr:to>
      <xdr:col>24</xdr:col>
      <xdr:colOff>152400</xdr:colOff>
      <xdr:row>100</xdr:row>
      <xdr:rowOff>66402</xdr:rowOff>
    </xdr:to>
    <xdr:cxnSp macro="">
      <xdr:nvCxnSpPr>
        <xdr:cNvPr id="383" name="直線コネクタ 382">
          <a:extLst>
            <a:ext uri="{FF2B5EF4-FFF2-40B4-BE49-F238E27FC236}">
              <a16:creationId xmlns:a16="http://schemas.microsoft.com/office/drawing/2014/main" id="{60772665-962D-4606-A8F4-C3979DECD64F}"/>
            </a:ext>
          </a:extLst>
        </xdr:cNvPr>
        <xdr:cNvCxnSpPr/>
      </xdr:nvCxnSpPr>
      <xdr:spPr>
        <a:xfrm>
          <a:off x="4108450" y="165764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118127</xdr:rowOff>
    </xdr:from>
    <xdr:ext cx="405111" cy="259045"/>
    <xdr:sp macro="" textlink="">
      <xdr:nvSpPr>
        <xdr:cNvPr id="384" name="【市民会館】&#10;有形固定資産減価償却率平均値テキスト">
          <a:extLst>
            <a:ext uri="{FF2B5EF4-FFF2-40B4-BE49-F238E27FC236}">
              <a16:creationId xmlns:a16="http://schemas.microsoft.com/office/drawing/2014/main" id="{E55A744D-8F70-4FBD-A852-3CCFD7703B81}"/>
            </a:ext>
          </a:extLst>
        </xdr:cNvPr>
        <xdr:cNvSpPr txBox="1"/>
      </xdr:nvSpPr>
      <xdr:spPr>
        <a:xfrm>
          <a:off x="4216400" y="17288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385" name="フローチャート: 判断 384">
          <a:extLst>
            <a:ext uri="{FF2B5EF4-FFF2-40B4-BE49-F238E27FC236}">
              <a16:creationId xmlns:a16="http://schemas.microsoft.com/office/drawing/2014/main" id="{9F0CFF6D-1CFA-4218-AA1B-D02DF6CAD1B4}"/>
            </a:ext>
          </a:extLst>
        </xdr:cNvPr>
        <xdr:cNvSpPr/>
      </xdr:nvSpPr>
      <xdr:spPr>
        <a:xfrm>
          <a:off x="4127500" y="17310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103777</xdr:rowOff>
    </xdr:from>
    <xdr:to>
      <xdr:col>20</xdr:col>
      <xdr:colOff>38100</xdr:colOff>
      <xdr:row>105</xdr:row>
      <xdr:rowOff>33927</xdr:rowOff>
    </xdr:to>
    <xdr:sp macro="" textlink="">
      <xdr:nvSpPr>
        <xdr:cNvPr id="386" name="フローチャート: 判断 385">
          <a:extLst>
            <a:ext uri="{FF2B5EF4-FFF2-40B4-BE49-F238E27FC236}">
              <a16:creationId xmlns:a16="http://schemas.microsoft.com/office/drawing/2014/main" id="{CEFF0E59-6163-400E-A365-72900DBF23E6}"/>
            </a:ext>
          </a:extLst>
        </xdr:cNvPr>
        <xdr:cNvSpPr/>
      </xdr:nvSpPr>
      <xdr:spPr>
        <a:xfrm>
          <a:off x="3384550" y="1727417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105411</xdr:rowOff>
    </xdr:from>
    <xdr:to>
      <xdr:col>15</xdr:col>
      <xdr:colOff>101600</xdr:colOff>
      <xdr:row>105</xdr:row>
      <xdr:rowOff>35561</xdr:rowOff>
    </xdr:to>
    <xdr:sp macro="" textlink="">
      <xdr:nvSpPr>
        <xdr:cNvPr id="387" name="フローチャート: 判断 386">
          <a:extLst>
            <a:ext uri="{FF2B5EF4-FFF2-40B4-BE49-F238E27FC236}">
              <a16:creationId xmlns:a16="http://schemas.microsoft.com/office/drawing/2014/main" id="{94676C45-4328-470B-A950-788D91056E67}"/>
            </a:ext>
          </a:extLst>
        </xdr:cNvPr>
        <xdr:cNvSpPr/>
      </xdr:nvSpPr>
      <xdr:spPr>
        <a:xfrm>
          <a:off x="2571750" y="172758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388" name="フローチャート: 判断 387">
          <a:extLst>
            <a:ext uri="{FF2B5EF4-FFF2-40B4-BE49-F238E27FC236}">
              <a16:creationId xmlns:a16="http://schemas.microsoft.com/office/drawing/2014/main" id="{7C0F9810-FDE4-47A9-886B-EBADC910D062}"/>
            </a:ext>
          </a:extLst>
        </xdr:cNvPr>
        <xdr:cNvSpPr/>
      </xdr:nvSpPr>
      <xdr:spPr>
        <a:xfrm>
          <a:off x="1778000" y="1724641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56424</xdr:rowOff>
    </xdr:from>
    <xdr:to>
      <xdr:col>6</xdr:col>
      <xdr:colOff>38100</xdr:colOff>
      <xdr:row>104</xdr:row>
      <xdr:rowOff>158024</xdr:rowOff>
    </xdr:to>
    <xdr:sp macro="" textlink="">
      <xdr:nvSpPr>
        <xdr:cNvPr id="389" name="フローチャート: 判断 388">
          <a:extLst>
            <a:ext uri="{FF2B5EF4-FFF2-40B4-BE49-F238E27FC236}">
              <a16:creationId xmlns:a16="http://schemas.microsoft.com/office/drawing/2014/main" id="{ED84684B-D31F-4161-BC71-2AB1B4F62447}"/>
            </a:ext>
          </a:extLst>
        </xdr:cNvPr>
        <xdr:cNvSpPr/>
      </xdr:nvSpPr>
      <xdr:spPr>
        <a:xfrm>
          <a:off x="984250" y="172268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466D4AC8-2527-4C9F-960E-6E2E2E0316B1}"/>
            </a:ext>
          </a:extLst>
        </xdr:cNvPr>
        <xdr:cNvSpPr txBox="1"/>
      </xdr:nvSpPr>
      <xdr:spPr>
        <a:xfrm>
          <a:off x="40068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23970D07-AE6E-4634-9D6F-72625E19E30B}"/>
            </a:ext>
          </a:extLst>
        </xdr:cNvPr>
        <xdr:cNvSpPr txBox="1"/>
      </xdr:nvSpPr>
      <xdr:spPr>
        <a:xfrm>
          <a:off x="32575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C824A88F-E86E-4C79-BED5-0F06FFABAB9A}"/>
            </a:ext>
          </a:extLst>
        </xdr:cNvPr>
        <xdr:cNvSpPr txBox="1"/>
      </xdr:nvSpPr>
      <xdr:spPr>
        <a:xfrm>
          <a:off x="24511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3F2B20BB-D75F-4283-B6D7-710674CECB2D}"/>
            </a:ext>
          </a:extLst>
        </xdr:cNvPr>
        <xdr:cNvSpPr txBox="1"/>
      </xdr:nvSpPr>
      <xdr:spPr>
        <a:xfrm>
          <a:off x="1657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CC76B6EF-C985-4A65-AC62-D6579A42D66F}"/>
            </a:ext>
          </a:extLst>
        </xdr:cNvPr>
        <xdr:cNvSpPr txBox="1"/>
      </xdr:nvSpPr>
      <xdr:spPr>
        <a:xfrm>
          <a:off x="857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40095</xdr:rowOff>
    </xdr:from>
    <xdr:to>
      <xdr:col>24</xdr:col>
      <xdr:colOff>114300</xdr:colOff>
      <xdr:row>104</xdr:row>
      <xdr:rowOff>141695</xdr:rowOff>
    </xdr:to>
    <xdr:sp macro="" textlink="">
      <xdr:nvSpPr>
        <xdr:cNvPr id="395" name="楕円 394">
          <a:extLst>
            <a:ext uri="{FF2B5EF4-FFF2-40B4-BE49-F238E27FC236}">
              <a16:creationId xmlns:a16="http://schemas.microsoft.com/office/drawing/2014/main" id="{1D46AB93-DD7B-4FC0-9B50-DEB4B60D75E2}"/>
            </a:ext>
          </a:extLst>
        </xdr:cNvPr>
        <xdr:cNvSpPr/>
      </xdr:nvSpPr>
      <xdr:spPr>
        <a:xfrm>
          <a:off x="4127500" y="172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62972</xdr:rowOff>
    </xdr:from>
    <xdr:ext cx="405111" cy="259045"/>
    <xdr:sp macro="" textlink="">
      <xdr:nvSpPr>
        <xdr:cNvPr id="396" name="【市民会館】&#10;有形固定資産減価償却率該当値テキスト">
          <a:extLst>
            <a:ext uri="{FF2B5EF4-FFF2-40B4-BE49-F238E27FC236}">
              <a16:creationId xmlns:a16="http://schemas.microsoft.com/office/drawing/2014/main" id="{8E82FDC9-540A-48FA-95EA-8AFD09955F4A}"/>
            </a:ext>
          </a:extLst>
        </xdr:cNvPr>
        <xdr:cNvSpPr txBox="1"/>
      </xdr:nvSpPr>
      <xdr:spPr>
        <a:xfrm>
          <a:off x="4216400" y="1706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7438</xdr:rowOff>
    </xdr:from>
    <xdr:to>
      <xdr:col>20</xdr:col>
      <xdr:colOff>38100</xdr:colOff>
      <xdr:row>104</xdr:row>
      <xdr:rowOff>109038</xdr:rowOff>
    </xdr:to>
    <xdr:sp macro="" textlink="">
      <xdr:nvSpPr>
        <xdr:cNvPr id="397" name="楕円 396">
          <a:extLst>
            <a:ext uri="{FF2B5EF4-FFF2-40B4-BE49-F238E27FC236}">
              <a16:creationId xmlns:a16="http://schemas.microsoft.com/office/drawing/2014/main" id="{00DF4CAD-3420-4DC9-BB5D-F4DBA440EBA0}"/>
            </a:ext>
          </a:extLst>
        </xdr:cNvPr>
        <xdr:cNvSpPr/>
      </xdr:nvSpPr>
      <xdr:spPr>
        <a:xfrm>
          <a:off x="3384550" y="1717783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58238</xdr:rowOff>
    </xdr:from>
    <xdr:to>
      <xdr:col>24</xdr:col>
      <xdr:colOff>63500</xdr:colOff>
      <xdr:row>104</xdr:row>
      <xdr:rowOff>90895</xdr:rowOff>
    </xdr:to>
    <xdr:cxnSp macro="">
      <xdr:nvCxnSpPr>
        <xdr:cNvPr id="398" name="直線コネクタ 397">
          <a:extLst>
            <a:ext uri="{FF2B5EF4-FFF2-40B4-BE49-F238E27FC236}">
              <a16:creationId xmlns:a16="http://schemas.microsoft.com/office/drawing/2014/main" id="{3E826FBD-BC97-48C2-BAC1-74E01452D1ED}"/>
            </a:ext>
          </a:extLst>
        </xdr:cNvPr>
        <xdr:cNvCxnSpPr/>
      </xdr:nvCxnSpPr>
      <xdr:spPr>
        <a:xfrm>
          <a:off x="3429000" y="17228638"/>
          <a:ext cx="7493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159294</xdr:rowOff>
    </xdr:from>
    <xdr:to>
      <xdr:col>15</xdr:col>
      <xdr:colOff>101600</xdr:colOff>
      <xdr:row>104</xdr:row>
      <xdr:rowOff>89444</xdr:rowOff>
    </xdr:to>
    <xdr:sp macro="" textlink="">
      <xdr:nvSpPr>
        <xdr:cNvPr id="399" name="楕円 398">
          <a:extLst>
            <a:ext uri="{FF2B5EF4-FFF2-40B4-BE49-F238E27FC236}">
              <a16:creationId xmlns:a16="http://schemas.microsoft.com/office/drawing/2014/main" id="{559DABE8-E7B2-4717-B9C5-09BDF70904D5}"/>
            </a:ext>
          </a:extLst>
        </xdr:cNvPr>
        <xdr:cNvSpPr/>
      </xdr:nvSpPr>
      <xdr:spPr>
        <a:xfrm>
          <a:off x="2571750" y="171645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38644</xdr:rowOff>
    </xdr:from>
    <xdr:to>
      <xdr:col>19</xdr:col>
      <xdr:colOff>177800</xdr:colOff>
      <xdr:row>104</xdr:row>
      <xdr:rowOff>58238</xdr:rowOff>
    </xdr:to>
    <xdr:cxnSp macro="">
      <xdr:nvCxnSpPr>
        <xdr:cNvPr id="400" name="直線コネクタ 399">
          <a:extLst>
            <a:ext uri="{FF2B5EF4-FFF2-40B4-BE49-F238E27FC236}">
              <a16:creationId xmlns:a16="http://schemas.microsoft.com/office/drawing/2014/main" id="{9E3BC8C2-1F8F-449E-A4E0-A2B3412C9870}"/>
            </a:ext>
          </a:extLst>
        </xdr:cNvPr>
        <xdr:cNvCxnSpPr/>
      </xdr:nvCxnSpPr>
      <xdr:spPr>
        <a:xfrm>
          <a:off x="2622550" y="17209044"/>
          <a:ext cx="80645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102144</xdr:rowOff>
    </xdr:from>
    <xdr:to>
      <xdr:col>6</xdr:col>
      <xdr:colOff>38100</xdr:colOff>
      <xdr:row>104</xdr:row>
      <xdr:rowOff>32294</xdr:rowOff>
    </xdr:to>
    <xdr:sp macro="" textlink="">
      <xdr:nvSpPr>
        <xdr:cNvPr id="401" name="楕円 400">
          <a:extLst>
            <a:ext uri="{FF2B5EF4-FFF2-40B4-BE49-F238E27FC236}">
              <a16:creationId xmlns:a16="http://schemas.microsoft.com/office/drawing/2014/main" id="{3BC404CD-E3DE-4514-9F66-111BD62708A7}"/>
            </a:ext>
          </a:extLst>
        </xdr:cNvPr>
        <xdr:cNvSpPr/>
      </xdr:nvSpPr>
      <xdr:spPr>
        <a:xfrm>
          <a:off x="984250" y="1710744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25054</xdr:rowOff>
    </xdr:from>
    <xdr:ext cx="405111" cy="259045"/>
    <xdr:sp macro="" textlink="">
      <xdr:nvSpPr>
        <xdr:cNvPr id="402" name="n_1aveValue【市民会館】&#10;有形固定資産減価償却率">
          <a:extLst>
            <a:ext uri="{FF2B5EF4-FFF2-40B4-BE49-F238E27FC236}">
              <a16:creationId xmlns:a16="http://schemas.microsoft.com/office/drawing/2014/main" id="{B634E624-EAA7-4034-978E-FDF6541E37D3}"/>
            </a:ext>
          </a:extLst>
        </xdr:cNvPr>
        <xdr:cNvSpPr txBox="1"/>
      </xdr:nvSpPr>
      <xdr:spPr>
        <a:xfrm>
          <a:off x="3239144" y="17360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26688</xdr:rowOff>
    </xdr:from>
    <xdr:ext cx="405111" cy="259045"/>
    <xdr:sp macro="" textlink="">
      <xdr:nvSpPr>
        <xdr:cNvPr id="403" name="n_2aveValue【市民会館】&#10;有形固定資産減価償却率">
          <a:extLst>
            <a:ext uri="{FF2B5EF4-FFF2-40B4-BE49-F238E27FC236}">
              <a16:creationId xmlns:a16="http://schemas.microsoft.com/office/drawing/2014/main" id="{81AB3701-1AF5-4C99-9946-6E9300637311}"/>
            </a:ext>
          </a:extLst>
        </xdr:cNvPr>
        <xdr:cNvSpPr txBox="1"/>
      </xdr:nvSpPr>
      <xdr:spPr>
        <a:xfrm>
          <a:off x="2439044" y="17362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22696</xdr:rowOff>
    </xdr:from>
    <xdr:ext cx="405111" cy="259045"/>
    <xdr:sp macro="" textlink="">
      <xdr:nvSpPr>
        <xdr:cNvPr id="404" name="n_3aveValue【市民会館】&#10;有形固定資産減価償却率">
          <a:extLst>
            <a:ext uri="{FF2B5EF4-FFF2-40B4-BE49-F238E27FC236}">
              <a16:creationId xmlns:a16="http://schemas.microsoft.com/office/drawing/2014/main" id="{024EB5D4-A3EF-4AA9-90CA-E7FBD03953CB}"/>
            </a:ext>
          </a:extLst>
        </xdr:cNvPr>
        <xdr:cNvSpPr txBox="1"/>
      </xdr:nvSpPr>
      <xdr:spPr>
        <a:xfrm>
          <a:off x="1645294" y="17027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149151</xdr:rowOff>
    </xdr:from>
    <xdr:ext cx="405111" cy="259045"/>
    <xdr:sp macro="" textlink="">
      <xdr:nvSpPr>
        <xdr:cNvPr id="405" name="n_4aveValue【市民会館】&#10;有形固定資産減価償却率">
          <a:extLst>
            <a:ext uri="{FF2B5EF4-FFF2-40B4-BE49-F238E27FC236}">
              <a16:creationId xmlns:a16="http://schemas.microsoft.com/office/drawing/2014/main" id="{6613A9F3-D46F-44BD-B034-D0B84ECDCAD4}"/>
            </a:ext>
          </a:extLst>
        </xdr:cNvPr>
        <xdr:cNvSpPr txBox="1"/>
      </xdr:nvSpPr>
      <xdr:spPr>
        <a:xfrm>
          <a:off x="851544" y="1731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125565</xdr:rowOff>
    </xdr:from>
    <xdr:ext cx="405111" cy="259045"/>
    <xdr:sp macro="" textlink="">
      <xdr:nvSpPr>
        <xdr:cNvPr id="406" name="n_1mainValue【市民会館】&#10;有形固定資産減価償却率">
          <a:extLst>
            <a:ext uri="{FF2B5EF4-FFF2-40B4-BE49-F238E27FC236}">
              <a16:creationId xmlns:a16="http://schemas.microsoft.com/office/drawing/2014/main" id="{9210EA5D-B366-400A-9C40-11A149F3DA40}"/>
            </a:ext>
          </a:extLst>
        </xdr:cNvPr>
        <xdr:cNvSpPr txBox="1"/>
      </xdr:nvSpPr>
      <xdr:spPr>
        <a:xfrm>
          <a:off x="3239144" y="1696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105971</xdr:rowOff>
    </xdr:from>
    <xdr:ext cx="405111" cy="259045"/>
    <xdr:sp macro="" textlink="">
      <xdr:nvSpPr>
        <xdr:cNvPr id="407" name="n_2mainValue【市民会館】&#10;有形固定資産減価償却率">
          <a:extLst>
            <a:ext uri="{FF2B5EF4-FFF2-40B4-BE49-F238E27FC236}">
              <a16:creationId xmlns:a16="http://schemas.microsoft.com/office/drawing/2014/main" id="{DEDBD3CA-949E-46D5-9C5B-41351580BA8F}"/>
            </a:ext>
          </a:extLst>
        </xdr:cNvPr>
        <xdr:cNvSpPr txBox="1"/>
      </xdr:nvSpPr>
      <xdr:spPr>
        <a:xfrm>
          <a:off x="2439044" y="16946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48821</xdr:rowOff>
    </xdr:from>
    <xdr:ext cx="405111" cy="259045"/>
    <xdr:sp macro="" textlink="">
      <xdr:nvSpPr>
        <xdr:cNvPr id="408" name="n_4mainValue【市民会館】&#10;有形固定資産減価償却率">
          <a:extLst>
            <a:ext uri="{FF2B5EF4-FFF2-40B4-BE49-F238E27FC236}">
              <a16:creationId xmlns:a16="http://schemas.microsoft.com/office/drawing/2014/main" id="{EE7A2221-BC19-429A-8650-27EFC950BC77}"/>
            </a:ext>
          </a:extLst>
        </xdr:cNvPr>
        <xdr:cNvSpPr txBox="1"/>
      </xdr:nvSpPr>
      <xdr:spPr>
        <a:xfrm>
          <a:off x="851544" y="16889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9" name="正方形/長方形 408">
          <a:extLst>
            <a:ext uri="{FF2B5EF4-FFF2-40B4-BE49-F238E27FC236}">
              <a16:creationId xmlns:a16="http://schemas.microsoft.com/office/drawing/2014/main" id="{B4190872-9BEE-4AEA-8ED4-68AC61325064}"/>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0" name="正方形/長方形 409">
          <a:extLst>
            <a:ext uri="{FF2B5EF4-FFF2-40B4-BE49-F238E27FC236}">
              <a16:creationId xmlns:a16="http://schemas.microsoft.com/office/drawing/2014/main" id="{35F5CA51-E7EC-45E0-AF5C-A6C3852ABA13}"/>
            </a:ext>
          </a:extLst>
        </xdr:cNvPr>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1" name="正方形/長方形 410">
          <a:extLst>
            <a:ext uri="{FF2B5EF4-FFF2-40B4-BE49-F238E27FC236}">
              <a16:creationId xmlns:a16="http://schemas.microsoft.com/office/drawing/2014/main" id="{133AC876-5AD5-4367-A9DA-E5F6B0C1BD7A}"/>
            </a:ext>
          </a:extLst>
        </xdr:cNvPr>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2" name="正方形/長方形 411">
          <a:extLst>
            <a:ext uri="{FF2B5EF4-FFF2-40B4-BE49-F238E27FC236}">
              <a16:creationId xmlns:a16="http://schemas.microsoft.com/office/drawing/2014/main" id="{ED8E306C-60D3-4135-A01D-66D9DB2E3394}"/>
            </a:ext>
          </a:extLst>
        </xdr:cNvPr>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3" name="正方形/長方形 412">
          <a:extLst>
            <a:ext uri="{FF2B5EF4-FFF2-40B4-BE49-F238E27FC236}">
              <a16:creationId xmlns:a16="http://schemas.microsoft.com/office/drawing/2014/main" id="{56FD57CE-48CE-4B95-8756-889B66AB9500}"/>
            </a:ext>
          </a:extLst>
        </xdr:cNvPr>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4" name="正方形/長方形 413">
          <a:extLst>
            <a:ext uri="{FF2B5EF4-FFF2-40B4-BE49-F238E27FC236}">
              <a16:creationId xmlns:a16="http://schemas.microsoft.com/office/drawing/2014/main" id="{E1F6972E-34CF-4AF9-BD83-3FBAADCEBC53}"/>
            </a:ext>
          </a:extLst>
        </xdr:cNvPr>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5" name="正方形/長方形 414">
          <a:extLst>
            <a:ext uri="{FF2B5EF4-FFF2-40B4-BE49-F238E27FC236}">
              <a16:creationId xmlns:a16="http://schemas.microsoft.com/office/drawing/2014/main" id="{63C221F4-3B78-417A-BC02-1C02B23D28E2}"/>
            </a:ext>
          </a:extLst>
        </xdr:cNvPr>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6" name="正方形/長方形 415">
          <a:extLst>
            <a:ext uri="{FF2B5EF4-FFF2-40B4-BE49-F238E27FC236}">
              <a16:creationId xmlns:a16="http://schemas.microsoft.com/office/drawing/2014/main" id="{7BF789F0-B636-4A33-9DC9-8BFAD905CC49}"/>
            </a:ext>
          </a:extLst>
        </xdr:cNvPr>
        <xdr:cNvSpPr/>
      </xdr:nvSpPr>
      <xdr:spPr>
        <a:xfrm>
          <a:off x="595630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7" name="テキスト ボックス 416">
          <a:extLst>
            <a:ext uri="{FF2B5EF4-FFF2-40B4-BE49-F238E27FC236}">
              <a16:creationId xmlns:a16="http://schemas.microsoft.com/office/drawing/2014/main" id="{6D86E25D-FCD4-467B-8F7D-782E1F311DB1}"/>
            </a:ext>
          </a:extLst>
        </xdr:cNvPr>
        <xdr:cNvSpPr txBox="1"/>
      </xdr:nvSpPr>
      <xdr:spPr>
        <a:xfrm>
          <a:off x="591820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8" name="直線コネクタ 417">
          <a:extLst>
            <a:ext uri="{FF2B5EF4-FFF2-40B4-BE49-F238E27FC236}">
              <a16:creationId xmlns:a16="http://schemas.microsoft.com/office/drawing/2014/main" id="{42504E95-71E7-4264-82A5-3B653EE56AD0}"/>
            </a:ext>
          </a:extLst>
        </xdr:cNvPr>
        <xdr:cNvCxnSpPr/>
      </xdr:nvCxnSpPr>
      <xdr:spPr>
        <a:xfrm>
          <a:off x="5956300" y="1834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9" name="直線コネクタ 418">
          <a:extLst>
            <a:ext uri="{FF2B5EF4-FFF2-40B4-BE49-F238E27FC236}">
              <a16:creationId xmlns:a16="http://schemas.microsoft.com/office/drawing/2014/main" id="{C7A3DDFE-1ECB-43EC-A5C8-2B42F95197C9}"/>
            </a:ext>
          </a:extLst>
        </xdr:cNvPr>
        <xdr:cNvCxnSpPr/>
      </xdr:nvCxnSpPr>
      <xdr:spPr>
        <a:xfrm>
          <a:off x="5956300" y="1798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0" name="テキスト ボックス 419">
          <a:extLst>
            <a:ext uri="{FF2B5EF4-FFF2-40B4-BE49-F238E27FC236}">
              <a16:creationId xmlns:a16="http://schemas.microsoft.com/office/drawing/2014/main" id="{02F67F7B-6645-4A45-8116-85F993084903}"/>
            </a:ext>
          </a:extLst>
        </xdr:cNvPr>
        <xdr:cNvSpPr txBox="1"/>
      </xdr:nvSpPr>
      <xdr:spPr>
        <a:xfrm>
          <a:off x="552722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1" name="直線コネクタ 420">
          <a:extLst>
            <a:ext uri="{FF2B5EF4-FFF2-40B4-BE49-F238E27FC236}">
              <a16:creationId xmlns:a16="http://schemas.microsoft.com/office/drawing/2014/main" id="{F0FCB06B-2275-48F1-B8B2-52272732EE33}"/>
            </a:ext>
          </a:extLst>
        </xdr:cNvPr>
        <xdr:cNvCxnSpPr/>
      </xdr:nvCxnSpPr>
      <xdr:spPr>
        <a:xfrm>
          <a:off x="5956300" y="1761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2" name="テキスト ボックス 421">
          <a:extLst>
            <a:ext uri="{FF2B5EF4-FFF2-40B4-BE49-F238E27FC236}">
              <a16:creationId xmlns:a16="http://schemas.microsoft.com/office/drawing/2014/main" id="{7233B0DA-7729-4A10-9F0F-C5553351C8F5}"/>
            </a:ext>
          </a:extLst>
        </xdr:cNvPr>
        <xdr:cNvSpPr txBox="1"/>
      </xdr:nvSpPr>
      <xdr:spPr>
        <a:xfrm>
          <a:off x="55272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3" name="直線コネクタ 422">
          <a:extLst>
            <a:ext uri="{FF2B5EF4-FFF2-40B4-BE49-F238E27FC236}">
              <a16:creationId xmlns:a16="http://schemas.microsoft.com/office/drawing/2014/main" id="{23367681-945B-4E58-911B-AEAFC3815FB3}"/>
            </a:ext>
          </a:extLst>
        </xdr:cNvPr>
        <xdr:cNvCxnSpPr/>
      </xdr:nvCxnSpPr>
      <xdr:spPr>
        <a:xfrm>
          <a:off x="5956300" y="17246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4" name="テキスト ボックス 423">
          <a:extLst>
            <a:ext uri="{FF2B5EF4-FFF2-40B4-BE49-F238E27FC236}">
              <a16:creationId xmlns:a16="http://schemas.microsoft.com/office/drawing/2014/main" id="{733897BC-3FFB-4CE9-8019-E8F11B47517A}"/>
            </a:ext>
          </a:extLst>
        </xdr:cNvPr>
        <xdr:cNvSpPr txBox="1"/>
      </xdr:nvSpPr>
      <xdr:spPr>
        <a:xfrm>
          <a:off x="5527221" y="17110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5" name="直線コネクタ 424">
          <a:extLst>
            <a:ext uri="{FF2B5EF4-FFF2-40B4-BE49-F238E27FC236}">
              <a16:creationId xmlns:a16="http://schemas.microsoft.com/office/drawing/2014/main" id="{D0670A93-AA73-4ABA-AF52-357C029073E5}"/>
            </a:ext>
          </a:extLst>
        </xdr:cNvPr>
        <xdr:cNvCxnSpPr/>
      </xdr:nvCxnSpPr>
      <xdr:spPr>
        <a:xfrm>
          <a:off x="5956300" y="16878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6" name="テキスト ボックス 425">
          <a:extLst>
            <a:ext uri="{FF2B5EF4-FFF2-40B4-BE49-F238E27FC236}">
              <a16:creationId xmlns:a16="http://schemas.microsoft.com/office/drawing/2014/main" id="{F4033286-D516-44D6-9F3D-0F9F1A0E61B2}"/>
            </a:ext>
          </a:extLst>
        </xdr:cNvPr>
        <xdr:cNvSpPr txBox="1"/>
      </xdr:nvSpPr>
      <xdr:spPr>
        <a:xfrm>
          <a:off x="5527221" y="16742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7" name="直線コネクタ 426">
          <a:extLst>
            <a:ext uri="{FF2B5EF4-FFF2-40B4-BE49-F238E27FC236}">
              <a16:creationId xmlns:a16="http://schemas.microsoft.com/office/drawing/2014/main" id="{01B5F236-8CFE-44B6-976C-3A4E707E4BAC}"/>
            </a:ext>
          </a:extLst>
        </xdr:cNvPr>
        <xdr:cNvCxnSpPr/>
      </xdr:nvCxnSpPr>
      <xdr:spPr>
        <a:xfrm>
          <a:off x="5956300" y="1651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8" name="テキスト ボックス 427">
          <a:extLst>
            <a:ext uri="{FF2B5EF4-FFF2-40B4-BE49-F238E27FC236}">
              <a16:creationId xmlns:a16="http://schemas.microsoft.com/office/drawing/2014/main" id="{E6734E7C-8430-458B-89F7-432902F07263}"/>
            </a:ext>
          </a:extLst>
        </xdr:cNvPr>
        <xdr:cNvSpPr txBox="1"/>
      </xdr:nvSpPr>
      <xdr:spPr>
        <a:xfrm>
          <a:off x="5527221" y="16374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9" name="直線コネクタ 428">
          <a:extLst>
            <a:ext uri="{FF2B5EF4-FFF2-40B4-BE49-F238E27FC236}">
              <a16:creationId xmlns:a16="http://schemas.microsoft.com/office/drawing/2014/main" id="{CF9C531D-BC59-4C28-B94A-AD2CF9D969DF}"/>
            </a:ext>
          </a:extLst>
        </xdr:cNvPr>
        <xdr:cNvCxnSpPr/>
      </xdr:nvCxnSpPr>
      <xdr:spPr>
        <a:xfrm>
          <a:off x="5956300" y="16148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0" name="テキスト ボックス 429">
          <a:extLst>
            <a:ext uri="{FF2B5EF4-FFF2-40B4-BE49-F238E27FC236}">
              <a16:creationId xmlns:a16="http://schemas.microsoft.com/office/drawing/2014/main" id="{B0BCB59F-092E-457E-B5E6-91A9480078F1}"/>
            </a:ext>
          </a:extLst>
        </xdr:cNvPr>
        <xdr:cNvSpPr txBox="1"/>
      </xdr:nvSpPr>
      <xdr:spPr>
        <a:xfrm>
          <a:off x="552722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1" name="【市民会館】&#10;一人当たり面積グラフ枠">
          <a:extLst>
            <a:ext uri="{FF2B5EF4-FFF2-40B4-BE49-F238E27FC236}">
              <a16:creationId xmlns:a16="http://schemas.microsoft.com/office/drawing/2014/main" id="{931B6472-8964-4789-B795-A1C909981966}"/>
            </a:ext>
          </a:extLst>
        </xdr:cNvPr>
        <xdr:cNvSpPr/>
      </xdr:nvSpPr>
      <xdr:spPr>
        <a:xfrm>
          <a:off x="595630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85725</xdr:rowOff>
    </xdr:from>
    <xdr:to>
      <xdr:col>54</xdr:col>
      <xdr:colOff>189865</xdr:colOff>
      <xdr:row>108</xdr:row>
      <xdr:rowOff>135255</xdr:rowOff>
    </xdr:to>
    <xdr:cxnSp macro="">
      <xdr:nvCxnSpPr>
        <xdr:cNvPr id="432" name="直線コネクタ 431">
          <a:extLst>
            <a:ext uri="{FF2B5EF4-FFF2-40B4-BE49-F238E27FC236}">
              <a16:creationId xmlns:a16="http://schemas.microsoft.com/office/drawing/2014/main" id="{4E7EDD05-0C01-4825-9F6A-92427453FF49}"/>
            </a:ext>
          </a:extLst>
        </xdr:cNvPr>
        <xdr:cNvCxnSpPr/>
      </xdr:nvCxnSpPr>
      <xdr:spPr>
        <a:xfrm flipV="1">
          <a:off x="9429115" y="16760825"/>
          <a:ext cx="0" cy="120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433" name="【市民会館】&#10;一人当たり面積最小値テキスト">
          <a:extLst>
            <a:ext uri="{FF2B5EF4-FFF2-40B4-BE49-F238E27FC236}">
              <a16:creationId xmlns:a16="http://schemas.microsoft.com/office/drawing/2014/main" id="{CC50AC26-3632-44AA-8002-8FA19D2103C0}"/>
            </a:ext>
          </a:extLst>
        </xdr:cNvPr>
        <xdr:cNvSpPr txBox="1"/>
      </xdr:nvSpPr>
      <xdr:spPr>
        <a:xfrm>
          <a:off x="9467850" y="1796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434" name="直線コネクタ 433">
          <a:extLst>
            <a:ext uri="{FF2B5EF4-FFF2-40B4-BE49-F238E27FC236}">
              <a16:creationId xmlns:a16="http://schemas.microsoft.com/office/drawing/2014/main" id="{D6C13EEB-0F55-4E1D-B22C-47B274870709}"/>
            </a:ext>
          </a:extLst>
        </xdr:cNvPr>
        <xdr:cNvCxnSpPr/>
      </xdr:nvCxnSpPr>
      <xdr:spPr>
        <a:xfrm>
          <a:off x="9359900" y="179660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32402</xdr:rowOff>
    </xdr:from>
    <xdr:ext cx="469744" cy="259045"/>
    <xdr:sp macro="" textlink="">
      <xdr:nvSpPr>
        <xdr:cNvPr id="435" name="【市民会館】&#10;一人当たり面積最大値テキスト">
          <a:extLst>
            <a:ext uri="{FF2B5EF4-FFF2-40B4-BE49-F238E27FC236}">
              <a16:creationId xmlns:a16="http://schemas.microsoft.com/office/drawing/2014/main" id="{4A8EA9B1-6F25-49E3-9769-5AAFCC23FCDF}"/>
            </a:ext>
          </a:extLst>
        </xdr:cNvPr>
        <xdr:cNvSpPr txBox="1"/>
      </xdr:nvSpPr>
      <xdr:spPr>
        <a:xfrm>
          <a:off x="9467850" y="1654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85725</xdr:rowOff>
    </xdr:from>
    <xdr:to>
      <xdr:col>55</xdr:col>
      <xdr:colOff>88900</xdr:colOff>
      <xdr:row>101</xdr:row>
      <xdr:rowOff>85725</xdr:rowOff>
    </xdr:to>
    <xdr:cxnSp macro="">
      <xdr:nvCxnSpPr>
        <xdr:cNvPr id="436" name="直線コネクタ 435">
          <a:extLst>
            <a:ext uri="{FF2B5EF4-FFF2-40B4-BE49-F238E27FC236}">
              <a16:creationId xmlns:a16="http://schemas.microsoft.com/office/drawing/2014/main" id="{A3310BF7-89D9-4FB4-8C37-92FCE04212BF}"/>
            </a:ext>
          </a:extLst>
        </xdr:cNvPr>
        <xdr:cNvCxnSpPr/>
      </xdr:nvCxnSpPr>
      <xdr:spPr>
        <a:xfrm>
          <a:off x="9359900" y="167608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6366</xdr:rowOff>
    </xdr:from>
    <xdr:ext cx="469744" cy="259045"/>
    <xdr:sp macro="" textlink="">
      <xdr:nvSpPr>
        <xdr:cNvPr id="437" name="【市民会館】&#10;一人当たり面積平均値テキスト">
          <a:extLst>
            <a:ext uri="{FF2B5EF4-FFF2-40B4-BE49-F238E27FC236}">
              <a16:creationId xmlns:a16="http://schemas.microsoft.com/office/drawing/2014/main" id="{E8E561C6-B81B-442D-AE67-89D838C5F886}"/>
            </a:ext>
          </a:extLst>
        </xdr:cNvPr>
        <xdr:cNvSpPr txBox="1"/>
      </xdr:nvSpPr>
      <xdr:spPr>
        <a:xfrm>
          <a:off x="9467850" y="17506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154939</xdr:rowOff>
    </xdr:from>
    <xdr:to>
      <xdr:col>55</xdr:col>
      <xdr:colOff>50800</xdr:colOff>
      <xdr:row>107</xdr:row>
      <xdr:rowOff>85089</xdr:rowOff>
    </xdr:to>
    <xdr:sp macro="" textlink="">
      <xdr:nvSpPr>
        <xdr:cNvPr id="438" name="フローチャート: 判断 437">
          <a:extLst>
            <a:ext uri="{FF2B5EF4-FFF2-40B4-BE49-F238E27FC236}">
              <a16:creationId xmlns:a16="http://schemas.microsoft.com/office/drawing/2014/main" id="{C380804B-94E4-4476-A3B0-59F553422502}"/>
            </a:ext>
          </a:extLst>
        </xdr:cNvPr>
        <xdr:cNvSpPr/>
      </xdr:nvSpPr>
      <xdr:spPr>
        <a:xfrm>
          <a:off x="9398000" y="176555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162561</xdr:rowOff>
    </xdr:from>
    <xdr:to>
      <xdr:col>50</xdr:col>
      <xdr:colOff>165100</xdr:colOff>
      <xdr:row>107</xdr:row>
      <xdr:rowOff>92711</xdr:rowOff>
    </xdr:to>
    <xdr:sp macro="" textlink="">
      <xdr:nvSpPr>
        <xdr:cNvPr id="439" name="フローチャート: 判断 438">
          <a:extLst>
            <a:ext uri="{FF2B5EF4-FFF2-40B4-BE49-F238E27FC236}">
              <a16:creationId xmlns:a16="http://schemas.microsoft.com/office/drawing/2014/main" id="{17AF8053-3554-4613-A0E7-A4D42888F595}"/>
            </a:ext>
          </a:extLst>
        </xdr:cNvPr>
        <xdr:cNvSpPr/>
      </xdr:nvSpPr>
      <xdr:spPr>
        <a:xfrm>
          <a:off x="8636000" y="176631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160655</xdr:rowOff>
    </xdr:from>
    <xdr:to>
      <xdr:col>46</xdr:col>
      <xdr:colOff>38100</xdr:colOff>
      <xdr:row>107</xdr:row>
      <xdr:rowOff>90805</xdr:rowOff>
    </xdr:to>
    <xdr:sp macro="" textlink="">
      <xdr:nvSpPr>
        <xdr:cNvPr id="440" name="フローチャート: 判断 439">
          <a:extLst>
            <a:ext uri="{FF2B5EF4-FFF2-40B4-BE49-F238E27FC236}">
              <a16:creationId xmlns:a16="http://schemas.microsoft.com/office/drawing/2014/main" id="{B64D5F0D-9B5D-4E6A-9959-1EAD51BD5E08}"/>
            </a:ext>
          </a:extLst>
        </xdr:cNvPr>
        <xdr:cNvSpPr/>
      </xdr:nvSpPr>
      <xdr:spPr>
        <a:xfrm>
          <a:off x="7842250" y="176612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143511</xdr:rowOff>
    </xdr:from>
    <xdr:to>
      <xdr:col>41</xdr:col>
      <xdr:colOff>101600</xdr:colOff>
      <xdr:row>107</xdr:row>
      <xdr:rowOff>73661</xdr:rowOff>
    </xdr:to>
    <xdr:sp macro="" textlink="">
      <xdr:nvSpPr>
        <xdr:cNvPr id="441" name="フローチャート: 判断 440">
          <a:extLst>
            <a:ext uri="{FF2B5EF4-FFF2-40B4-BE49-F238E27FC236}">
              <a16:creationId xmlns:a16="http://schemas.microsoft.com/office/drawing/2014/main" id="{06F80191-CBDD-4C0A-AB48-A9D3149FB893}"/>
            </a:ext>
          </a:extLst>
        </xdr:cNvPr>
        <xdr:cNvSpPr/>
      </xdr:nvSpPr>
      <xdr:spPr>
        <a:xfrm>
          <a:off x="7029450" y="176441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151130</xdr:rowOff>
    </xdr:from>
    <xdr:to>
      <xdr:col>36</xdr:col>
      <xdr:colOff>165100</xdr:colOff>
      <xdr:row>107</xdr:row>
      <xdr:rowOff>81280</xdr:rowOff>
    </xdr:to>
    <xdr:sp macro="" textlink="">
      <xdr:nvSpPr>
        <xdr:cNvPr id="442" name="フローチャート: 判断 441">
          <a:extLst>
            <a:ext uri="{FF2B5EF4-FFF2-40B4-BE49-F238E27FC236}">
              <a16:creationId xmlns:a16="http://schemas.microsoft.com/office/drawing/2014/main" id="{CA098B69-5AF5-47FD-96B0-78FF885F99A7}"/>
            </a:ext>
          </a:extLst>
        </xdr:cNvPr>
        <xdr:cNvSpPr/>
      </xdr:nvSpPr>
      <xdr:spPr>
        <a:xfrm>
          <a:off x="6235700" y="176517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8E8754B0-1521-4D56-B8A5-28A83392F99F}"/>
            </a:ext>
          </a:extLst>
        </xdr:cNvPr>
        <xdr:cNvSpPr txBox="1"/>
      </xdr:nvSpPr>
      <xdr:spPr>
        <a:xfrm>
          <a:off x="92583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33F6E653-4864-4DBB-9ED8-C84E4281372A}"/>
            </a:ext>
          </a:extLst>
        </xdr:cNvPr>
        <xdr:cNvSpPr txBox="1"/>
      </xdr:nvSpPr>
      <xdr:spPr>
        <a:xfrm>
          <a:off x="8515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97B43DC9-F35F-4D66-B21F-DFB370E5AF3F}"/>
            </a:ext>
          </a:extLst>
        </xdr:cNvPr>
        <xdr:cNvSpPr txBox="1"/>
      </xdr:nvSpPr>
      <xdr:spPr>
        <a:xfrm>
          <a:off x="7715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5EA3A7EB-AF84-4DEE-BB0A-787B014BB402}"/>
            </a:ext>
          </a:extLst>
        </xdr:cNvPr>
        <xdr:cNvSpPr txBox="1"/>
      </xdr:nvSpPr>
      <xdr:spPr>
        <a:xfrm>
          <a:off x="690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F9AE8C55-C765-4C1A-9476-E6801F13B61C}"/>
            </a:ext>
          </a:extLst>
        </xdr:cNvPr>
        <xdr:cNvSpPr txBox="1"/>
      </xdr:nvSpPr>
      <xdr:spPr>
        <a:xfrm>
          <a:off x="6115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126364</xdr:rowOff>
    </xdr:from>
    <xdr:to>
      <xdr:col>55</xdr:col>
      <xdr:colOff>50800</xdr:colOff>
      <xdr:row>108</xdr:row>
      <xdr:rowOff>56514</xdr:rowOff>
    </xdr:to>
    <xdr:sp macro="" textlink="">
      <xdr:nvSpPr>
        <xdr:cNvPr id="448" name="楕円 447">
          <a:extLst>
            <a:ext uri="{FF2B5EF4-FFF2-40B4-BE49-F238E27FC236}">
              <a16:creationId xmlns:a16="http://schemas.microsoft.com/office/drawing/2014/main" id="{D08BA876-3DE6-4268-BA66-24803C77CFA4}"/>
            </a:ext>
          </a:extLst>
        </xdr:cNvPr>
        <xdr:cNvSpPr/>
      </xdr:nvSpPr>
      <xdr:spPr>
        <a:xfrm>
          <a:off x="9398000" y="1779206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104791</xdr:rowOff>
    </xdr:from>
    <xdr:ext cx="469744" cy="259045"/>
    <xdr:sp macro="" textlink="">
      <xdr:nvSpPr>
        <xdr:cNvPr id="449" name="【市民会館】&#10;一人当たり面積該当値テキスト">
          <a:extLst>
            <a:ext uri="{FF2B5EF4-FFF2-40B4-BE49-F238E27FC236}">
              <a16:creationId xmlns:a16="http://schemas.microsoft.com/office/drawing/2014/main" id="{5E4130D7-C6DB-4F45-9C4B-1897F2F0A85D}"/>
            </a:ext>
          </a:extLst>
        </xdr:cNvPr>
        <xdr:cNvSpPr txBox="1"/>
      </xdr:nvSpPr>
      <xdr:spPr>
        <a:xfrm>
          <a:off x="9467850" y="1777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124461</xdr:rowOff>
    </xdr:from>
    <xdr:to>
      <xdr:col>50</xdr:col>
      <xdr:colOff>165100</xdr:colOff>
      <xdr:row>108</xdr:row>
      <xdr:rowOff>54611</xdr:rowOff>
    </xdr:to>
    <xdr:sp macro="" textlink="">
      <xdr:nvSpPr>
        <xdr:cNvPr id="450" name="楕円 449">
          <a:extLst>
            <a:ext uri="{FF2B5EF4-FFF2-40B4-BE49-F238E27FC236}">
              <a16:creationId xmlns:a16="http://schemas.microsoft.com/office/drawing/2014/main" id="{D0EE23CA-4FE5-4CFE-85F5-A9ACB58BB503}"/>
            </a:ext>
          </a:extLst>
        </xdr:cNvPr>
        <xdr:cNvSpPr/>
      </xdr:nvSpPr>
      <xdr:spPr>
        <a:xfrm>
          <a:off x="8636000" y="177901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3811</xdr:rowOff>
    </xdr:from>
    <xdr:to>
      <xdr:col>55</xdr:col>
      <xdr:colOff>0</xdr:colOff>
      <xdr:row>108</xdr:row>
      <xdr:rowOff>5714</xdr:rowOff>
    </xdr:to>
    <xdr:cxnSp macro="">
      <xdr:nvCxnSpPr>
        <xdr:cNvPr id="451" name="直線コネクタ 450">
          <a:extLst>
            <a:ext uri="{FF2B5EF4-FFF2-40B4-BE49-F238E27FC236}">
              <a16:creationId xmlns:a16="http://schemas.microsoft.com/office/drawing/2014/main" id="{E6F24AC5-5260-429D-B308-32B1F47A88C5}"/>
            </a:ext>
          </a:extLst>
        </xdr:cNvPr>
        <xdr:cNvCxnSpPr/>
      </xdr:nvCxnSpPr>
      <xdr:spPr>
        <a:xfrm>
          <a:off x="8686800" y="17834611"/>
          <a:ext cx="74295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122555</xdr:rowOff>
    </xdr:from>
    <xdr:to>
      <xdr:col>46</xdr:col>
      <xdr:colOff>38100</xdr:colOff>
      <xdr:row>108</xdr:row>
      <xdr:rowOff>52705</xdr:rowOff>
    </xdr:to>
    <xdr:sp macro="" textlink="">
      <xdr:nvSpPr>
        <xdr:cNvPr id="452" name="楕円 451">
          <a:extLst>
            <a:ext uri="{FF2B5EF4-FFF2-40B4-BE49-F238E27FC236}">
              <a16:creationId xmlns:a16="http://schemas.microsoft.com/office/drawing/2014/main" id="{D9E3AEA3-8646-4E1E-A6CE-BB50EE723450}"/>
            </a:ext>
          </a:extLst>
        </xdr:cNvPr>
        <xdr:cNvSpPr/>
      </xdr:nvSpPr>
      <xdr:spPr>
        <a:xfrm>
          <a:off x="7842250" y="1778825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1905</xdr:rowOff>
    </xdr:from>
    <xdr:to>
      <xdr:col>50</xdr:col>
      <xdr:colOff>114300</xdr:colOff>
      <xdr:row>108</xdr:row>
      <xdr:rowOff>3811</xdr:rowOff>
    </xdr:to>
    <xdr:cxnSp macro="">
      <xdr:nvCxnSpPr>
        <xdr:cNvPr id="453" name="直線コネクタ 452">
          <a:extLst>
            <a:ext uri="{FF2B5EF4-FFF2-40B4-BE49-F238E27FC236}">
              <a16:creationId xmlns:a16="http://schemas.microsoft.com/office/drawing/2014/main" id="{F8C14BDF-507A-4C58-B790-33843D9A23C8}"/>
            </a:ext>
          </a:extLst>
        </xdr:cNvPr>
        <xdr:cNvCxnSpPr/>
      </xdr:nvCxnSpPr>
      <xdr:spPr>
        <a:xfrm>
          <a:off x="7886700" y="17832705"/>
          <a:ext cx="8001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118745</xdr:rowOff>
    </xdr:from>
    <xdr:to>
      <xdr:col>36</xdr:col>
      <xdr:colOff>165100</xdr:colOff>
      <xdr:row>108</xdr:row>
      <xdr:rowOff>48895</xdr:rowOff>
    </xdr:to>
    <xdr:sp macro="" textlink="">
      <xdr:nvSpPr>
        <xdr:cNvPr id="454" name="楕円 453">
          <a:extLst>
            <a:ext uri="{FF2B5EF4-FFF2-40B4-BE49-F238E27FC236}">
              <a16:creationId xmlns:a16="http://schemas.microsoft.com/office/drawing/2014/main" id="{03D9F710-E2C7-451B-B744-31C8BBA75081}"/>
            </a:ext>
          </a:extLst>
        </xdr:cNvPr>
        <xdr:cNvSpPr/>
      </xdr:nvSpPr>
      <xdr:spPr>
        <a:xfrm>
          <a:off x="6235700" y="177844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109238</xdr:rowOff>
    </xdr:from>
    <xdr:ext cx="469744" cy="259045"/>
    <xdr:sp macro="" textlink="">
      <xdr:nvSpPr>
        <xdr:cNvPr id="455" name="n_1aveValue【市民会館】&#10;一人当たり面積">
          <a:extLst>
            <a:ext uri="{FF2B5EF4-FFF2-40B4-BE49-F238E27FC236}">
              <a16:creationId xmlns:a16="http://schemas.microsoft.com/office/drawing/2014/main" id="{F8FF5BE8-96D1-46B7-A559-5CA355F1A6F8}"/>
            </a:ext>
          </a:extLst>
        </xdr:cNvPr>
        <xdr:cNvSpPr txBox="1"/>
      </xdr:nvSpPr>
      <xdr:spPr>
        <a:xfrm>
          <a:off x="8458277" y="1744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107332</xdr:rowOff>
    </xdr:from>
    <xdr:ext cx="469744" cy="259045"/>
    <xdr:sp macro="" textlink="">
      <xdr:nvSpPr>
        <xdr:cNvPr id="456" name="n_2aveValue【市民会館】&#10;一人当たり面積">
          <a:extLst>
            <a:ext uri="{FF2B5EF4-FFF2-40B4-BE49-F238E27FC236}">
              <a16:creationId xmlns:a16="http://schemas.microsoft.com/office/drawing/2014/main" id="{F5A7C068-2FFA-4B49-8039-D124C78361DD}"/>
            </a:ext>
          </a:extLst>
        </xdr:cNvPr>
        <xdr:cNvSpPr txBox="1"/>
      </xdr:nvSpPr>
      <xdr:spPr>
        <a:xfrm>
          <a:off x="7677227" y="1744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90188</xdr:rowOff>
    </xdr:from>
    <xdr:ext cx="469744" cy="259045"/>
    <xdr:sp macro="" textlink="">
      <xdr:nvSpPr>
        <xdr:cNvPr id="457" name="n_3aveValue【市民会館】&#10;一人当たり面積">
          <a:extLst>
            <a:ext uri="{FF2B5EF4-FFF2-40B4-BE49-F238E27FC236}">
              <a16:creationId xmlns:a16="http://schemas.microsoft.com/office/drawing/2014/main" id="{5F99687A-E6FB-48C3-8D1C-5068FA87605B}"/>
            </a:ext>
          </a:extLst>
        </xdr:cNvPr>
        <xdr:cNvSpPr txBox="1"/>
      </xdr:nvSpPr>
      <xdr:spPr>
        <a:xfrm>
          <a:off x="6864427"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97807</xdr:rowOff>
    </xdr:from>
    <xdr:ext cx="469744" cy="259045"/>
    <xdr:sp macro="" textlink="">
      <xdr:nvSpPr>
        <xdr:cNvPr id="458" name="n_4aveValue【市民会館】&#10;一人当たり面積">
          <a:extLst>
            <a:ext uri="{FF2B5EF4-FFF2-40B4-BE49-F238E27FC236}">
              <a16:creationId xmlns:a16="http://schemas.microsoft.com/office/drawing/2014/main" id="{09966CD0-7BFA-4424-B7CC-233E3E0BF0EF}"/>
            </a:ext>
          </a:extLst>
        </xdr:cNvPr>
        <xdr:cNvSpPr txBox="1"/>
      </xdr:nvSpPr>
      <xdr:spPr>
        <a:xfrm>
          <a:off x="6070677" y="1743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45738</xdr:rowOff>
    </xdr:from>
    <xdr:ext cx="469744" cy="259045"/>
    <xdr:sp macro="" textlink="">
      <xdr:nvSpPr>
        <xdr:cNvPr id="459" name="n_1mainValue【市民会館】&#10;一人当たり面積">
          <a:extLst>
            <a:ext uri="{FF2B5EF4-FFF2-40B4-BE49-F238E27FC236}">
              <a16:creationId xmlns:a16="http://schemas.microsoft.com/office/drawing/2014/main" id="{C88D60EA-B6D5-4BF2-AF05-F546281AFDF3}"/>
            </a:ext>
          </a:extLst>
        </xdr:cNvPr>
        <xdr:cNvSpPr txBox="1"/>
      </xdr:nvSpPr>
      <xdr:spPr>
        <a:xfrm>
          <a:off x="8458277" y="1787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43832</xdr:rowOff>
    </xdr:from>
    <xdr:ext cx="469744" cy="259045"/>
    <xdr:sp macro="" textlink="">
      <xdr:nvSpPr>
        <xdr:cNvPr id="460" name="n_2mainValue【市民会館】&#10;一人当たり面積">
          <a:extLst>
            <a:ext uri="{FF2B5EF4-FFF2-40B4-BE49-F238E27FC236}">
              <a16:creationId xmlns:a16="http://schemas.microsoft.com/office/drawing/2014/main" id="{5501375D-2940-4459-8B8C-6C31EAF4CED3}"/>
            </a:ext>
          </a:extLst>
        </xdr:cNvPr>
        <xdr:cNvSpPr txBox="1"/>
      </xdr:nvSpPr>
      <xdr:spPr>
        <a:xfrm>
          <a:off x="7677227" y="1787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40022</xdr:rowOff>
    </xdr:from>
    <xdr:ext cx="469744" cy="259045"/>
    <xdr:sp macro="" textlink="">
      <xdr:nvSpPr>
        <xdr:cNvPr id="461" name="n_4mainValue【市民会館】&#10;一人当たり面積">
          <a:extLst>
            <a:ext uri="{FF2B5EF4-FFF2-40B4-BE49-F238E27FC236}">
              <a16:creationId xmlns:a16="http://schemas.microsoft.com/office/drawing/2014/main" id="{83F352F3-3980-464B-87B2-BFDBE7E6E8FE}"/>
            </a:ext>
          </a:extLst>
        </xdr:cNvPr>
        <xdr:cNvSpPr txBox="1"/>
      </xdr:nvSpPr>
      <xdr:spPr>
        <a:xfrm>
          <a:off x="6070677" y="1787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2" name="正方形/長方形 461">
          <a:extLst>
            <a:ext uri="{FF2B5EF4-FFF2-40B4-BE49-F238E27FC236}">
              <a16:creationId xmlns:a16="http://schemas.microsoft.com/office/drawing/2014/main" id="{0AACF23A-34E1-49EE-9576-3508157B98C5}"/>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3" name="正方形/長方形 462">
          <a:extLst>
            <a:ext uri="{FF2B5EF4-FFF2-40B4-BE49-F238E27FC236}">
              <a16:creationId xmlns:a16="http://schemas.microsoft.com/office/drawing/2014/main" id="{C6A5A902-CA9D-4C7A-8D4F-4D5287A47A5C}"/>
            </a:ext>
          </a:extLst>
        </xdr:cNvPr>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4" name="正方形/長方形 463">
          <a:extLst>
            <a:ext uri="{FF2B5EF4-FFF2-40B4-BE49-F238E27FC236}">
              <a16:creationId xmlns:a16="http://schemas.microsoft.com/office/drawing/2014/main" id="{C000E176-1CAE-4150-9ADC-718FF4BF7E22}"/>
            </a:ext>
          </a:extLst>
        </xdr:cNvPr>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5" name="正方形/長方形 464">
          <a:extLst>
            <a:ext uri="{FF2B5EF4-FFF2-40B4-BE49-F238E27FC236}">
              <a16:creationId xmlns:a16="http://schemas.microsoft.com/office/drawing/2014/main" id="{B3500D75-5197-4CA8-8238-5F08A8C48C1C}"/>
            </a:ext>
          </a:extLst>
        </xdr:cNvPr>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6" name="正方形/長方形 465">
          <a:extLst>
            <a:ext uri="{FF2B5EF4-FFF2-40B4-BE49-F238E27FC236}">
              <a16:creationId xmlns:a16="http://schemas.microsoft.com/office/drawing/2014/main" id="{30B05C69-82E1-4937-BB40-4389C86D532A}"/>
            </a:ext>
          </a:extLst>
        </xdr:cNvPr>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7" name="正方形/長方形 466">
          <a:extLst>
            <a:ext uri="{FF2B5EF4-FFF2-40B4-BE49-F238E27FC236}">
              <a16:creationId xmlns:a16="http://schemas.microsoft.com/office/drawing/2014/main" id="{A33D9F2C-5FF6-4D49-B07B-E897F5EAF312}"/>
            </a:ext>
          </a:extLst>
        </xdr:cNvPr>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8" name="正方形/長方形 467">
          <a:extLst>
            <a:ext uri="{FF2B5EF4-FFF2-40B4-BE49-F238E27FC236}">
              <a16:creationId xmlns:a16="http://schemas.microsoft.com/office/drawing/2014/main" id="{132C49F4-EAEF-47D1-B79A-AA278533B564}"/>
            </a:ext>
          </a:extLst>
        </xdr:cNvPr>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9" name="正方形/長方形 468">
          <a:extLst>
            <a:ext uri="{FF2B5EF4-FFF2-40B4-BE49-F238E27FC236}">
              <a16:creationId xmlns:a16="http://schemas.microsoft.com/office/drawing/2014/main" id="{8C9E1A76-4B78-4482-AE42-D8D902AB4B97}"/>
            </a:ext>
          </a:extLst>
        </xdr:cNvPr>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0" name="テキスト ボックス 469">
          <a:extLst>
            <a:ext uri="{FF2B5EF4-FFF2-40B4-BE49-F238E27FC236}">
              <a16:creationId xmlns:a16="http://schemas.microsoft.com/office/drawing/2014/main" id="{AB998278-88AA-470E-9E9E-0856604F6F15}"/>
            </a:ext>
          </a:extLst>
        </xdr:cNvPr>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1" name="直線コネクタ 470">
          <a:extLst>
            <a:ext uri="{FF2B5EF4-FFF2-40B4-BE49-F238E27FC236}">
              <a16:creationId xmlns:a16="http://schemas.microsoft.com/office/drawing/2014/main" id="{D9599645-E841-47F2-9427-E8955A06B4C1}"/>
            </a:ext>
          </a:extLst>
        </xdr:cNvPr>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2" name="テキスト ボックス 471">
          <a:extLst>
            <a:ext uri="{FF2B5EF4-FFF2-40B4-BE49-F238E27FC236}">
              <a16:creationId xmlns:a16="http://schemas.microsoft.com/office/drawing/2014/main" id="{B5E1E4EC-F74D-4DBB-B28D-A10DCBDD6C39}"/>
            </a:ext>
          </a:extLst>
        </xdr:cNvPr>
        <xdr:cNvSpPr txBox="1"/>
      </xdr:nvSpPr>
      <xdr:spPr>
        <a:xfrm>
          <a:off x="1079772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3" name="直線コネクタ 472">
          <a:extLst>
            <a:ext uri="{FF2B5EF4-FFF2-40B4-BE49-F238E27FC236}">
              <a16:creationId xmlns:a16="http://schemas.microsoft.com/office/drawing/2014/main" id="{C856E1E7-C794-4B0F-B806-B510BCBFC6D2}"/>
            </a:ext>
          </a:extLst>
        </xdr:cNvPr>
        <xdr:cNvCxnSpPr/>
      </xdr:nvCxnSpPr>
      <xdr:spPr>
        <a:xfrm>
          <a:off x="11207750" y="70267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4" name="テキスト ボックス 473">
          <a:extLst>
            <a:ext uri="{FF2B5EF4-FFF2-40B4-BE49-F238E27FC236}">
              <a16:creationId xmlns:a16="http://schemas.microsoft.com/office/drawing/2014/main" id="{5C273289-393D-4D9E-8993-24873AE27C76}"/>
            </a:ext>
          </a:extLst>
        </xdr:cNvPr>
        <xdr:cNvSpPr txBox="1"/>
      </xdr:nvSpPr>
      <xdr:spPr>
        <a:xfrm>
          <a:off x="1079772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5" name="直線コネクタ 474">
          <a:extLst>
            <a:ext uri="{FF2B5EF4-FFF2-40B4-BE49-F238E27FC236}">
              <a16:creationId xmlns:a16="http://schemas.microsoft.com/office/drawing/2014/main" id="{A2F327AE-ED61-4F65-88D3-66C60A9A3BAE}"/>
            </a:ext>
          </a:extLst>
        </xdr:cNvPr>
        <xdr:cNvCxnSpPr/>
      </xdr:nvCxnSpPr>
      <xdr:spPr>
        <a:xfrm>
          <a:off x="11207750" y="67128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6" name="テキスト ボックス 475">
          <a:extLst>
            <a:ext uri="{FF2B5EF4-FFF2-40B4-BE49-F238E27FC236}">
              <a16:creationId xmlns:a16="http://schemas.microsoft.com/office/drawing/2014/main" id="{AFD9D3A1-0A25-4B26-8046-09AFC8948B4F}"/>
            </a:ext>
          </a:extLst>
        </xdr:cNvPr>
        <xdr:cNvSpPr txBox="1"/>
      </xdr:nvSpPr>
      <xdr:spPr>
        <a:xfrm>
          <a:off x="108427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7" name="直線コネクタ 476">
          <a:extLst>
            <a:ext uri="{FF2B5EF4-FFF2-40B4-BE49-F238E27FC236}">
              <a16:creationId xmlns:a16="http://schemas.microsoft.com/office/drawing/2014/main" id="{E8E8DA2E-0EA5-4989-BEC6-97B8718DA9D7}"/>
            </a:ext>
          </a:extLst>
        </xdr:cNvPr>
        <xdr:cNvCxnSpPr/>
      </xdr:nvCxnSpPr>
      <xdr:spPr>
        <a:xfrm>
          <a:off x="11207750" y="63989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8" name="テキスト ボックス 477">
          <a:extLst>
            <a:ext uri="{FF2B5EF4-FFF2-40B4-BE49-F238E27FC236}">
              <a16:creationId xmlns:a16="http://schemas.microsoft.com/office/drawing/2014/main" id="{FDA06DDF-6201-4610-A4F1-28614BE37BED}"/>
            </a:ext>
          </a:extLst>
        </xdr:cNvPr>
        <xdr:cNvSpPr txBox="1"/>
      </xdr:nvSpPr>
      <xdr:spPr>
        <a:xfrm>
          <a:off x="108427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9" name="直線コネクタ 478">
          <a:extLst>
            <a:ext uri="{FF2B5EF4-FFF2-40B4-BE49-F238E27FC236}">
              <a16:creationId xmlns:a16="http://schemas.microsoft.com/office/drawing/2014/main" id="{00EF67A7-6BB9-47D3-913D-7D4C00166005}"/>
            </a:ext>
          </a:extLst>
        </xdr:cNvPr>
        <xdr:cNvCxnSpPr/>
      </xdr:nvCxnSpPr>
      <xdr:spPr>
        <a:xfrm>
          <a:off x="11207750" y="60851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0" name="テキスト ボックス 479">
          <a:extLst>
            <a:ext uri="{FF2B5EF4-FFF2-40B4-BE49-F238E27FC236}">
              <a16:creationId xmlns:a16="http://schemas.microsoft.com/office/drawing/2014/main" id="{3497DAF4-F1B8-439E-A4A8-44BC7404DF08}"/>
            </a:ext>
          </a:extLst>
        </xdr:cNvPr>
        <xdr:cNvSpPr txBox="1"/>
      </xdr:nvSpPr>
      <xdr:spPr>
        <a:xfrm>
          <a:off x="108427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1" name="直線コネクタ 480">
          <a:extLst>
            <a:ext uri="{FF2B5EF4-FFF2-40B4-BE49-F238E27FC236}">
              <a16:creationId xmlns:a16="http://schemas.microsoft.com/office/drawing/2014/main" id="{AE4F37B4-6C2B-4544-ABE4-22A2FB8498AB}"/>
            </a:ext>
          </a:extLst>
        </xdr:cNvPr>
        <xdr:cNvCxnSpPr/>
      </xdr:nvCxnSpPr>
      <xdr:spPr>
        <a:xfrm>
          <a:off x="11207750" y="57712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2" name="テキスト ボックス 481">
          <a:extLst>
            <a:ext uri="{FF2B5EF4-FFF2-40B4-BE49-F238E27FC236}">
              <a16:creationId xmlns:a16="http://schemas.microsoft.com/office/drawing/2014/main" id="{6478FE08-6143-4124-9594-B1F25EC7E993}"/>
            </a:ext>
          </a:extLst>
        </xdr:cNvPr>
        <xdr:cNvSpPr txBox="1"/>
      </xdr:nvSpPr>
      <xdr:spPr>
        <a:xfrm>
          <a:off x="108427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3" name="直線コネクタ 482">
          <a:extLst>
            <a:ext uri="{FF2B5EF4-FFF2-40B4-BE49-F238E27FC236}">
              <a16:creationId xmlns:a16="http://schemas.microsoft.com/office/drawing/2014/main" id="{9D0AC919-03CC-4BA7-9BF6-79E5236B4FAC}"/>
            </a:ext>
          </a:extLst>
        </xdr:cNvPr>
        <xdr:cNvCxnSpPr/>
      </xdr:nvCxnSpPr>
      <xdr:spPr>
        <a:xfrm>
          <a:off x="11207750" y="54510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4" name="テキスト ボックス 483">
          <a:extLst>
            <a:ext uri="{FF2B5EF4-FFF2-40B4-BE49-F238E27FC236}">
              <a16:creationId xmlns:a16="http://schemas.microsoft.com/office/drawing/2014/main" id="{0459D4DB-AF03-483E-8592-8E819F072CD3}"/>
            </a:ext>
          </a:extLst>
        </xdr:cNvPr>
        <xdr:cNvSpPr txBox="1"/>
      </xdr:nvSpPr>
      <xdr:spPr>
        <a:xfrm>
          <a:off x="10906911" y="53151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5" name="直線コネクタ 484">
          <a:extLst>
            <a:ext uri="{FF2B5EF4-FFF2-40B4-BE49-F238E27FC236}">
              <a16:creationId xmlns:a16="http://schemas.microsoft.com/office/drawing/2014/main" id="{F6F2B51E-40FE-4535-8B0B-E04855073469}"/>
            </a:ext>
          </a:extLst>
        </xdr:cNvPr>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6" name="【一般廃棄物処理施設】&#10;有形固定資産減価償却率グラフ枠">
          <a:extLst>
            <a:ext uri="{FF2B5EF4-FFF2-40B4-BE49-F238E27FC236}">
              <a16:creationId xmlns:a16="http://schemas.microsoft.com/office/drawing/2014/main" id="{B1CA870D-A2E4-4CAE-B0EA-B73B443B5F95}"/>
            </a:ext>
          </a:extLst>
        </xdr:cNvPr>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487" name="直線コネクタ 486">
          <a:extLst>
            <a:ext uri="{FF2B5EF4-FFF2-40B4-BE49-F238E27FC236}">
              <a16:creationId xmlns:a16="http://schemas.microsoft.com/office/drawing/2014/main" id="{5D9C26C2-729B-491C-9291-8A33B0658A8C}"/>
            </a:ext>
          </a:extLst>
        </xdr:cNvPr>
        <xdr:cNvCxnSpPr/>
      </xdr:nvCxnSpPr>
      <xdr:spPr>
        <a:xfrm flipV="1">
          <a:off x="14699614" y="5647146"/>
          <a:ext cx="0" cy="1379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88" name="【一般廃棄物処理施設】&#10;有形固定資産減価償却率最小値テキスト">
          <a:extLst>
            <a:ext uri="{FF2B5EF4-FFF2-40B4-BE49-F238E27FC236}">
              <a16:creationId xmlns:a16="http://schemas.microsoft.com/office/drawing/2014/main" id="{C0B75861-314A-4271-B8CF-722B90AE6755}"/>
            </a:ext>
          </a:extLst>
        </xdr:cNvPr>
        <xdr:cNvSpPr txBox="1"/>
      </xdr:nvSpPr>
      <xdr:spPr>
        <a:xfrm>
          <a:off x="14738350" y="703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89" name="直線コネクタ 488">
          <a:extLst>
            <a:ext uri="{FF2B5EF4-FFF2-40B4-BE49-F238E27FC236}">
              <a16:creationId xmlns:a16="http://schemas.microsoft.com/office/drawing/2014/main" id="{55935E39-BD1A-4DD9-8B9D-BD8737FFDECB}"/>
            </a:ext>
          </a:extLst>
        </xdr:cNvPr>
        <xdr:cNvCxnSpPr/>
      </xdr:nvCxnSpPr>
      <xdr:spPr>
        <a:xfrm>
          <a:off x="14611350" y="70267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490" name="【一般廃棄物処理施設】&#10;有形固定資産減価償却率最大値テキスト">
          <a:extLst>
            <a:ext uri="{FF2B5EF4-FFF2-40B4-BE49-F238E27FC236}">
              <a16:creationId xmlns:a16="http://schemas.microsoft.com/office/drawing/2014/main" id="{92BC70BA-C18B-4B68-8B79-E5109F5F5E77}"/>
            </a:ext>
          </a:extLst>
        </xdr:cNvPr>
        <xdr:cNvSpPr txBox="1"/>
      </xdr:nvSpPr>
      <xdr:spPr>
        <a:xfrm>
          <a:off x="14738350" y="543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491" name="直線コネクタ 490">
          <a:extLst>
            <a:ext uri="{FF2B5EF4-FFF2-40B4-BE49-F238E27FC236}">
              <a16:creationId xmlns:a16="http://schemas.microsoft.com/office/drawing/2014/main" id="{87044946-FCEA-4D74-9B5A-4808C1DE4ABB}"/>
            </a:ext>
          </a:extLst>
        </xdr:cNvPr>
        <xdr:cNvCxnSpPr/>
      </xdr:nvCxnSpPr>
      <xdr:spPr>
        <a:xfrm>
          <a:off x="14611350" y="56471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115224</xdr:rowOff>
    </xdr:from>
    <xdr:ext cx="405111" cy="259045"/>
    <xdr:sp macro="" textlink="">
      <xdr:nvSpPr>
        <xdr:cNvPr id="492" name="【一般廃棄物処理施設】&#10;有形固定資産減価償却率平均値テキスト">
          <a:extLst>
            <a:ext uri="{FF2B5EF4-FFF2-40B4-BE49-F238E27FC236}">
              <a16:creationId xmlns:a16="http://schemas.microsoft.com/office/drawing/2014/main" id="{06F2EFA9-2172-479B-942F-EC92DA1E064A}"/>
            </a:ext>
          </a:extLst>
        </xdr:cNvPr>
        <xdr:cNvSpPr txBox="1"/>
      </xdr:nvSpPr>
      <xdr:spPr>
        <a:xfrm>
          <a:off x="14738350" y="62239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92347</xdr:rowOff>
    </xdr:from>
    <xdr:to>
      <xdr:col>85</xdr:col>
      <xdr:colOff>177800</xdr:colOff>
      <xdr:row>39</xdr:row>
      <xdr:rowOff>22497</xdr:rowOff>
    </xdr:to>
    <xdr:sp macro="" textlink="">
      <xdr:nvSpPr>
        <xdr:cNvPr id="493" name="フローチャート: 判断 492">
          <a:extLst>
            <a:ext uri="{FF2B5EF4-FFF2-40B4-BE49-F238E27FC236}">
              <a16:creationId xmlns:a16="http://schemas.microsoft.com/office/drawing/2014/main" id="{6AD5DD80-2D0A-4F26-B943-87FF314DFC6A}"/>
            </a:ext>
          </a:extLst>
        </xdr:cNvPr>
        <xdr:cNvSpPr/>
      </xdr:nvSpPr>
      <xdr:spPr>
        <a:xfrm>
          <a:off x="14649450" y="636614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494" name="フローチャート: 判断 493">
          <a:extLst>
            <a:ext uri="{FF2B5EF4-FFF2-40B4-BE49-F238E27FC236}">
              <a16:creationId xmlns:a16="http://schemas.microsoft.com/office/drawing/2014/main" id="{DA119EB9-DF2D-424C-9B87-5855AA11F2A0}"/>
            </a:ext>
          </a:extLst>
        </xdr:cNvPr>
        <xdr:cNvSpPr/>
      </xdr:nvSpPr>
      <xdr:spPr>
        <a:xfrm>
          <a:off x="13887450" y="64020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495" name="フローチャート: 判断 494">
          <a:extLst>
            <a:ext uri="{FF2B5EF4-FFF2-40B4-BE49-F238E27FC236}">
              <a16:creationId xmlns:a16="http://schemas.microsoft.com/office/drawing/2014/main" id="{4ABD4B43-F455-4664-9441-2C783C78873F}"/>
            </a:ext>
          </a:extLst>
        </xdr:cNvPr>
        <xdr:cNvSpPr/>
      </xdr:nvSpPr>
      <xdr:spPr>
        <a:xfrm>
          <a:off x="13093700" y="64020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108676</xdr:rowOff>
    </xdr:from>
    <xdr:to>
      <xdr:col>72</xdr:col>
      <xdr:colOff>38100</xdr:colOff>
      <xdr:row>39</xdr:row>
      <xdr:rowOff>38826</xdr:rowOff>
    </xdr:to>
    <xdr:sp macro="" textlink="">
      <xdr:nvSpPr>
        <xdr:cNvPr id="496" name="フローチャート: 判断 495">
          <a:extLst>
            <a:ext uri="{FF2B5EF4-FFF2-40B4-BE49-F238E27FC236}">
              <a16:creationId xmlns:a16="http://schemas.microsoft.com/office/drawing/2014/main" id="{FE77897F-3AB1-4D63-A383-8D50C9F74C43}"/>
            </a:ext>
          </a:extLst>
        </xdr:cNvPr>
        <xdr:cNvSpPr/>
      </xdr:nvSpPr>
      <xdr:spPr>
        <a:xfrm>
          <a:off x="12299950" y="63824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102144</xdr:rowOff>
    </xdr:from>
    <xdr:to>
      <xdr:col>67</xdr:col>
      <xdr:colOff>101600</xdr:colOff>
      <xdr:row>39</xdr:row>
      <xdr:rowOff>32294</xdr:rowOff>
    </xdr:to>
    <xdr:sp macro="" textlink="">
      <xdr:nvSpPr>
        <xdr:cNvPr id="497" name="フローチャート: 判断 496">
          <a:extLst>
            <a:ext uri="{FF2B5EF4-FFF2-40B4-BE49-F238E27FC236}">
              <a16:creationId xmlns:a16="http://schemas.microsoft.com/office/drawing/2014/main" id="{9D44B746-E37E-4349-AF59-FF22D61C6CDF}"/>
            </a:ext>
          </a:extLst>
        </xdr:cNvPr>
        <xdr:cNvSpPr/>
      </xdr:nvSpPr>
      <xdr:spPr>
        <a:xfrm>
          <a:off x="11487150" y="63759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D1596E8E-CBC0-4EAD-A136-A47BCEFDD286}"/>
            </a:ext>
          </a:extLst>
        </xdr:cNvPr>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347B539B-D65D-4BFA-BA4F-9FE8740A3591}"/>
            </a:ext>
          </a:extLst>
        </xdr:cNvPr>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FE730F7A-0FA5-4AD9-891C-637F1DD92A42}"/>
            </a:ext>
          </a:extLst>
        </xdr:cNvPr>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5C15DB80-7884-401B-B856-2828AA8B43AB}"/>
            </a:ext>
          </a:extLst>
        </xdr:cNvPr>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2607C9D1-884F-424A-80C3-0860B246062C}"/>
            </a:ext>
          </a:extLst>
        </xdr:cNvPr>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23767</xdr:rowOff>
    </xdr:from>
    <xdr:to>
      <xdr:col>85</xdr:col>
      <xdr:colOff>177800</xdr:colOff>
      <xdr:row>41</xdr:row>
      <xdr:rowOff>125367</xdr:rowOff>
    </xdr:to>
    <xdr:sp macro="" textlink="">
      <xdr:nvSpPr>
        <xdr:cNvPr id="503" name="楕円 502">
          <a:extLst>
            <a:ext uri="{FF2B5EF4-FFF2-40B4-BE49-F238E27FC236}">
              <a16:creationId xmlns:a16="http://schemas.microsoft.com/office/drawing/2014/main" id="{023D7334-86B7-4DDD-84E6-B154B8A1865B}"/>
            </a:ext>
          </a:extLst>
        </xdr:cNvPr>
        <xdr:cNvSpPr/>
      </xdr:nvSpPr>
      <xdr:spPr>
        <a:xfrm>
          <a:off x="14649450" y="679286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2194</xdr:rowOff>
    </xdr:from>
    <xdr:ext cx="405111" cy="259045"/>
    <xdr:sp macro="" textlink="">
      <xdr:nvSpPr>
        <xdr:cNvPr id="504" name="【一般廃棄物処理施設】&#10;有形固定資産減価償却率該当値テキスト">
          <a:extLst>
            <a:ext uri="{FF2B5EF4-FFF2-40B4-BE49-F238E27FC236}">
              <a16:creationId xmlns:a16="http://schemas.microsoft.com/office/drawing/2014/main" id="{FA3CC5B5-0252-4935-870F-65C60ACBDFCB}"/>
            </a:ext>
          </a:extLst>
        </xdr:cNvPr>
        <xdr:cNvSpPr txBox="1"/>
      </xdr:nvSpPr>
      <xdr:spPr>
        <a:xfrm>
          <a:off x="14738350" y="6771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169091</xdr:rowOff>
    </xdr:from>
    <xdr:to>
      <xdr:col>81</xdr:col>
      <xdr:colOff>101600</xdr:colOff>
      <xdr:row>41</xdr:row>
      <xdr:rowOff>99241</xdr:rowOff>
    </xdr:to>
    <xdr:sp macro="" textlink="">
      <xdr:nvSpPr>
        <xdr:cNvPr id="505" name="楕円 504">
          <a:extLst>
            <a:ext uri="{FF2B5EF4-FFF2-40B4-BE49-F238E27FC236}">
              <a16:creationId xmlns:a16="http://schemas.microsoft.com/office/drawing/2014/main" id="{A8780349-0B20-42DA-8A85-47A77F44BA4F}"/>
            </a:ext>
          </a:extLst>
        </xdr:cNvPr>
        <xdr:cNvSpPr/>
      </xdr:nvSpPr>
      <xdr:spPr>
        <a:xfrm>
          <a:off x="13887450" y="676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48441</xdr:rowOff>
    </xdr:from>
    <xdr:to>
      <xdr:col>85</xdr:col>
      <xdr:colOff>127000</xdr:colOff>
      <xdr:row>41</xdr:row>
      <xdr:rowOff>74567</xdr:rowOff>
    </xdr:to>
    <xdr:cxnSp macro="">
      <xdr:nvCxnSpPr>
        <xdr:cNvPr id="506" name="直線コネクタ 505">
          <a:extLst>
            <a:ext uri="{FF2B5EF4-FFF2-40B4-BE49-F238E27FC236}">
              <a16:creationId xmlns:a16="http://schemas.microsoft.com/office/drawing/2014/main" id="{9FBCF64F-CA93-413E-AA33-6EBA67669E02}"/>
            </a:ext>
          </a:extLst>
        </xdr:cNvPr>
        <xdr:cNvCxnSpPr/>
      </xdr:nvCxnSpPr>
      <xdr:spPr>
        <a:xfrm>
          <a:off x="13938250" y="6817541"/>
          <a:ext cx="762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141333</xdr:rowOff>
    </xdr:from>
    <xdr:to>
      <xdr:col>76</xdr:col>
      <xdr:colOff>165100</xdr:colOff>
      <xdr:row>41</xdr:row>
      <xdr:rowOff>71483</xdr:rowOff>
    </xdr:to>
    <xdr:sp macro="" textlink="">
      <xdr:nvSpPr>
        <xdr:cNvPr id="507" name="楕円 506">
          <a:extLst>
            <a:ext uri="{FF2B5EF4-FFF2-40B4-BE49-F238E27FC236}">
              <a16:creationId xmlns:a16="http://schemas.microsoft.com/office/drawing/2014/main" id="{1A6DEAD5-79CB-4C54-BF31-2042D37A4F2D}"/>
            </a:ext>
          </a:extLst>
        </xdr:cNvPr>
        <xdr:cNvSpPr/>
      </xdr:nvSpPr>
      <xdr:spPr>
        <a:xfrm>
          <a:off x="13093700" y="67453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20683</xdr:rowOff>
    </xdr:from>
    <xdr:to>
      <xdr:col>81</xdr:col>
      <xdr:colOff>50800</xdr:colOff>
      <xdr:row>41</xdr:row>
      <xdr:rowOff>48441</xdr:rowOff>
    </xdr:to>
    <xdr:cxnSp macro="">
      <xdr:nvCxnSpPr>
        <xdr:cNvPr id="508" name="直線コネクタ 507">
          <a:extLst>
            <a:ext uri="{FF2B5EF4-FFF2-40B4-BE49-F238E27FC236}">
              <a16:creationId xmlns:a16="http://schemas.microsoft.com/office/drawing/2014/main" id="{9C55E112-C384-4584-BAB4-DDE2EE36F2DB}"/>
            </a:ext>
          </a:extLst>
        </xdr:cNvPr>
        <xdr:cNvCxnSpPr/>
      </xdr:nvCxnSpPr>
      <xdr:spPr>
        <a:xfrm>
          <a:off x="13144500" y="6789783"/>
          <a:ext cx="79375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85816</xdr:rowOff>
    </xdr:from>
    <xdr:to>
      <xdr:col>67</xdr:col>
      <xdr:colOff>101600</xdr:colOff>
      <xdr:row>41</xdr:row>
      <xdr:rowOff>15966</xdr:rowOff>
    </xdr:to>
    <xdr:sp macro="" textlink="">
      <xdr:nvSpPr>
        <xdr:cNvPr id="509" name="楕円 508">
          <a:extLst>
            <a:ext uri="{FF2B5EF4-FFF2-40B4-BE49-F238E27FC236}">
              <a16:creationId xmlns:a16="http://schemas.microsoft.com/office/drawing/2014/main" id="{CF8E836C-2623-46E1-AF33-5DE947287CAD}"/>
            </a:ext>
          </a:extLst>
        </xdr:cNvPr>
        <xdr:cNvSpPr/>
      </xdr:nvSpPr>
      <xdr:spPr>
        <a:xfrm>
          <a:off x="11487150" y="66898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74947</xdr:rowOff>
    </xdr:from>
    <xdr:ext cx="405111" cy="259045"/>
    <xdr:sp macro="" textlink="">
      <xdr:nvSpPr>
        <xdr:cNvPr id="510" name="n_1aveValue【一般廃棄物処理施設】&#10;有形固定資産減価償却率">
          <a:extLst>
            <a:ext uri="{FF2B5EF4-FFF2-40B4-BE49-F238E27FC236}">
              <a16:creationId xmlns:a16="http://schemas.microsoft.com/office/drawing/2014/main" id="{DC8A6C4D-F3D7-4677-B6C3-D2DF2AF8C931}"/>
            </a:ext>
          </a:extLst>
        </xdr:cNvPr>
        <xdr:cNvSpPr txBox="1"/>
      </xdr:nvSpPr>
      <xdr:spPr>
        <a:xfrm>
          <a:off x="13742044" y="618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74947</xdr:rowOff>
    </xdr:from>
    <xdr:ext cx="405111" cy="259045"/>
    <xdr:sp macro="" textlink="">
      <xdr:nvSpPr>
        <xdr:cNvPr id="511" name="n_2aveValue【一般廃棄物処理施設】&#10;有形固定資産減価償却率">
          <a:extLst>
            <a:ext uri="{FF2B5EF4-FFF2-40B4-BE49-F238E27FC236}">
              <a16:creationId xmlns:a16="http://schemas.microsoft.com/office/drawing/2014/main" id="{324C91DD-67CC-4B60-A2B7-1D5779E6A62F}"/>
            </a:ext>
          </a:extLst>
        </xdr:cNvPr>
        <xdr:cNvSpPr txBox="1"/>
      </xdr:nvSpPr>
      <xdr:spPr>
        <a:xfrm>
          <a:off x="12960994" y="618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55353</xdr:rowOff>
    </xdr:from>
    <xdr:ext cx="405111" cy="259045"/>
    <xdr:sp macro="" textlink="">
      <xdr:nvSpPr>
        <xdr:cNvPr id="512" name="n_3aveValue【一般廃棄物処理施設】&#10;有形固定資産減価償却率">
          <a:extLst>
            <a:ext uri="{FF2B5EF4-FFF2-40B4-BE49-F238E27FC236}">
              <a16:creationId xmlns:a16="http://schemas.microsoft.com/office/drawing/2014/main" id="{EEB9B310-6563-4872-8F82-40E1F4B215EF}"/>
            </a:ext>
          </a:extLst>
        </xdr:cNvPr>
        <xdr:cNvSpPr txBox="1"/>
      </xdr:nvSpPr>
      <xdr:spPr>
        <a:xfrm>
          <a:off x="12167244" y="616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48821</xdr:rowOff>
    </xdr:from>
    <xdr:ext cx="405111" cy="259045"/>
    <xdr:sp macro="" textlink="">
      <xdr:nvSpPr>
        <xdr:cNvPr id="513" name="n_4aveValue【一般廃棄物処理施設】&#10;有形固定資産減価償却率">
          <a:extLst>
            <a:ext uri="{FF2B5EF4-FFF2-40B4-BE49-F238E27FC236}">
              <a16:creationId xmlns:a16="http://schemas.microsoft.com/office/drawing/2014/main" id="{41FE02CB-73C2-45D3-9226-1D8234EAB180}"/>
            </a:ext>
          </a:extLst>
        </xdr:cNvPr>
        <xdr:cNvSpPr txBox="1"/>
      </xdr:nvSpPr>
      <xdr:spPr>
        <a:xfrm>
          <a:off x="11354444" y="6157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90368</xdr:rowOff>
    </xdr:from>
    <xdr:ext cx="405111" cy="259045"/>
    <xdr:sp macro="" textlink="">
      <xdr:nvSpPr>
        <xdr:cNvPr id="514" name="n_1mainValue【一般廃棄物処理施設】&#10;有形固定資産減価償却率">
          <a:extLst>
            <a:ext uri="{FF2B5EF4-FFF2-40B4-BE49-F238E27FC236}">
              <a16:creationId xmlns:a16="http://schemas.microsoft.com/office/drawing/2014/main" id="{65AFD598-3B12-4FB1-8CC8-96DC2D35860B}"/>
            </a:ext>
          </a:extLst>
        </xdr:cNvPr>
        <xdr:cNvSpPr txBox="1"/>
      </xdr:nvSpPr>
      <xdr:spPr>
        <a:xfrm>
          <a:off x="13742044" y="6859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62610</xdr:rowOff>
    </xdr:from>
    <xdr:ext cx="405111" cy="259045"/>
    <xdr:sp macro="" textlink="">
      <xdr:nvSpPr>
        <xdr:cNvPr id="515" name="n_2mainValue【一般廃棄物処理施設】&#10;有形固定資産減価償却率">
          <a:extLst>
            <a:ext uri="{FF2B5EF4-FFF2-40B4-BE49-F238E27FC236}">
              <a16:creationId xmlns:a16="http://schemas.microsoft.com/office/drawing/2014/main" id="{A16D9BAC-50D4-4082-A97A-B1CA3ED56C73}"/>
            </a:ext>
          </a:extLst>
        </xdr:cNvPr>
        <xdr:cNvSpPr txBox="1"/>
      </xdr:nvSpPr>
      <xdr:spPr>
        <a:xfrm>
          <a:off x="12960994" y="6831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7093</xdr:rowOff>
    </xdr:from>
    <xdr:ext cx="405111" cy="259045"/>
    <xdr:sp macro="" textlink="">
      <xdr:nvSpPr>
        <xdr:cNvPr id="516" name="n_4mainValue【一般廃棄物処理施設】&#10;有形固定資産減価償却率">
          <a:extLst>
            <a:ext uri="{FF2B5EF4-FFF2-40B4-BE49-F238E27FC236}">
              <a16:creationId xmlns:a16="http://schemas.microsoft.com/office/drawing/2014/main" id="{332BC593-B525-4F92-9B5C-AEDFFC6778FB}"/>
            </a:ext>
          </a:extLst>
        </xdr:cNvPr>
        <xdr:cNvSpPr txBox="1"/>
      </xdr:nvSpPr>
      <xdr:spPr>
        <a:xfrm>
          <a:off x="11354444" y="6776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7" name="正方形/長方形 516">
          <a:extLst>
            <a:ext uri="{FF2B5EF4-FFF2-40B4-BE49-F238E27FC236}">
              <a16:creationId xmlns:a16="http://schemas.microsoft.com/office/drawing/2014/main" id="{03D2BC9C-9A22-46CA-96AE-7B8AFF7A8952}"/>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8" name="正方形/長方形 517">
          <a:extLst>
            <a:ext uri="{FF2B5EF4-FFF2-40B4-BE49-F238E27FC236}">
              <a16:creationId xmlns:a16="http://schemas.microsoft.com/office/drawing/2014/main" id="{E68E6444-C1D5-4618-AFA6-19A4E31C1BC4}"/>
            </a:ext>
          </a:extLst>
        </xdr:cNvPr>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9" name="正方形/長方形 518">
          <a:extLst>
            <a:ext uri="{FF2B5EF4-FFF2-40B4-BE49-F238E27FC236}">
              <a16:creationId xmlns:a16="http://schemas.microsoft.com/office/drawing/2014/main" id="{9168D970-EF5A-4831-93E9-6D5C2B8AD6AA}"/>
            </a:ext>
          </a:extLst>
        </xdr:cNvPr>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0" name="正方形/長方形 519">
          <a:extLst>
            <a:ext uri="{FF2B5EF4-FFF2-40B4-BE49-F238E27FC236}">
              <a16:creationId xmlns:a16="http://schemas.microsoft.com/office/drawing/2014/main" id="{8C96C22C-AD79-4632-9C24-15AECD8E066B}"/>
            </a:ext>
          </a:extLst>
        </xdr:cNvPr>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1" name="正方形/長方形 520">
          <a:extLst>
            <a:ext uri="{FF2B5EF4-FFF2-40B4-BE49-F238E27FC236}">
              <a16:creationId xmlns:a16="http://schemas.microsoft.com/office/drawing/2014/main" id="{337B0303-B482-497C-93D1-ACE727DF20D2}"/>
            </a:ext>
          </a:extLst>
        </xdr:cNvPr>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2" name="正方形/長方形 521">
          <a:extLst>
            <a:ext uri="{FF2B5EF4-FFF2-40B4-BE49-F238E27FC236}">
              <a16:creationId xmlns:a16="http://schemas.microsoft.com/office/drawing/2014/main" id="{093F84B5-5B3B-4F31-82DC-301702FA0606}"/>
            </a:ext>
          </a:extLst>
        </xdr:cNvPr>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3" name="正方形/長方形 522">
          <a:extLst>
            <a:ext uri="{FF2B5EF4-FFF2-40B4-BE49-F238E27FC236}">
              <a16:creationId xmlns:a16="http://schemas.microsoft.com/office/drawing/2014/main" id="{CEAA8293-DFEC-4D0F-96AA-D02DC793D282}"/>
            </a:ext>
          </a:extLst>
        </xdr:cNvPr>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4" name="正方形/長方形 523">
          <a:extLst>
            <a:ext uri="{FF2B5EF4-FFF2-40B4-BE49-F238E27FC236}">
              <a16:creationId xmlns:a16="http://schemas.microsoft.com/office/drawing/2014/main" id="{B1E34F17-4ECA-4065-A66B-19C2CF3B8345}"/>
            </a:ext>
          </a:extLst>
        </xdr:cNvPr>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5" name="テキスト ボックス 524">
          <a:extLst>
            <a:ext uri="{FF2B5EF4-FFF2-40B4-BE49-F238E27FC236}">
              <a16:creationId xmlns:a16="http://schemas.microsoft.com/office/drawing/2014/main" id="{CAE77403-1BE1-4A27-8048-8B2B0701120D}"/>
            </a:ext>
          </a:extLst>
        </xdr:cNvPr>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6" name="直線コネクタ 525">
          <a:extLst>
            <a:ext uri="{FF2B5EF4-FFF2-40B4-BE49-F238E27FC236}">
              <a16:creationId xmlns:a16="http://schemas.microsoft.com/office/drawing/2014/main" id="{AA8F69A7-A54E-47A5-A51D-2858A58BE124}"/>
            </a:ext>
          </a:extLst>
        </xdr:cNvPr>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27" name="直線コネクタ 526">
          <a:extLst>
            <a:ext uri="{FF2B5EF4-FFF2-40B4-BE49-F238E27FC236}">
              <a16:creationId xmlns:a16="http://schemas.microsoft.com/office/drawing/2014/main" id="{727DE144-BEFF-4728-911D-D95E81CD2D7B}"/>
            </a:ext>
          </a:extLst>
        </xdr:cNvPr>
        <xdr:cNvCxnSpPr/>
      </xdr:nvCxnSpPr>
      <xdr:spPr>
        <a:xfrm>
          <a:off x="16459200" y="6902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28" name="テキスト ボックス 527">
          <a:extLst>
            <a:ext uri="{FF2B5EF4-FFF2-40B4-BE49-F238E27FC236}">
              <a16:creationId xmlns:a16="http://schemas.microsoft.com/office/drawing/2014/main" id="{3E5E1621-4A96-4B1A-95A8-CAC8E383557C}"/>
            </a:ext>
          </a:extLst>
        </xdr:cNvPr>
        <xdr:cNvSpPr txBox="1"/>
      </xdr:nvSpPr>
      <xdr:spPr>
        <a:xfrm>
          <a:off x="16248514" y="6766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9" name="直線コネクタ 528">
          <a:extLst>
            <a:ext uri="{FF2B5EF4-FFF2-40B4-BE49-F238E27FC236}">
              <a16:creationId xmlns:a16="http://schemas.microsoft.com/office/drawing/2014/main" id="{B48F9E64-96EC-4B06-9CA0-B3A64830797E}"/>
            </a:ext>
          </a:extLst>
        </xdr:cNvPr>
        <xdr:cNvCxnSpPr/>
      </xdr:nvCxnSpPr>
      <xdr:spPr>
        <a:xfrm>
          <a:off x="16459200" y="6457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0" name="テキスト ボックス 529">
          <a:extLst>
            <a:ext uri="{FF2B5EF4-FFF2-40B4-BE49-F238E27FC236}">
              <a16:creationId xmlns:a16="http://schemas.microsoft.com/office/drawing/2014/main" id="{A21C3ED3-91D0-46C9-ABB4-AABE679D6E97}"/>
            </a:ext>
          </a:extLst>
        </xdr:cNvPr>
        <xdr:cNvSpPr txBox="1"/>
      </xdr:nvSpPr>
      <xdr:spPr>
        <a:xfrm>
          <a:off x="15939981" y="6322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1" name="直線コネクタ 530">
          <a:extLst>
            <a:ext uri="{FF2B5EF4-FFF2-40B4-BE49-F238E27FC236}">
              <a16:creationId xmlns:a16="http://schemas.microsoft.com/office/drawing/2014/main" id="{A601F4BC-568E-46CE-A869-67B474896654}"/>
            </a:ext>
          </a:extLst>
        </xdr:cNvPr>
        <xdr:cNvCxnSpPr/>
      </xdr:nvCxnSpPr>
      <xdr:spPr>
        <a:xfrm>
          <a:off x="16459200" y="6019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32" name="テキスト ボックス 531">
          <a:extLst>
            <a:ext uri="{FF2B5EF4-FFF2-40B4-BE49-F238E27FC236}">
              <a16:creationId xmlns:a16="http://schemas.microsoft.com/office/drawing/2014/main" id="{F3BC5D1B-1F28-4BCC-8BEF-01CC1A6ECD1B}"/>
            </a:ext>
          </a:extLst>
        </xdr:cNvPr>
        <xdr:cNvSpPr txBox="1"/>
      </xdr:nvSpPr>
      <xdr:spPr>
        <a:xfrm>
          <a:off x="15939981" y="5883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3" name="直線コネクタ 532">
          <a:extLst>
            <a:ext uri="{FF2B5EF4-FFF2-40B4-BE49-F238E27FC236}">
              <a16:creationId xmlns:a16="http://schemas.microsoft.com/office/drawing/2014/main" id="{C79EFA70-4E3D-428A-AB37-49D91E3DDFE8}"/>
            </a:ext>
          </a:extLst>
        </xdr:cNvPr>
        <xdr:cNvCxnSpPr/>
      </xdr:nvCxnSpPr>
      <xdr:spPr>
        <a:xfrm>
          <a:off x="16459200" y="5581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34" name="テキスト ボックス 533">
          <a:extLst>
            <a:ext uri="{FF2B5EF4-FFF2-40B4-BE49-F238E27FC236}">
              <a16:creationId xmlns:a16="http://schemas.microsoft.com/office/drawing/2014/main" id="{F818D309-F1F4-4B61-BECC-886906229561}"/>
            </a:ext>
          </a:extLst>
        </xdr:cNvPr>
        <xdr:cNvSpPr txBox="1"/>
      </xdr:nvSpPr>
      <xdr:spPr>
        <a:xfrm>
          <a:off x="159399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5" name="直線コネクタ 534">
          <a:extLst>
            <a:ext uri="{FF2B5EF4-FFF2-40B4-BE49-F238E27FC236}">
              <a16:creationId xmlns:a16="http://schemas.microsoft.com/office/drawing/2014/main" id="{191231EB-7759-4818-AB13-179BD5F931EA}"/>
            </a:ext>
          </a:extLst>
        </xdr:cNvPr>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6" name="テキスト ボックス 535">
          <a:extLst>
            <a:ext uri="{FF2B5EF4-FFF2-40B4-BE49-F238E27FC236}">
              <a16:creationId xmlns:a16="http://schemas.microsoft.com/office/drawing/2014/main" id="{537877FC-1B79-48A2-94E7-0DBA5A7580F2}"/>
            </a:ext>
          </a:extLst>
        </xdr:cNvPr>
        <xdr:cNvSpPr txBox="1"/>
      </xdr:nvSpPr>
      <xdr:spPr>
        <a:xfrm>
          <a:off x="15939981" y="500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7" name="【一般廃棄物処理施設】&#10;一人当たり有形固定資産（償却資産）額グラフ枠">
          <a:extLst>
            <a:ext uri="{FF2B5EF4-FFF2-40B4-BE49-F238E27FC236}">
              <a16:creationId xmlns:a16="http://schemas.microsoft.com/office/drawing/2014/main" id="{AA67A85F-61E2-4BC4-AC0A-26D7EAEC4788}"/>
            </a:ext>
          </a:extLst>
        </xdr:cNvPr>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78614</xdr:rowOff>
    </xdr:from>
    <xdr:to>
      <xdr:col>116</xdr:col>
      <xdr:colOff>62864</xdr:colOff>
      <xdr:row>41</xdr:row>
      <xdr:rowOff>133272</xdr:rowOff>
    </xdr:to>
    <xdr:cxnSp macro="">
      <xdr:nvCxnSpPr>
        <xdr:cNvPr id="538" name="直線コネクタ 537">
          <a:extLst>
            <a:ext uri="{FF2B5EF4-FFF2-40B4-BE49-F238E27FC236}">
              <a16:creationId xmlns:a16="http://schemas.microsoft.com/office/drawing/2014/main" id="{4BBC92B9-98FB-47DE-B277-51CBBDD6D74D}"/>
            </a:ext>
          </a:extLst>
        </xdr:cNvPr>
        <xdr:cNvCxnSpPr/>
      </xdr:nvCxnSpPr>
      <xdr:spPr>
        <a:xfrm flipV="1">
          <a:off x="19951064" y="5692014"/>
          <a:ext cx="0" cy="1210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137099</xdr:rowOff>
    </xdr:from>
    <xdr:ext cx="313932" cy="259045"/>
    <xdr:sp macro="" textlink="">
      <xdr:nvSpPr>
        <xdr:cNvPr id="539" name="【一般廃棄物処理施設】&#10;一人当たり有形固定資産（償却資産）額最小値テキスト">
          <a:extLst>
            <a:ext uri="{FF2B5EF4-FFF2-40B4-BE49-F238E27FC236}">
              <a16:creationId xmlns:a16="http://schemas.microsoft.com/office/drawing/2014/main" id="{30AA892D-6DB7-408F-AF6A-09B529C7AFF0}"/>
            </a:ext>
          </a:extLst>
        </xdr:cNvPr>
        <xdr:cNvSpPr txBox="1"/>
      </xdr:nvSpPr>
      <xdr:spPr>
        <a:xfrm>
          <a:off x="19989800" y="69061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133272</xdr:rowOff>
    </xdr:from>
    <xdr:to>
      <xdr:col>116</xdr:col>
      <xdr:colOff>152400</xdr:colOff>
      <xdr:row>41</xdr:row>
      <xdr:rowOff>133272</xdr:rowOff>
    </xdr:to>
    <xdr:cxnSp macro="">
      <xdr:nvCxnSpPr>
        <xdr:cNvPr id="540" name="直線コネクタ 539">
          <a:extLst>
            <a:ext uri="{FF2B5EF4-FFF2-40B4-BE49-F238E27FC236}">
              <a16:creationId xmlns:a16="http://schemas.microsoft.com/office/drawing/2014/main" id="{59981EB2-37EF-46FE-9AEE-1D10E4923A5A}"/>
            </a:ext>
          </a:extLst>
        </xdr:cNvPr>
        <xdr:cNvCxnSpPr/>
      </xdr:nvCxnSpPr>
      <xdr:spPr>
        <a:xfrm>
          <a:off x="19881850" y="69023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25291</xdr:rowOff>
    </xdr:from>
    <xdr:ext cx="599010" cy="259045"/>
    <xdr:sp macro="" textlink="">
      <xdr:nvSpPr>
        <xdr:cNvPr id="541" name="【一般廃棄物処理施設】&#10;一人当たり有形固定資産（償却資産）額最大値テキスト">
          <a:extLst>
            <a:ext uri="{FF2B5EF4-FFF2-40B4-BE49-F238E27FC236}">
              <a16:creationId xmlns:a16="http://schemas.microsoft.com/office/drawing/2014/main" id="{0EEC88E0-85F1-4A3C-B499-0E1F58429A4F}"/>
            </a:ext>
          </a:extLst>
        </xdr:cNvPr>
        <xdr:cNvSpPr txBox="1"/>
      </xdr:nvSpPr>
      <xdr:spPr>
        <a:xfrm>
          <a:off x="19989800" y="547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78614</xdr:rowOff>
    </xdr:from>
    <xdr:to>
      <xdr:col>116</xdr:col>
      <xdr:colOff>152400</xdr:colOff>
      <xdr:row>34</xdr:row>
      <xdr:rowOff>78614</xdr:rowOff>
    </xdr:to>
    <xdr:cxnSp macro="">
      <xdr:nvCxnSpPr>
        <xdr:cNvPr id="542" name="直線コネクタ 541">
          <a:extLst>
            <a:ext uri="{FF2B5EF4-FFF2-40B4-BE49-F238E27FC236}">
              <a16:creationId xmlns:a16="http://schemas.microsoft.com/office/drawing/2014/main" id="{D2F49C4F-5AD1-4119-87EF-68FBAC614D25}"/>
            </a:ext>
          </a:extLst>
        </xdr:cNvPr>
        <xdr:cNvCxnSpPr/>
      </xdr:nvCxnSpPr>
      <xdr:spPr>
        <a:xfrm>
          <a:off x="19881850" y="56920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22924</xdr:rowOff>
    </xdr:from>
    <xdr:ext cx="534377" cy="259045"/>
    <xdr:sp macro="" textlink="">
      <xdr:nvSpPr>
        <xdr:cNvPr id="543" name="【一般廃棄物処理施設】&#10;一人当たり有形固定資産（償却資産）額平均値テキスト">
          <a:extLst>
            <a:ext uri="{FF2B5EF4-FFF2-40B4-BE49-F238E27FC236}">
              <a16:creationId xmlns:a16="http://schemas.microsoft.com/office/drawing/2014/main" id="{CC9EEC5F-653C-4BA7-93C9-0DF8067BAD0A}"/>
            </a:ext>
          </a:extLst>
        </xdr:cNvPr>
        <xdr:cNvSpPr txBox="1"/>
      </xdr:nvSpPr>
      <xdr:spPr>
        <a:xfrm>
          <a:off x="19989800" y="6461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44497</xdr:rowOff>
    </xdr:from>
    <xdr:to>
      <xdr:col>116</xdr:col>
      <xdr:colOff>114300</xdr:colOff>
      <xdr:row>39</xdr:row>
      <xdr:rowOff>146097</xdr:rowOff>
    </xdr:to>
    <xdr:sp macro="" textlink="">
      <xdr:nvSpPr>
        <xdr:cNvPr id="544" name="フローチャート: 判断 543">
          <a:extLst>
            <a:ext uri="{FF2B5EF4-FFF2-40B4-BE49-F238E27FC236}">
              <a16:creationId xmlns:a16="http://schemas.microsoft.com/office/drawing/2014/main" id="{26CA46F6-4EFC-4EE1-A606-0A7FB7416F9C}"/>
            </a:ext>
          </a:extLst>
        </xdr:cNvPr>
        <xdr:cNvSpPr/>
      </xdr:nvSpPr>
      <xdr:spPr>
        <a:xfrm>
          <a:off x="19900900" y="648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75180</xdr:rowOff>
    </xdr:from>
    <xdr:to>
      <xdr:col>112</xdr:col>
      <xdr:colOff>38100</xdr:colOff>
      <xdr:row>40</xdr:row>
      <xdr:rowOff>5330</xdr:rowOff>
    </xdr:to>
    <xdr:sp macro="" textlink="">
      <xdr:nvSpPr>
        <xdr:cNvPr id="545" name="フローチャート: 判断 544">
          <a:extLst>
            <a:ext uri="{FF2B5EF4-FFF2-40B4-BE49-F238E27FC236}">
              <a16:creationId xmlns:a16="http://schemas.microsoft.com/office/drawing/2014/main" id="{906040C7-B97E-4325-8F73-8C96209C9810}"/>
            </a:ext>
          </a:extLst>
        </xdr:cNvPr>
        <xdr:cNvSpPr/>
      </xdr:nvSpPr>
      <xdr:spPr>
        <a:xfrm>
          <a:off x="19157950" y="65140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72373</xdr:rowOff>
    </xdr:from>
    <xdr:to>
      <xdr:col>107</xdr:col>
      <xdr:colOff>101600</xdr:colOff>
      <xdr:row>40</xdr:row>
      <xdr:rowOff>2523</xdr:rowOff>
    </xdr:to>
    <xdr:sp macro="" textlink="">
      <xdr:nvSpPr>
        <xdr:cNvPr id="546" name="フローチャート: 判断 545">
          <a:extLst>
            <a:ext uri="{FF2B5EF4-FFF2-40B4-BE49-F238E27FC236}">
              <a16:creationId xmlns:a16="http://schemas.microsoft.com/office/drawing/2014/main" id="{507ECAD0-2D5D-41B0-A667-19BA5383A7E3}"/>
            </a:ext>
          </a:extLst>
        </xdr:cNvPr>
        <xdr:cNvSpPr/>
      </xdr:nvSpPr>
      <xdr:spPr>
        <a:xfrm>
          <a:off x="18345150" y="651127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95850</xdr:rowOff>
    </xdr:from>
    <xdr:to>
      <xdr:col>102</xdr:col>
      <xdr:colOff>165100</xdr:colOff>
      <xdr:row>40</xdr:row>
      <xdr:rowOff>26000</xdr:rowOff>
    </xdr:to>
    <xdr:sp macro="" textlink="">
      <xdr:nvSpPr>
        <xdr:cNvPr id="547" name="フローチャート: 判断 546">
          <a:extLst>
            <a:ext uri="{FF2B5EF4-FFF2-40B4-BE49-F238E27FC236}">
              <a16:creationId xmlns:a16="http://schemas.microsoft.com/office/drawing/2014/main" id="{69FF0E6D-06E1-41F7-847B-46140FF1859C}"/>
            </a:ext>
          </a:extLst>
        </xdr:cNvPr>
        <xdr:cNvSpPr/>
      </xdr:nvSpPr>
      <xdr:spPr>
        <a:xfrm>
          <a:off x="17551400" y="65347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99786</xdr:rowOff>
    </xdr:from>
    <xdr:to>
      <xdr:col>98</xdr:col>
      <xdr:colOff>38100</xdr:colOff>
      <xdr:row>40</xdr:row>
      <xdr:rowOff>29936</xdr:rowOff>
    </xdr:to>
    <xdr:sp macro="" textlink="">
      <xdr:nvSpPr>
        <xdr:cNvPr id="548" name="フローチャート: 判断 547">
          <a:extLst>
            <a:ext uri="{FF2B5EF4-FFF2-40B4-BE49-F238E27FC236}">
              <a16:creationId xmlns:a16="http://schemas.microsoft.com/office/drawing/2014/main" id="{518CD03B-885D-4003-86DE-D21B33E22CD6}"/>
            </a:ext>
          </a:extLst>
        </xdr:cNvPr>
        <xdr:cNvSpPr/>
      </xdr:nvSpPr>
      <xdr:spPr>
        <a:xfrm>
          <a:off x="16757650" y="65386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9" name="テキスト ボックス 548">
          <a:extLst>
            <a:ext uri="{FF2B5EF4-FFF2-40B4-BE49-F238E27FC236}">
              <a16:creationId xmlns:a16="http://schemas.microsoft.com/office/drawing/2014/main" id="{30EFDA7F-AEC4-45AE-8781-9839BAED64F4}"/>
            </a:ext>
          </a:extLst>
        </xdr:cNvPr>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0" name="テキスト ボックス 549">
          <a:extLst>
            <a:ext uri="{FF2B5EF4-FFF2-40B4-BE49-F238E27FC236}">
              <a16:creationId xmlns:a16="http://schemas.microsoft.com/office/drawing/2014/main" id="{BCD7A87A-6C19-412D-9CB4-D5594EDFEC96}"/>
            </a:ext>
          </a:extLst>
        </xdr:cNvPr>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1" name="テキスト ボックス 550">
          <a:extLst>
            <a:ext uri="{FF2B5EF4-FFF2-40B4-BE49-F238E27FC236}">
              <a16:creationId xmlns:a16="http://schemas.microsoft.com/office/drawing/2014/main" id="{2DDA5174-2180-4112-A28C-2E06E9CEF227}"/>
            </a:ext>
          </a:extLst>
        </xdr:cNvPr>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2" name="テキスト ボックス 551">
          <a:extLst>
            <a:ext uri="{FF2B5EF4-FFF2-40B4-BE49-F238E27FC236}">
              <a16:creationId xmlns:a16="http://schemas.microsoft.com/office/drawing/2014/main" id="{8C834823-8E67-4348-891E-FB508459429C}"/>
            </a:ext>
          </a:extLst>
        </xdr:cNvPr>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3" name="テキスト ボックス 552">
          <a:extLst>
            <a:ext uri="{FF2B5EF4-FFF2-40B4-BE49-F238E27FC236}">
              <a16:creationId xmlns:a16="http://schemas.microsoft.com/office/drawing/2014/main" id="{E4082864-B666-440F-80C2-79D77C6ECA37}"/>
            </a:ext>
          </a:extLst>
        </xdr:cNvPr>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21587</xdr:rowOff>
    </xdr:from>
    <xdr:to>
      <xdr:col>116</xdr:col>
      <xdr:colOff>114300</xdr:colOff>
      <xdr:row>38</xdr:row>
      <xdr:rowOff>123187</xdr:rowOff>
    </xdr:to>
    <xdr:sp macro="" textlink="">
      <xdr:nvSpPr>
        <xdr:cNvPr id="554" name="楕円 553">
          <a:extLst>
            <a:ext uri="{FF2B5EF4-FFF2-40B4-BE49-F238E27FC236}">
              <a16:creationId xmlns:a16="http://schemas.microsoft.com/office/drawing/2014/main" id="{6ABDE68D-8E43-4444-8931-B6DEFB9606E1}"/>
            </a:ext>
          </a:extLst>
        </xdr:cNvPr>
        <xdr:cNvSpPr/>
      </xdr:nvSpPr>
      <xdr:spPr>
        <a:xfrm>
          <a:off x="19900900" y="629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44464</xdr:rowOff>
    </xdr:from>
    <xdr:ext cx="599010" cy="259045"/>
    <xdr:sp macro="" textlink="">
      <xdr:nvSpPr>
        <xdr:cNvPr id="555" name="【一般廃棄物処理施設】&#10;一人当たり有形固定資産（償却資産）額該当値テキスト">
          <a:extLst>
            <a:ext uri="{FF2B5EF4-FFF2-40B4-BE49-F238E27FC236}">
              <a16:creationId xmlns:a16="http://schemas.microsoft.com/office/drawing/2014/main" id="{77138565-48B4-4915-A418-A64B19F9D68F}"/>
            </a:ext>
          </a:extLst>
        </xdr:cNvPr>
        <xdr:cNvSpPr txBox="1"/>
      </xdr:nvSpPr>
      <xdr:spPr>
        <a:xfrm>
          <a:off x="19989800" y="6153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14706</xdr:rowOff>
    </xdr:from>
    <xdr:to>
      <xdr:col>112</xdr:col>
      <xdr:colOff>38100</xdr:colOff>
      <xdr:row>38</xdr:row>
      <xdr:rowOff>116306</xdr:rowOff>
    </xdr:to>
    <xdr:sp macro="" textlink="">
      <xdr:nvSpPr>
        <xdr:cNvPr id="556" name="楕円 555">
          <a:extLst>
            <a:ext uri="{FF2B5EF4-FFF2-40B4-BE49-F238E27FC236}">
              <a16:creationId xmlns:a16="http://schemas.microsoft.com/office/drawing/2014/main" id="{B7B55F5D-BFD9-4441-88C8-AC62F389116C}"/>
            </a:ext>
          </a:extLst>
        </xdr:cNvPr>
        <xdr:cNvSpPr/>
      </xdr:nvSpPr>
      <xdr:spPr>
        <a:xfrm>
          <a:off x="19157950" y="62885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65506</xdr:rowOff>
    </xdr:from>
    <xdr:to>
      <xdr:col>116</xdr:col>
      <xdr:colOff>63500</xdr:colOff>
      <xdr:row>38</xdr:row>
      <xdr:rowOff>72387</xdr:rowOff>
    </xdr:to>
    <xdr:cxnSp macro="">
      <xdr:nvCxnSpPr>
        <xdr:cNvPr id="557" name="直線コネクタ 556">
          <a:extLst>
            <a:ext uri="{FF2B5EF4-FFF2-40B4-BE49-F238E27FC236}">
              <a16:creationId xmlns:a16="http://schemas.microsoft.com/office/drawing/2014/main" id="{0F8B459F-F2DD-4790-91AD-31D5C0B36B72}"/>
            </a:ext>
          </a:extLst>
        </xdr:cNvPr>
        <xdr:cNvCxnSpPr/>
      </xdr:nvCxnSpPr>
      <xdr:spPr>
        <a:xfrm>
          <a:off x="19202400" y="6339306"/>
          <a:ext cx="749300" cy="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32207</xdr:rowOff>
    </xdr:from>
    <xdr:to>
      <xdr:col>107</xdr:col>
      <xdr:colOff>101600</xdr:colOff>
      <xdr:row>38</xdr:row>
      <xdr:rowOff>133807</xdr:rowOff>
    </xdr:to>
    <xdr:sp macro="" textlink="">
      <xdr:nvSpPr>
        <xdr:cNvPr id="558" name="楕円 557">
          <a:extLst>
            <a:ext uri="{FF2B5EF4-FFF2-40B4-BE49-F238E27FC236}">
              <a16:creationId xmlns:a16="http://schemas.microsoft.com/office/drawing/2014/main" id="{615D4B91-DCCF-42FD-9CBD-05ED9D9A5AF6}"/>
            </a:ext>
          </a:extLst>
        </xdr:cNvPr>
        <xdr:cNvSpPr/>
      </xdr:nvSpPr>
      <xdr:spPr>
        <a:xfrm>
          <a:off x="18345150" y="630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65506</xdr:rowOff>
    </xdr:from>
    <xdr:to>
      <xdr:col>111</xdr:col>
      <xdr:colOff>177800</xdr:colOff>
      <xdr:row>38</xdr:row>
      <xdr:rowOff>83007</xdr:rowOff>
    </xdr:to>
    <xdr:cxnSp macro="">
      <xdr:nvCxnSpPr>
        <xdr:cNvPr id="559" name="直線コネクタ 558">
          <a:extLst>
            <a:ext uri="{FF2B5EF4-FFF2-40B4-BE49-F238E27FC236}">
              <a16:creationId xmlns:a16="http://schemas.microsoft.com/office/drawing/2014/main" id="{48A870DD-39C1-422B-8168-10FD3F97C30D}"/>
            </a:ext>
          </a:extLst>
        </xdr:cNvPr>
        <xdr:cNvCxnSpPr/>
      </xdr:nvCxnSpPr>
      <xdr:spPr>
        <a:xfrm flipV="1">
          <a:off x="18395950" y="6339306"/>
          <a:ext cx="806450" cy="1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32784</xdr:rowOff>
    </xdr:from>
    <xdr:to>
      <xdr:col>98</xdr:col>
      <xdr:colOff>38100</xdr:colOff>
      <xdr:row>38</xdr:row>
      <xdr:rowOff>134384</xdr:rowOff>
    </xdr:to>
    <xdr:sp macro="" textlink="">
      <xdr:nvSpPr>
        <xdr:cNvPr id="560" name="楕円 559">
          <a:extLst>
            <a:ext uri="{FF2B5EF4-FFF2-40B4-BE49-F238E27FC236}">
              <a16:creationId xmlns:a16="http://schemas.microsoft.com/office/drawing/2014/main" id="{2FCDD765-3123-404F-83DA-ACDBA508D775}"/>
            </a:ext>
          </a:extLst>
        </xdr:cNvPr>
        <xdr:cNvSpPr/>
      </xdr:nvSpPr>
      <xdr:spPr>
        <a:xfrm>
          <a:off x="16757650" y="630658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167907</xdr:rowOff>
    </xdr:from>
    <xdr:ext cx="534377" cy="259045"/>
    <xdr:sp macro="" textlink="">
      <xdr:nvSpPr>
        <xdr:cNvPr id="561" name="n_1aveValue【一般廃棄物処理施設】&#10;一人当たり有形固定資産（償却資産）額">
          <a:extLst>
            <a:ext uri="{FF2B5EF4-FFF2-40B4-BE49-F238E27FC236}">
              <a16:creationId xmlns:a16="http://schemas.microsoft.com/office/drawing/2014/main" id="{4AAE6314-4928-4598-932E-79CB6BE9B0F0}"/>
            </a:ext>
          </a:extLst>
        </xdr:cNvPr>
        <xdr:cNvSpPr txBox="1"/>
      </xdr:nvSpPr>
      <xdr:spPr>
        <a:xfrm>
          <a:off x="18947911" y="660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165100</xdr:rowOff>
    </xdr:from>
    <xdr:ext cx="534377" cy="259045"/>
    <xdr:sp macro="" textlink="">
      <xdr:nvSpPr>
        <xdr:cNvPr id="562" name="n_2aveValue【一般廃棄物処理施設】&#10;一人当たり有形固定資産（償却資産）額">
          <a:extLst>
            <a:ext uri="{FF2B5EF4-FFF2-40B4-BE49-F238E27FC236}">
              <a16:creationId xmlns:a16="http://schemas.microsoft.com/office/drawing/2014/main" id="{90447974-0D9C-47C9-BA8D-3D552C4C658A}"/>
            </a:ext>
          </a:extLst>
        </xdr:cNvPr>
        <xdr:cNvSpPr txBox="1"/>
      </xdr:nvSpPr>
      <xdr:spPr>
        <a:xfrm>
          <a:off x="18166861" y="660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42527</xdr:rowOff>
    </xdr:from>
    <xdr:ext cx="534377" cy="259045"/>
    <xdr:sp macro="" textlink="">
      <xdr:nvSpPr>
        <xdr:cNvPr id="563" name="n_3aveValue【一般廃棄物処理施設】&#10;一人当たり有形固定資産（償却資産）額">
          <a:extLst>
            <a:ext uri="{FF2B5EF4-FFF2-40B4-BE49-F238E27FC236}">
              <a16:creationId xmlns:a16="http://schemas.microsoft.com/office/drawing/2014/main" id="{5CB7A77C-1356-4DD9-B897-84E1A19FD952}"/>
            </a:ext>
          </a:extLst>
        </xdr:cNvPr>
        <xdr:cNvSpPr txBox="1"/>
      </xdr:nvSpPr>
      <xdr:spPr>
        <a:xfrm>
          <a:off x="17354061" y="631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21063</xdr:rowOff>
    </xdr:from>
    <xdr:ext cx="534377" cy="259045"/>
    <xdr:sp macro="" textlink="">
      <xdr:nvSpPr>
        <xdr:cNvPr id="564" name="n_4aveValue【一般廃棄物処理施設】&#10;一人当たり有形固定資産（償却資産）額">
          <a:extLst>
            <a:ext uri="{FF2B5EF4-FFF2-40B4-BE49-F238E27FC236}">
              <a16:creationId xmlns:a16="http://schemas.microsoft.com/office/drawing/2014/main" id="{B854D1EE-2DBD-43B0-A035-8BB219D33B40}"/>
            </a:ext>
          </a:extLst>
        </xdr:cNvPr>
        <xdr:cNvSpPr txBox="1"/>
      </xdr:nvSpPr>
      <xdr:spPr>
        <a:xfrm>
          <a:off x="16560311" y="662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132833</xdr:rowOff>
    </xdr:from>
    <xdr:ext cx="599010" cy="259045"/>
    <xdr:sp macro="" textlink="">
      <xdr:nvSpPr>
        <xdr:cNvPr id="565" name="n_1mainValue【一般廃棄物処理施設】&#10;一人当たり有形固定資産（償却資産）額">
          <a:extLst>
            <a:ext uri="{FF2B5EF4-FFF2-40B4-BE49-F238E27FC236}">
              <a16:creationId xmlns:a16="http://schemas.microsoft.com/office/drawing/2014/main" id="{23F7CEDC-2B8C-4B50-8CD8-C499DE7B1A18}"/>
            </a:ext>
          </a:extLst>
        </xdr:cNvPr>
        <xdr:cNvSpPr txBox="1"/>
      </xdr:nvSpPr>
      <xdr:spPr>
        <a:xfrm>
          <a:off x="18915595" y="6076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150335</xdr:rowOff>
    </xdr:from>
    <xdr:ext cx="599010" cy="259045"/>
    <xdr:sp macro="" textlink="">
      <xdr:nvSpPr>
        <xdr:cNvPr id="566" name="n_2mainValue【一般廃棄物処理施設】&#10;一人当たり有形固定資産（償却資産）額">
          <a:extLst>
            <a:ext uri="{FF2B5EF4-FFF2-40B4-BE49-F238E27FC236}">
              <a16:creationId xmlns:a16="http://schemas.microsoft.com/office/drawing/2014/main" id="{095E09CD-1B0A-4DD2-848D-A25ED3DE22F1}"/>
            </a:ext>
          </a:extLst>
        </xdr:cNvPr>
        <xdr:cNvSpPr txBox="1"/>
      </xdr:nvSpPr>
      <xdr:spPr>
        <a:xfrm>
          <a:off x="18134545" y="6093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150911</xdr:rowOff>
    </xdr:from>
    <xdr:ext cx="599010" cy="259045"/>
    <xdr:sp macro="" textlink="">
      <xdr:nvSpPr>
        <xdr:cNvPr id="567" name="n_4mainValue【一般廃棄物処理施設】&#10;一人当たり有形固定資産（償却資産）額">
          <a:extLst>
            <a:ext uri="{FF2B5EF4-FFF2-40B4-BE49-F238E27FC236}">
              <a16:creationId xmlns:a16="http://schemas.microsoft.com/office/drawing/2014/main" id="{1124A353-4149-40F0-959B-96A2496D3E2B}"/>
            </a:ext>
          </a:extLst>
        </xdr:cNvPr>
        <xdr:cNvSpPr txBox="1"/>
      </xdr:nvSpPr>
      <xdr:spPr>
        <a:xfrm>
          <a:off x="16527995" y="6094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8" name="正方形/長方形 567">
          <a:extLst>
            <a:ext uri="{FF2B5EF4-FFF2-40B4-BE49-F238E27FC236}">
              <a16:creationId xmlns:a16="http://schemas.microsoft.com/office/drawing/2014/main" id="{877905A9-9A76-430A-989E-83B95DFB6DD2}"/>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9" name="正方形/長方形 568">
          <a:extLst>
            <a:ext uri="{FF2B5EF4-FFF2-40B4-BE49-F238E27FC236}">
              <a16:creationId xmlns:a16="http://schemas.microsoft.com/office/drawing/2014/main" id="{7517B301-A690-4271-B185-FD7D2C5A3B61}"/>
            </a:ext>
          </a:extLst>
        </xdr:cNvPr>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0" name="正方形/長方形 569">
          <a:extLst>
            <a:ext uri="{FF2B5EF4-FFF2-40B4-BE49-F238E27FC236}">
              <a16:creationId xmlns:a16="http://schemas.microsoft.com/office/drawing/2014/main" id="{DFD79453-DA2E-47F4-A4EB-F4533734ABD4}"/>
            </a:ext>
          </a:extLst>
        </xdr:cNvPr>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1" name="正方形/長方形 570">
          <a:extLst>
            <a:ext uri="{FF2B5EF4-FFF2-40B4-BE49-F238E27FC236}">
              <a16:creationId xmlns:a16="http://schemas.microsoft.com/office/drawing/2014/main" id="{0FB3DE03-244F-4693-B9CF-8C108885A145}"/>
            </a:ext>
          </a:extLst>
        </xdr:cNvPr>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2" name="正方形/長方形 571">
          <a:extLst>
            <a:ext uri="{FF2B5EF4-FFF2-40B4-BE49-F238E27FC236}">
              <a16:creationId xmlns:a16="http://schemas.microsoft.com/office/drawing/2014/main" id="{A72B8ABF-E4FF-4193-94F9-90CE49E1338B}"/>
            </a:ext>
          </a:extLst>
        </xdr:cNvPr>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3" name="正方形/長方形 572">
          <a:extLst>
            <a:ext uri="{FF2B5EF4-FFF2-40B4-BE49-F238E27FC236}">
              <a16:creationId xmlns:a16="http://schemas.microsoft.com/office/drawing/2014/main" id="{3F792B31-0D8C-4E1C-8F90-26902B3A2720}"/>
            </a:ext>
          </a:extLst>
        </xdr:cNvPr>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4" name="正方形/長方形 573">
          <a:extLst>
            <a:ext uri="{FF2B5EF4-FFF2-40B4-BE49-F238E27FC236}">
              <a16:creationId xmlns:a16="http://schemas.microsoft.com/office/drawing/2014/main" id="{E428F556-E147-45EA-A0FD-A1E26AECEF7D}"/>
            </a:ext>
          </a:extLst>
        </xdr:cNvPr>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5" name="正方形/長方形 574">
          <a:extLst>
            <a:ext uri="{FF2B5EF4-FFF2-40B4-BE49-F238E27FC236}">
              <a16:creationId xmlns:a16="http://schemas.microsoft.com/office/drawing/2014/main" id="{9A8A0606-245E-47B4-A4CC-20DDB6A89D7F}"/>
            </a:ext>
          </a:extLst>
        </xdr:cNvPr>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6" name="テキスト ボックス 575">
          <a:extLst>
            <a:ext uri="{FF2B5EF4-FFF2-40B4-BE49-F238E27FC236}">
              <a16:creationId xmlns:a16="http://schemas.microsoft.com/office/drawing/2014/main" id="{F71078BA-6069-4DF3-8B95-C20340AAE70F}"/>
            </a:ext>
          </a:extLst>
        </xdr:cNvPr>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7" name="直線コネクタ 576">
          <a:extLst>
            <a:ext uri="{FF2B5EF4-FFF2-40B4-BE49-F238E27FC236}">
              <a16:creationId xmlns:a16="http://schemas.microsoft.com/office/drawing/2014/main" id="{60C99B12-CA61-43A3-8A9E-0A6F2799F697}"/>
            </a:ext>
          </a:extLst>
        </xdr:cNvPr>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8" name="テキスト ボックス 577">
          <a:extLst>
            <a:ext uri="{FF2B5EF4-FFF2-40B4-BE49-F238E27FC236}">
              <a16:creationId xmlns:a16="http://schemas.microsoft.com/office/drawing/2014/main" id="{53E30DFE-6ADB-4E7C-8B53-4125DC34A2F8}"/>
            </a:ext>
          </a:extLst>
        </xdr:cNvPr>
        <xdr:cNvSpPr txBox="1"/>
      </xdr:nvSpPr>
      <xdr:spPr>
        <a:xfrm>
          <a:off x="107977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79" name="直線コネクタ 578">
          <a:extLst>
            <a:ext uri="{FF2B5EF4-FFF2-40B4-BE49-F238E27FC236}">
              <a16:creationId xmlns:a16="http://schemas.microsoft.com/office/drawing/2014/main" id="{B05A4FCC-FCB4-4FEF-AC3C-14FA95F50109}"/>
            </a:ext>
          </a:extLst>
        </xdr:cNvPr>
        <xdr:cNvCxnSpPr/>
      </xdr:nvCxnSpPr>
      <xdr:spPr>
        <a:xfrm>
          <a:off x="11207750" y="106970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0" name="テキスト ボックス 579">
          <a:extLst>
            <a:ext uri="{FF2B5EF4-FFF2-40B4-BE49-F238E27FC236}">
              <a16:creationId xmlns:a16="http://schemas.microsoft.com/office/drawing/2014/main" id="{5434CB22-1C44-4B79-98EF-AF92F61E6FE1}"/>
            </a:ext>
          </a:extLst>
        </xdr:cNvPr>
        <xdr:cNvSpPr txBox="1"/>
      </xdr:nvSpPr>
      <xdr:spPr>
        <a:xfrm>
          <a:off x="1079772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1" name="直線コネクタ 580">
          <a:extLst>
            <a:ext uri="{FF2B5EF4-FFF2-40B4-BE49-F238E27FC236}">
              <a16:creationId xmlns:a16="http://schemas.microsoft.com/office/drawing/2014/main" id="{D2208B03-79AD-40A8-BBBF-936B524F1B62}"/>
            </a:ext>
          </a:extLst>
        </xdr:cNvPr>
        <xdr:cNvCxnSpPr/>
      </xdr:nvCxnSpPr>
      <xdr:spPr>
        <a:xfrm>
          <a:off x="11207750" y="103831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2" name="テキスト ボックス 581">
          <a:extLst>
            <a:ext uri="{FF2B5EF4-FFF2-40B4-BE49-F238E27FC236}">
              <a16:creationId xmlns:a16="http://schemas.microsoft.com/office/drawing/2014/main" id="{A958C0D7-BC4A-4CB9-AF02-F3DF7A6E785F}"/>
            </a:ext>
          </a:extLst>
        </xdr:cNvPr>
        <xdr:cNvSpPr txBox="1"/>
      </xdr:nvSpPr>
      <xdr:spPr>
        <a:xfrm>
          <a:off x="108427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3" name="直線コネクタ 582">
          <a:extLst>
            <a:ext uri="{FF2B5EF4-FFF2-40B4-BE49-F238E27FC236}">
              <a16:creationId xmlns:a16="http://schemas.microsoft.com/office/drawing/2014/main" id="{885395D8-B106-4443-9B8C-1A1ABF652299}"/>
            </a:ext>
          </a:extLst>
        </xdr:cNvPr>
        <xdr:cNvCxnSpPr/>
      </xdr:nvCxnSpPr>
      <xdr:spPr>
        <a:xfrm>
          <a:off x="11207750" y="100692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4" name="テキスト ボックス 583">
          <a:extLst>
            <a:ext uri="{FF2B5EF4-FFF2-40B4-BE49-F238E27FC236}">
              <a16:creationId xmlns:a16="http://schemas.microsoft.com/office/drawing/2014/main" id="{0C0AF693-F524-48F0-AA20-81453A254998}"/>
            </a:ext>
          </a:extLst>
        </xdr:cNvPr>
        <xdr:cNvSpPr txBox="1"/>
      </xdr:nvSpPr>
      <xdr:spPr>
        <a:xfrm>
          <a:off x="108427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5" name="直線コネクタ 584">
          <a:extLst>
            <a:ext uri="{FF2B5EF4-FFF2-40B4-BE49-F238E27FC236}">
              <a16:creationId xmlns:a16="http://schemas.microsoft.com/office/drawing/2014/main" id="{E9289167-8575-4DC4-9E4A-5E2F68FC535F}"/>
            </a:ext>
          </a:extLst>
        </xdr:cNvPr>
        <xdr:cNvCxnSpPr/>
      </xdr:nvCxnSpPr>
      <xdr:spPr>
        <a:xfrm>
          <a:off x="11207750" y="974906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86" name="テキスト ボックス 585">
          <a:extLst>
            <a:ext uri="{FF2B5EF4-FFF2-40B4-BE49-F238E27FC236}">
              <a16:creationId xmlns:a16="http://schemas.microsoft.com/office/drawing/2014/main" id="{51B1C532-2ECF-4BE5-BBE1-33660FA98A83}"/>
            </a:ext>
          </a:extLst>
        </xdr:cNvPr>
        <xdr:cNvSpPr txBox="1"/>
      </xdr:nvSpPr>
      <xdr:spPr>
        <a:xfrm>
          <a:off x="108427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87" name="直線コネクタ 586">
          <a:extLst>
            <a:ext uri="{FF2B5EF4-FFF2-40B4-BE49-F238E27FC236}">
              <a16:creationId xmlns:a16="http://schemas.microsoft.com/office/drawing/2014/main" id="{2BC5C2E9-FABC-43D5-9B4F-D669E5C3ABDB}"/>
            </a:ext>
          </a:extLst>
        </xdr:cNvPr>
        <xdr:cNvCxnSpPr/>
      </xdr:nvCxnSpPr>
      <xdr:spPr>
        <a:xfrm>
          <a:off x="11207750" y="94351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88" name="テキスト ボックス 587">
          <a:extLst>
            <a:ext uri="{FF2B5EF4-FFF2-40B4-BE49-F238E27FC236}">
              <a16:creationId xmlns:a16="http://schemas.microsoft.com/office/drawing/2014/main" id="{90B8D3E3-23A1-4F8D-B495-F11C738573E6}"/>
            </a:ext>
          </a:extLst>
        </xdr:cNvPr>
        <xdr:cNvSpPr txBox="1"/>
      </xdr:nvSpPr>
      <xdr:spPr>
        <a:xfrm>
          <a:off x="108427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89" name="直線コネクタ 588">
          <a:extLst>
            <a:ext uri="{FF2B5EF4-FFF2-40B4-BE49-F238E27FC236}">
              <a16:creationId xmlns:a16="http://schemas.microsoft.com/office/drawing/2014/main" id="{08C7629D-DFDE-42C1-9A99-8A5FAF6F5092}"/>
            </a:ext>
          </a:extLst>
        </xdr:cNvPr>
        <xdr:cNvCxnSpPr/>
      </xdr:nvCxnSpPr>
      <xdr:spPr>
        <a:xfrm>
          <a:off x="11207750" y="91213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0" name="テキスト ボックス 589">
          <a:extLst>
            <a:ext uri="{FF2B5EF4-FFF2-40B4-BE49-F238E27FC236}">
              <a16:creationId xmlns:a16="http://schemas.microsoft.com/office/drawing/2014/main" id="{269F6516-D491-446D-B774-0C79CF03EDE8}"/>
            </a:ext>
          </a:extLst>
        </xdr:cNvPr>
        <xdr:cNvSpPr txBox="1"/>
      </xdr:nvSpPr>
      <xdr:spPr>
        <a:xfrm>
          <a:off x="10906911" y="89854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1" name="直線コネクタ 590">
          <a:extLst>
            <a:ext uri="{FF2B5EF4-FFF2-40B4-BE49-F238E27FC236}">
              <a16:creationId xmlns:a16="http://schemas.microsoft.com/office/drawing/2014/main" id="{EFE1CD64-273D-4E7A-99A6-90D4A801E270}"/>
            </a:ext>
          </a:extLst>
        </xdr:cNvPr>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2" name="【保健センター・保健所】&#10;有形固定資産減価償却率グラフ枠">
          <a:extLst>
            <a:ext uri="{FF2B5EF4-FFF2-40B4-BE49-F238E27FC236}">
              <a16:creationId xmlns:a16="http://schemas.microsoft.com/office/drawing/2014/main" id="{221EC176-02AF-4E00-B0F9-BBC2BB6F7F2C}"/>
            </a:ext>
          </a:extLst>
        </xdr:cNvPr>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86541</xdr:rowOff>
    </xdr:to>
    <xdr:cxnSp macro="">
      <xdr:nvCxnSpPr>
        <xdr:cNvPr id="593" name="直線コネクタ 592">
          <a:extLst>
            <a:ext uri="{FF2B5EF4-FFF2-40B4-BE49-F238E27FC236}">
              <a16:creationId xmlns:a16="http://schemas.microsoft.com/office/drawing/2014/main" id="{07A9D1FF-BF5E-4E18-A593-C60A75764336}"/>
            </a:ext>
          </a:extLst>
        </xdr:cNvPr>
        <xdr:cNvCxnSpPr/>
      </xdr:nvCxnSpPr>
      <xdr:spPr>
        <a:xfrm flipV="1">
          <a:off x="14699614" y="9245600"/>
          <a:ext cx="0" cy="140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90368</xdr:rowOff>
    </xdr:from>
    <xdr:ext cx="405111" cy="259045"/>
    <xdr:sp macro="" textlink="">
      <xdr:nvSpPr>
        <xdr:cNvPr id="594" name="【保健センター・保健所】&#10;有形固定資産減価償却率最小値テキスト">
          <a:extLst>
            <a:ext uri="{FF2B5EF4-FFF2-40B4-BE49-F238E27FC236}">
              <a16:creationId xmlns:a16="http://schemas.microsoft.com/office/drawing/2014/main" id="{F6F51CCA-85E1-4E60-80D0-D44B9C262543}"/>
            </a:ext>
          </a:extLst>
        </xdr:cNvPr>
        <xdr:cNvSpPr txBox="1"/>
      </xdr:nvSpPr>
      <xdr:spPr>
        <a:xfrm>
          <a:off x="14738350" y="10656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86541</xdr:rowOff>
    </xdr:from>
    <xdr:to>
      <xdr:col>86</xdr:col>
      <xdr:colOff>25400</xdr:colOff>
      <xdr:row>64</xdr:row>
      <xdr:rowOff>86541</xdr:rowOff>
    </xdr:to>
    <xdr:cxnSp macro="">
      <xdr:nvCxnSpPr>
        <xdr:cNvPr id="595" name="直線コネクタ 594">
          <a:extLst>
            <a:ext uri="{FF2B5EF4-FFF2-40B4-BE49-F238E27FC236}">
              <a16:creationId xmlns:a16="http://schemas.microsoft.com/office/drawing/2014/main" id="{0B3323F0-998A-4AD8-9EE5-C97C298774B4}"/>
            </a:ext>
          </a:extLst>
        </xdr:cNvPr>
        <xdr:cNvCxnSpPr/>
      </xdr:nvCxnSpPr>
      <xdr:spPr>
        <a:xfrm>
          <a:off x="14611350" y="106529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596" name="【保健センター・保健所】&#10;有形固定資産減価償却率最大値テキスト">
          <a:extLst>
            <a:ext uri="{FF2B5EF4-FFF2-40B4-BE49-F238E27FC236}">
              <a16:creationId xmlns:a16="http://schemas.microsoft.com/office/drawing/2014/main" id="{0CF304C6-3916-4CD8-9D66-AA5EE1CE99A4}"/>
            </a:ext>
          </a:extLst>
        </xdr:cNvPr>
        <xdr:cNvSpPr txBox="1"/>
      </xdr:nvSpPr>
      <xdr:spPr>
        <a:xfrm>
          <a:off x="14738350" y="9033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97" name="直線コネクタ 596">
          <a:extLst>
            <a:ext uri="{FF2B5EF4-FFF2-40B4-BE49-F238E27FC236}">
              <a16:creationId xmlns:a16="http://schemas.microsoft.com/office/drawing/2014/main" id="{3DBF6637-2A4C-46E3-8C85-B83DF9BD2B43}"/>
            </a:ext>
          </a:extLst>
        </xdr:cNvPr>
        <xdr:cNvCxnSpPr/>
      </xdr:nvCxnSpPr>
      <xdr:spPr>
        <a:xfrm>
          <a:off x="14611350" y="9245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164392</xdr:rowOff>
    </xdr:from>
    <xdr:ext cx="405111" cy="259045"/>
    <xdr:sp macro="" textlink="">
      <xdr:nvSpPr>
        <xdr:cNvPr id="598" name="【保健センター・保健所】&#10;有形固定資産減価償却率平均値テキスト">
          <a:extLst>
            <a:ext uri="{FF2B5EF4-FFF2-40B4-BE49-F238E27FC236}">
              <a16:creationId xmlns:a16="http://schemas.microsoft.com/office/drawing/2014/main" id="{0B25C30A-059D-4B96-A265-68CA5795D230}"/>
            </a:ext>
          </a:extLst>
        </xdr:cNvPr>
        <xdr:cNvSpPr txBox="1"/>
      </xdr:nvSpPr>
      <xdr:spPr>
        <a:xfrm>
          <a:off x="14738350" y="9905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599" name="フローチャート: 判断 598">
          <a:extLst>
            <a:ext uri="{FF2B5EF4-FFF2-40B4-BE49-F238E27FC236}">
              <a16:creationId xmlns:a16="http://schemas.microsoft.com/office/drawing/2014/main" id="{934C64C8-D1F6-4F1B-B67C-3CFB92966458}"/>
            </a:ext>
          </a:extLst>
        </xdr:cNvPr>
        <xdr:cNvSpPr/>
      </xdr:nvSpPr>
      <xdr:spPr>
        <a:xfrm>
          <a:off x="14649450" y="992051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600" name="フローチャート: 判断 599">
          <a:extLst>
            <a:ext uri="{FF2B5EF4-FFF2-40B4-BE49-F238E27FC236}">
              <a16:creationId xmlns:a16="http://schemas.microsoft.com/office/drawing/2014/main" id="{E61C7BB4-77B7-4C85-83CC-A2CC16630CEF}"/>
            </a:ext>
          </a:extLst>
        </xdr:cNvPr>
        <xdr:cNvSpPr/>
      </xdr:nvSpPr>
      <xdr:spPr>
        <a:xfrm>
          <a:off x="13887450" y="99023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150041</xdr:rowOff>
    </xdr:from>
    <xdr:to>
      <xdr:col>76</xdr:col>
      <xdr:colOff>165100</xdr:colOff>
      <xdr:row>60</xdr:row>
      <xdr:rowOff>80191</xdr:rowOff>
    </xdr:to>
    <xdr:sp macro="" textlink="">
      <xdr:nvSpPr>
        <xdr:cNvPr id="601" name="フローチャート: 判断 600">
          <a:extLst>
            <a:ext uri="{FF2B5EF4-FFF2-40B4-BE49-F238E27FC236}">
              <a16:creationId xmlns:a16="http://schemas.microsoft.com/office/drawing/2014/main" id="{BEE64B8D-130C-4D0E-85FD-58C1D180AE69}"/>
            </a:ext>
          </a:extLst>
        </xdr:cNvPr>
        <xdr:cNvSpPr/>
      </xdr:nvSpPr>
      <xdr:spPr>
        <a:xfrm>
          <a:off x="13093700" y="989094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109220</xdr:rowOff>
    </xdr:from>
    <xdr:to>
      <xdr:col>72</xdr:col>
      <xdr:colOff>38100</xdr:colOff>
      <xdr:row>60</xdr:row>
      <xdr:rowOff>39370</xdr:rowOff>
    </xdr:to>
    <xdr:sp macro="" textlink="">
      <xdr:nvSpPr>
        <xdr:cNvPr id="602" name="フローチャート: 判断 601">
          <a:extLst>
            <a:ext uri="{FF2B5EF4-FFF2-40B4-BE49-F238E27FC236}">
              <a16:creationId xmlns:a16="http://schemas.microsoft.com/office/drawing/2014/main" id="{5FC57523-601A-4F7F-A556-81AA42196F4E}"/>
            </a:ext>
          </a:extLst>
        </xdr:cNvPr>
        <xdr:cNvSpPr/>
      </xdr:nvSpPr>
      <xdr:spPr>
        <a:xfrm>
          <a:off x="12299950" y="98501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03" name="フローチャート: 判断 602">
          <a:extLst>
            <a:ext uri="{FF2B5EF4-FFF2-40B4-BE49-F238E27FC236}">
              <a16:creationId xmlns:a16="http://schemas.microsoft.com/office/drawing/2014/main" id="{F54DD390-29DC-4EAB-BD06-1D41A6E324AF}"/>
            </a:ext>
          </a:extLst>
        </xdr:cNvPr>
        <xdr:cNvSpPr/>
      </xdr:nvSpPr>
      <xdr:spPr>
        <a:xfrm>
          <a:off x="11487150" y="98272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A8712B2B-4E6E-4443-BE41-AE9D59138A7E}"/>
            </a:ext>
          </a:extLst>
        </xdr:cNvPr>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DF7457DB-DC43-4DAB-9047-B937A155BF3C}"/>
            </a:ext>
          </a:extLst>
        </xdr:cNvPr>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D703B49C-B7A6-405A-9BCC-E39F2F6270E3}"/>
            </a:ext>
          </a:extLst>
        </xdr:cNvPr>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42E1A164-31BA-4F95-ADE8-B713F399B7C6}"/>
            </a:ext>
          </a:extLst>
        </xdr:cNvPr>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B3145ADE-5E12-474C-A865-21E928CB7709}"/>
            </a:ext>
          </a:extLst>
        </xdr:cNvPr>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115751</xdr:rowOff>
    </xdr:from>
    <xdr:to>
      <xdr:col>85</xdr:col>
      <xdr:colOff>177800</xdr:colOff>
      <xdr:row>59</xdr:row>
      <xdr:rowOff>45901</xdr:rowOff>
    </xdr:to>
    <xdr:sp macro="" textlink="">
      <xdr:nvSpPr>
        <xdr:cNvPr id="609" name="楕円 608">
          <a:extLst>
            <a:ext uri="{FF2B5EF4-FFF2-40B4-BE49-F238E27FC236}">
              <a16:creationId xmlns:a16="http://schemas.microsoft.com/office/drawing/2014/main" id="{F05BF32C-7D70-4E7D-A9A5-CF37DFABFA4C}"/>
            </a:ext>
          </a:extLst>
        </xdr:cNvPr>
        <xdr:cNvSpPr/>
      </xdr:nvSpPr>
      <xdr:spPr>
        <a:xfrm>
          <a:off x="14649450" y="969155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138628</xdr:rowOff>
    </xdr:from>
    <xdr:ext cx="405111" cy="259045"/>
    <xdr:sp macro="" textlink="">
      <xdr:nvSpPr>
        <xdr:cNvPr id="610" name="【保健センター・保健所】&#10;有形固定資産減価償却率該当値テキスト">
          <a:extLst>
            <a:ext uri="{FF2B5EF4-FFF2-40B4-BE49-F238E27FC236}">
              <a16:creationId xmlns:a16="http://schemas.microsoft.com/office/drawing/2014/main" id="{AA14CF8E-0C7D-4CC0-BDA5-62D150F13730}"/>
            </a:ext>
          </a:extLst>
        </xdr:cNvPr>
        <xdr:cNvSpPr txBox="1"/>
      </xdr:nvSpPr>
      <xdr:spPr>
        <a:xfrm>
          <a:off x="14738350" y="954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87993</xdr:rowOff>
    </xdr:from>
    <xdr:to>
      <xdr:col>81</xdr:col>
      <xdr:colOff>101600</xdr:colOff>
      <xdr:row>59</xdr:row>
      <xdr:rowOff>18143</xdr:rowOff>
    </xdr:to>
    <xdr:sp macro="" textlink="">
      <xdr:nvSpPr>
        <xdr:cNvPr id="611" name="楕円 610">
          <a:extLst>
            <a:ext uri="{FF2B5EF4-FFF2-40B4-BE49-F238E27FC236}">
              <a16:creationId xmlns:a16="http://schemas.microsoft.com/office/drawing/2014/main" id="{C5BD6CD0-6920-4216-963C-71C89443B709}"/>
            </a:ext>
          </a:extLst>
        </xdr:cNvPr>
        <xdr:cNvSpPr/>
      </xdr:nvSpPr>
      <xdr:spPr>
        <a:xfrm>
          <a:off x="13887450" y="96637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138793</xdr:rowOff>
    </xdr:from>
    <xdr:to>
      <xdr:col>85</xdr:col>
      <xdr:colOff>127000</xdr:colOff>
      <xdr:row>58</xdr:row>
      <xdr:rowOff>166551</xdr:rowOff>
    </xdr:to>
    <xdr:cxnSp macro="">
      <xdr:nvCxnSpPr>
        <xdr:cNvPr id="612" name="直線コネクタ 611">
          <a:extLst>
            <a:ext uri="{FF2B5EF4-FFF2-40B4-BE49-F238E27FC236}">
              <a16:creationId xmlns:a16="http://schemas.microsoft.com/office/drawing/2014/main" id="{E9E3F03D-F4BB-47B7-8712-A7589FB023CD}"/>
            </a:ext>
          </a:extLst>
        </xdr:cNvPr>
        <xdr:cNvCxnSpPr/>
      </xdr:nvCxnSpPr>
      <xdr:spPr>
        <a:xfrm>
          <a:off x="13938250" y="9714593"/>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55335</xdr:rowOff>
    </xdr:from>
    <xdr:to>
      <xdr:col>76</xdr:col>
      <xdr:colOff>165100</xdr:colOff>
      <xdr:row>58</xdr:row>
      <xdr:rowOff>156935</xdr:rowOff>
    </xdr:to>
    <xdr:sp macro="" textlink="">
      <xdr:nvSpPr>
        <xdr:cNvPr id="613" name="楕円 612">
          <a:extLst>
            <a:ext uri="{FF2B5EF4-FFF2-40B4-BE49-F238E27FC236}">
              <a16:creationId xmlns:a16="http://schemas.microsoft.com/office/drawing/2014/main" id="{A91F4FBF-B1CC-4945-BBC5-C88BA7F7D9E5}"/>
            </a:ext>
          </a:extLst>
        </xdr:cNvPr>
        <xdr:cNvSpPr/>
      </xdr:nvSpPr>
      <xdr:spPr>
        <a:xfrm>
          <a:off x="13093700" y="963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106135</xdr:rowOff>
    </xdr:from>
    <xdr:to>
      <xdr:col>81</xdr:col>
      <xdr:colOff>50800</xdr:colOff>
      <xdr:row>58</xdr:row>
      <xdr:rowOff>138793</xdr:rowOff>
    </xdr:to>
    <xdr:cxnSp macro="">
      <xdr:nvCxnSpPr>
        <xdr:cNvPr id="614" name="直線コネクタ 613">
          <a:extLst>
            <a:ext uri="{FF2B5EF4-FFF2-40B4-BE49-F238E27FC236}">
              <a16:creationId xmlns:a16="http://schemas.microsoft.com/office/drawing/2014/main" id="{573F4E41-C09A-4CFA-979B-947306BE16B6}"/>
            </a:ext>
          </a:extLst>
        </xdr:cNvPr>
        <xdr:cNvCxnSpPr/>
      </xdr:nvCxnSpPr>
      <xdr:spPr>
        <a:xfrm>
          <a:off x="13144500" y="9681935"/>
          <a:ext cx="79375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168003</xdr:rowOff>
    </xdr:from>
    <xdr:to>
      <xdr:col>67</xdr:col>
      <xdr:colOff>101600</xdr:colOff>
      <xdr:row>58</xdr:row>
      <xdr:rowOff>98153</xdr:rowOff>
    </xdr:to>
    <xdr:sp macro="" textlink="">
      <xdr:nvSpPr>
        <xdr:cNvPr id="615" name="楕円 614">
          <a:extLst>
            <a:ext uri="{FF2B5EF4-FFF2-40B4-BE49-F238E27FC236}">
              <a16:creationId xmlns:a16="http://schemas.microsoft.com/office/drawing/2014/main" id="{E383039A-F2BF-4083-A028-CFE6D1BD8B47}"/>
            </a:ext>
          </a:extLst>
        </xdr:cNvPr>
        <xdr:cNvSpPr/>
      </xdr:nvSpPr>
      <xdr:spPr>
        <a:xfrm>
          <a:off x="11487150" y="957870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82749</xdr:rowOff>
    </xdr:from>
    <xdr:ext cx="405111" cy="259045"/>
    <xdr:sp macro="" textlink="">
      <xdr:nvSpPr>
        <xdr:cNvPr id="616" name="n_1aveValue【保健センター・保健所】&#10;有形固定資産減価償却率">
          <a:extLst>
            <a:ext uri="{FF2B5EF4-FFF2-40B4-BE49-F238E27FC236}">
              <a16:creationId xmlns:a16="http://schemas.microsoft.com/office/drawing/2014/main" id="{0A1CD19F-0E57-4766-A61C-67AB2310B088}"/>
            </a:ext>
          </a:extLst>
        </xdr:cNvPr>
        <xdr:cNvSpPr txBox="1"/>
      </xdr:nvSpPr>
      <xdr:spPr>
        <a:xfrm>
          <a:off x="13742044" y="9988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71318</xdr:rowOff>
    </xdr:from>
    <xdr:ext cx="405111" cy="259045"/>
    <xdr:sp macro="" textlink="">
      <xdr:nvSpPr>
        <xdr:cNvPr id="617" name="n_2aveValue【保健センター・保健所】&#10;有形固定資産減価償却率">
          <a:extLst>
            <a:ext uri="{FF2B5EF4-FFF2-40B4-BE49-F238E27FC236}">
              <a16:creationId xmlns:a16="http://schemas.microsoft.com/office/drawing/2014/main" id="{1E2ACCB5-6C86-4075-8B47-D6B0301AE4AC}"/>
            </a:ext>
          </a:extLst>
        </xdr:cNvPr>
        <xdr:cNvSpPr txBox="1"/>
      </xdr:nvSpPr>
      <xdr:spPr>
        <a:xfrm>
          <a:off x="12960994" y="9977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55897</xdr:rowOff>
    </xdr:from>
    <xdr:ext cx="405111" cy="259045"/>
    <xdr:sp macro="" textlink="">
      <xdr:nvSpPr>
        <xdr:cNvPr id="618" name="n_3aveValue【保健センター・保健所】&#10;有形固定資産減価償却率">
          <a:extLst>
            <a:ext uri="{FF2B5EF4-FFF2-40B4-BE49-F238E27FC236}">
              <a16:creationId xmlns:a16="http://schemas.microsoft.com/office/drawing/2014/main" id="{EA350A79-826E-4C3C-8AC2-E4E4FBCE33A6}"/>
            </a:ext>
          </a:extLst>
        </xdr:cNvPr>
        <xdr:cNvSpPr txBox="1"/>
      </xdr:nvSpPr>
      <xdr:spPr>
        <a:xfrm>
          <a:off x="12167244" y="963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7637</xdr:rowOff>
    </xdr:from>
    <xdr:ext cx="405111" cy="259045"/>
    <xdr:sp macro="" textlink="">
      <xdr:nvSpPr>
        <xdr:cNvPr id="619" name="n_4aveValue【保健センター・保健所】&#10;有形固定資産減価償却率">
          <a:extLst>
            <a:ext uri="{FF2B5EF4-FFF2-40B4-BE49-F238E27FC236}">
              <a16:creationId xmlns:a16="http://schemas.microsoft.com/office/drawing/2014/main" id="{FA5250C7-86DC-421E-A476-DCE46786D90D}"/>
            </a:ext>
          </a:extLst>
        </xdr:cNvPr>
        <xdr:cNvSpPr txBox="1"/>
      </xdr:nvSpPr>
      <xdr:spPr>
        <a:xfrm>
          <a:off x="11354444" y="9913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34670</xdr:rowOff>
    </xdr:from>
    <xdr:ext cx="405111" cy="259045"/>
    <xdr:sp macro="" textlink="">
      <xdr:nvSpPr>
        <xdr:cNvPr id="620" name="n_1mainValue【保健センター・保健所】&#10;有形固定資産減価償却率">
          <a:extLst>
            <a:ext uri="{FF2B5EF4-FFF2-40B4-BE49-F238E27FC236}">
              <a16:creationId xmlns:a16="http://schemas.microsoft.com/office/drawing/2014/main" id="{24057EE0-2DB6-496D-A21E-B948EA558FED}"/>
            </a:ext>
          </a:extLst>
        </xdr:cNvPr>
        <xdr:cNvSpPr txBox="1"/>
      </xdr:nvSpPr>
      <xdr:spPr>
        <a:xfrm>
          <a:off x="13742044" y="9445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2012</xdr:rowOff>
    </xdr:from>
    <xdr:ext cx="405111" cy="259045"/>
    <xdr:sp macro="" textlink="">
      <xdr:nvSpPr>
        <xdr:cNvPr id="621" name="n_2mainValue【保健センター・保健所】&#10;有形固定資産減価償却率">
          <a:extLst>
            <a:ext uri="{FF2B5EF4-FFF2-40B4-BE49-F238E27FC236}">
              <a16:creationId xmlns:a16="http://schemas.microsoft.com/office/drawing/2014/main" id="{CA78A644-ACE3-4E1C-BFC7-6164ECCF6CB1}"/>
            </a:ext>
          </a:extLst>
        </xdr:cNvPr>
        <xdr:cNvSpPr txBox="1"/>
      </xdr:nvSpPr>
      <xdr:spPr>
        <a:xfrm>
          <a:off x="12960994" y="941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114680</xdr:rowOff>
    </xdr:from>
    <xdr:ext cx="405111" cy="259045"/>
    <xdr:sp macro="" textlink="">
      <xdr:nvSpPr>
        <xdr:cNvPr id="622" name="n_4mainValue【保健センター・保健所】&#10;有形固定資産減価償却率">
          <a:extLst>
            <a:ext uri="{FF2B5EF4-FFF2-40B4-BE49-F238E27FC236}">
              <a16:creationId xmlns:a16="http://schemas.microsoft.com/office/drawing/2014/main" id="{D6B22EA6-1D01-4333-B9F7-6F9AC4203239}"/>
            </a:ext>
          </a:extLst>
        </xdr:cNvPr>
        <xdr:cNvSpPr txBox="1"/>
      </xdr:nvSpPr>
      <xdr:spPr>
        <a:xfrm>
          <a:off x="11354444" y="9360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3" name="正方形/長方形 622">
          <a:extLst>
            <a:ext uri="{FF2B5EF4-FFF2-40B4-BE49-F238E27FC236}">
              <a16:creationId xmlns:a16="http://schemas.microsoft.com/office/drawing/2014/main" id="{3DAB15EB-389A-4B68-BF79-7D36C23D8988}"/>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4" name="正方形/長方形 623">
          <a:extLst>
            <a:ext uri="{FF2B5EF4-FFF2-40B4-BE49-F238E27FC236}">
              <a16:creationId xmlns:a16="http://schemas.microsoft.com/office/drawing/2014/main" id="{78F00DA5-659A-4215-A3CC-86D1339A4298}"/>
            </a:ext>
          </a:extLst>
        </xdr:cNvPr>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5" name="正方形/長方形 624">
          <a:extLst>
            <a:ext uri="{FF2B5EF4-FFF2-40B4-BE49-F238E27FC236}">
              <a16:creationId xmlns:a16="http://schemas.microsoft.com/office/drawing/2014/main" id="{962AB007-7951-44FC-A60A-94A2A0048FC8}"/>
            </a:ext>
          </a:extLst>
        </xdr:cNvPr>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6" name="正方形/長方形 625">
          <a:extLst>
            <a:ext uri="{FF2B5EF4-FFF2-40B4-BE49-F238E27FC236}">
              <a16:creationId xmlns:a16="http://schemas.microsoft.com/office/drawing/2014/main" id="{2A0525F4-AC11-4787-9A2C-328A04DAA954}"/>
            </a:ext>
          </a:extLst>
        </xdr:cNvPr>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7" name="正方形/長方形 626">
          <a:extLst>
            <a:ext uri="{FF2B5EF4-FFF2-40B4-BE49-F238E27FC236}">
              <a16:creationId xmlns:a16="http://schemas.microsoft.com/office/drawing/2014/main" id="{24C8FE39-AB00-43FA-AA4D-BB1302BF9BC7}"/>
            </a:ext>
          </a:extLst>
        </xdr:cNvPr>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8" name="正方形/長方形 627">
          <a:extLst>
            <a:ext uri="{FF2B5EF4-FFF2-40B4-BE49-F238E27FC236}">
              <a16:creationId xmlns:a16="http://schemas.microsoft.com/office/drawing/2014/main" id="{82FBC8F7-FE99-40E7-8746-9BA078811352}"/>
            </a:ext>
          </a:extLst>
        </xdr:cNvPr>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9" name="正方形/長方形 628">
          <a:extLst>
            <a:ext uri="{FF2B5EF4-FFF2-40B4-BE49-F238E27FC236}">
              <a16:creationId xmlns:a16="http://schemas.microsoft.com/office/drawing/2014/main" id="{33C5B00E-D886-42B2-8C6B-809DFD5527BD}"/>
            </a:ext>
          </a:extLst>
        </xdr:cNvPr>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0" name="正方形/長方形 629">
          <a:extLst>
            <a:ext uri="{FF2B5EF4-FFF2-40B4-BE49-F238E27FC236}">
              <a16:creationId xmlns:a16="http://schemas.microsoft.com/office/drawing/2014/main" id="{F6640B40-D198-4C90-BD5D-59A3E35219CF}"/>
            </a:ext>
          </a:extLst>
        </xdr:cNvPr>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1" name="テキスト ボックス 630">
          <a:extLst>
            <a:ext uri="{FF2B5EF4-FFF2-40B4-BE49-F238E27FC236}">
              <a16:creationId xmlns:a16="http://schemas.microsoft.com/office/drawing/2014/main" id="{61F7DFB1-6558-4BCD-A14A-F1E6A3201CB1}"/>
            </a:ext>
          </a:extLst>
        </xdr:cNvPr>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2" name="直線コネクタ 631">
          <a:extLst>
            <a:ext uri="{FF2B5EF4-FFF2-40B4-BE49-F238E27FC236}">
              <a16:creationId xmlns:a16="http://schemas.microsoft.com/office/drawing/2014/main" id="{CDFAA3B2-2590-4728-AB01-FD4985BB0E87}"/>
            </a:ext>
          </a:extLst>
        </xdr:cNvPr>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33" name="直線コネクタ 632">
          <a:extLst>
            <a:ext uri="{FF2B5EF4-FFF2-40B4-BE49-F238E27FC236}">
              <a16:creationId xmlns:a16="http://schemas.microsoft.com/office/drawing/2014/main" id="{3508834B-DA2E-4F75-8123-89372E37650F}"/>
            </a:ext>
          </a:extLst>
        </xdr:cNvPr>
        <xdr:cNvCxnSpPr/>
      </xdr:nvCxnSpPr>
      <xdr:spPr>
        <a:xfrm>
          <a:off x="16459200" y="106970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34" name="テキスト ボックス 633">
          <a:extLst>
            <a:ext uri="{FF2B5EF4-FFF2-40B4-BE49-F238E27FC236}">
              <a16:creationId xmlns:a16="http://schemas.microsoft.com/office/drawing/2014/main" id="{2BF64824-A4C8-4F2D-81F5-54ACF737BD7E}"/>
            </a:ext>
          </a:extLst>
        </xdr:cNvPr>
        <xdr:cNvSpPr txBox="1"/>
      </xdr:nvSpPr>
      <xdr:spPr>
        <a:xfrm>
          <a:off x="1604917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35" name="直線コネクタ 634">
          <a:extLst>
            <a:ext uri="{FF2B5EF4-FFF2-40B4-BE49-F238E27FC236}">
              <a16:creationId xmlns:a16="http://schemas.microsoft.com/office/drawing/2014/main" id="{8C94371D-DF0E-47A5-A3DE-0CD15FD6F893}"/>
            </a:ext>
          </a:extLst>
        </xdr:cNvPr>
        <xdr:cNvCxnSpPr/>
      </xdr:nvCxnSpPr>
      <xdr:spPr>
        <a:xfrm>
          <a:off x="16459200" y="103831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36" name="テキスト ボックス 635">
          <a:extLst>
            <a:ext uri="{FF2B5EF4-FFF2-40B4-BE49-F238E27FC236}">
              <a16:creationId xmlns:a16="http://schemas.microsoft.com/office/drawing/2014/main" id="{21F83AAB-A649-4C84-A55B-A5FA8FA8F03A}"/>
            </a:ext>
          </a:extLst>
        </xdr:cNvPr>
        <xdr:cNvSpPr txBox="1"/>
      </xdr:nvSpPr>
      <xdr:spPr>
        <a:xfrm>
          <a:off x="16049171" y="102409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37" name="直線コネクタ 636">
          <a:extLst>
            <a:ext uri="{FF2B5EF4-FFF2-40B4-BE49-F238E27FC236}">
              <a16:creationId xmlns:a16="http://schemas.microsoft.com/office/drawing/2014/main" id="{CCE4D91E-8DEA-4605-9D75-58DCFD2E223A}"/>
            </a:ext>
          </a:extLst>
        </xdr:cNvPr>
        <xdr:cNvCxnSpPr/>
      </xdr:nvCxnSpPr>
      <xdr:spPr>
        <a:xfrm>
          <a:off x="16459200" y="10069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38" name="テキスト ボックス 637">
          <a:extLst>
            <a:ext uri="{FF2B5EF4-FFF2-40B4-BE49-F238E27FC236}">
              <a16:creationId xmlns:a16="http://schemas.microsoft.com/office/drawing/2014/main" id="{8E72A98E-FADF-47BE-B15A-B5659718B1CA}"/>
            </a:ext>
          </a:extLst>
        </xdr:cNvPr>
        <xdr:cNvSpPr txBox="1"/>
      </xdr:nvSpPr>
      <xdr:spPr>
        <a:xfrm>
          <a:off x="16049171" y="9927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39" name="直線コネクタ 638">
          <a:extLst>
            <a:ext uri="{FF2B5EF4-FFF2-40B4-BE49-F238E27FC236}">
              <a16:creationId xmlns:a16="http://schemas.microsoft.com/office/drawing/2014/main" id="{B5528875-8812-4EF1-A1DE-FE496702985D}"/>
            </a:ext>
          </a:extLst>
        </xdr:cNvPr>
        <xdr:cNvCxnSpPr/>
      </xdr:nvCxnSpPr>
      <xdr:spPr>
        <a:xfrm>
          <a:off x="16459200" y="974906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40" name="テキスト ボックス 639">
          <a:extLst>
            <a:ext uri="{FF2B5EF4-FFF2-40B4-BE49-F238E27FC236}">
              <a16:creationId xmlns:a16="http://schemas.microsoft.com/office/drawing/2014/main" id="{DEBBA659-D2A9-4942-9898-3BCD4F489D72}"/>
            </a:ext>
          </a:extLst>
        </xdr:cNvPr>
        <xdr:cNvSpPr txBox="1"/>
      </xdr:nvSpPr>
      <xdr:spPr>
        <a:xfrm>
          <a:off x="16049171" y="96131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41" name="直線コネクタ 640">
          <a:extLst>
            <a:ext uri="{FF2B5EF4-FFF2-40B4-BE49-F238E27FC236}">
              <a16:creationId xmlns:a16="http://schemas.microsoft.com/office/drawing/2014/main" id="{FB5C546D-C9EA-41EE-AF7A-55A898084620}"/>
            </a:ext>
          </a:extLst>
        </xdr:cNvPr>
        <xdr:cNvCxnSpPr/>
      </xdr:nvCxnSpPr>
      <xdr:spPr>
        <a:xfrm>
          <a:off x="16459200" y="94351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42" name="テキスト ボックス 641">
          <a:extLst>
            <a:ext uri="{FF2B5EF4-FFF2-40B4-BE49-F238E27FC236}">
              <a16:creationId xmlns:a16="http://schemas.microsoft.com/office/drawing/2014/main" id="{C6F3108D-1C5D-42FB-91A9-692F5744D1B1}"/>
            </a:ext>
          </a:extLst>
        </xdr:cNvPr>
        <xdr:cNvSpPr txBox="1"/>
      </xdr:nvSpPr>
      <xdr:spPr>
        <a:xfrm>
          <a:off x="16049171" y="9299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43" name="直線コネクタ 642">
          <a:extLst>
            <a:ext uri="{FF2B5EF4-FFF2-40B4-BE49-F238E27FC236}">
              <a16:creationId xmlns:a16="http://schemas.microsoft.com/office/drawing/2014/main" id="{82DDE920-896E-4A32-90A7-E8A842FAEF5A}"/>
            </a:ext>
          </a:extLst>
        </xdr:cNvPr>
        <xdr:cNvCxnSpPr/>
      </xdr:nvCxnSpPr>
      <xdr:spPr>
        <a:xfrm>
          <a:off x="16459200" y="91213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44" name="テキスト ボックス 643">
          <a:extLst>
            <a:ext uri="{FF2B5EF4-FFF2-40B4-BE49-F238E27FC236}">
              <a16:creationId xmlns:a16="http://schemas.microsoft.com/office/drawing/2014/main" id="{AC53A27A-8C00-4CA7-9D6A-199B6389EEDA}"/>
            </a:ext>
          </a:extLst>
        </xdr:cNvPr>
        <xdr:cNvSpPr txBox="1"/>
      </xdr:nvSpPr>
      <xdr:spPr>
        <a:xfrm>
          <a:off x="16049171" y="89854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5" name="直線コネクタ 644">
          <a:extLst>
            <a:ext uri="{FF2B5EF4-FFF2-40B4-BE49-F238E27FC236}">
              <a16:creationId xmlns:a16="http://schemas.microsoft.com/office/drawing/2014/main" id="{3074E975-8A17-45C6-B628-0B6487F6A1E3}"/>
            </a:ext>
          </a:extLst>
        </xdr:cNvPr>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6" name="テキスト ボックス 645">
          <a:extLst>
            <a:ext uri="{FF2B5EF4-FFF2-40B4-BE49-F238E27FC236}">
              <a16:creationId xmlns:a16="http://schemas.microsoft.com/office/drawing/2014/main" id="{9C23A5EF-DEEC-4F37-8FC8-05D1EDCDC546}"/>
            </a:ext>
          </a:extLst>
        </xdr:cNvPr>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7" name="【保健センター・保健所】&#10;一人当たり面積グラフ枠">
          <a:extLst>
            <a:ext uri="{FF2B5EF4-FFF2-40B4-BE49-F238E27FC236}">
              <a16:creationId xmlns:a16="http://schemas.microsoft.com/office/drawing/2014/main" id="{1B680507-BA81-4ED9-A836-052B865BECFA}"/>
            </a:ext>
          </a:extLst>
        </xdr:cNvPr>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142059</xdr:rowOff>
    </xdr:from>
    <xdr:to>
      <xdr:col>116</xdr:col>
      <xdr:colOff>62864</xdr:colOff>
      <xdr:row>64</xdr:row>
      <xdr:rowOff>120831</xdr:rowOff>
    </xdr:to>
    <xdr:cxnSp macro="">
      <xdr:nvCxnSpPr>
        <xdr:cNvPr id="648" name="直線コネクタ 647">
          <a:extLst>
            <a:ext uri="{FF2B5EF4-FFF2-40B4-BE49-F238E27FC236}">
              <a16:creationId xmlns:a16="http://schemas.microsoft.com/office/drawing/2014/main" id="{8AD3C5BD-3A33-403A-A955-539ABB9C5AED}"/>
            </a:ext>
          </a:extLst>
        </xdr:cNvPr>
        <xdr:cNvCxnSpPr/>
      </xdr:nvCxnSpPr>
      <xdr:spPr>
        <a:xfrm flipV="1">
          <a:off x="19951064" y="9222559"/>
          <a:ext cx="0" cy="14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649" name="【保健センター・保健所】&#10;一人当たり面積最小値テキスト">
          <a:extLst>
            <a:ext uri="{FF2B5EF4-FFF2-40B4-BE49-F238E27FC236}">
              <a16:creationId xmlns:a16="http://schemas.microsoft.com/office/drawing/2014/main" id="{58A8590C-14F2-4AB8-B5AA-B92BF19D8E75}"/>
            </a:ext>
          </a:extLst>
        </xdr:cNvPr>
        <xdr:cNvSpPr txBox="1"/>
      </xdr:nvSpPr>
      <xdr:spPr>
        <a:xfrm>
          <a:off x="19989800" y="1069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650" name="直線コネクタ 649">
          <a:extLst>
            <a:ext uri="{FF2B5EF4-FFF2-40B4-BE49-F238E27FC236}">
              <a16:creationId xmlns:a16="http://schemas.microsoft.com/office/drawing/2014/main" id="{C43B8B5D-E358-42FA-843D-C1AF79F964FA}"/>
            </a:ext>
          </a:extLst>
        </xdr:cNvPr>
        <xdr:cNvCxnSpPr/>
      </xdr:nvCxnSpPr>
      <xdr:spPr>
        <a:xfrm>
          <a:off x="19881850" y="106872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88736</xdr:rowOff>
    </xdr:from>
    <xdr:ext cx="469744" cy="259045"/>
    <xdr:sp macro="" textlink="">
      <xdr:nvSpPr>
        <xdr:cNvPr id="651" name="【保健センター・保健所】&#10;一人当たり面積最大値テキスト">
          <a:extLst>
            <a:ext uri="{FF2B5EF4-FFF2-40B4-BE49-F238E27FC236}">
              <a16:creationId xmlns:a16="http://schemas.microsoft.com/office/drawing/2014/main" id="{3CE2A87C-DB81-4F8E-9F4E-D83833725723}"/>
            </a:ext>
          </a:extLst>
        </xdr:cNvPr>
        <xdr:cNvSpPr txBox="1"/>
      </xdr:nvSpPr>
      <xdr:spPr>
        <a:xfrm>
          <a:off x="19989800" y="9004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142059</xdr:rowOff>
    </xdr:from>
    <xdr:to>
      <xdr:col>116</xdr:col>
      <xdr:colOff>152400</xdr:colOff>
      <xdr:row>55</xdr:row>
      <xdr:rowOff>142059</xdr:rowOff>
    </xdr:to>
    <xdr:cxnSp macro="">
      <xdr:nvCxnSpPr>
        <xdr:cNvPr id="652" name="直線コネクタ 651">
          <a:extLst>
            <a:ext uri="{FF2B5EF4-FFF2-40B4-BE49-F238E27FC236}">
              <a16:creationId xmlns:a16="http://schemas.microsoft.com/office/drawing/2014/main" id="{88EB4763-6A50-4CB0-9879-FD680D069195}"/>
            </a:ext>
          </a:extLst>
        </xdr:cNvPr>
        <xdr:cNvCxnSpPr/>
      </xdr:nvCxnSpPr>
      <xdr:spPr>
        <a:xfrm>
          <a:off x="19881850" y="92225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68415</xdr:rowOff>
    </xdr:from>
    <xdr:ext cx="469744" cy="259045"/>
    <xdr:sp macro="" textlink="">
      <xdr:nvSpPr>
        <xdr:cNvPr id="653" name="【保健センター・保健所】&#10;一人当たり面積平均値テキスト">
          <a:extLst>
            <a:ext uri="{FF2B5EF4-FFF2-40B4-BE49-F238E27FC236}">
              <a16:creationId xmlns:a16="http://schemas.microsoft.com/office/drawing/2014/main" id="{3A196769-5658-48A8-94C2-A06ED6BFD605}"/>
            </a:ext>
          </a:extLst>
        </xdr:cNvPr>
        <xdr:cNvSpPr txBox="1"/>
      </xdr:nvSpPr>
      <xdr:spPr>
        <a:xfrm>
          <a:off x="19989800" y="103046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45538</xdr:rowOff>
    </xdr:from>
    <xdr:to>
      <xdr:col>116</xdr:col>
      <xdr:colOff>114300</xdr:colOff>
      <xdr:row>63</xdr:row>
      <xdr:rowOff>147138</xdr:rowOff>
    </xdr:to>
    <xdr:sp macro="" textlink="">
      <xdr:nvSpPr>
        <xdr:cNvPr id="654" name="フローチャート: 判断 653">
          <a:extLst>
            <a:ext uri="{FF2B5EF4-FFF2-40B4-BE49-F238E27FC236}">
              <a16:creationId xmlns:a16="http://schemas.microsoft.com/office/drawing/2014/main" id="{CBD40B4F-0153-4388-ACAA-0697CA74D777}"/>
            </a:ext>
          </a:extLst>
        </xdr:cNvPr>
        <xdr:cNvSpPr/>
      </xdr:nvSpPr>
      <xdr:spPr>
        <a:xfrm>
          <a:off x="19900900" y="104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655" name="フローチャート: 判断 654">
          <a:extLst>
            <a:ext uri="{FF2B5EF4-FFF2-40B4-BE49-F238E27FC236}">
              <a16:creationId xmlns:a16="http://schemas.microsoft.com/office/drawing/2014/main" id="{063466EA-C34F-4E69-ADD5-2FEEEE5B1993}"/>
            </a:ext>
          </a:extLst>
        </xdr:cNvPr>
        <xdr:cNvSpPr/>
      </xdr:nvSpPr>
      <xdr:spPr>
        <a:xfrm>
          <a:off x="19157950" y="1045010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656" name="フローチャート: 判断 655">
          <a:extLst>
            <a:ext uri="{FF2B5EF4-FFF2-40B4-BE49-F238E27FC236}">
              <a16:creationId xmlns:a16="http://schemas.microsoft.com/office/drawing/2014/main" id="{FCBC4665-1A0A-4BD8-8D8E-74FC127C4EA3}"/>
            </a:ext>
          </a:extLst>
        </xdr:cNvPr>
        <xdr:cNvSpPr/>
      </xdr:nvSpPr>
      <xdr:spPr>
        <a:xfrm>
          <a:off x="1834515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42273</xdr:rowOff>
    </xdr:from>
    <xdr:to>
      <xdr:col>102</xdr:col>
      <xdr:colOff>165100</xdr:colOff>
      <xdr:row>63</xdr:row>
      <xdr:rowOff>143873</xdr:rowOff>
    </xdr:to>
    <xdr:sp macro="" textlink="">
      <xdr:nvSpPr>
        <xdr:cNvPr id="657" name="フローチャート: 判断 656">
          <a:extLst>
            <a:ext uri="{FF2B5EF4-FFF2-40B4-BE49-F238E27FC236}">
              <a16:creationId xmlns:a16="http://schemas.microsoft.com/office/drawing/2014/main" id="{B8C759B0-612A-4B3F-931C-2A9C86943650}"/>
            </a:ext>
          </a:extLst>
        </xdr:cNvPr>
        <xdr:cNvSpPr/>
      </xdr:nvSpPr>
      <xdr:spPr>
        <a:xfrm>
          <a:off x="17551400" y="1044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48804</xdr:rowOff>
    </xdr:from>
    <xdr:to>
      <xdr:col>98</xdr:col>
      <xdr:colOff>38100</xdr:colOff>
      <xdr:row>63</xdr:row>
      <xdr:rowOff>150404</xdr:rowOff>
    </xdr:to>
    <xdr:sp macro="" textlink="">
      <xdr:nvSpPr>
        <xdr:cNvPr id="658" name="フローチャート: 判断 657">
          <a:extLst>
            <a:ext uri="{FF2B5EF4-FFF2-40B4-BE49-F238E27FC236}">
              <a16:creationId xmlns:a16="http://schemas.microsoft.com/office/drawing/2014/main" id="{8D95C82C-AD44-411B-878B-7D71B059B318}"/>
            </a:ext>
          </a:extLst>
        </xdr:cNvPr>
        <xdr:cNvSpPr/>
      </xdr:nvSpPr>
      <xdr:spPr>
        <a:xfrm>
          <a:off x="16757650" y="1045010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9" name="テキスト ボックス 658">
          <a:extLst>
            <a:ext uri="{FF2B5EF4-FFF2-40B4-BE49-F238E27FC236}">
              <a16:creationId xmlns:a16="http://schemas.microsoft.com/office/drawing/2014/main" id="{55EB5712-7DD1-4F8B-8034-3F1B8E2CF304}"/>
            </a:ext>
          </a:extLst>
        </xdr:cNvPr>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0" name="テキスト ボックス 659">
          <a:extLst>
            <a:ext uri="{FF2B5EF4-FFF2-40B4-BE49-F238E27FC236}">
              <a16:creationId xmlns:a16="http://schemas.microsoft.com/office/drawing/2014/main" id="{09BDA763-0EC6-4A7C-AA51-47027569BEA7}"/>
            </a:ext>
          </a:extLst>
        </xdr:cNvPr>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1" name="テキスト ボックス 660">
          <a:extLst>
            <a:ext uri="{FF2B5EF4-FFF2-40B4-BE49-F238E27FC236}">
              <a16:creationId xmlns:a16="http://schemas.microsoft.com/office/drawing/2014/main" id="{9B9A2187-B7ED-4FE3-B611-DC02ED06BA7F}"/>
            </a:ext>
          </a:extLst>
        </xdr:cNvPr>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2" name="テキスト ボックス 661">
          <a:extLst>
            <a:ext uri="{FF2B5EF4-FFF2-40B4-BE49-F238E27FC236}">
              <a16:creationId xmlns:a16="http://schemas.microsoft.com/office/drawing/2014/main" id="{A78FA361-DCBC-4637-A165-861572B8D1F5}"/>
            </a:ext>
          </a:extLst>
        </xdr:cNvPr>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3" name="テキスト ボックス 662">
          <a:extLst>
            <a:ext uri="{FF2B5EF4-FFF2-40B4-BE49-F238E27FC236}">
              <a16:creationId xmlns:a16="http://schemas.microsoft.com/office/drawing/2014/main" id="{4FF9372E-51F0-42E5-8FBB-B8CD711ED214}"/>
            </a:ext>
          </a:extLst>
        </xdr:cNvPr>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107587</xdr:rowOff>
    </xdr:from>
    <xdr:to>
      <xdr:col>116</xdr:col>
      <xdr:colOff>114300</xdr:colOff>
      <xdr:row>64</xdr:row>
      <xdr:rowOff>37737</xdr:rowOff>
    </xdr:to>
    <xdr:sp macro="" textlink="">
      <xdr:nvSpPr>
        <xdr:cNvPr id="664" name="楕円 663">
          <a:extLst>
            <a:ext uri="{FF2B5EF4-FFF2-40B4-BE49-F238E27FC236}">
              <a16:creationId xmlns:a16="http://schemas.microsoft.com/office/drawing/2014/main" id="{825CF513-3EB3-47ED-976B-66278DCEFB71}"/>
            </a:ext>
          </a:extLst>
        </xdr:cNvPr>
        <xdr:cNvSpPr/>
      </xdr:nvSpPr>
      <xdr:spPr>
        <a:xfrm>
          <a:off x="19900900" y="105088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86014</xdr:rowOff>
    </xdr:from>
    <xdr:ext cx="469744" cy="259045"/>
    <xdr:sp macro="" textlink="">
      <xdr:nvSpPr>
        <xdr:cNvPr id="665" name="【保健センター・保健所】&#10;一人当たり面積該当値テキスト">
          <a:extLst>
            <a:ext uri="{FF2B5EF4-FFF2-40B4-BE49-F238E27FC236}">
              <a16:creationId xmlns:a16="http://schemas.microsoft.com/office/drawing/2014/main" id="{6A9CBA43-6AC4-40DA-9F04-1FBC4726A3E5}"/>
            </a:ext>
          </a:extLst>
        </xdr:cNvPr>
        <xdr:cNvSpPr txBox="1"/>
      </xdr:nvSpPr>
      <xdr:spPr>
        <a:xfrm>
          <a:off x="19989800" y="1048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104322</xdr:rowOff>
    </xdr:from>
    <xdr:to>
      <xdr:col>112</xdr:col>
      <xdr:colOff>38100</xdr:colOff>
      <xdr:row>64</xdr:row>
      <xdr:rowOff>34472</xdr:rowOff>
    </xdr:to>
    <xdr:sp macro="" textlink="">
      <xdr:nvSpPr>
        <xdr:cNvPr id="666" name="楕円 665">
          <a:extLst>
            <a:ext uri="{FF2B5EF4-FFF2-40B4-BE49-F238E27FC236}">
              <a16:creationId xmlns:a16="http://schemas.microsoft.com/office/drawing/2014/main" id="{81E5B345-93E1-4B8D-80CC-7A008A63292F}"/>
            </a:ext>
          </a:extLst>
        </xdr:cNvPr>
        <xdr:cNvSpPr/>
      </xdr:nvSpPr>
      <xdr:spPr>
        <a:xfrm>
          <a:off x="19157950" y="105056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155122</xdr:rowOff>
    </xdr:from>
    <xdr:to>
      <xdr:col>116</xdr:col>
      <xdr:colOff>63500</xdr:colOff>
      <xdr:row>63</xdr:row>
      <xdr:rowOff>158387</xdr:rowOff>
    </xdr:to>
    <xdr:cxnSp macro="">
      <xdr:nvCxnSpPr>
        <xdr:cNvPr id="667" name="直線コネクタ 666">
          <a:extLst>
            <a:ext uri="{FF2B5EF4-FFF2-40B4-BE49-F238E27FC236}">
              <a16:creationId xmlns:a16="http://schemas.microsoft.com/office/drawing/2014/main" id="{692A3C17-E99D-46B9-9B6A-B9E23BEC75F2}"/>
            </a:ext>
          </a:extLst>
        </xdr:cNvPr>
        <xdr:cNvCxnSpPr/>
      </xdr:nvCxnSpPr>
      <xdr:spPr>
        <a:xfrm>
          <a:off x="19202400" y="10556422"/>
          <a:ext cx="7493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104322</xdr:rowOff>
    </xdr:from>
    <xdr:to>
      <xdr:col>107</xdr:col>
      <xdr:colOff>101600</xdr:colOff>
      <xdr:row>64</xdr:row>
      <xdr:rowOff>34472</xdr:rowOff>
    </xdr:to>
    <xdr:sp macro="" textlink="">
      <xdr:nvSpPr>
        <xdr:cNvPr id="668" name="楕円 667">
          <a:extLst>
            <a:ext uri="{FF2B5EF4-FFF2-40B4-BE49-F238E27FC236}">
              <a16:creationId xmlns:a16="http://schemas.microsoft.com/office/drawing/2014/main" id="{C23B3B73-5662-42AD-9E26-7915192769EE}"/>
            </a:ext>
          </a:extLst>
        </xdr:cNvPr>
        <xdr:cNvSpPr/>
      </xdr:nvSpPr>
      <xdr:spPr>
        <a:xfrm>
          <a:off x="18345150" y="105056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155122</xdr:rowOff>
    </xdr:from>
    <xdr:to>
      <xdr:col>111</xdr:col>
      <xdr:colOff>177800</xdr:colOff>
      <xdr:row>63</xdr:row>
      <xdr:rowOff>155122</xdr:rowOff>
    </xdr:to>
    <xdr:cxnSp macro="">
      <xdr:nvCxnSpPr>
        <xdr:cNvPr id="669" name="直線コネクタ 668">
          <a:extLst>
            <a:ext uri="{FF2B5EF4-FFF2-40B4-BE49-F238E27FC236}">
              <a16:creationId xmlns:a16="http://schemas.microsoft.com/office/drawing/2014/main" id="{987241FE-51C9-4BF3-BFA2-6252C063AD55}"/>
            </a:ext>
          </a:extLst>
        </xdr:cNvPr>
        <xdr:cNvCxnSpPr/>
      </xdr:nvCxnSpPr>
      <xdr:spPr>
        <a:xfrm>
          <a:off x="18395950" y="10556422"/>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101056</xdr:rowOff>
    </xdr:from>
    <xdr:to>
      <xdr:col>98</xdr:col>
      <xdr:colOff>38100</xdr:colOff>
      <xdr:row>64</xdr:row>
      <xdr:rowOff>31206</xdr:rowOff>
    </xdr:to>
    <xdr:sp macro="" textlink="">
      <xdr:nvSpPr>
        <xdr:cNvPr id="670" name="楕円 669">
          <a:extLst>
            <a:ext uri="{FF2B5EF4-FFF2-40B4-BE49-F238E27FC236}">
              <a16:creationId xmlns:a16="http://schemas.microsoft.com/office/drawing/2014/main" id="{4F6DD816-2B94-4BE9-A113-8DD1CCA57242}"/>
            </a:ext>
          </a:extLst>
        </xdr:cNvPr>
        <xdr:cNvSpPr/>
      </xdr:nvSpPr>
      <xdr:spPr>
        <a:xfrm>
          <a:off x="16757650" y="1050235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166931</xdr:rowOff>
    </xdr:from>
    <xdr:ext cx="469744" cy="259045"/>
    <xdr:sp macro="" textlink="">
      <xdr:nvSpPr>
        <xdr:cNvPr id="671" name="n_1aveValue【保健センター・保健所】&#10;一人当たり面積">
          <a:extLst>
            <a:ext uri="{FF2B5EF4-FFF2-40B4-BE49-F238E27FC236}">
              <a16:creationId xmlns:a16="http://schemas.microsoft.com/office/drawing/2014/main" id="{D158DB18-A52F-4106-BF52-7FD751620680}"/>
            </a:ext>
          </a:extLst>
        </xdr:cNvPr>
        <xdr:cNvSpPr txBox="1"/>
      </xdr:nvSpPr>
      <xdr:spPr>
        <a:xfrm>
          <a:off x="18980227" y="10238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5278</xdr:rowOff>
    </xdr:from>
    <xdr:ext cx="469744" cy="259045"/>
    <xdr:sp macro="" textlink="">
      <xdr:nvSpPr>
        <xdr:cNvPr id="672" name="n_2aveValue【保健センター・保健所】&#10;一人当たり面積">
          <a:extLst>
            <a:ext uri="{FF2B5EF4-FFF2-40B4-BE49-F238E27FC236}">
              <a16:creationId xmlns:a16="http://schemas.microsoft.com/office/drawing/2014/main" id="{E74BC204-4952-4983-8C15-569AF3B8DA9A}"/>
            </a:ext>
          </a:extLst>
        </xdr:cNvPr>
        <xdr:cNvSpPr txBox="1"/>
      </xdr:nvSpPr>
      <xdr:spPr>
        <a:xfrm>
          <a:off x="18180127" y="1024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160400</xdr:rowOff>
    </xdr:from>
    <xdr:ext cx="469744" cy="259045"/>
    <xdr:sp macro="" textlink="">
      <xdr:nvSpPr>
        <xdr:cNvPr id="673" name="n_3aveValue【保健センター・保健所】&#10;一人当たり面積">
          <a:extLst>
            <a:ext uri="{FF2B5EF4-FFF2-40B4-BE49-F238E27FC236}">
              <a16:creationId xmlns:a16="http://schemas.microsoft.com/office/drawing/2014/main" id="{506CE694-C430-4F08-8A4D-F3029692126D}"/>
            </a:ext>
          </a:extLst>
        </xdr:cNvPr>
        <xdr:cNvSpPr txBox="1"/>
      </xdr:nvSpPr>
      <xdr:spPr>
        <a:xfrm>
          <a:off x="17386377" y="1023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166931</xdr:rowOff>
    </xdr:from>
    <xdr:ext cx="469744" cy="259045"/>
    <xdr:sp macro="" textlink="">
      <xdr:nvSpPr>
        <xdr:cNvPr id="674" name="n_4aveValue【保健センター・保健所】&#10;一人当たり面積">
          <a:extLst>
            <a:ext uri="{FF2B5EF4-FFF2-40B4-BE49-F238E27FC236}">
              <a16:creationId xmlns:a16="http://schemas.microsoft.com/office/drawing/2014/main" id="{2DB5C80F-A88E-426A-BBA5-190D80619B5D}"/>
            </a:ext>
          </a:extLst>
        </xdr:cNvPr>
        <xdr:cNvSpPr txBox="1"/>
      </xdr:nvSpPr>
      <xdr:spPr>
        <a:xfrm>
          <a:off x="16592627" y="10238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25599</xdr:rowOff>
    </xdr:from>
    <xdr:ext cx="469744" cy="259045"/>
    <xdr:sp macro="" textlink="">
      <xdr:nvSpPr>
        <xdr:cNvPr id="675" name="n_1mainValue【保健センター・保健所】&#10;一人当たり面積">
          <a:extLst>
            <a:ext uri="{FF2B5EF4-FFF2-40B4-BE49-F238E27FC236}">
              <a16:creationId xmlns:a16="http://schemas.microsoft.com/office/drawing/2014/main" id="{E0AD7B5C-F58B-46A4-AF18-A70D7C177AEC}"/>
            </a:ext>
          </a:extLst>
        </xdr:cNvPr>
        <xdr:cNvSpPr txBox="1"/>
      </xdr:nvSpPr>
      <xdr:spPr>
        <a:xfrm>
          <a:off x="18980227" y="1059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25599</xdr:rowOff>
    </xdr:from>
    <xdr:ext cx="469744" cy="259045"/>
    <xdr:sp macro="" textlink="">
      <xdr:nvSpPr>
        <xdr:cNvPr id="676" name="n_2mainValue【保健センター・保健所】&#10;一人当たり面積">
          <a:extLst>
            <a:ext uri="{FF2B5EF4-FFF2-40B4-BE49-F238E27FC236}">
              <a16:creationId xmlns:a16="http://schemas.microsoft.com/office/drawing/2014/main" id="{79C092CB-4589-4A3D-BE3D-C379D6D1032E}"/>
            </a:ext>
          </a:extLst>
        </xdr:cNvPr>
        <xdr:cNvSpPr txBox="1"/>
      </xdr:nvSpPr>
      <xdr:spPr>
        <a:xfrm>
          <a:off x="18180127" y="1059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22333</xdr:rowOff>
    </xdr:from>
    <xdr:ext cx="469744" cy="259045"/>
    <xdr:sp macro="" textlink="">
      <xdr:nvSpPr>
        <xdr:cNvPr id="677" name="n_4mainValue【保健センター・保健所】&#10;一人当たり面積">
          <a:extLst>
            <a:ext uri="{FF2B5EF4-FFF2-40B4-BE49-F238E27FC236}">
              <a16:creationId xmlns:a16="http://schemas.microsoft.com/office/drawing/2014/main" id="{45E4C4A6-24A3-4B34-A276-1C5387890B60}"/>
            </a:ext>
          </a:extLst>
        </xdr:cNvPr>
        <xdr:cNvSpPr txBox="1"/>
      </xdr:nvSpPr>
      <xdr:spPr>
        <a:xfrm>
          <a:off x="16592627" y="10588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8" name="正方形/長方形 677">
          <a:extLst>
            <a:ext uri="{FF2B5EF4-FFF2-40B4-BE49-F238E27FC236}">
              <a16:creationId xmlns:a16="http://schemas.microsoft.com/office/drawing/2014/main" id="{2F85DF8B-FBFC-4064-8A4B-3FF2459C070B}"/>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9" name="正方形/長方形 678">
          <a:extLst>
            <a:ext uri="{FF2B5EF4-FFF2-40B4-BE49-F238E27FC236}">
              <a16:creationId xmlns:a16="http://schemas.microsoft.com/office/drawing/2014/main" id="{4801095F-97E5-4534-9DED-89044877CFAE}"/>
            </a:ext>
          </a:extLst>
        </xdr:cNvPr>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0" name="正方形/長方形 679">
          <a:extLst>
            <a:ext uri="{FF2B5EF4-FFF2-40B4-BE49-F238E27FC236}">
              <a16:creationId xmlns:a16="http://schemas.microsoft.com/office/drawing/2014/main" id="{C7B882D2-7784-40CE-8F8B-D146DBC8E0BD}"/>
            </a:ext>
          </a:extLst>
        </xdr:cNvPr>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1" name="正方形/長方形 680">
          <a:extLst>
            <a:ext uri="{FF2B5EF4-FFF2-40B4-BE49-F238E27FC236}">
              <a16:creationId xmlns:a16="http://schemas.microsoft.com/office/drawing/2014/main" id="{DE4FAA4D-0EFD-4CEB-AB8A-3D6597A69A0E}"/>
            </a:ext>
          </a:extLst>
        </xdr:cNvPr>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2" name="正方形/長方形 681">
          <a:extLst>
            <a:ext uri="{FF2B5EF4-FFF2-40B4-BE49-F238E27FC236}">
              <a16:creationId xmlns:a16="http://schemas.microsoft.com/office/drawing/2014/main" id="{5E34225D-D085-4911-8F94-BBE0049CEC3F}"/>
            </a:ext>
          </a:extLst>
        </xdr:cNvPr>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3" name="正方形/長方形 682">
          <a:extLst>
            <a:ext uri="{FF2B5EF4-FFF2-40B4-BE49-F238E27FC236}">
              <a16:creationId xmlns:a16="http://schemas.microsoft.com/office/drawing/2014/main" id="{6785395C-6160-445C-BAEB-7D9FA8AF4514}"/>
            </a:ext>
          </a:extLst>
        </xdr:cNvPr>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4" name="正方形/長方形 683">
          <a:extLst>
            <a:ext uri="{FF2B5EF4-FFF2-40B4-BE49-F238E27FC236}">
              <a16:creationId xmlns:a16="http://schemas.microsoft.com/office/drawing/2014/main" id="{0E60BF5A-58F1-4B9A-A5BA-A2FBD1933D12}"/>
            </a:ext>
          </a:extLst>
        </xdr:cNvPr>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5" name="正方形/長方形 684">
          <a:extLst>
            <a:ext uri="{FF2B5EF4-FFF2-40B4-BE49-F238E27FC236}">
              <a16:creationId xmlns:a16="http://schemas.microsoft.com/office/drawing/2014/main" id="{C59D2476-1F1A-410E-AD76-AF5B4EA0208C}"/>
            </a:ext>
          </a:extLst>
        </xdr:cNvPr>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6" name="テキスト ボックス 685">
          <a:extLst>
            <a:ext uri="{FF2B5EF4-FFF2-40B4-BE49-F238E27FC236}">
              <a16:creationId xmlns:a16="http://schemas.microsoft.com/office/drawing/2014/main" id="{481A7D1C-5674-4B90-A83D-F85756CE09F6}"/>
            </a:ext>
          </a:extLst>
        </xdr:cNvPr>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7" name="直線コネクタ 686">
          <a:extLst>
            <a:ext uri="{FF2B5EF4-FFF2-40B4-BE49-F238E27FC236}">
              <a16:creationId xmlns:a16="http://schemas.microsoft.com/office/drawing/2014/main" id="{17AD835F-C7AF-41A4-82CD-CC72CAC33EBF}"/>
            </a:ext>
          </a:extLst>
        </xdr:cNvPr>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88" name="テキスト ボックス 687">
          <a:extLst>
            <a:ext uri="{FF2B5EF4-FFF2-40B4-BE49-F238E27FC236}">
              <a16:creationId xmlns:a16="http://schemas.microsoft.com/office/drawing/2014/main" id="{41ABBE96-BDE0-4BB4-AA35-E7232548CD06}"/>
            </a:ext>
          </a:extLst>
        </xdr:cNvPr>
        <xdr:cNvSpPr txBox="1"/>
      </xdr:nvSpPr>
      <xdr:spPr>
        <a:xfrm>
          <a:off x="1079772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89" name="直線コネクタ 688">
          <a:extLst>
            <a:ext uri="{FF2B5EF4-FFF2-40B4-BE49-F238E27FC236}">
              <a16:creationId xmlns:a16="http://schemas.microsoft.com/office/drawing/2014/main" id="{2003EEF4-5444-4C3D-9712-D0E76ECC9F4E}"/>
            </a:ext>
          </a:extLst>
        </xdr:cNvPr>
        <xdr:cNvCxnSpPr/>
      </xdr:nvCxnSpPr>
      <xdr:spPr>
        <a:xfrm>
          <a:off x="11207750" y="143609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0" name="テキスト ボックス 689">
          <a:extLst>
            <a:ext uri="{FF2B5EF4-FFF2-40B4-BE49-F238E27FC236}">
              <a16:creationId xmlns:a16="http://schemas.microsoft.com/office/drawing/2014/main" id="{4AD62784-15DF-4901-8788-9A206A942CA7}"/>
            </a:ext>
          </a:extLst>
        </xdr:cNvPr>
        <xdr:cNvSpPr txBox="1"/>
      </xdr:nvSpPr>
      <xdr:spPr>
        <a:xfrm>
          <a:off x="1079772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1" name="直線コネクタ 690">
          <a:extLst>
            <a:ext uri="{FF2B5EF4-FFF2-40B4-BE49-F238E27FC236}">
              <a16:creationId xmlns:a16="http://schemas.microsoft.com/office/drawing/2014/main" id="{249B0ABC-D01F-4671-BC4B-0E9DCF8120CA}"/>
            </a:ext>
          </a:extLst>
        </xdr:cNvPr>
        <xdr:cNvCxnSpPr/>
      </xdr:nvCxnSpPr>
      <xdr:spPr>
        <a:xfrm>
          <a:off x="11207750" y="140471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2" name="テキスト ボックス 691">
          <a:extLst>
            <a:ext uri="{FF2B5EF4-FFF2-40B4-BE49-F238E27FC236}">
              <a16:creationId xmlns:a16="http://schemas.microsoft.com/office/drawing/2014/main" id="{E7EAAF12-1838-4E06-8F0D-DDD4CE8E5331}"/>
            </a:ext>
          </a:extLst>
        </xdr:cNvPr>
        <xdr:cNvSpPr txBox="1"/>
      </xdr:nvSpPr>
      <xdr:spPr>
        <a:xfrm>
          <a:off x="10842791" y="13911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3" name="直線コネクタ 692">
          <a:extLst>
            <a:ext uri="{FF2B5EF4-FFF2-40B4-BE49-F238E27FC236}">
              <a16:creationId xmlns:a16="http://schemas.microsoft.com/office/drawing/2014/main" id="{06D03C95-284A-4592-A3A4-5109394D8AEE}"/>
            </a:ext>
          </a:extLst>
        </xdr:cNvPr>
        <xdr:cNvCxnSpPr/>
      </xdr:nvCxnSpPr>
      <xdr:spPr>
        <a:xfrm>
          <a:off x="11207750" y="137332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4" name="テキスト ボックス 693">
          <a:extLst>
            <a:ext uri="{FF2B5EF4-FFF2-40B4-BE49-F238E27FC236}">
              <a16:creationId xmlns:a16="http://schemas.microsoft.com/office/drawing/2014/main" id="{128E8331-024B-41F0-B052-CBE78C433FD2}"/>
            </a:ext>
          </a:extLst>
        </xdr:cNvPr>
        <xdr:cNvSpPr txBox="1"/>
      </xdr:nvSpPr>
      <xdr:spPr>
        <a:xfrm>
          <a:off x="10842791" y="135973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5" name="直線コネクタ 694">
          <a:extLst>
            <a:ext uri="{FF2B5EF4-FFF2-40B4-BE49-F238E27FC236}">
              <a16:creationId xmlns:a16="http://schemas.microsoft.com/office/drawing/2014/main" id="{13A03E04-64AC-4D02-BBEB-C28520D60D2F}"/>
            </a:ext>
          </a:extLst>
        </xdr:cNvPr>
        <xdr:cNvCxnSpPr/>
      </xdr:nvCxnSpPr>
      <xdr:spPr>
        <a:xfrm>
          <a:off x="11207750" y="134193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6" name="テキスト ボックス 695">
          <a:extLst>
            <a:ext uri="{FF2B5EF4-FFF2-40B4-BE49-F238E27FC236}">
              <a16:creationId xmlns:a16="http://schemas.microsoft.com/office/drawing/2014/main" id="{3AAEFE6B-58E7-4D6E-93D6-0FFE371CE7E1}"/>
            </a:ext>
          </a:extLst>
        </xdr:cNvPr>
        <xdr:cNvSpPr txBox="1"/>
      </xdr:nvSpPr>
      <xdr:spPr>
        <a:xfrm>
          <a:off x="10842791" y="13283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97" name="直線コネクタ 696">
          <a:extLst>
            <a:ext uri="{FF2B5EF4-FFF2-40B4-BE49-F238E27FC236}">
              <a16:creationId xmlns:a16="http://schemas.microsoft.com/office/drawing/2014/main" id="{80A4CE1F-47F7-4999-BD17-374E0DC4EB81}"/>
            </a:ext>
          </a:extLst>
        </xdr:cNvPr>
        <xdr:cNvCxnSpPr/>
      </xdr:nvCxnSpPr>
      <xdr:spPr>
        <a:xfrm>
          <a:off x="11207750" y="131054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98" name="テキスト ボックス 697">
          <a:extLst>
            <a:ext uri="{FF2B5EF4-FFF2-40B4-BE49-F238E27FC236}">
              <a16:creationId xmlns:a16="http://schemas.microsoft.com/office/drawing/2014/main" id="{E4CF5B9F-3205-4378-A049-8075F1B10893}"/>
            </a:ext>
          </a:extLst>
        </xdr:cNvPr>
        <xdr:cNvSpPr txBox="1"/>
      </xdr:nvSpPr>
      <xdr:spPr>
        <a:xfrm>
          <a:off x="10842791" y="129696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99" name="直線コネクタ 698">
          <a:extLst>
            <a:ext uri="{FF2B5EF4-FFF2-40B4-BE49-F238E27FC236}">
              <a16:creationId xmlns:a16="http://schemas.microsoft.com/office/drawing/2014/main" id="{00CBB84C-2C03-4B87-8942-39325194F6B2}"/>
            </a:ext>
          </a:extLst>
        </xdr:cNvPr>
        <xdr:cNvCxnSpPr/>
      </xdr:nvCxnSpPr>
      <xdr:spPr>
        <a:xfrm>
          <a:off x="11207750" y="127916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0" name="テキスト ボックス 699">
          <a:extLst>
            <a:ext uri="{FF2B5EF4-FFF2-40B4-BE49-F238E27FC236}">
              <a16:creationId xmlns:a16="http://schemas.microsoft.com/office/drawing/2014/main" id="{0CB62FF2-CA10-475D-B50E-950B29EAC408}"/>
            </a:ext>
          </a:extLst>
        </xdr:cNvPr>
        <xdr:cNvSpPr txBox="1"/>
      </xdr:nvSpPr>
      <xdr:spPr>
        <a:xfrm>
          <a:off x="10906911" y="126557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1" name="直線コネクタ 700">
          <a:extLst>
            <a:ext uri="{FF2B5EF4-FFF2-40B4-BE49-F238E27FC236}">
              <a16:creationId xmlns:a16="http://schemas.microsoft.com/office/drawing/2014/main" id="{9A6EEFF9-8C19-4124-A92D-624522113987}"/>
            </a:ext>
          </a:extLst>
        </xdr:cNvPr>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2" name="【消防施設】&#10;有形固定資産減価償却率グラフ枠">
          <a:extLst>
            <a:ext uri="{FF2B5EF4-FFF2-40B4-BE49-F238E27FC236}">
              <a16:creationId xmlns:a16="http://schemas.microsoft.com/office/drawing/2014/main" id="{320E4746-A67A-4E98-ABAF-2CD6E2A3E22C}"/>
            </a:ext>
          </a:extLst>
        </xdr:cNvPr>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118111</xdr:rowOff>
    </xdr:from>
    <xdr:to>
      <xdr:col>85</xdr:col>
      <xdr:colOff>126364</xdr:colOff>
      <xdr:row>86</xdr:row>
      <xdr:rowOff>168729</xdr:rowOff>
    </xdr:to>
    <xdr:cxnSp macro="">
      <xdr:nvCxnSpPr>
        <xdr:cNvPr id="703" name="直線コネクタ 702">
          <a:extLst>
            <a:ext uri="{FF2B5EF4-FFF2-40B4-BE49-F238E27FC236}">
              <a16:creationId xmlns:a16="http://schemas.microsoft.com/office/drawing/2014/main" id="{F6C38F5C-9FB9-4073-9B32-E8F0464FA190}"/>
            </a:ext>
          </a:extLst>
        </xdr:cNvPr>
        <xdr:cNvCxnSpPr/>
      </xdr:nvCxnSpPr>
      <xdr:spPr>
        <a:xfrm flipV="1">
          <a:off x="14699614" y="12995911"/>
          <a:ext cx="0" cy="136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04" name="【消防施設】&#10;有形固定資産減価償却率最小値テキスト">
          <a:extLst>
            <a:ext uri="{FF2B5EF4-FFF2-40B4-BE49-F238E27FC236}">
              <a16:creationId xmlns:a16="http://schemas.microsoft.com/office/drawing/2014/main" id="{9ACB2DA3-3B9F-45FB-BAC6-760DA5B93C01}"/>
            </a:ext>
          </a:extLst>
        </xdr:cNvPr>
        <xdr:cNvSpPr txBox="1"/>
      </xdr:nvSpPr>
      <xdr:spPr>
        <a:xfrm>
          <a:off x="14738350" y="1436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05" name="直線コネクタ 704">
          <a:extLst>
            <a:ext uri="{FF2B5EF4-FFF2-40B4-BE49-F238E27FC236}">
              <a16:creationId xmlns:a16="http://schemas.microsoft.com/office/drawing/2014/main" id="{D2C9EE38-A10D-420E-9DF0-52B8146C3EFA}"/>
            </a:ext>
          </a:extLst>
        </xdr:cNvPr>
        <xdr:cNvCxnSpPr/>
      </xdr:nvCxnSpPr>
      <xdr:spPr>
        <a:xfrm>
          <a:off x="14611350" y="143609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64788</xdr:rowOff>
    </xdr:from>
    <xdr:ext cx="405111" cy="259045"/>
    <xdr:sp macro="" textlink="">
      <xdr:nvSpPr>
        <xdr:cNvPr id="706" name="【消防施設】&#10;有形固定資産減価償却率最大値テキスト">
          <a:extLst>
            <a:ext uri="{FF2B5EF4-FFF2-40B4-BE49-F238E27FC236}">
              <a16:creationId xmlns:a16="http://schemas.microsoft.com/office/drawing/2014/main" id="{2A197625-1263-497C-924A-CB852C81B0EB}"/>
            </a:ext>
          </a:extLst>
        </xdr:cNvPr>
        <xdr:cNvSpPr txBox="1"/>
      </xdr:nvSpPr>
      <xdr:spPr>
        <a:xfrm>
          <a:off x="14738350" y="1277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118111</xdr:rowOff>
    </xdr:from>
    <xdr:to>
      <xdr:col>86</xdr:col>
      <xdr:colOff>25400</xdr:colOff>
      <xdr:row>78</xdr:row>
      <xdr:rowOff>118111</xdr:rowOff>
    </xdr:to>
    <xdr:cxnSp macro="">
      <xdr:nvCxnSpPr>
        <xdr:cNvPr id="707" name="直線コネクタ 706">
          <a:extLst>
            <a:ext uri="{FF2B5EF4-FFF2-40B4-BE49-F238E27FC236}">
              <a16:creationId xmlns:a16="http://schemas.microsoft.com/office/drawing/2014/main" id="{65C83692-203D-4EEB-90C6-2120A3A8294E}"/>
            </a:ext>
          </a:extLst>
        </xdr:cNvPr>
        <xdr:cNvCxnSpPr/>
      </xdr:nvCxnSpPr>
      <xdr:spPr>
        <a:xfrm>
          <a:off x="14611350" y="129959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127379</xdr:rowOff>
    </xdr:from>
    <xdr:ext cx="405111" cy="259045"/>
    <xdr:sp macro="" textlink="">
      <xdr:nvSpPr>
        <xdr:cNvPr id="708" name="【消防施設】&#10;有形固定資産減価償却率平均値テキスト">
          <a:extLst>
            <a:ext uri="{FF2B5EF4-FFF2-40B4-BE49-F238E27FC236}">
              <a16:creationId xmlns:a16="http://schemas.microsoft.com/office/drawing/2014/main" id="{EFD2E410-AA66-45E6-A26B-19B1EA2E02A3}"/>
            </a:ext>
          </a:extLst>
        </xdr:cNvPr>
        <xdr:cNvSpPr txBox="1"/>
      </xdr:nvSpPr>
      <xdr:spPr>
        <a:xfrm>
          <a:off x="14738350" y="136655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709" name="フローチャート: 判断 708">
          <a:extLst>
            <a:ext uri="{FF2B5EF4-FFF2-40B4-BE49-F238E27FC236}">
              <a16:creationId xmlns:a16="http://schemas.microsoft.com/office/drawing/2014/main" id="{8D4DC9FC-1343-4C33-B411-838BB33C023D}"/>
            </a:ext>
          </a:extLst>
        </xdr:cNvPr>
        <xdr:cNvSpPr/>
      </xdr:nvSpPr>
      <xdr:spPr>
        <a:xfrm>
          <a:off x="14649450" y="1368715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710" name="フローチャート: 判断 709">
          <a:extLst>
            <a:ext uri="{FF2B5EF4-FFF2-40B4-BE49-F238E27FC236}">
              <a16:creationId xmlns:a16="http://schemas.microsoft.com/office/drawing/2014/main" id="{D96C2052-638E-4D9C-953F-105F95F221DD}"/>
            </a:ext>
          </a:extLst>
        </xdr:cNvPr>
        <xdr:cNvSpPr/>
      </xdr:nvSpPr>
      <xdr:spPr>
        <a:xfrm>
          <a:off x="13887450" y="136806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130992</xdr:rowOff>
    </xdr:from>
    <xdr:to>
      <xdr:col>76</xdr:col>
      <xdr:colOff>165100</xdr:colOff>
      <xdr:row>83</xdr:row>
      <xdr:rowOff>61142</xdr:rowOff>
    </xdr:to>
    <xdr:sp macro="" textlink="">
      <xdr:nvSpPr>
        <xdr:cNvPr id="711" name="フローチャート: 判断 710">
          <a:extLst>
            <a:ext uri="{FF2B5EF4-FFF2-40B4-BE49-F238E27FC236}">
              <a16:creationId xmlns:a16="http://schemas.microsoft.com/office/drawing/2014/main" id="{749FD048-D26F-4722-BEF4-698EBB17CC17}"/>
            </a:ext>
          </a:extLst>
        </xdr:cNvPr>
        <xdr:cNvSpPr/>
      </xdr:nvSpPr>
      <xdr:spPr>
        <a:xfrm>
          <a:off x="13093700" y="136691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712" name="フローチャート: 判断 711">
          <a:extLst>
            <a:ext uri="{FF2B5EF4-FFF2-40B4-BE49-F238E27FC236}">
              <a16:creationId xmlns:a16="http://schemas.microsoft.com/office/drawing/2014/main" id="{7935631E-D1CE-4D54-98A6-96375D8E3CC8}"/>
            </a:ext>
          </a:extLst>
        </xdr:cNvPr>
        <xdr:cNvSpPr/>
      </xdr:nvSpPr>
      <xdr:spPr>
        <a:xfrm>
          <a:off x="12299950" y="1365286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83638</xdr:rowOff>
    </xdr:from>
    <xdr:to>
      <xdr:col>67</xdr:col>
      <xdr:colOff>101600</xdr:colOff>
      <xdr:row>83</xdr:row>
      <xdr:rowOff>13788</xdr:rowOff>
    </xdr:to>
    <xdr:sp macro="" textlink="">
      <xdr:nvSpPr>
        <xdr:cNvPr id="713" name="フローチャート: 判断 712">
          <a:extLst>
            <a:ext uri="{FF2B5EF4-FFF2-40B4-BE49-F238E27FC236}">
              <a16:creationId xmlns:a16="http://schemas.microsoft.com/office/drawing/2014/main" id="{6F6A575B-DC9D-401B-984D-13D5A330A396}"/>
            </a:ext>
          </a:extLst>
        </xdr:cNvPr>
        <xdr:cNvSpPr/>
      </xdr:nvSpPr>
      <xdr:spPr>
        <a:xfrm>
          <a:off x="11487150" y="136218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BB77BDEB-D6B7-4797-881A-FD614EC42009}"/>
            </a:ext>
          </a:extLst>
        </xdr:cNvPr>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5F25094B-DA74-42A9-BBDE-63E34DF95CC6}"/>
            </a:ext>
          </a:extLst>
        </xdr:cNvPr>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FA09D40-0AED-4E1E-8608-81401D613154}"/>
            </a:ext>
          </a:extLst>
        </xdr:cNvPr>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51D07225-0652-4D22-966C-E72D9A980EB5}"/>
            </a:ext>
          </a:extLst>
        </xdr:cNvPr>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F9B70B88-178E-43CF-8E34-BC983F14BEF5}"/>
            </a:ext>
          </a:extLst>
        </xdr:cNvPr>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139156</xdr:rowOff>
    </xdr:from>
    <xdr:to>
      <xdr:col>85</xdr:col>
      <xdr:colOff>177800</xdr:colOff>
      <xdr:row>82</xdr:row>
      <xdr:rowOff>69306</xdr:rowOff>
    </xdr:to>
    <xdr:sp macro="" textlink="">
      <xdr:nvSpPr>
        <xdr:cNvPr id="719" name="楕円 718">
          <a:extLst>
            <a:ext uri="{FF2B5EF4-FFF2-40B4-BE49-F238E27FC236}">
              <a16:creationId xmlns:a16="http://schemas.microsoft.com/office/drawing/2014/main" id="{41E15E25-5D8B-4F46-98E9-396E53FBC7A7}"/>
            </a:ext>
          </a:extLst>
        </xdr:cNvPr>
        <xdr:cNvSpPr/>
      </xdr:nvSpPr>
      <xdr:spPr>
        <a:xfrm>
          <a:off x="14649450" y="1351225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162033</xdr:rowOff>
    </xdr:from>
    <xdr:ext cx="405111" cy="259045"/>
    <xdr:sp macro="" textlink="">
      <xdr:nvSpPr>
        <xdr:cNvPr id="720" name="【消防施設】&#10;有形固定資産減価償却率該当値テキスト">
          <a:extLst>
            <a:ext uri="{FF2B5EF4-FFF2-40B4-BE49-F238E27FC236}">
              <a16:creationId xmlns:a16="http://schemas.microsoft.com/office/drawing/2014/main" id="{F5FF7404-3A03-400A-9A65-6E69F202366D}"/>
            </a:ext>
          </a:extLst>
        </xdr:cNvPr>
        <xdr:cNvSpPr txBox="1"/>
      </xdr:nvSpPr>
      <xdr:spPr>
        <a:xfrm>
          <a:off x="14738350" y="13370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104866</xdr:rowOff>
    </xdr:from>
    <xdr:to>
      <xdr:col>81</xdr:col>
      <xdr:colOff>101600</xdr:colOff>
      <xdr:row>82</xdr:row>
      <xdr:rowOff>35016</xdr:rowOff>
    </xdr:to>
    <xdr:sp macro="" textlink="">
      <xdr:nvSpPr>
        <xdr:cNvPr id="721" name="楕円 720">
          <a:extLst>
            <a:ext uri="{FF2B5EF4-FFF2-40B4-BE49-F238E27FC236}">
              <a16:creationId xmlns:a16="http://schemas.microsoft.com/office/drawing/2014/main" id="{EB5EBC37-5F06-4FCF-820E-A1F7D174FFD7}"/>
            </a:ext>
          </a:extLst>
        </xdr:cNvPr>
        <xdr:cNvSpPr/>
      </xdr:nvSpPr>
      <xdr:spPr>
        <a:xfrm>
          <a:off x="13887450" y="134779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155666</xdr:rowOff>
    </xdr:from>
    <xdr:to>
      <xdr:col>85</xdr:col>
      <xdr:colOff>127000</xdr:colOff>
      <xdr:row>82</xdr:row>
      <xdr:rowOff>18506</xdr:rowOff>
    </xdr:to>
    <xdr:cxnSp macro="">
      <xdr:nvCxnSpPr>
        <xdr:cNvPr id="722" name="直線コネクタ 721">
          <a:extLst>
            <a:ext uri="{FF2B5EF4-FFF2-40B4-BE49-F238E27FC236}">
              <a16:creationId xmlns:a16="http://schemas.microsoft.com/office/drawing/2014/main" id="{0A6AF69E-6EAF-416A-9DD0-B20727BEDD34}"/>
            </a:ext>
          </a:extLst>
        </xdr:cNvPr>
        <xdr:cNvCxnSpPr/>
      </xdr:nvCxnSpPr>
      <xdr:spPr>
        <a:xfrm>
          <a:off x="13938250" y="13528766"/>
          <a:ext cx="762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127726</xdr:rowOff>
    </xdr:from>
    <xdr:to>
      <xdr:col>76</xdr:col>
      <xdr:colOff>165100</xdr:colOff>
      <xdr:row>83</xdr:row>
      <xdr:rowOff>57876</xdr:rowOff>
    </xdr:to>
    <xdr:sp macro="" textlink="">
      <xdr:nvSpPr>
        <xdr:cNvPr id="723" name="楕円 722">
          <a:extLst>
            <a:ext uri="{FF2B5EF4-FFF2-40B4-BE49-F238E27FC236}">
              <a16:creationId xmlns:a16="http://schemas.microsoft.com/office/drawing/2014/main" id="{DC9A3389-AEC4-4D3A-B089-049C91E7D3AF}"/>
            </a:ext>
          </a:extLst>
        </xdr:cNvPr>
        <xdr:cNvSpPr/>
      </xdr:nvSpPr>
      <xdr:spPr>
        <a:xfrm>
          <a:off x="13093700" y="136659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155666</xdr:rowOff>
    </xdr:from>
    <xdr:to>
      <xdr:col>81</xdr:col>
      <xdr:colOff>50800</xdr:colOff>
      <xdr:row>83</xdr:row>
      <xdr:rowOff>7076</xdr:rowOff>
    </xdr:to>
    <xdr:cxnSp macro="">
      <xdr:nvCxnSpPr>
        <xdr:cNvPr id="724" name="直線コネクタ 723">
          <a:extLst>
            <a:ext uri="{FF2B5EF4-FFF2-40B4-BE49-F238E27FC236}">
              <a16:creationId xmlns:a16="http://schemas.microsoft.com/office/drawing/2014/main" id="{A19C38DC-30BA-4C48-8186-EC370FB9ED59}"/>
            </a:ext>
          </a:extLst>
        </xdr:cNvPr>
        <xdr:cNvCxnSpPr/>
      </xdr:nvCxnSpPr>
      <xdr:spPr>
        <a:xfrm flipV="1">
          <a:off x="13144500" y="13528766"/>
          <a:ext cx="793750" cy="1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59145</xdr:rowOff>
    </xdr:from>
    <xdr:to>
      <xdr:col>67</xdr:col>
      <xdr:colOff>101600</xdr:colOff>
      <xdr:row>82</xdr:row>
      <xdr:rowOff>160745</xdr:rowOff>
    </xdr:to>
    <xdr:sp macro="" textlink="">
      <xdr:nvSpPr>
        <xdr:cNvPr id="725" name="楕円 724">
          <a:extLst>
            <a:ext uri="{FF2B5EF4-FFF2-40B4-BE49-F238E27FC236}">
              <a16:creationId xmlns:a16="http://schemas.microsoft.com/office/drawing/2014/main" id="{42BB45E6-D50B-44C7-A92B-402C87A5FA47}"/>
            </a:ext>
          </a:extLst>
        </xdr:cNvPr>
        <xdr:cNvSpPr/>
      </xdr:nvSpPr>
      <xdr:spPr>
        <a:xfrm>
          <a:off x="11487150" y="1359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63698</xdr:rowOff>
    </xdr:from>
    <xdr:ext cx="405111" cy="259045"/>
    <xdr:sp macro="" textlink="">
      <xdr:nvSpPr>
        <xdr:cNvPr id="726" name="n_1aveValue【消防施設】&#10;有形固定資産減価償却率">
          <a:extLst>
            <a:ext uri="{FF2B5EF4-FFF2-40B4-BE49-F238E27FC236}">
              <a16:creationId xmlns:a16="http://schemas.microsoft.com/office/drawing/2014/main" id="{C37B2C2C-C632-42A2-9CDE-21BC08F4A035}"/>
            </a:ext>
          </a:extLst>
        </xdr:cNvPr>
        <xdr:cNvSpPr txBox="1"/>
      </xdr:nvSpPr>
      <xdr:spPr>
        <a:xfrm>
          <a:off x="13742044" y="13766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52269</xdr:rowOff>
    </xdr:from>
    <xdr:ext cx="405111" cy="259045"/>
    <xdr:sp macro="" textlink="">
      <xdr:nvSpPr>
        <xdr:cNvPr id="727" name="n_2aveValue【消防施設】&#10;有形固定資産減価償却率">
          <a:extLst>
            <a:ext uri="{FF2B5EF4-FFF2-40B4-BE49-F238E27FC236}">
              <a16:creationId xmlns:a16="http://schemas.microsoft.com/office/drawing/2014/main" id="{6506CD64-72F3-4A51-9312-94429ADD7CFB}"/>
            </a:ext>
          </a:extLst>
        </xdr:cNvPr>
        <xdr:cNvSpPr txBox="1"/>
      </xdr:nvSpPr>
      <xdr:spPr>
        <a:xfrm>
          <a:off x="12960994" y="13755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61340</xdr:rowOff>
    </xdr:from>
    <xdr:ext cx="405111" cy="259045"/>
    <xdr:sp macro="" textlink="">
      <xdr:nvSpPr>
        <xdr:cNvPr id="728" name="n_3aveValue【消防施設】&#10;有形固定資産減価償却率">
          <a:extLst>
            <a:ext uri="{FF2B5EF4-FFF2-40B4-BE49-F238E27FC236}">
              <a16:creationId xmlns:a16="http://schemas.microsoft.com/office/drawing/2014/main" id="{6368ED65-4E10-485A-8AB0-DF641E9998F9}"/>
            </a:ext>
          </a:extLst>
        </xdr:cNvPr>
        <xdr:cNvSpPr txBox="1"/>
      </xdr:nvSpPr>
      <xdr:spPr>
        <a:xfrm>
          <a:off x="12167244" y="1343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4915</xdr:rowOff>
    </xdr:from>
    <xdr:ext cx="405111" cy="259045"/>
    <xdr:sp macro="" textlink="">
      <xdr:nvSpPr>
        <xdr:cNvPr id="729" name="n_4aveValue【消防施設】&#10;有形固定資産減価償却率">
          <a:extLst>
            <a:ext uri="{FF2B5EF4-FFF2-40B4-BE49-F238E27FC236}">
              <a16:creationId xmlns:a16="http://schemas.microsoft.com/office/drawing/2014/main" id="{24510197-E94A-49A4-8A59-9E90AE293D5C}"/>
            </a:ext>
          </a:extLst>
        </xdr:cNvPr>
        <xdr:cNvSpPr txBox="1"/>
      </xdr:nvSpPr>
      <xdr:spPr>
        <a:xfrm>
          <a:off x="11354444" y="1370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51543</xdr:rowOff>
    </xdr:from>
    <xdr:ext cx="405111" cy="259045"/>
    <xdr:sp macro="" textlink="">
      <xdr:nvSpPr>
        <xdr:cNvPr id="730" name="n_1mainValue【消防施設】&#10;有形固定資産減価償却率">
          <a:extLst>
            <a:ext uri="{FF2B5EF4-FFF2-40B4-BE49-F238E27FC236}">
              <a16:creationId xmlns:a16="http://schemas.microsoft.com/office/drawing/2014/main" id="{71B16ABD-1F6E-478F-80AA-E8D155691B7B}"/>
            </a:ext>
          </a:extLst>
        </xdr:cNvPr>
        <xdr:cNvSpPr txBox="1"/>
      </xdr:nvSpPr>
      <xdr:spPr>
        <a:xfrm>
          <a:off x="13742044" y="13259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74403</xdr:rowOff>
    </xdr:from>
    <xdr:ext cx="405111" cy="259045"/>
    <xdr:sp macro="" textlink="">
      <xdr:nvSpPr>
        <xdr:cNvPr id="731" name="n_2mainValue【消防施設】&#10;有形固定資産減価償却率">
          <a:extLst>
            <a:ext uri="{FF2B5EF4-FFF2-40B4-BE49-F238E27FC236}">
              <a16:creationId xmlns:a16="http://schemas.microsoft.com/office/drawing/2014/main" id="{79432860-E324-484C-8623-7DCB0600B8D4}"/>
            </a:ext>
          </a:extLst>
        </xdr:cNvPr>
        <xdr:cNvSpPr txBox="1"/>
      </xdr:nvSpPr>
      <xdr:spPr>
        <a:xfrm>
          <a:off x="12960994" y="1344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5822</xdr:rowOff>
    </xdr:from>
    <xdr:ext cx="405111" cy="259045"/>
    <xdr:sp macro="" textlink="">
      <xdr:nvSpPr>
        <xdr:cNvPr id="732" name="n_4mainValue【消防施設】&#10;有形固定資産減価償却率">
          <a:extLst>
            <a:ext uri="{FF2B5EF4-FFF2-40B4-BE49-F238E27FC236}">
              <a16:creationId xmlns:a16="http://schemas.microsoft.com/office/drawing/2014/main" id="{DAB6BB90-09CB-46A2-950A-3302053130C7}"/>
            </a:ext>
          </a:extLst>
        </xdr:cNvPr>
        <xdr:cNvSpPr txBox="1"/>
      </xdr:nvSpPr>
      <xdr:spPr>
        <a:xfrm>
          <a:off x="11354444" y="133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3" name="正方形/長方形 732">
          <a:extLst>
            <a:ext uri="{FF2B5EF4-FFF2-40B4-BE49-F238E27FC236}">
              <a16:creationId xmlns:a16="http://schemas.microsoft.com/office/drawing/2014/main" id="{5D20B3E6-6BD4-4E6A-9358-2255FEFCC186}"/>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4" name="正方形/長方形 733">
          <a:extLst>
            <a:ext uri="{FF2B5EF4-FFF2-40B4-BE49-F238E27FC236}">
              <a16:creationId xmlns:a16="http://schemas.microsoft.com/office/drawing/2014/main" id="{E324C078-94C8-420D-B56A-188D0A537CAD}"/>
            </a:ext>
          </a:extLst>
        </xdr:cNvPr>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5" name="正方形/長方形 734">
          <a:extLst>
            <a:ext uri="{FF2B5EF4-FFF2-40B4-BE49-F238E27FC236}">
              <a16:creationId xmlns:a16="http://schemas.microsoft.com/office/drawing/2014/main" id="{7A201854-2F0E-4397-A513-9B839197F50E}"/>
            </a:ext>
          </a:extLst>
        </xdr:cNvPr>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6" name="正方形/長方形 735">
          <a:extLst>
            <a:ext uri="{FF2B5EF4-FFF2-40B4-BE49-F238E27FC236}">
              <a16:creationId xmlns:a16="http://schemas.microsoft.com/office/drawing/2014/main" id="{41FBD5F2-A752-48D3-9559-D7D24FC368B1}"/>
            </a:ext>
          </a:extLst>
        </xdr:cNvPr>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7" name="正方形/長方形 736">
          <a:extLst>
            <a:ext uri="{FF2B5EF4-FFF2-40B4-BE49-F238E27FC236}">
              <a16:creationId xmlns:a16="http://schemas.microsoft.com/office/drawing/2014/main" id="{F9001508-3AA5-4186-9979-F0DEFC3B2CFC}"/>
            </a:ext>
          </a:extLst>
        </xdr:cNvPr>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8" name="正方形/長方形 737">
          <a:extLst>
            <a:ext uri="{FF2B5EF4-FFF2-40B4-BE49-F238E27FC236}">
              <a16:creationId xmlns:a16="http://schemas.microsoft.com/office/drawing/2014/main" id="{9FE66549-C46A-4500-B483-2E4BA2435167}"/>
            </a:ext>
          </a:extLst>
        </xdr:cNvPr>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9" name="正方形/長方形 738">
          <a:extLst>
            <a:ext uri="{FF2B5EF4-FFF2-40B4-BE49-F238E27FC236}">
              <a16:creationId xmlns:a16="http://schemas.microsoft.com/office/drawing/2014/main" id="{5F15EDAB-4928-4DEA-963A-30318CFD2E1F}"/>
            </a:ext>
          </a:extLst>
        </xdr:cNvPr>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0" name="正方形/長方形 739">
          <a:extLst>
            <a:ext uri="{FF2B5EF4-FFF2-40B4-BE49-F238E27FC236}">
              <a16:creationId xmlns:a16="http://schemas.microsoft.com/office/drawing/2014/main" id="{E1109E76-1ADB-4711-BF72-7B4F9B9DC943}"/>
            </a:ext>
          </a:extLst>
        </xdr:cNvPr>
        <xdr:cNvSpPr/>
      </xdr:nvSpPr>
      <xdr:spPr>
        <a:xfrm>
          <a:off x="164592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1" name="テキスト ボックス 740">
          <a:extLst>
            <a:ext uri="{FF2B5EF4-FFF2-40B4-BE49-F238E27FC236}">
              <a16:creationId xmlns:a16="http://schemas.microsoft.com/office/drawing/2014/main" id="{E8C52E9B-4B70-4E89-A093-2D325BBC0210}"/>
            </a:ext>
          </a:extLst>
        </xdr:cNvPr>
        <xdr:cNvSpPr txBox="1"/>
      </xdr:nvSpPr>
      <xdr:spPr>
        <a:xfrm>
          <a:off x="1644015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2" name="直線コネクタ 741">
          <a:extLst>
            <a:ext uri="{FF2B5EF4-FFF2-40B4-BE49-F238E27FC236}">
              <a16:creationId xmlns:a16="http://schemas.microsoft.com/office/drawing/2014/main" id="{0EF488C5-F8A7-493F-913C-B31488CE1CB6}"/>
            </a:ext>
          </a:extLst>
        </xdr:cNvPr>
        <xdr:cNvCxnSpPr/>
      </xdr:nvCxnSpPr>
      <xdr:spPr>
        <a:xfrm>
          <a:off x="164592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3" name="直線コネクタ 742">
          <a:extLst>
            <a:ext uri="{FF2B5EF4-FFF2-40B4-BE49-F238E27FC236}">
              <a16:creationId xmlns:a16="http://schemas.microsoft.com/office/drawing/2014/main" id="{8D714A21-0E7B-44A1-B499-55A781EC2A22}"/>
            </a:ext>
          </a:extLst>
        </xdr:cNvPr>
        <xdr:cNvCxnSpPr/>
      </xdr:nvCxnSpPr>
      <xdr:spPr>
        <a:xfrm>
          <a:off x="16459200" y="14236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4" name="テキスト ボックス 743">
          <a:extLst>
            <a:ext uri="{FF2B5EF4-FFF2-40B4-BE49-F238E27FC236}">
              <a16:creationId xmlns:a16="http://schemas.microsoft.com/office/drawing/2014/main" id="{621DD99E-A0E6-4B8A-B472-033CF4B0D91A}"/>
            </a:ext>
          </a:extLst>
        </xdr:cNvPr>
        <xdr:cNvSpPr txBox="1"/>
      </xdr:nvSpPr>
      <xdr:spPr>
        <a:xfrm>
          <a:off x="16049171" y="1410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45" name="直線コネクタ 744">
          <a:extLst>
            <a:ext uri="{FF2B5EF4-FFF2-40B4-BE49-F238E27FC236}">
              <a16:creationId xmlns:a16="http://schemas.microsoft.com/office/drawing/2014/main" id="{4F17B2F6-267F-4F2C-BD7D-A1529FC1AA00}"/>
            </a:ext>
          </a:extLst>
        </xdr:cNvPr>
        <xdr:cNvCxnSpPr/>
      </xdr:nvCxnSpPr>
      <xdr:spPr>
        <a:xfrm>
          <a:off x="16459200" y="1379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46" name="テキスト ボックス 745">
          <a:extLst>
            <a:ext uri="{FF2B5EF4-FFF2-40B4-BE49-F238E27FC236}">
              <a16:creationId xmlns:a16="http://schemas.microsoft.com/office/drawing/2014/main" id="{88987338-46AB-4C6E-A9CB-DFCCE9E64247}"/>
            </a:ext>
          </a:extLst>
        </xdr:cNvPr>
        <xdr:cNvSpPr txBox="1"/>
      </xdr:nvSpPr>
      <xdr:spPr>
        <a:xfrm>
          <a:off x="16049171" y="13662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47" name="直線コネクタ 746">
          <a:extLst>
            <a:ext uri="{FF2B5EF4-FFF2-40B4-BE49-F238E27FC236}">
              <a16:creationId xmlns:a16="http://schemas.microsoft.com/office/drawing/2014/main" id="{CBD303DB-6655-4DA5-B7EE-FED83272F440}"/>
            </a:ext>
          </a:extLst>
        </xdr:cNvPr>
        <xdr:cNvCxnSpPr/>
      </xdr:nvCxnSpPr>
      <xdr:spPr>
        <a:xfrm>
          <a:off x="16459200" y="1336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48" name="テキスト ボックス 747">
          <a:extLst>
            <a:ext uri="{FF2B5EF4-FFF2-40B4-BE49-F238E27FC236}">
              <a16:creationId xmlns:a16="http://schemas.microsoft.com/office/drawing/2014/main" id="{88725251-6C46-45B4-987E-1901100E85DD}"/>
            </a:ext>
          </a:extLst>
        </xdr:cNvPr>
        <xdr:cNvSpPr txBox="1"/>
      </xdr:nvSpPr>
      <xdr:spPr>
        <a:xfrm>
          <a:off x="16049171" y="1321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49" name="直線コネクタ 748">
          <a:extLst>
            <a:ext uri="{FF2B5EF4-FFF2-40B4-BE49-F238E27FC236}">
              <a16:creationId xmlns:a16="http://schemas.microsoft.com/office/drawing/2014/main" id="{BBFFBA11-8FFA-4782-80FD-726E344BF59B}"/>
            </a:ext>
          </a:extLst>
        </xdr:cNvPr>
        <xdr:cNvCxnSpPr/>
      </xdr:nvCxnSpPr>
      <xdr:spPr>
        <a:xfrm>
          <a:off x="16459200" y="12915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0" name="テキスト ボックス 749">
          <a:extLst>
            <a:ext uri="{FF2B5EF4-FFF2-40B4-BE49-F238E27FC236}">
              <a16:creationId xmlns:a16="http://schemas.microsoft.com/office/drawing/2014/main" id="{7E5A7ED1-E5AB-4AF3-9065-D1DF7352EFA7}"/>
            </a:ext>
          </a:extLst>
        </xdr:cNvPr>
        <xdr:cNvSpPr txBox="1"/>
      </xdr:nvSpPr>
      <xdr:spPr>
        <a:xfrm>
          <a:off x="16049171" y="1278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1" name="直線コネクタ 750">
          <a:extLst>
            <a:ext uri="{FF2B5EF4-FFF2-40B4-BE49-F238E27FC236}">
              <a16:creationId xmlns:a16="http://schemas.microsoft.com/office/drawing/2014/main" id="{77584ABA-7845-4ED7-AF4E-DB77EA92E790}"/>
            </a:ext>
          </a:extLst>
        </xdr:cNvPr>
        <xdr:cNvCxnSpPr/>
      </xdr:nvCxnSpPr>
      <xdr:spPr>
        <a:xfrm>
          <a:off x="164592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2" name="テキスト ボックス 751">
          <a:extLst>
            <a:ext uri="{FF2B5EF4-FFF2-40B4-BE49-F238E27FC236}">
              <a16:creationId xmlns:a16="http://schemas.microsoft.com/office/drawing/2014/main" id="{D9A816A3-C87F-42D8-8B24-98E711788323}"/>
            </a:ext>
          </a:extLst>
        </xdr:cNvPr>
        <xdr:cNvSpPr txBox="1"/>
      </xdr:nvSpPr>
      <xdr:spPr>
        <a:xfrm>
          <a:off x="160491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3" name="【消防施設】&#10;一人当たり面積グラフ枠">
          <a:extLst>
            <a:ext uri="{FF2B5EF4-FFF2-40B4-BE49-F238E27FC236}">
              <a16:creationId xmlns:a16="http://schemas.microsoft.com/office/drawing/2014/main" id="{2C2EA97B-1D41-4605-87AB-40ED37BCA5BC}"/>
            </a:ext>
          </a:extLst>
        </xdr:cNvPr>
        <xdr:cNvSpPr/>
      </xdr:nvSpPr>
      <xdr:spPr>
        <a:xfrm>
          <a:off x="164592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63246</xdr:rowOff>
    </xdr:from>
    <xdr:to>
      <xdr:col>116</xdr:col>
      <xdr:colOff>62864</xdr:colOff>
      <xdr:row>86</xdr:row>
      <xdr:rowOff>10668</xdr:rowOff>
    </xdr:to>
    <xdr:cxnSp macro="">
      <xdr:nvCxnSpPr>
        <xdr:cNvPr id="754" name="直線コネクタ 753">
          <a:extLst>
            <a:ext uri="{FF2B5EF4-FFF2-40B4-BE49-F238E27FC236}">
              <a16:creationId xmlns:a16="http://schemas.microsoft.com/office/drawing/2014/main" id="{F76F524F-2259-4FA3-AC33-2BC576A180F3}"/>
            </a:ext>
          </a:extLst>
        </xdr:cNvPr>
        <xdr:cNvCxnSpPr/>
      </xdr:nvCxnSpPr>
      <xdr:spPr>
        <a:xfrm flipV="1">
          <a:off x="19951064" y="13106146"/>
          <a:ext cx="0" cy="11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55" name="【消防施設】&#10;一人当たり面積最小値テキスト">
          <a:extLst>
            <a:ext uri="{FF2B5EF4-FFF2-40B4-BE49-F238E27FC236}">
              <a16:creationId xmlns:a16="http://schemas.microsoft.com/office/drawing/2014/main" id="{02504C16-54F0-43A8-BE60-43731B047932}"/>
            </a:ext>
          </a:extLst>
        </xdr:cNvPr>
        <xdr:cNvSpPr txBox="1"/>
      </xdr:nvSpPr>
      <xdr:spPr>
        <a:xfrm>
          <a:off x="19989800" y="1421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56" name="直線コネクタ 755">
          <a:extLst>
            <a:ext uri="{FF2B5EF4-FFF2-40B4-BE49-F238E27FC236}">
              <a16:creationId xmlns:a16="http://schemas.microsoft.com/office/drawing/2014/main" id="{5D66037E-797B-4A3F-83AA-DF17D1FA8469}"/>
            </a:ext>
          </a:extLst>
        </xdr:cNvPr>
        <xdr:cNvCxnSpPr/>
      </xdr:nvCxnSpPr>
      <xdr:spPr>
        <a:xfrm>
          <a:off x="19881850" y="142092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9923</xdr:rowOff>
    </xdr:from>
    <xdr:ext cx="469744" cy="259045"/>
    <xdr:sp macro="" textlink="">
      <xdr:nvSpPr>
        <xdr:cNvPr id="757" name="【消防施設】&#10;一人当たり面積最大値テキスト">
          <a:extLst>
            <a:ext uri="{FF2B5EF4-FFF2-40B4-BE49-F238E27FC236}">
              <a16:creationId xmlns:a16="http://schemas.microsoft.com/office/drawing/2014/main" id="{89F7DC0C-AA4F-4694-8CFF-536A7874620F}"/>
            </a:ext>
          </a:extLst>
        </xdr:cNvPr>
        <xdr:cNvSpPr txBox="1"/>
      </xdr:nvSpPr>
      <xdr:spPr>
        <a:xfrm>
          <a:off x="19989800" y="12887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63246</xdr:rowOff>
    </xdr:from>
    <xdr:to>
      <xdr:col>116</xdr:col>
      <xdr:colOff>152400</xdr:colOff>
      <xdr:row>79</xdr:row>
      <xdr:rowOff>63246</xdr:rowOff>
    </xdr:to>
    <xdr:cxnSp macro="">
      <xdr:nvCxnSpPr>
        <xdr:cNvPr id="758" name="直線コネクタ 757">
          <a:extLst>
            <a:ext uri="{FF2B5EF4-FFF2-40B4-BE49-F238E27FC236}">
              <a16:creationId xmlns:a16="http://schemas.microsoft.com/office/drawing/2014/main" id="{918599F4-38DD-411C-9CFA-EC8ED3DCEB9B}"/>
            </a:ext>
          </a:extLst>
        </xdr:cNvPr>
        <xdr:cNvCxnSpPr/>
      </xdr:nvCxnSpPr>
      <xdr:spPr>
        <a:xfrm>
          <a:off x="19881850" y="131061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28464</xdr:rowOff>
    </xdr:from>
    <xdr:ext cx="469744" cy="259045"/>
    <xdr:sp macro="" textlink="">
      <xdr:nvSpPr>
        <xdr:cNvPr id="759" name="【消防施設】&#10;一人当たり面積平均値テキスト">
          <a:extLst>
            <a:ext uri="{FF2B5EF4-FFF2-40B4-BE49-F238E27FC236}">
              <a16:creationId xmlns:a16="http://schemas.microsoft.com/office/drawing/2014/main" id="{B0EF386B-F594-4B35-8773-13D590B84FB2}"/>
            </a:ext>
          </a:extLst>
        </xdr:cNvPr>
        <xdr:cNvSpPr txBox="1"/>
      </xdr:nvSpPr>
      <xdr:spPr>
        <a:xfrm>
          <a:off x="19989800" y="13731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760" name="フローチャート: 判断 759">
          <a:extLst>
            <a:ext uri="{FF2B5EF4-FFF2-40B4-BE49-F238E27FC236}">
              <a16:creationId xmlns:a16="http://schemas.microsoft.com/office/drawing/2014/main" id="{475C3710-40C2-4638-8911-B63A9A96BC35}"/>
            </a:ext>
          </a:extLst>
        </xdr:cNvPr>
        <xdr:cNvSpPr/>
      </xdr:nvSpPr>
      <xdr:spPr>
        <a:xfrm>
          <a:off x="19900900" y="1387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761" name="フローチャート: 判断 760">
          <a:extLst>
            <a:ext uri="{FF2B5EF4-FFF2-40B4-BE49-F238E27FC236}">
              <a16:creationId xmlns:a16="http://schemas.microsoft.com/office/drawing/2014/main" id="{2ABFEDE2-6029-470A-8755-CAA74444A8D7}"/>
            </a:ext>
          </a:extLst>
        </xdr:cNvPr>
        <xdr:cNvSpPr/>
      </xdr:nvSpPr>
      <xdr:spPr>
        <a:xfrm>
          <a:off x="19157950" y="1388313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762" name="フローチャート: 判断 761">
          <a:extLst>
            <a:ext uri="{FF2B5EF4-FFF2-40B4-BE49-F238E27FC236}">
              <a16:creationId xmlns:a16="http://schemas.microsoft.com/office/drawing/2014/main" id="{9EC28D07-1216-4EDA-B70C-802D0B4DA5A9}"/>
            </a:ext>
          </a:extLst>
        </xdr:cNvPr>
        <xdr:cNvSpPr/>
      </xdr:nvSpPr>
      <xdr:spPr>
        <a:xfrm>
          <a:off x="18345150" y="1389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763" name="フローチャート: 判断 762">
          <a:extLst>
            <a:ext uri="{FF2B5EF4-FFF2-40B4-BE49-F238E27FC236}">
              <a16:creationId xmlns:a16="http://schemas.microsoft.com/office/drawing/2014/main" id="{52ABD571-B0F1-47C9-9535-B1D1E9550B7A}"/>
            </a:ext>
          </a:extLst>
        </xdr:cNvPr>
        <xdr:cNvSpPr/>
      </xdr:nvSpPr>
      <xdr:spPr>
        <a:xfrm>
          <a:off x="17551400" y="1389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764" name="フローチャート: 判断 763">
          <a:extLst>
            <a:ext uri="{FF2B5EF4-FFF2-40B4-BE49-F238E27FC236}">
              <a16:creationId xmlns:a16="http://schemas.microsoft.com/office/drawing/2014/main" id="{4CEED8BD-6767-4741-849C-17065DF70CDA}"/>
            </a:ext>
          </a:extLst>
        </xdr:cNvPr>
        <xdr:cNvSpPr/>
      </xdr:nvSpPr>
      <xdr:spPr>
        <a:xfrm>
          <a:off x="16757650" y="1389684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9ADD6270-6A11-4EF2-9352-61A138704BC4}"/>
            </a:ext>
          </a:extLst>
        </xdr:cNvPr>
        <xdr:cNvSpPr txBox="1"/>
      </xdr:nvSpPr>
      <xdr:spPr>
        <a:xfrm>
          <a:off x="19780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E4E5AA7-CD34-4578-9482-255E3EBA99B3}"/>
            </a:ext>
          </a:extLst>
        </xdr:cNvPr>
        <xdr:cNvSpPr txBox="1"/>
      </xdr:nvSpPr>
      <xdr:spPr>
        <a:xfrm>
          <a:off x="19030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44FE5563-10CB-40F3-BC24-A23F04E1A8F6}"/>
            </a:ext>
          </a:extLst>
        </xdr:cNvPr>
        <xdr:cNvSpPr txBox="1"/>
      </xdr:nvSpPr>
      <xdr:spPr>
        <a:xfrm>
          <a:off x="18224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CCDDDB98-2255-4F9E-A84B-9150D8B73370}"/>
            </a:ext>
          </a:extLst>
        </xdr:cNvPr>
        <xdr:cNvSpPr txBox="1"/>
      </xdr:nvSpPr>
      <xdr:spPr>
        <a:xfrm>
          <a:off x="174307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9A2BA0E3-CBAD-48E6-9D48-CE820B170B9A}"/>
            </a:ext>
          </a:extLst>
        </xdr:cNvPr>
        <xdr:cNvSpPr txBox="1"/>
      </xdr:nvSpPr>
      <xdr:spPr>
        <a:xfrm>
          <a:off x="166306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70" name="楕円 769">
          <a:extLst>
            <a:ext uri="{FF2B5EF4-FFF2-40B4-BE49-F238E27FC236}">
              <a16:creationId xmlns:a16="http://schemas.microsoft.com/office/drawing/2014/main" id="{D00E32A1-8260-4B34-BFE9-46D76275DF5B}"/>
            </a:ext>
          </a:extLst>
        </xdr:cNvPr>
        <xdr:cNvSpPr/>
      </xdr:nvSpPr>
      <xdr:spPr>
        <a:xfrm>
          <a:off x="199009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11447</xdr:rowOff>
    </xdr:from>
    <xdr:ext cx="469744" cy="259045"/>
    <xdr:sp macro="" textlink="">
      <xdr:nvSpPr>
        <xdr:cNvPr id="771" name="【消防施設】&#10;一人当たり面積該当値テキスト">
          <a:extLst>
            <a:ext uri="{FF2B5EF4-FFF2-40B4-BE49-F238E27FC236}">
              <a16:creationId xmlns:a16="http://schemas.microsoft.com/office/drawing/2014/main" id="{6821E993-C36C-471C-B608-C486511691D6}"/>
            </a:ext>
          </a:extLst>
        </xdr:cNvPr>
        <xdr:cNvSpPr txBox="1"/>
      </xdr:nvSpPr>
      <xdr:spPr>
        <a:xfrm>
          <a:off x="19989800" y="1387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14732</xdr:rowOff>
    </xdr:from>
    <xdr:to>
      <xdr:col>112</xdr:col>
      <xdr:colOff>38100</xdr:colOff>
      <xdr:row>84</xdr:row>
      <xdr:rowOff>116332</xdr:rowOff>
    </xdr:to>
    <xdr:sp macro="" textlink="">
      <xdr:nvSpPr>
        <xdr:cNvPr id="772" name="楕円 771">
          <a:extLst>
            <a:ext uri="{FF2B5EF4-FFF2-40B4-BE49-F238E27FC236}">
              <a16:creationId xmlns:a16="http://schemas.microsoft.com/office/drawing/2014/main" id="{38166C42-3399-4E8D-A227-D5EA1F9759BA}"/>
            </a:ext>
          </a:extLst>
        </xdr:cNvPr>
        <xdr:cNvSpPr/>
      </xdr:nvSpPr>
      <xdr:spPr>
        <a:xfrm>
          <a:off x="19157950" y="1388313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65532</xdr:rowOff>
    </xdr:from>
    <xdr:to>
      <xdr:col>116</xdr:col>
      <xdr:colOff>63500</xdr:colOff>
      <xdr:row>84</xdr:row>
      <xdr:rowOff>83820</xdr:rowOff>
    </xdr:to>
    <xdr:cxnSp macro="">
      <xdr:nvCxnSpPr>
        <xdr:cNvPr id="773" name="直線コネクタ 772">
          <a:extLst>
            <a:ext uri="{FF2B5EF4-FFF2-40B4-BE49-F238E27FC236}">
              <a16:creationId xmlns:a16="http://schemas.microsoft.com/office/drawing/2014/main" id="{54F1D365-CB6B-43F9-A191-524195889BBD}"/>
            </a:ext>
          </a:extLst>
        </xdr:cNvPr>
        <xdr:cNvCxnSpPr/>
      </xdr:nvCxnSpPr>
      <xdr:spPr>
        <a:xfrm>
          <a:off x="19202400" y="13933932"/>
          <a:ext cx="7493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92456</xdr:rowOff>
    </xdr:from>
    <xdr:to>
      <xdr:col>107</xdr:col>
      <xdr:colOff>101600</xdr:colOff>
      <xdr:row>85</xdr:row>
      <xdr:rowOff>22606</xdr:rowOff>
    </xdr:to>
    <xdr:sp macro="" textlink="">
      <xdr:nvSpPr>
        <xdr:cNvPr id="774" name="楕円 773">
          <a:extLst>
            <a:ext uri="{FF2B5EF4-FFF2-40B4-BE49-F238E27FC236}">
              <a16:creationId xmlns:a16="http://schemas.microsoft.com/office/drawing/2014/main" id="{38051330-3F05-4CF5-990D-A2F6BF6A7FA9}"/>
            </a:ext>
          </a:extLst>
        </xdr:cNvPr>
        <xdr:cNvSpPr/>
      </xdr:nvSpPr>
      <xdr:spPr>
        <a:xfrm>
          <a:off x="18345150" y="139608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65532</xdr:rowOff>
    </xdr:from>
    <xdr:to>
      <xdr:col>111</xdr:col>
      <xdr:colOff>177800</xdr:colOff>
      <xdr:row>84</xdr:row>
      <xdr:rowOff>143256</xdr:rowOff>
    </xdr:to>
    <xdr:cxnSp macro="">
      <xdr:nvCxnSpPr>
        <xdr:cNvPr id="775" name="直線コネクタ 774">
          <a:extLst>
            <a:ext uri="{FF2B5EF4-FFF2-40B4-BE49-F238E27FC236}">
              <a16:creationId xmlns:a16="http://schemas.microsoft.com/office/drawing/2014/main" id="{E9EF1E3D-E689-4332-9A42-DC1EABA0CCBF}"/>
            </a:ext>
          </a:extLst>
        </xdr:cNvPr>
        <xdr:cNvCxnSpPr/>
      </xdr:nvCxnSpPr>
      <xdr:spPr>
        <a:xfrm flipV="1">
          <a:off x="18395950" y="13933932"/>
          <a:ext cx="80645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92456</xdr:rowOff>
    </xdr:from>
    <xdr:to>
      <xdr:col>98</xdr:col>
      <xdr:colOff>38100</xdr:colOff>
      <xdr:row>85</xdr:row>
      <xdr:rowOff>22606</xdr:rowOff>
    </xdr:to>
    <xdr:sp macro="" textlink="">
      <xdr:nvSpPr>
        <xdr:cNvPr id="776" name="楕円 775">
          <a:extLst>
            <a:ext uri="{FF2B5EF4-FFF2-40B4-BE49-F238E27FC236}">
              <a16:creationId xmlns:a16="http://schemas.microsoft.com/office/drawing/2014/main" id="{1CA9F220-4FE6-4D2D-AB2C-EC4E8ECFA796}"/>
            </a:ext>
          </a:extLst>
        </xdr:cNvPr>
        <xdr:cNvSpPr/>
      </xdr:nvSpPr>
      <xdr:spPr>
        <a:xfrm>
          <a:off x="16757650" y="1396085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107459</xdr:rowOff>
    </xdr:from>
    <xdr:ext cx="469744" cy="259045"/>
    <xdr:sp macro="" textlink="">
      <xdr:nvSpPr>
        <xdr:cNvPr id="777" name="n_1aveValue【消防施設】&#10;一人当たり面積">
          <a:extLst>
            <a:ext uri="{FF2B5EF4-FFF2-40B4-BE49-F238E27FC236}">
              <a16:creationId xmlns:a16="http://schemas.microsoft.com/office/drawing/2014/main" id="{7A21EA18-B2A5-4984-BD3C-35308F410215}"/>
            </a:ext>
          </a:extLst>
        </xdr:cNvPr>
        <xdr:cNvSpPr txBox="1"/>
      </xdr:nvSpPr>
      <xdr:spPr>
        <a:xfrm>
          <a:off x="18980227" y="1397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778" name="n_2aveValue【消防施設】&#10;一人当たり面積">
          <a:extLst>
            <a:ext uri="{FF2B5EF4-FFF2-40B4-BE49-F238E27FC236}">
              <a16:creationId xmlns:a16="http://schemas.microsoft.com/office/drawing/2014/main" id="{9723D8A1-A5E7-4805-BF5C-B42E1B84FD69}"/>
            </a:ext>
          </a:extLst>
        </xdr:cNvPr>
        <xdr:cNvSpPr txBox="1"/>
      </xdr:nvSpPr>
      <xdr:spPr>
        <a:xfrm>
          <a:off x="18180127" y="13680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779" name="n_3aveValue【消防施設】&#10;一人当たり面積">
          <a:extLst>
            <a:ext uri="{FF2B5EF4-FFF2-40B4-BE49-F238E27FC236}">
              <a16:creationId xmlns:a16="http://schemas.microsoft.com/office/drawing/2014/main" id="{3620A171-D99C-4BE0-B1D6-CE4739E29BA2}"/>
            </a:ext>
          </a:extLst>
        </xdr:cNvPr>
        <xdr:cNvSpPr txBox="1"/>
      </xdr:nvSpPr>
      <xdr:spPr>
        <a:xfrm>
          <a:off x="17386377" y="13680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146575</xdr:rowOff>
    </xdr:from>
    <xdr:ext cx="469744" cy="259045"/>
    <xdr:sp macro="" textlink="">
      <xdr:nvSpPr>
        <xdr:cNvPr id="780" name="n_4aveValue【消防施設】&#10;一人当たり面積">
          <a:extLst>
            <a:ext uri="{FF2B5EF4-FFF2-40B4-BE49-F238E27FC236}">
              <a16:creationId xmlns:a16="http://schemas.microsoft.com/office/drawing/2014/main" id="{B4E13158-61BC-4131-94E9-FB0ECB1B56AB}"/>
            </a:ext>
          </a:extLst>
        </xdr:cNvPr>
        <xdr:cNvSpPr txBox="1"/>
      </xdr:nvSpPr>
      <xdr:spPr>
        <a:xfrm>
          <a:off x="16592627" y="1368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132859</xdr:rowOff>
    </xdr:from>
    <xdr:ext cx="469744" cy="259045"/>
    <xdr:sp macro="" textlink="">
      <xdr:nvSpPr>
        <xdr:cNvPr id="781" name="n_1mainValue【消防施設】&#10;一人当たり面積">
          <a:extLst>
            <a:ext uri="{FF2B5EF4-FFF2-40B4-BE49-F238E27FC236}">
              <a16:creationId xmlns:a16="http://schemas.microsoft.com/office/drawing/2014/main" id="{E67BFFDB-B9DA-41C4-A7A6-349DB9184E45}"/>
            </a:ext>
          </a:extLst>
        </xdr:cNvPr>
        <xdr:cNvSpPr txBox="1"/>
      </xdr:nvSpPr>
      <xdr:spPr>
        <a:xfrm>
          <a:off x="18980227" y="1367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13733</xdr:rowOff>
    </xdr:from>
    <xdr:ext cx="469744" cy="259045"/>
    <xdr:sp macro="" textlink="">
      <xdr:nvSpPr>
        <xdr:cNvPr id="782" name="n_2mainValue【消防施設】&#10;一人当たり面積">
          <a:extLst>
            <a:ext uri="{FF2B5EF4-FFF2-40B4-BE49-F238E27FC236}">
              <a16:creationId xmlns:a16="http://schemas.microsoft.com/office/drawing/2014/main" id="{FC8A1E1A-D2A2-43D4-BA9D-7FB56F571D1B}"/>
            </a:ext>
          </a:extLst>
        </xdr:cNvPr>
        <xdr:cNvSpPr txBox="1"/>
      </xdr:nvSpPr>
      <xdr:spPr>
        <a:xfrm>
          <a:off x="18180127" y="14047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13733</xdr:rowOff>
    </xdr:from>
    <xdr:ext cx="469744" cy="259045"/>
    <xdr:sp macro="" textlink="">
      <xdr:nvSpPr>
        <xdr:cNvPr id="783" name="n_4mainValue【消防施設】&#10;一人当たり面積">
          <a:extLst>
            <a:ext uri="{FF2B5EF4-FFF2-40B4-BE49-F238E27FC236}">
              <a16:creationId xmlns:a16="http://schemas.microsoft.com/office/drawing/2014/main" id="{B7C9C817-20C0-4B0D-A946-4E45F44629BC}"/>
            </a:ext>
          </a:extLst>
        </xdr:cNvPr>
        <xdr:cNvSpPr txBox="1"/>
      </xdr:nvSpPr>
      <xdr:spPr>
        <a:xfrm>
          <a:off x="16592627" y="14047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4" name="正方形/長方形 783">
          <a:extLst>
            <a:ext uri="{FF2B5EF4-FFF2-40B4-BE49-F238E27FC236}">
              <a16:creationId xmlns:a16="http://schemas.microsoft.com/office/drawing/2014/main" id="{2E71FF08-E990-4D70-BC7F-C45BBC405907}"/>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5" name="正方形/長方形 784">
          <a:extLst>
            <a:ext uri="{FF2B5EF4-FFF2-40B4-BE49-F238E27FC236}">
              <a16:creationId xmlns:a16="http://schemas.microsoft.com/office/drawing/2014/main" id="{36F9C2BF-7B4A-4892-889F-6FB463E890BE}"/>
            </a:ext>
          </a:extLst>
        </xdr:cNvPr>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6" name="正方形/長方形 785">
          <a:extLst>
            <a:ext uri="{FF2B5EF4-FFF2-40B4-BE49-F238E27FC236}">
              <a16:creationId xmlns:a16="http://schemas.microsoft.com/office/drawing/2014/main" id="{2770D484-838D-4470-8737-8FFB72CDFB98}"/>
            </a:ext>
          </a:extLst>
        </xdr:cNvPr>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7" name="正方形/長方形 786">
          <a:extLst>
            <a:ext uri="{FF2B5EF4-FFF2-40B4-BE49-F238E27FC236}">
              <a16:creationId xmlns:a16="http://schemas.microsoft.com/office/drawing/2014/main" id="{9172CD6A-A3C0-4DDF-B177-996ABB056B75}"/>
            </a:ext>
          </a:extLst>
        </xdr:cNvPr>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8" name="正方形/長方形 787">
          <a:extLst>
            <a:ext uri="{FF2B5EF4-FFF2-40B4-BE49-F238E27FC236}">
              <a16:creationId xmlns:a16="http://schemas.microsoft.com/office/drawing/2014/main" id="{6429A621-2BE7-4CB6-8DD1-EE9873120734}"/>
            </a:ext>
          </a:extLst>
        </xdr:cNvPr>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89" name="正方形/長方形 788">
          <a:extLst>
            <a:ext uri="{FF2B5EF4-FFF2-40B4-BE49-F238E27FC236}">
              <a16:creationId xmlns:a16="http://schemas.microsoft.com/office/drawing/2014/main" id="{8A558A2B-A252-4258-AA03-4A68D3457D74}"/>
            </a:ext>
          </a:extLst>
        </xdr:cNvPr>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0" name="正方形/長方形 789">
          <a:extLst>
            <a:ext uri="{FF2B5EF4-FFF2-40B4-BE49-F238E27FC236}">
              <a16:creationId xmlns:a16="http://schemas.microsoft.com/office/drawing/2014/main" id="{9EE31B33-52F3-42E8-A4B9-F5BA524539E7}"/>
            </a:ext>
          </a:extLst>
        </xdr:cNvPr>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1" name="正方形/長方形 790">
          <a:extLst>
            <a:ext uri="{FF2B5EF4-FFF2-40B4-BE49-F238E27FC236}">
              <a16:creationId xmlns:a16="http://schemas.microsoft.com/office/drawing/2014/main" id="{5C773E95-52D6-4A62-9B68-9061A4D3994E}"/>
            </a:ext>
          </a:extLst>
        </xdr:cNvPr>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2" name="テキスト ボックス 791">
          <a:extLst>
            <a:ext uri="{FF2B5EF4-FFF2-40B4-BE49-F238E27FC236}">
              <a16:creationId xmlns:a16="http://schemas.microsoft.com/office/drawing/2014/main" id="{29F087F8-B54C-4A6D-88C5-F58624E07CED}"/>
            </a:ext>
          </a:extLst>
        </xdr:cNvPr>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3" name="直線コネクタ 792">
          <a:extLst>
            <a:ext uri="{FF2B5EF4-FFF2-40B4-BE49-F238E27FC236}">
              <a16:creationId xmlns:a16="http://schemas.microsoft.com/office/drawing/2014/main" id="{8538BDB2-167D-4B9F-8EF9-2F90869ACE8E}"/>
            </a:ext>
          </a:extLst>
        </xdr:cNvPr>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4" name="テキスト ボックス 793">
          <a:extLst>
            <a:ext uri="{FF2B5EF4-FFF2-40B4-BE49-F238E27FC236}">
              <a16:creationId xmlns:a16="http://schemas.microsoft.com/office/drawing/2014/main" id="{748A2E2C-1214-4878-A166-72F39BDC1AA3}"/>
            </a:ext>
          </a:extLst>
        </xdr:cNvPr>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95" name="直線コネクタ 794">
          <a:extLst>
            <a:ext uri="{FF2B5EF4-FFF2-40B4-BE49-F238E27FC236}">
              <a16:creationId xmlns:a16="http://schemas.microsoft.com/office/drawing/2014/main" id="{445D74B2-F644-4675-B91E-0D06D5C4D150}"/>
            </a:ext>
          </a:extLst>
        </xdr:cNvPr>
        <xdr:cNvCxnSpPr/>
      </xdr:nvCxnSpPr>
      <xdr:spPr>
        <a:xfrm>
          <a:off x="11207750" y="17983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96" name="テキスト ボックス 795">
          <a:extLst>
            <a:ext uri="{FF2B5EF4-FFF2-40B4-BE49-F238E27FC236}">
              <a16:creationId xmlns:a16="http://schemas.microsoft.com/office/drawing/2014/main" id="{B7FF203B-9229-4DB3-8D6A-C11F76092C4F}"/>
            </a:ext>
          </a:extLst>
        </xdr:cNvPr>
        <xdr:cNvSpPr txBox="1"/>
      </xdr:nvSpPr>
      <xdr:spPr>
        <a:xfrm>
          <a:off x="1079772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97" name="直線コネクタ 796">
          <a:extLst>
            <a:ext uri="{FF2B5EF4-FFF2-40B4-BE49-F238E27FC236}">
              <a16:creationId xmlns:a16="http://schemas.microsoft.com/office/drawing/2014/main" id="{78C7E610-D965-49D0-BD0E-2AD07797BFCA}"/>
            </a:ext>
          </a:extLst>
        </xdr:cNvPr>
        <xdr:cNvCxnSpPr/>
      </xdr:nvCxnSpPr>
      <xdr:spPr>
        <a:xfrm>
          <a:off x="11207750" y="17614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98" name="テキスト ボックス 797">
          <a:extLst>
            <a:ext uri="{FF2B5EF4-FFF2-40B4-BE49-F238E27FC236}">
              <a16:creationId xmlns:a16="http://schemas.microsoft.com/office/drawing/2014/main" id="{BDD02B0D-30BD-4802-8515-7B763B8E2B59}"/>
            </a:ext>
          </a:extLst>
        </xdr:cNvPr>
        <xdr:cNvSpPr txBox="1"/>
      </xdr:nvSpPr>
      <xdr:spPr>
        <a:xfrm>
          <a:off x="1084279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99" name="直線コネクタ 798">
          <a:extLst>
            <a:ext uri="{FF2B5EF4-FFF2-40B4-BE49-F238E27FC236}">
              <a16:creationId xmlns:a16="http://schemas.microsoft.com/office/drawing/2014/main" id="{8529EA22-5D43-4B9F-9B16-024486A85EBE}"/>
            </a:ext>
          </a:extLst>
        </xdr:cNvPr>
        <xdr:cNvCxnSpPr/>
      </xdr:nvCxnSpPr>
      <xdr:spPr>
        <a:xfrm>
          <a:off x="11207750" y="17246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00" name="テキスト ボックス 799">
          <a:extLst>
            <a:ext uri="{FF2B5EF4-FFF2-40B4-BE49-F238E27FC236}">
              <a16:creationId xmlns:a16="http://schemas.microsoft.com/office/drawing/2014/main" id="{34B9D33D-D63D-4675-A48D-D339700C7DC2}"/>
            </a:ext>
          </a:extLst>
        </xdr:cNvPr>
        <xdr:cNvSpPr txBox="1"/>
      </xdr:nvSpPr>
      <xdr:spPr>
        <a:xfrm>
          <a:off x="10842791" y="17110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01" name="直線コネクタ 800">
          <a:extLst>
            <a:ext uri="{FF2B5EF4-FFF2-40B4-BE49-F238E27FC236}">
              <a16:creationId xmlns:a16="http://schemas.microsoft.com/office/drawing/2014/main" id="{F37BBFD4-5FE4-47DD-8225-296ABB44258B}"/>
            </a:ext>
          </a:extLst>
        </xdr:cNvPr>
        <xdr:cNvCxnSpPr/>
      </xdr:nvCxnSpPr>
      <xdr:spPr>
        <a:xfrm>
          <a:off x="11207750" y="16878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02" name="テキスト ボックス 801">
          <a:extLst>
            <a:ext uri="{FF2B5EF4-FFF2-40B4-BE49-F238E27FC236}">
              <a16:creationId xmlns:a16="http://schemas.microsoft.com/office/drawing/2014/main" id="{85E4B281-4E7C-422B-991D-63E8A3ED3A97}"/>
            </a:ext>
          </a:extLst>
        </xdr:cNvPr>
        <xdr:cNvSpPr txBox="1"/>
      </xdr:nvSpPr>
      <xdr:spPr>
        <a:xfrm>
          <a:off x="10842791" y="16742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03" name="直線コネクタ 802">
          <a:extLst>
            <a:ext uri="{FF2B5EF4-FFF2-40B4-BE49-F238E27FC236}">
              <a16:creationId xmlns:a16="http://schemas.microsoft.com/office/drawing/2014/main" id="{37F331A8-1FFC-4BF1-BD9F-885721355A35}"/>
            </a:ext>
          </a:extLst>
        </xdr:cNvPr>
        <xdr:cNvCxnSpPr/>
      </xdr:nvCxnSpPr>
      <xdr:spPr>
        <a:xfrm>
          <a:off x="11207750" y="1651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04" name="テキスト ボックス 803">
          <a:extLst>
            <a:ext uri="{FF2B5EF4-FFF2-40B4-BE49-F238E27FC236}">
              <a16:creationId xmlns:a16="http://schemas.microsoft.com/office/drawing/2014/main" id="{FA570F3A-9F4B-4634-B4AB-B7393C610CFB}"/>
            </a:ext>
          </a:extLst>
        </xdr:cNvPr>
        <xdr:cNvSpPr txBox="1"/>
      </xdr:nvSpPr>
      <xdr:spPr>
        <a:xfrm>
          <a:off x="10906911" y="16374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5" name="直線コネクタ 804">
          <a:extLst>
            <a:ext uri="{FF2B5EF4-FFF2-40B4-BE49-F238E27FC236}">
              <a16:creationId xmlns:a16="http://schemas.microsoft.com/office/drawing/2014/main" id="{AE45D9AC-AB6A-46A5-A882-84C4EA8D1124}"/>
            </a:ext>
          </a:extLst>
        </xdr:cNvPr>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6" name="【庁舎】&#10;有形固定資産減価償却率グラフ枠">
          <a:extLst>
            <a:ext uri="{FF2B5EF4-FFF2-40B4-BE49-F238E27FC236}">
              <a16:creationId xmlns:a16="http://schemas.microsoft.com/office/drawing/2014/main" id="{2C798C4C-D094-47BA-B7E9-01E4AF41D9D6}"/>
            </a:ext>
          </a:extLst>
        </xdr:cNvPr>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07" name="直線コネクタ 806">
          <a:extLst>
            <a:ext uri="{FF2B5EF4-FFF2-40B4-BE49-F238E27FC236}">
              <a16:creationId xmlns:a16="http://schemas.microsoft.com/office/drawing/2014/main" id="{22B5633D-652C-426E-90EC-AA55BCD66B9E}"/>
            </a:ext>
          </a:extLst>
        </xdr:cNvPr>
        <xdr:cNvCxnSpPr/>
      </xdr:nvCxnSpPr>
      <xdr:spPr>
        <a:xfrm flipV="1">
          <a:off x="14699614" y="16510000"/>
          <a:ext cx="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08" name="【庁舎】&#10;有形固定資産減価償却率最小値テキスト">
          <a:extLst>
            <a:ext uri="{FF2B5EF4-FFF2-40B4-BE49-F238E27FC236}">
              <a16:creationId xmlns:a16="http://schemas.microsoft.com/office/drawing/2014/main" id="{C2DD2A52-3B6C-43FB-BA2B-B207BE4342AC}"/>
            </a:ext>
          </a:extLst>
        </xdr:cNvPr>
        <xdr:cNvSpPr txBox="1"/>
      </xdr:nvSpPr>
      <xdr:spPr>
        <a:xfrm>
          <a:off x="14738350" y="177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09" name="直線コネクタ 808">
          <a:extLst>
            <a:ext uri="{FF2B5EF4-FFF2-40B4-BE49-F238E27FC236}">
              <a16:creationId xmlns:a16="http://schemas.microsoft.com/office/drawing/2014/main" id="{178B2816-31F7-4C8D-AB3A-1D839320C1BA}"/>
            </a:ext>
          </a:extLst>
        </xdr:cNvPr>
        <xdr:cNvCxnSpPr/>
      </xdr:nvCxnSpPr>
      <xdr:spPr>
        <a:xfrm>
          <a:off x="14611350" y="17735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10" name="【庁舎】&#10;有形固定資産減価償却率最大値テキスト">
          <a:extLst>
            <a:ext uri="{FF2B5EF4-FFF2-40B4-BE49-F238E27FC236}">
              <a16:creationId xmlns:a16="http://schemas.microsoft.com/office/drawing/2014/main" id="{FE153795-92FD-4A9C-856B-5603AB0BC5B7}"/>
            </a:ext>
          </a:extLst>
        </xdr:cNvPr>
        <xdr:cNvSpPr txBox="1"/>
      </xdr:nvSpPr>
      <xdr:spPr>
        <a:xfrm>
          <a:off x="14738350" y="16297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11" name="直線コネクタ 810">
          <a:extLst>
            <a:ext uri="{FF2B5EF4-FFF2-40B4-BE49-F238E27FC236}">
              <a16:creationId xmlns:a16="http://schemas.microsoft.com/office/drawing/2014/main" id="{AAC1E98F-485A-4C25-87B1-F295243C25E9}"/>
            </a:ext>
          </a:extLst>
        </xdr:cNvPr>
        <xdr:cNvCxnSpPr/>
      </xdr:nvCxnSpPr>
      <xdr:spPr>
        <a:xfrm>
          <a:off x="14611350" y="16510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107966</xdr:rowOff>
    </xdr:from>
    <xdr:ext cx="405111" cy="259045"/>
    <xdr:sp macro="" textlink="">
      <xdr:nvSpPr>
        <xdr:cNvPr id="812" name="【庁舎】&#10;有形固定資産減価償却率平均値テキスト">
          <a:extLst>
            <a:ext uri="{FF2B5EF4-FFF2-40B4-BE49-F238E27FC236}">
              <a16:creationId xmlns:a16="http://schemas.microsoft.com/office/drawing/2014/main" id="{517C2989-7BDA-4981-8425-9A23AB25687C}"/>
            </a:ext>
          </a:extLst>
        </xdr:cNvPr>
        <xdr:cNvSpPr txBox="1"/>
      </xdr:nvSpPr>
      <xdr:spPr>
        <a:xfrm>
          <a:off x="14738350" y="16948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85089</xdr:rowOff>
    </xdr:from>
    <xdr:to>
      <xdr:col>85</xdr:col>
      <xdr:colOff>177800</xdr:colOff>
      <xdr:row>104</xdr:row>
      <xdr:rowOff>15239</xdr:rowOff>
    </xdr:to>
    <xdr:sp macro="" textlink="">
      <xdr:nvSpPr>
        <xdr:cNvPr id="813" name="フローチャート: 判断 812">
          <a:extLst>
            <a:ext uri="{FF2B5EF4-FFF2-40B4-BE49-F238E27FC236}">
              <a16:creationId xmlns:a16="http://schemas.microsoft.com/office/drawing/2014/main" id="{CA31DC75-37D3-42C5-9682-570BE3D3992A}"/>
            </a:ext>
          </a:extLst>
        </xdr:cNvPr>
        <xdr:cNvSpPr/>
      </xdr:nvSpPr>
      <xdr:spPr>
        <a:xfrm>
          <a:off x="14649450" y="170903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85089</xdr:rowOff>
    </xdr:from>
    <xdr:to>
      <xdr:col>81</xdr:col>
      <xdr:colOff>101600</xdr:colOff>
      <xdr:row>104</xdr:row>
      <xdr:rowOff>15239</xdr:rowOff>
    </xdr:to>
    <xdr:sp macro="" textlink="">
      <xdr:nvSpPr>
        <xdr:cNvPr id="814" name="フローチャート: 判断 813">
          <a:extLst>
            <a:ext uri="{FF2B5EF4-FFF2-40B4-BE49-F238E27FC236}">
              <a16:creationId xmlns:a16="http://schemas.microsoft.com/office/drawing/2014/main" id="{EBC02CCD-3AD6-4484-BECA-CD20079CEE2B}"/>
            </a:ext>
          </a:extLst>
        </xdr:cNvPr>
        <xdr:cNvSpPr/>
      </xdr:nvSpPr>
      <xdr:spPr>
        <a:xfrm>
          <a:off x="13887450" y="170903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109220</xdr:rowOff>
    </xdr:from>
    <xdr:to>
      <xdr:col>76</xdr:col>
      <xdr:colOff>165100</xdr:colOff>
      <xdr:row>104</xdr:row>
      <xdr:rowOff>39370</xdr:rowOff>
    </xdr:to>
    <xdr:sp macro="" textlink="">
      <xdr:nvSpPr>
        <xdr:cNvPr id="815" name="フローチャート: 判断 814">
          <a:extLst>
            <a:ext uri="{FF2B5EF4-FFF2-40B4-BE49-F238E27FC236}">
              <a16:creationId xmlns:a16="http://schemas.microsoft.com/office/drawing/2014/main" id="{67D4E1C1-F778-42E4-9861-9CF1C633FB7F}"/>
            </a:ext>
          </a:extLst>
        </xdr:cNvPr>
        <xdr:cNvSpPr/>
      </xdr:nvSpPr>
      <xdr:spPr>
        <a:xfrm>
          <a:off x="13093700" y="17114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143511</xdr:rowOff>
    </xdr:from>
    <xdr:to>
      <xdr:col>72</xdr:col>
      <xdr:colOff>38100</xdr:colOff>
      <xdr:row>104</xdr:row>
      <xdr:rowOff>73661</xdr:rowOff>
    </xdr:to>
    <xdr:sp macro="" textlink="">
      <xdr:nvSpPr>
        <xdr:cNvPr id="816" name="フローチャート: 判断 815">
          <a:extLst>
            <a:ext uri="{FF2B5EF4-FFF2-40B4-BE49-F238E27FC236}">
              <a16:creationId xmlns:a16="http://schemas.microsoft.com/office/drawing/2014/main" id="{56E4DC6C-35AD-438E-B29F-7B427B360FF5}"/>
            </a:ext>
          </a:extLst>
        </xdr:cNvPr>
        <xdr:cNvSpPr/>
      </xdr:nvSpPr>
      <xdr:spPr>
        <a:xfrm>
          <a:off x="12299950" y="171488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114300</xdr:rowOff>
    </xdr:from>
    <xdr:to>
      <xdr:col>67</xdr:col>
      <xdr:colOff>101600</xdr:colOff>
      <xdr:row>104</xdr:row>
      <xdr:rowOff>44450</xdr:rowOff>
    </xdr:to>
    <xdr:sp macro="" textlink="">
      <xdr:nvSpPr>
        <xdr:cNvPr id="817" name="フローチャート: 判断 816">
          <a:extLst>
            <a:ext uri="{FF2B5EF4-FFF2-40B4-BE49-F238E27FC236}">
              <a16:creationId xmlns:a16="http://schemas.microsoft.com/office/drawing/2014/main" id="{E18B1C6E-7271-4B7F-8280-2B1402DB6FEF}"/>
            </a:ext>
          </a:extLst>
        </xdr:cNvPr>
        <xdr:cNvSpPr/>
      </xdr:nvSpPr>
      <xdr:spPr>
        <a:xfrm>
          <a:off x="11487150" y="171196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18" name="テキスト ボックス 817">
          <a:extLst>
            <a:ext uri="{FF2B5EF4-FFF2-40B4-BE49-F238E27FC236}">
              <a16:creationId xmlns:a16="http://schemas.microsoft.com/office/drawing/2014/main" id="{5D33ECFC-0723-438A-B385-B5F8DA68B1A2}"/>
            </a:ext>
          </a:extLst>
        </xdr:cNvPr>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2D5202C6-5EB1-4FBB-82A1-2327CB6E480B}"/>
            </a:ext>
          </a:extLst>
        </xdr:cNvPr>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D5B3D7C5-C97A-4751-8708-2B54C6A2736D}"/>
            </a:ext>
          </a:extLst>
        </xdr:cNvPr>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14D1B2E6-3EC6-4C36-ACE0-678497D38443}"/>
            </a:ext>
          </a:extLst>
        </xdr:cNvPr>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929FF6B8-9E09-4493-A467-B7BF17CF1934}"/>
            </a:ext>
          </a:extLst>
        </xdr:cNvPr>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24130</xdr:rowOff>
    </xdr:from>
    <xdr:to>
      <xdr:col>85</xdr:col>
      <xdr:colOff>177800</xdr:colOff>
      <xdr:row>104</xdr:row>
      <xdr:rowOff>125730</xdr:rowOff>
    </xdr:to>
    <xdr:sp macro="" textlink="">
      <xdr:nvSpPr>
        <xdr:cNvPr id="823" name="楕円 822">
          <a:extLst>
            <a:ext uri="{FF2B5EF4-FFF2-40B4-BE49-F238E27FC236}">
              <a16:creationId xmlns:a16="http://schemas.microsoft.com/office/drawing/2014/main" id="{A75ED895-AF75-4E29-A1AD-10470A9E3CC1}"/>
            </a:ext>
          </a:extLst>
        </xdr:cNvPr>
        <xdr:cNvSpPr/>
      </xdr:nvSpPr>
      <xdr:spPr>
        <a:xfrm>
          <a:off x="14649450" y="171945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2557</xdr:rowOff>
    </xdr:from>
    <xdr:ext cx="405111" cy="259045"/>
    <xdr:sp macro="" textlink="">
      <xdr:nvSpPr>
        <xdr:cNvPr id="824" name="【庁舎】&#10;有形固定資産減価償却率該当値テキスト">
          <a:extLst>
            <a:ext uri="{FF2B5EF4-FFF2-40B4-BE49-F238E27FC236}">
              <a16:creationId xmlns:a16="http://schemas.microsoft.com/office/drawing/2014/main" id="{FD7E01C4-E1FB-4C93-9E59-737911D1DA88}"/>
            </a:ext>
          </a:extLst>
        </xdr:cNvPr>
        <xdr:cNvSpPr txBox="1"/>
      </xdr:nvSpPr>
      <xdr:spPr>
        <a:xfrm>
          <a:off x="14738350" y="17172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168911</xdr:rowOff>
    </xdr:from>
    <xdr:to>
      <xdr:col>81</xdr:col>
      <xdr:colOff>101600</xdr:colOff>
      <xdr:row>104</xdr:row>
      <xdr:rowOff>99061</xdr:rowOff>
    </xdr:to>
    <xdr:sp macro="" textlink="">
      <xdr:nvSpPr>
        <xdr:cNvPr id="825" name="楕円 824">
          <a:extLst>
            <a:ext uri="{FF2B5EF4-FFF2-40B4-BE49-F238E27FC236}">
              <a16:creationId xmlns:a16="http://schemas.microsoft.com/office/drawing/2014/main" id="{DB110934-B182-4D86-A3B8-4BB67E23DC70}"/>
            </a:ext>
          </a:extLst>
        </xdr:cNvPr>
        <xdr:cNvSpPr/>
      </xdr:nvSpPr>
      <xdr:spPr>
        <a:xfrm>
          <a:off x="13887450" y="1716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48261</xdr:rowOff>
    </xdr:from>
    <xdr:to>
      <xdr:col>85</xdr:col>
      <xdr:colOff>127000</xdr:colOff>
      <xdr:row>104</xdr:row>
      <xdr:rowOff>74930</xdr:rowOff>
    </xdr:to>
    <xdr:cxnSp macro="">
      <xdr:nvCxnSpPr>
        <xdr:cNvPr id="826" name="直線コネクタ 825">
          <a:extLst>
            <a:ext uri="{FF2B5EF4-FFF2-40B4-BE49-F238E27FC236}">
              <a16:creationId xmlns:a16="http://schemas.microsoft.com/office/drawing/2014/main" id="{73B3E82B-7326-4633-894C-A9D93FD4144D}"/>
            </a:ext>
          </a:extLst>
        </xdr:cNvPr>
        <xdr:cNvCxnSpPr/>
      </xdr:nvCxnSpPr>
      <xdr:spPr>
        <a:xfrm>
          <a:off x="13938250" y="17218661"/>
          <a:ext cx="762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154939</xdr:rowOff>
    </xdr:from>
    <xdr:to>
      <xdr:col>76</xdr:col>
      <xdr:colOff>165100</xdr:colOff>
      <xdr:row>104</xdr:row>
      <xdr:rowOff>85089</xdr:rowOff>
    </xdr:to>
    <xdr:sp macro="" textlink="">
      <xdr:nvSpPr>
        <xdr:cNvPr id="827" name="楕円 826">
          <a:extLst>
            <a:ext uri="{FF2B5EF4-FFF2-40B4-BE49-F238E27FC236}">
              <a16:creationId xmlns:a16="http://schemas.microsoft.com/office/drawing/2014/main" id="{75ECE3E5-236F-41A2-8241-767E9D55EF55}"/>
            </a:ext>
          </a:extLst>
        </xdr:cNvPr>
        <xdr:cNvSpPr/>
      </xdr:nvSpPr>
      <xdr:spPr>
        <a:xfrm>
          <a:off x="13093700" y="171602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34289</xdr:rowOff>
    </xdr:from>
    <xdr:to>
      <xdr:col>81</xdr:col>
      <xdr:colOff>50800</xdr:colOff>
      <xdr:row>104</xdr:row>
      <xdr:rowOff>48261</xdr:rowOff>
    </xdr:to>
    <xdr:cxnSp macro="">
      <xdr:nvCxnSpPr>
        <xdr:cNvPr id="828" name="直線コネクタ 827">
          <a:extLst>
            <a:ext uri="{FF2B5EF4-FFF2-40B4-BE49-F238E27FC236}">
              <a16:creationId xmlns:a16="http://schemas.microsoft.com/office/drawing/2014/main" id="{0323DBEB-0D83-435B-AB8F-7D2623586EEA}"/>
            </a:ext>
          </a:extLst>
        </xdr:cNvPr>
        <xdr:cNvCxnSpPr/>
      </xdr:nvCxnSpPr>
      <xdr:spPr>
        <a:xfrm>
          <a:off x="13144500" y="17204689"/>
          <a:ext cx="793750" cy="1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132080</xdr:rowOff>
    </xdr:from>
    <xdr:to>
      <xdr:col>67</xdr:col>
      <xdr:colOff>101600</xdr:colOff>
      <xdr:row>104</xdr:row>
      <xdr:rowOff>62230</xdr:rowOff>
    </xdr:to>
    <xdr:sp macro="" textlink="">
      <xdr:nvSpPr>
        <xdr:cNvPr id="829" name="楕円 828">
          <a:extLst>
            <a:ext uri="{FF2B5EF4-FFF2-40B4-BE49-F238E27FC236}">
              <a16:creationId xmlns:a16="http://schemas.microsoft.com/office/drawing/2014/main" id="{AA3BD844-B3F0-4694-97E2-C801497D8BD6}"/>
            </a:ext>
          </a:extLst>
        </xdr:cNvPr>
        <xdr:cNvSpPr/>
      </xdr:nvSpPr>
      <xdr:spPr>
        <a:xfrm>
          <a:off x="11487150" y="171373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31766</xdr:rowOff>
    </xdr:from>
    <xdr:ext cx="405111" cy="259045"/>
    <xdr:sp macro="" textlink="">
      <xdr:nvSpPr>
        <xdr:cNvPr id="830" name="n_1aveValue【庁舎】&#10;有形固定資産減価償却率">
          <a:extLst>
            <a:ext uri="{FF2B5EF4-FFF2-40B4-BE49-F238E27FC236}">
              <a16:creationId xmlns:a16="http://schemas.microsoft.com/office/drawing/2014/main" id="{59DAB4E0-2DA2-4446-86F4-8E36EA78A863}"/>
            </a:ext>
          </a:extLst>
        </xdr:cNvPr>
        <xdr:cNvSpPr txBox="1"/>
      </xdr:nvSpPr>
      <xdr:spPr>
        <a:xfrm>
          <a:off x="13742044" y="1687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55897</xdr:rowOff>
    </xdr:from>
    <xdr:ext cx="405111" cy="259045"/>
    <xdr:sp macro="" textlink="">
      <xdr:nvSpPr>
        <xdr:cNvPr id="831" name="n_2aveValue【庁舎】&#10;有形固定資産減価償却率">
          <a:extLst>
            <a:ext uri="{FF2B5EF4-FFF2-40B4-BE49-F238E27FC236}">
              <a16:creationId xmlns:a16="http://schemas.microsoft.com/office/drawing/2014/main" id="{B3B3FE7A-BD56-40F7-9872-74604113F31E}"/>
            </a:ext>
          </a:extLst>
        </xdr:cNvPr>
        <xdr:cNvSpPr txBox="1"/>
      </xdr:nvSpPr>
      <xdr:spPr>
        <a:xfrm>
          <a:off x="12960994" y="1689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90188</xdr:rowOff>
    </xdr:from>
    <xdr:ext cx="405111" cy="259045"/>
    <xdr:sp macro="" textlink="">
      <xdr:nvSpPr>
        <xdr:cNvPr id="832" name="n_3aveValue【庁舎】&#10;有形固定資産減価償却率">
          <a:extLst>
            <a:ext uri="{FF2B5EF4-FFF2-40B4-BE49-F238E27FC236}">
              <a16:creationId xmlns:a16="http://schemas.microsoft.com/office/drawing/2014/main" id="{2986A32D-AD2F-4D89-B464-888716DB2656}"/>
            </a:ext>
          </a:extLst>
        </xdr:cNvPr>
        <xdr:cNvSpPr txBox="1"/>
      </xdr:nvSpPr>
      <xdr:spPr>
        <a:xfrm>
          <a:off x="12167244" y="1693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60977</xdr:rowOff>
    </xdr:from>
    <xdr:ext cx="405111" cy="259045"/>
    <xdr:sp macro="" textlink="">
      <xdr:nvSpPr>
        <xdr:cNvPr id="833" name="n_4aveValue【庁舎】&#10;有形固定資産減価償却率">
          <a:extLst>
            <a:ext uri="{FF2B5EF4-FFF2-40B4-BE49-F238E27FC236}">
              <a16:creationId xmlns:a16="http://schemas.microsoft.com/office/drawing/2014/main" id="{D8D8AF52-F8FD-4F40-A1F7-20F51AA07A7B}"/>
            </a:ext>
          </a:extLst>
        </xdr:cNvPr>
        <xdr:cNvSpPr txBox="1"/>
      </xdr:nvSpPr>
      <xdr:spPr>
        <a:xfrm>
          <a:off x="11354444" y="1690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90188</xdr:rowOff>
    </xdr:from>
    <xdr:ext cx="405111" cy="259045"/>
    <xdr:sp macro="" textlink="">
      <xdr:nvSpPr>
        <xdr:cNvPr id="834" name="n_1mainValue【庁舎】&#10;有形固定資産減価償却率">
          <a:extLst>
            <a:ext uri="{FF2B5EF4-FFF2-40B4-BE49-F238E27FC236}">
              <a16:creationId xmlns:a16="http://schemas.microsoft.com/office/drawing/2014/main" id="{78BC07EB-FB36-4124-81B1-F30EC170D91D}"/>
            </a:ext>
          </a:extLst>
        </xdr:cNvPr>
        <xdr:cNvSpPr txBox="1"/>
      </xdr:nvSpPr>
      <xdr:spPr>
        <a:xfrm>
          <a:off x="13742044" y="17260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76216</xdr:rowOff>
    </xdr:from>
    <xdr:ext cx="405111" cy="259045"/>
    <xdr:sp macro="" textlink="">
      <xdr:nvSpPr>
        <xdr:cNvPr id="835" name="n_2mainValue【庁舎】&#10;有形固定資産減価償却率">
          <a:extLst>
            <a:ext uri="{FF2B5EF4-FFF2-40B4-BE49-F238E27FC236}">
              <a16:creationId xmlns:a16="http://schemas.microsoft.com/office/drawing/2014/main" id="{A1EFDE19-CF48-42A6-A378-C2AF9CA27030}"/>
            </a:ext>
          </a:extLst>
        </xdr:cNvPr>
        <xdr:cNvSpPr txBox="1"/>
      </xdr:nvSpPr>
      <xdr:spPr>
        <a:xfrm>
          <a:off x="12960994" y="1724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53357</xdr:rowOff>
    </xdr:from>
    <xdr:ext cx="405111" cy="259045"/>
    <xdr:sp macro="" textlink="">
      <xdr:nvSpPr>
        <xdr:cNvPr id="836" name="n_4mainValue【庁舎】&#10;有形固定資産減価償却率">
          <a:extLst>
            <a:ext uri="{FF2B5EF4-FFF2-40B4-BE49-F238E27FC236}">
              <a16:creationId xmlns:a16="http://schemas.microsoft.com/office/drawing/2014/main" id="{5B2716BC-986C-4A65-8E4A-070FD0C9245C}"/>
            </a:ext>
          </a:extLst>
        </xdr:cNvPr>
        <xdr:cNvSpPr txBox="1"/>
      </xdr:nvSpPr>
      <xdr:spPr>
        <a:xfrm>
          <a:off x="11354444" y="1722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37" name="正方形/長方形 836">
          <a:extLst>
            <a:ext uri="{FF2B5EF4-FFF2-40B4-BE49-F238E27FC236}">
              <a16:creationId xmlns:a16="http://schemas.microsoft.com/office/drawing/2014/main" id="{D0A03115-9471-4810-BB87-C50DF77B94F0}"/>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38" name="正方形/長方形 837">
          <a:extLst>
            <a:ext uri="{FF2B5EF4-FFF2-40B4-BE49-F238E27FC236}">
              <a16:creationId xmlns:a16="http://schemas.microsoft.com/office/drawing/2014/main" id="{8003C28D-F0EF-4FE3-AD06-3191079B1A06}"/>
            </a:ext>
          </a:extLst>
        </xdr:cNvPr>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39" name="正方形/長方形 838">
          <a:extLst>
            <a:ext uri="{FF2B5EF4-FFF2-40B4-BE49-F238E27FC236}">
              <a16:creationId xmlns:a16="http://schemas.microsoft.com/office/drawing/2014/main" id="{08111949-BF04-4689-A55A-E36F9FA5B685}"/>
            </a:ext>
          </a:extLst>
        </xdr:cNvPr>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0" name="正方形/長方形 839">
          <a:extLst>
            <a:ext uri="{FF2B5EF4-FFF2-40B4-BE49-F238E27FC236}">
              <a16:creationId xmlns:a16="http://schemas.microsoft.com/office/drawing/2014/main" id="{2A0813DF-D9B3-4B2C-B132-73E9BF68CD28}"/>
            </a:ext>
          </a:extLst>
        </xdr:cNvPr>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1" name="正方形/長方形 840">
          <a:extLst>
            <a:ext uri="{FF2B5EF4-FFF2-40B4-BE49-F238E27FC236}">
              <a16:creationId xmlns:a16="http://schemas.microsoft.com/office/drawing/2014/main" id="{EA2A8B9C-EE40-4690-9EF5-106D202A96ED}"/>
            </a:ext>
          </a:extLst>
        </xdr:cNvPr>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2" name="正方形/長方形 841">
          <a:extLst>
            <a:ext uri="{FF2B5EF4-FFF2-40B4-BE49-F238E27FC236}">
              <a16:creationId xmlns:a16="http://schemas.microsoft.com/office/drawing/2014/main" id="{FBFC7C09-DA60-4029-ABAE-89183F1935B9}"/>
            </a:ext>
          </a:extLst>
        </xdr:cNvPr>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3" name="正方形/長方形 842">
          <a:extLst>
            <a:ext uri="{FF2B5EF4-FFF2-40B4-BE49-F238E27FC236}">
              <a16:creationId xmlns:a16="http://schemas.microsoft.com/office/drawing/2014/main" id="{44590201-32B1-4A07-AFE4-2A2DFD3E3147}"/>
            </a:ext>
          </a:extLst>
        </xdr:cNvPr>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4" name="正方形/長方形 843">
          <a:extLst>
            <a:ext uri="{FF2B5EF4-FFF2-40B4-BE49-F238E27FC236}">
              <a16:creationId xmlns:a16="http://schemas.microsoft.com/office/drawing/2014/main" id="{87773205-1C02-46F9-BA85-E51D110130BA}"/>
            </a:ext>
          </a:extLst>
        </xdr:cNvPr>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45" name="テキスト ボックス 844">
          <a:extLst>
            <a:ext uri="{FF2B5EF4-FFF2-40B4-BE49-F238E27FC236}">
              <a16:creationId xmlns:a16="http://schemas.microsoft.com/office/drawing/2014/main" id="{200B2AFF-D146-4283-96D1-EA341EC97035}"/>
            </a:ext>
          </a:extLst>
        </xdr:cNvPr>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6" name="直線コネクタ 845">
          <a:extLst>
            <a:ext uri="{FF2B5EF4-FFF2-40B4-BE49-F238E27FC236}">
              <a16:creationId xmlns:a16="http://schemas.microsoft.com/office/drawing/2014/main" id="{9EEBE2FF-7640-44C6-AD17-8F127FA52D6D}"/>
            </a:ext>
          </a:extLst>
        </xdr:cNvPr>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47" name="テキスト ボックス 846">
          <a:extLst>
            <a:ext uri="{FF2B5EF4-FFF2-40B4-BE49-F238E27FC236}">
              <a16:creationId xmlns:a16="http://schemas.microsoft.com/office/drawing/2014/main" id="{FFFBFAA1-BFBB-4FBC-B95A-AAD9C67A6C2E}"/>
            </a:ext>
          </a:extLst>
        </xdr:cNvPr>
        <xdr:cNvSpPr txBox="1"/>
      </xdr:nvSpPr>
      <xdr:spPr>
        <a:xfrm>
          <a:off x="1604917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48" name="直線コネクタ 847">
          <a:extLst>
            <a:ext uri="{FF2B5EF4-FFF2-40B4-BE49-F238E27FC236}">
              <a16:creationId xmlns:a16="http://schemas.microsoft.com/office/drawing/2014/main" id="{8B4D8A2C-9DF8-431A-B8EC-62450DA5D9E0}"/>
            </a:ext>
          </a:extLst>
        </xdr:cNvPr>
        <xdr:cNvCxnSpPr/>
      </xdr:nvCxnSpPr>
      <xdr:spPr>
        <a:xfrm>
          <a:off x="16459200" y="18031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49" name="テキスト ボックス 848">
          <a:extLst>
            <a:ext uri="{FF2B5EF4-FFF2-40B4-BE49-F238E27FC236}">
              <a16:creationId xmlns:a16="http://schemas.microsoft.com/office/drawing/2014/main" id="{62DB165A-A524-4CA6-88CF-C2D6A8A05717}"/>
            </a:ext>
          </a:extLst>
        </xdr:cNvPr>
        <xdr:cNvSpPr txBox="1"/>
      </xdr:nvSpPr>
      <xdr:spPr>
        <a:xfrm>
          <a:off x="1604917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0" name="直線コネクタ 849">
          <a:extLst>
            <a:ext uri="{FF2B5EF4-FFF2-40B4-BE49-F238E27FC236}">
              <a16:creationId xmlns:a16="http://schemas.microsoft.com/office/drawing/2014/main" id="{1021FF3B-EC4E-4B36-B24D-06D68977E287}"/>
            </a:ext>
          </a:extLst>
        </xdr:cNvPr>
        <xdr:cNvCxnSpPr/>
      </xdr:nvCxnSpPr>
      <xdr:spPr>
        <a:xfrm>
          <a:off x="16459200" y="177174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51" name="テキスト ボックス 850">
          <a:extLst>
            <a:ext uri="{FF2B5EF4-FFF2-40B4-BE49-F238E27FC236}">
              <a16:creationId xmlns:a16="http://schemas.microsoft.com/office/drawing/2014/main" id="{B155B60E-E621-4061-A001-51725D4C547F}"/>
            </a:ext>
          </a:extLst>
        </xdr:cNvPr>
        <xdr:cNvSpPr txBox="1"/>
      </xdr:nvSpPr>
      <xdr:spPr>
        <a:xfrm>
          <a:off x="16049171" y="175815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52" name="直線コネクタ 851">
          <a:extLst>
            <a:ext uri="{FF2B5EF4-FFF2-40B4-BE49-F238E27FC236}">
              <a16:creationId xmlns:a16="http://schemas.microsoft.com/office/drawing/2014/main" id="{4DED1BD6-E494-4902-8939-89F1FA06F77E}"/>
            </a:ext>
          </a:extLst>
        </xdr:cNvPr>
        <xdr:cNvCxnSpPr/>
      </xdr:nvCxnSpPr>
      <xdr:spPr>
        <a:xfrm>
          <a:off x="16459200" y="17403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53" name="テキスト ボックス 852">
          <a:extLst>
            <a:ext uri="{FF2B5EF4-FFF2-40B4-BE49-F238E27FC236}">
              <a16:creationId xmlns:a16="http://schemas.microsoft.com/office/drawing/2014/main" id="{3773C3CE-CA3A-4734-954B-843C66F9A69F}"/>
            </a:ext>
          </a:extLst>
        </xdr:cNvPr>
        <xdr:cNvSpPr txBox="1"/>
      </xdr:nvSpPr>
      <xdr:spPr>
        <a:xfrm>
          <a:off x="16049171" y="172676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54" name="直線コネクタ 853">
          <a:extLst>
            <a:ext uri="{FF2B5EF4-FFF2-40B4-BE49-F238E27FC236}">
              <a16:creationId xmlns:a16="http://schemas.microsoft.com/office/drawing/2014/main" id="{AE8DB7F1-6CBA-45B3-8313-7DF06A544084}"/>
            </a:ext>
          </a:extLst>
        </xdr:cNvPr>
        <xdr:cNvCxnSpPr/>
      </xdr:nvCxnSpPr>
      <xdr:spPr>
        <a:xfrm>
          <a:off x="16459200" y="170896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55" name="テキスト ボックス 854">
          <a:extLst>
            <a:ext uri="{FF2B5EF4-FFF2-40B4-BE49-F238E27FC236}">
              <a16:creationId xmlns:a16="http://schemas.microsoft.com/office/drawing/2014/main" id="{DA39106F-857A-4BCC-9752-916EC64577A4}"/>
            </a:ext>
          </a:extLst>
        </xdr:cNvPr>
        <xdr:cNvSpPr txBox="1"/>
      </xdr:nvSpPr>
      <xdr:spPr>
        <a:xfrm>
          <a:off x="16049171" y="169537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56" name="直線コネクタ 855">
          <a:extLst>
            <a:ext uri="{FF2B5EF4-FFF2-40B4-BE49-F238E27FC236}">
              <a16:creationId xmlns:a16="http://schemas.microsoft.com/office/drawing/2014/main" id="{D3C6BCE7-2B2A-4DC3-B666-63660706449A}"/>
            </a:ext>
          </a:extLst>
        </xdr:cNvPr>
        <xdr:cNvCxnSpPr/>
      </xdr:nvCxnSpPr>
      <xdr:spPr>
        <a:xfrm>
          <a:off x="16459200" y="167757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57" name="テキスト ボックス 856">
          <a:extLst>
            <a:ext uri="{FF2B5EF4-FFF2-40B4-BE49-F238E27FC236}">
              <a16:creationId xmlns:a16="http://schemas.microsoft.com/office/drawing/2014/main" id="{F58EC9ED-6566-45FE-8A82-C6B72D93AC5B}"/>
            </a:ext>
          </a:extLst>
        </xdr:cNvPr>
        <xdr:cNvSpPr txBox="1"/>
      </xdr:nvSpPr>
      <xdr:spPr>
        <a:xfrm>
          <a:off x="16049171" y="16639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58" name="直線コネクタ 857">
          <a:extLst>
            <a:ext uri="{FF2B5EF4-FFF2-40B4-BE49-F238E27FC236}">
              <a16:creationId xmlns:a16="http://schemas.microsoft.com/office/drawing/2014/main" id="{DD25704B-B7D8-4F69-B682-DE21CD6F642A}"/>
            </a:ext>
          </a:extLst>
        </xdr:cNvPr>
        <xdr:cNvCxnSpPr/>
      </xdr:nvCxnSpPr>
      <xdr:spPr>
        <a:xfrm>
          <a:off x="16459200" y="164619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59" name="テキスト ボックス 858">
          <a:extLst>
            <a:ext uri="{FF2B5EF4-FFF2-40B4-BE49-F238E27FC236}">
              <a16:creationId xmlns:a16="http://schemas.microsoft.com/office/drawing/2014/main" id="{B2B805EF-C394-4D02-97E9-9FE44E76D2AB}"/>
            </a:ext>
          </a:extLst>
        </xdr:cNvPr>
        <xdr:cNvSpPr txBox="1"/>
      </xdr:nvSpPr>
      <xdr:spPr>
        <a:xfrm>
          <a:off x="16049171" y="163260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0" name="直線コネクタ 859">
          <a:extLst>
            <a:ext uri="{FF2B5EF4-FFF2-40B4-BE49-F238E27FC236}">
              <a16:creationId xmlns:a16="http://schemas.microsoft.com/office/drawing/2014/main" id="{B34A594D-3865-4098-ABB2-2F290E0706D9}"/>
            </a:ext>
          </a:extLst>
        </xdr:cNvPr>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1" name="テキスト ボックス 860">
          <a:extLst>
            <a:ext uri="{FF2B5EF4-FFF2-40B4-BE49-F238E27FC236}">
              <a16:creationId xmlns:a16="http://schemas.microsoft.com/office/drawing/2014/main" id="{492EA6E5-A4F3-4EF7-A3F6-929137C2FD30}"/>
            </a:ext>
          </a:extLst>
        </xdr:cNvPr>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2" name="【庁舎】&#10;一人当たり面積グラフ枠">
          <a:extLst>
            <a:ext uri="{FF2B5EF4-FFF2-40B4-BE49-F238E27FC236}">
              <a16:creationId xmlns:a16="http://schemas.microsoft.com/office/drawing/2014/main" id="{56FC7094-94BD-431D-B48F-2FB77987A83A}"/>
            </a:ext>
          </a:extLst>
        </xdr:cNvPr>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20682</xdr:rowOff>
    </xdr:from>
    <xdr:to>
      <xdr:col>116</xdr:col>
      <xdr:colOff>62864</xdr:colOff>
      <xdr:row>108</xdr:row>
      <xdr:rowOff>164374</xdr:rowOff>
    </xdr:to>
    <xdr:cxnSp macro="">
      <xdr:nvCxnSpPr>
        <xdr:cNvPr id="863" name="直線コネクタ 862">
          <a:extLst>
            <a:ext uri="{FF2B5EF4-FFF2-40B4-BE49-F238E27FC236}">
              <a16:creationId xmlns:a16="http://schemas.microsoft.com/office/drawing/2014/main" id="{DF173DCB-BC98-4074-B717-8E6E7D5C456C}"/>
            </a:ext>
          </a:extLst>
        </xdr:cNvPr>
        <xdr:cNvCxnSpPr/>
      </xdr:nvCxnSpPr>
      <xdr:spPr>
        <a:xfrm flipV="1">
          <a:off x="19951064" y="16530682"/>
          <a:ext cx="0" cy="146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864" name="【庁舎】&#10;一人当たり面積最小値テキスト">
          <a:extLst>
            <a:ext uri="{FF2B5EF4-FFF2-40B4-BE49-F238E27FC236}">
              <a16:creationId xmlns:a16="http://schemas.microsoft.com/office/drawing/2014/main" id="{D990C99F-6862-4C34-810D-09E8B41ECBF9}"/>
            </a:ext>
          </a:extLst>
        </xdr:cNvPr>
        <xdr:cNvSpPr txBox="1"/>
      </xdr:nvSpPr>
      <xdr:spPr>
        <a:xfrm>
          <a:off x="19989800" y="1799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865" name="直線コネクタ 864">
          <a:extLst>
            <a:ext uri="{FF2B5EF4-FFF2-40B4-BE49-F238E27FC236}">
              <a16:creationId xmlns:a16="http://schemas.microsoft.com/office/drawing/2014/main" id="{7A6BC4F6-9065-4E22-BC13-3D3C8FB7261F}"/>
            </a:ext>
          </a:extLst>
        </xdr:cNvPr>
        <xdr:cNvCxnSpPr/>
      </xdr:nvCxnSpPr>
      <xdr:spPr>
        <a:xfrm>
          <a:off x="19881850" y="179951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138809</xdr:rowOff>
    </xdr:from>
    <xdr:ext cx="469744" cy="259045"/>
    <xdr:sp macro="" textlink="">
      <xdr:nvSpPr>
        <xdr:cNvPr id="866" name="【庁舎】&#10;一人当たり面積最大値テキスト">
          <a:extLst>
            <a:ext uri="{FF2B5EF4-FFF2-40B4-BE49-F238E27FC236}">
              <a16:creationId xmlns:a16="http://schemas.microsoft.com/office/drawing/2014/main" id="{CA6DB684-E151-46F4-9D2D-35B3AF14F26A}"/>
            </a:ext>
          </a:extLst>
        </xdr:cNvPr>
        <xdr:cNvSpPr txBox="1"/>
      </xdr:nvSpPr>
      <xdr:spPr>
        <a:xfrm>
          <a:off x="19989800" y="1631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20682</xdr:rowOff>
    </xdr:from>
    <xdr:to>
      <xdr:col>116</xdr:col>
      <xdr:colOff>152400</xdr:colOff>
      <xdr:row>100</xdr:row>
      <xdr:rowOff>20682</xdr:rowOff>
    </xdr:to>
    <xdr:cxnSp macro="">
      <xdr:nvCxnSpPr>
        <xdr:cNvPr id="867" name="直線コネクタ 866">
          <a:extLst>
            <a:ext uri="{FF2B5EF4-FFF2-40B4-BE49-F238E27FC236}">
              <a16:creationId xmlns:a16="http://schemas.microsoft.com/office/drawing/2014/main" id="{DC6F5A36-0CA1-42E9-B93D-DADAA0209F62}"/>
            </a:ext>
          </a:extLst>
        </xdr:cNvPr>
        <xdr:cNvCxnSpPr/>
      </xdr:nvCxnSpPr>
      <xdr:spPr>
        <a:xfrm>
          <a:off x="19881850" y="165306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868" name="【庁舎】&#10;一人当たり面積平均値テキスト">
          <a:extLst>
            <a:ext uri="{FF2B5EF4-FFF2-40B4-BE49-F238E27FC236}">
              <a16:creationId xmlns:a16="http://schemas.microsoft.com/office/drawing/2014/main" id="{F69755FF-1C3B-4347-8BED-E65B9E230129}"/>
            </a:ext>
          </a:extLst>
        </xdr:cNvPr>
        <xdr:cNvSpPr txBox="1"/>
      </xdr:nvSpPr>
      <xdr:spPr>
        <a:xfrm>
          <a:off x="19989800" y="17478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869" name="フローチャート: 判断 868">
          <a:extLst>
            <a:ext uri="{FF2B5EF4-FFF2-40B4-BE49-F238E27FC236}">
              <a16:creationId xmlns:a16="http://schemas.microsoft.com/office/drawing/2014/main" id="{2B71B7B7-94DF-4AB9-9857-A29185F606B7}"/>
            </a:ext>
          </a:extLst>
        </xdr:cNvPr>
        <xdr:cNvSpPr/>
      </xdr:nvSpPr>
      <xdr:spPr>
        <a:xfrm>
          <a:off x="19900900" y="176207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116839</xdr:rowOff>
    </xdr:from>
    <xdr:to>
      <xdr:col>112</xdr:col>
      <xdr:colOff>38100</xdr:colOff>
      <xdr:row>107</xdr:row>
      <xdr:rowOff>46989</xdr:rowOff>
    </xdr:to>
    <xdr:sp macro="" textlink="">
      <xdr:nvSpPr>
        <xdr:cNvPr id="870" name="フローチャート: 判断 869">
          <a:extLst>
            <a:ext uri="{FF2B5EF4-FFF2-40B4-BE49-F238E27FC236}">
              <a16:creationId xmlns:a16="http://schemas.microsoft.com/office/drawing/2014/main" id="{05D78C72-0AFE-40C4-BF24-BBC8C0DF469C}"/>
            </a:ext>
          </a:extLst>
        </xdr:cNvPr>
        <xdr:cNvSpPr/>
      </xdr:nvSpPr>
      <xdr:spPr>
        <a:xfrm>
          <a:off x="19157950" y="176174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871" name="フローチャート: 判断 870">
          <a:extLst>
            <a:ext uri="{FF2B5EF4-FFF2-40B4-BE49-F238E27FC236}">
              <a16:creationId xmlns:a16="http://schemas.microsoft.com/office/drawing/2014/main" id="{334B6F27-815B-41E0-8A9E-78791F59FA0B}"/>
            </a:ext>
          </a:extLst>
        </xdr:cNvPr>
        <xdr:cNvSpPr/>
      </xdr:nvSpPr>
      <xdr:spPr>
        <a:xfrm>
          <a:off x="18345150" y="176435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872" name="フローチャート: 判断 871">
          <a:extLst>
            <a:ext uri="{FF2B5EF4-FFF2-40B4-BE49-F238E27FC236}">
              <a16:creationId xmlns:a16="http://schemas.microsoft.com/office/drawing/2014/main" id="{75445BF9-563E-445E-A8B0-4C89454A0136}"/>
            </a:ext>
          </a:extLst>
        </xdr:cNvPr>
        <xdr:cNvSpPr/>
      </xdr:nvSpPr>
      <xdr:spPr>
        <a:xfrm>
          <a:off x="17551400" y="176435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142966</xdr:rowOff>
    </xdr:from>
    <xdr:to>
      <xdr:col>98</xdr:col>
      <xdr:colOff>38100</xdr:colOff>
      <xdr:row>107</xdr:row>
      <xdr:rowOff>73116</xdr:rowOff>
    </xdr:to>
    <xdr:sp macro="" textlink="">
      <xdr:nvSpPr>
        <xdr:cNvPr id="873" name="フローチャート: 判断 872">
          <a:extLst>
            <a:ext uri="{FF2B5EF4-FFF2-40B4-BE49-F238E27FC236}">
              <a16:creationId xmlns:a16="http://schemas.microsoft.com/office/drawing/2014/main" id="{A05DEB38-B4A9-4B05-8F28-A095BEE46575}"/>
            </a:ext>
          </a:extLst>
        </xdr:cNvPr>
        <xdr:cNvSpPr/>
      </xdr:nvSpPr>
      <xdr:spPr>
        <a:xfrm>
          <a:off x="16757650" y="1764356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99AE253D-BE04-426C-BB0A-60FD6FC9FF0B}"/>
            </a:ext>
          </a:extLst>
        </xdr:cNvPr>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459AAD3B-6733-4D37-8C36-79F371046216}"/>
            </a:ext>
          </a:extLst>
        </xdr:cNvPr>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F27504DA-1884-430F-830B-73FB19000616}"/>
            </a:ext>
          </a:extLst>
        </xdr:cNvPr>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FBFC0188-5CFE-45DF-9AFC-23D094B7B76E}"/>
            </a:ext>
          </a:extLst>
        </xdr:cNvPr>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EF863396-2CB1-4B58-81E7-096C75624602}"/>
            </a:ext>
          </a:extLst>
        </xdr:cNvPr>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162561</xdr:rowOff>
    </xdr:from>
    <xdr:to>
      <xdr:col>116</xdr:col>
      <xdr:colOff>114300</xdr:colOff>
      <xdr:row>107</xdr:row>
      <xdr:rowOff>92711</xdr:rowOff>
    </xdr:to>
    <xdr:sp macro="" textlink="">
      <xdr:nvSpPr>
        <xdr:cNvPr id="879" name="楕円 878">
          <a:extLst>
            <a:ext uri="{FF2B5EF4-FFF2-40B4-BE49-F238E27FC236}">
              <a16:creationId xmlns:a16="http://schemas.microsoft.com/office/drawing/2014/main" id="{C8812728-14D4-4F70-9233-2BD0CC446C99}"/>
            </a:ext>
          </a:extLst>
        </xdr:cNvPr>
        <xdr:cNvSpPr/>
      </xdr:nvSpPr>
      <xdr:spPr>
        <a:xfrm>
          <a:off x="19900900" y="176631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140988</xdr:rowOff>
    </xdr:from>
    <xdr:ext cx="469744" cy="259045"/>
    <xdr:sp macro="" textlink="">
      <xdr:nvSpPr>
        <xdr:cNvPr id="880" name="【庁舎】&#10;一人当たり面積該当値テキスト">
          <a:extLst>
            <a:ext uri="{FF2B5EF4-FFF2-40B4-BE49-F238E27FC236}">
              <a16:creationId xmlns:a16="http://schemas.microsoft.com/office/drawing/2014/main" id="{0849C6D6-9D59-445C-9B70-0AA0E9E1333B}"/>
            </a:ext>
          </a:extLst>
        </xdr:cNvPr>
        <xdr:cNvSpPr txBox="1"/>
      </xdr:nvSpPr>
      <xdr:spPr>
        <a:xfrm>
          <a:off x="19989800" y="17641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152763</xdr:rowOff>
    </xdr:from>
    <xdr:to>
      <xdr:col>112</xdr:col>
      <xdr:colOff>38100</xdr:colOff>
      <xdr:row>107</xdr:row>
      <xdr:rowOff>82913</xdr:rowOff>
    </xdr:to>
    <xdr:sp macro="" textlink="">
      <xdr:nvSpPr>
        <xdr:cNvPr id="881" name="楕円 880">
          <a:extLst>
            <a:ext uri="{FF2B5EF4-FFF2-40B4-BE49-F238E27FC236}">
              <a16:creationId xmlns:a16="http://schemas.microsoft.com/office/drawing/2014/main" id="{0B8EC624-6E2C-4903-BF74-1B220F1EC3BF}"/>
            </a:ext>
          </a:extLst>
        </xdr:cNvPr>
        <xdr:cNvSpPr/>
      </xdr:nvSpPr>
      <xdr:spPr>
        <a:xfrm>
          <a:off x="19157950" y="1765336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32113</xdr:rowOff>
    </xdr:from>
    <xdr:to>
      <xdr:col>116</xdr:col>
      <xdr:colOff>63500</xdr:colOff>
      <xdr:row>107</xdr:row>
      <xdr:rowOff>41911</xdr:rowOff>
    </xdr:to>
    <xdr:cxnSp macro="">
      <xdr:nvCxnSpPr>
        <xdr:cNvPr id="882" name="直線コネクタ 881">
          <a:extLst>
            <a:ext uri="{FF2B5EF4-FFF2-40B4-BE49-F238E27FC236}">
              <a16:creationId xmlns:a16="http://schemas.microsoft.com/office/drawing/2014/main" id="{BBEE64F7-A105-42D0-847C-0F8EA50D4F59}"/>
            </a:ext>
          </a:extLst>
        </xdr:cNvPr>
        <xdr:cNvCxnSpPr/>
      </xdr:nvCxnSpPr>
      <xdr:spPr>
        <a:xfrm>
          <a:off x="19202400" y="17697813"/>
          <a:ext cx="7493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146231</xdr:rowOff>
    </xdr:from>
    <xdr:to>
      <xdr:col>107</xdr:col>
      <xdr:colOff>101600</xdr:colOff>
      <xdr:row>107</xdr:row>
      <xdr:rowOff>76381</xdr:rowOff>
    </xdr:to>
    <xdr:sp macro="" textlink="">
      <xdr:nvSpPr>
        <xdr:cNvPr id="883" name="楕円 882">
          <a:extLst>
            <a:ext uri="{FF2B5EF4-FFF2-40B4-BE49-F238E27FC236}">
              <a16:creationId xmlns:a16="http://schemas.microsoft.com/office/drawing/2014/main" id="{DFA6028F-DC4E-4B63-9062-161FD3ED67C9}"/>
            </a:ext>
          </a:extLst>
        </xdr:cNvPr>
        <xdr:cNvSpPr/>
      </xdr:nvSpPr>
      <xdr:spPr>
        <a:xfrm>
          <a:off x="18345150" y="176468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25581</xdr:rowOff>
    </xdr:from>
    <xdr:to>
      <xdr:col>111</xdr:col>
      <xdr:colOff>177800</xdr:colOff>
      <xdr:row>107</xdr:row>
      <xdr:rowOff>32113</xdr:rowOff>
    </xdr:to>
    <xdr:cxnSp macro="">
      <xdr:nvCxnSpPr>
        <xdr:cNvPr id="884" name="直線コネクタ 883">
          <a:extLst>
            <a:ext uri="{FF2B5EF4-FFF2-40B4-BE49-F238E27FC236}">
              <a16:creationId xmlns:a16="http://schemas.microsoft.com/office/drawing/2014/main" id="{B1DCADF6-BA7D-46DD-8253-711298319C2D}"/>
            </a:ext>
          </a:extLst>
        </xdr:cNvPr>
        <xdr:cNvCxnSpPr/>
      </xdr:nvCxnSpPr>
      <xdr:spPr>
        <a:xfrm>
          <a:off x="18395950" y="17691281"/>
          <a:ext cx="80645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133169</xdr:rowOff>
    </xdr:from>
    <xdr:to>
      <xdr:col>98</xdr:col>
      <xdr:colOff>38100</xdr:colOff>
      <xdr:row>107</xdr:row>
      <xdr:rowOff>63319</xdr:rowOff>
    </xdr:to>
    <xdr:sp macro="" textlink="">
      <xdr:nvSpPr>
        <xdr:cNvPr id="885" name="楕円 884">
          <a:extLst>
            <a:ext uri="{FF2B5EF4-FFF2-40B4-BE49-F238E27FC236}">
              <a16:creationId xmlns:a16="http://schemas.microsoft.com/office/drawing/2014/main" id="{BEB2DAB6-4C7F-4857-8390-EAD7B53C87F7}"/>
            </a:ext>
          </a:extLst>
        </xdr:cNvPr>
        <xdr:cNvSpPr/>
      </xdr:nvSpPr>
      <xdr:spPr>
        <a:xfrm>
          <a:off x="16757650" y="1763376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63516</xdr:rowOff>
    </xdr:from>
    <xdr:ext cx="469744" cy="259045"/>
    <xdr:sp macro="" textlink="">
      <xdr:nvSpPr>
        <xdr:cNvPr id="886" name="n_1aveValue【庁舎】&#10;一人当たり面積">
          <a:extLst>
            <a:ext uri="{FF2B5EF4-FFF2-40B4-BE49-F238E27FC236}">
              <a16:creationId xmlns:a16="http://schemas.microsoft.com/office/drawing/2014/main" id="{AE55F70B-0033-474D-A333-196656214253}"/>
            </a:ext>
          </a:extLst>
        </xdr:cNvPr>
        <xdr:cNvSpPr txBox="1"/>
      </xdr:nvSpPr>
      <xdr:spPr>
        <a:xfrm>
          <a:off x="18980227" y="1739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887" name="n_2aveValue【庁舎】&#10;一人当たり面積">
          <a:extLst>
            <a:ext uri="{FF2B5EF4-FFF2-40B4-BE49-F238E27FC236}">
              <a16:creationId xmlns:a16="http://schemas.microsoft.com/office/drawing/2014/main" id="{CDC3A32A-235D-40F9-AF64-9F8E9E86AEE6}"/>
            </a:ext>
          </a:extLst>
        </xdr:cNvPr>
        <xdr:cNvSpPr txBox="1"/>
      </xdr:nvSpPr>
      <xdr:spPr>
        <a:xfrm>
          <a:off x="18180127" y="1742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888" name="n_3aveValue【庁舎】&#10;一人当たり面積">
          <a:extLst>
            <a:ext uri="{FF2B5EF4-FFF2-40B4-BE49-F238E27FC236}">
              <a16:creationId xmlns:a16="http://schemas.microsoft.com/office/drawing/2014/main" id="{53638473-C6BC-4C0B-915B-F371760A8BE3}"/>
            </a:ext>
          </a:extLst>
        </xdr:cNvPr>
        <xdr:cNvSpPr txBox="1"/>
      </xdr:nvSpPr>
      <xdr:spPr>
        <a:xfrm>
          <a:off x="17386377" y="1742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64243</xdr:rowOff>
    </xdr:from>
    <xdr:ext cx="469744" cy="259045"/>
    <xdr:sp macro="" textlink="">
      <xdr:nvSpPr>
        <xdr:cNvPr id="889" name="n_4aveValue【庁舎】&#10;一人当たり面積">
          <a:extLst>
            <a:ext uri="{FF2B5EF4-FFF2-40B4-BE49-F238E27FC236}">
              <a16:creationId xmlns:a16="http://schemas.microsoft.com/office/drawing/2014/main" id="{63091BF2-CFCD-4E65-8A3A-DEAFBF2FCED1}"/>
            </a:ext>
          </a:extLst>
        </xdr:cNvPr>
        <xdr:cNvSpPr txBox="1"/>
      </xdr:nvSpPr>
      <xdr:spPr>
        <a:xfrm>
          <a:off x="16592627" y="1772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74040</xdr:rowOff>
    </xdr:from>
    <xdr:ext cx="469744" cy="259045"/>
    <xdr:sp macro="" textlink="">
      <xdr:nvSpPr>
        <xdr:cNvPr id="890" name="n_1mainValue【庁舎】&#10;一人当たり面積">
          <a:extLst>
            <a:ext uri="{FF2B5EF4-FFF2-40B4-BE49-F238E27FC236}">
              <a16:creationId xmlns:a16="http://schemas.microsoft.com/office/drawing/2014/main" id="{66E99C66-9112-4607-B707-D5068252D434}"/>
            </a:ext>
          </a:extLst>
        </xdr:cNvPr>
        <xdr:cNvSpPr txBox="1"/>
      </xdr:nvSpPr>
      <xdr:spPr>
        <a:xfrm>
          <a:off x="18980227" y="1773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67508</xdr:rowOff>
    </xdr:from>
    <xdr:ext cx="469744" cy="259045"/>
    <xdr:sp macro="" textlink="">
      <xdr:nvSpPr>
        <xdr:cNvPr id="891" name="n_2mainValue【庁舎】&#10;一人当たり面積">
          <a:extLst>
            <a:ext uri="{FF2B5EF4-FFF2-40B4-BE49-F238E27FC236}">
              <a16:creationId xmlns:a16="http://schemas.microsoft.com/office/drawing/2014/main" id="{59745F4F-4F05-43F5-ADF9-BB3728451D55}"/>
            </a:ext>
          </a:extLst>
        </xdr:cNvPr>
        <xdr:cNvSpPr txBox="1"/>
      </xdr:nvSpPr>
      <xdr:spPr>
        <a:xfrm>
          <a:off x="18180127" y="1773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79846</xdr:rowOff>
    </xdr:from>
    <xdr:ext cx="469744" cy="259045"/>
    <xdr:sp macro="" textlink="">
      <xdr:nvSpPr>
        <xdr:cNvPr id="892" name="n_4mainValue【庁舎】&#10;一人当たり面積">
          <a:extLst>
            <a:ext uri="{FF2B5EF4-FFF2-40B4-BE49-F238E27FC236}">
              <a16:creationId xmlns:a16="http://schemas.microsoft.com/office/drawing/2014/main" id="{22501E45-A9B6-432E-9EB6-A59F6E7B0DDA}"/>
            </a:ext>
          </a:extLst>
        </xdr:cNvPr>
        <xdr:cNvSpPr txBox="1"/>
      </xdr:nvSpPr>
      <xdr:spPr>
        <a:xfrm>
          <a:off x="16592627" y="1741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3" name="正方形/長方形 892">
          <a:extLst>
            <a:ext uri="{FF2B5EF4-FFF2-40B4-BE49-F238E27FC236}">
              <a16:creationId xmlns:a16="http://schemas.microsoft.com/office/drawing/2014/main" id="{60A20604-BFD9-44E4-BA55-818F8AE66812}"/>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4" name="正方形/長方形 893">
          <a:extLst>
            <a:ext uri="{FF2B5EF4-FFF2-40B4-BE49-F238E27FC236}">
              <a16:creationId xmlns:a16="http://schemas.microsoft.com/office/drawing/2014/main" id="{A07B468F-CFF8-40BD-9973-358196FA34DB}"/>
            </a:ext>
          </a:extLst>
        </xdr:cNvPr>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5" name="テキスト ボックス 894">
          <a:extLst>
            <a:ext uri="{FF2B5EF4-FFF2-40B4-BE49-F238E27FC236}">
              <a16:creationId xmlns:a16="http://schemas.microsoft.com/office/drawing/2014/main" id="{7B70464F-0267-47CE-BACC-4E2ABF635566}"/>
            </a:ext>
          </a:extLst>
        </xdr:cNvPr>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a:t>
          </a:r>
          <a:r>
            <a:rPr kumimoji="1" lang="ja-JP" altLang="en-US" sz="1300">
              <a:latin typeface="ＭＳ ゴシック" panose="020B0609070205080204" pitchFamily="49" charset="-128"/>
              <a:ea typeface="ＭＳ ゴシック" panose="020B0609070205080204" pitchFamily="49" charset="-128"/>
            </a:rPr>
            <a:t>類似団体平均と比較して特に有形固定資産減価償却率が高くなっているのは、一般廃棄物処理施設であり、特に低くなっているのは、保健センター・保健所、福祉施設である。</a:t>
          </a:r>
        </a:p>
        <a:p>
          <a:r>
            <a:rPr kumimoji="1" lang="ja-JP" altLang="en-US" sz="1300">
              <a:latin typeface="ＭＳ ゴシック" panose="020B0609070205080204" pitchFamily="49" charset="-128"/>
              <a:ea typeface="ＭＳ ゴシック" panose="020B0609070205080204" pitchFamily="49" charset="-128"/>
            </a:rPr>
            <a:t>　一般廃棄物処理施設については、一部事務組合にて管理している施設であり、今後焼却施設の基幹改良工事や最終処分場の新築工事などを予定している。</a:t>
          </a:r>
        </a:p>
        <a:p>
          <a:r>
            <a:rPr kumimoji="1" lang="ja-JP" altLang="en-US" sz="1300">
              <a:latin typeface="ＭＳ ゴシック" panose="020B0609070205080204" pitchFamily="49" charset="-128"/>
              <a:ea typeface="ＭＳ ゴシック" panose="020B0609070205080204" pitchFamily="49" charset="-128"/>
            </a:rPr>
            <a:t>　保健センター・保健所については、本町における保健センターは平成１４年度建設の比較的新しい施設のため、減価償却率は低くなっている。福祉施設については、類似団体平均を２０．５ポイント下回っているが、これは児童数の増加及び子育てニーズへの対応に伴い明治第２学童クラブを新設したことが大きく影響している。</a:t>
          </a:r>
        </a:p>
        <a:p>
          <a:r>
            <a:rPr kumimoji="1" lang="ja-JP" altLang="en-US" sz="1300">
              <a:latin typeface="ＭＳ ゴシック" panose="020B0609070205080204" pitchFamily="49" charset="-128"/>
              <a:ea typeface="ＭＳ ゴシック" panose="020B0609070205080204" pitchFamily="49" charset="-128"/>
            </a:rPr>
            <a:t>　なお、類似団体平均に比べ、大きな乖離は生じていないが、庁舎における減価償却率は年々上昇傾向にあるため、今後は設備の改修等を予定しているが、将来的な建替等に備え、財源措置について検討をし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AU7" sqref="AU7:AX7"/>
    </sheetView>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83</v>
      </c>
      <c r="C2" s="182"/>
      <c r="D2" s="183"/>
    </row>
    <row r="3" spans="1:119" ht="18.75" customHeight="1" thickBot="1" x14ac:dyDescent="0.25">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8825860</v>
      </c>
      <c r="BO4" s="449"/>
      <c r="BP4" s="449"/>
      <c r="BQ4" s="449"/>
      <c r="BR4" s="449"/>
      <c r="BS4" s="449"/>
      <c r="BT4" s="449"/>
      <c r="BU4" s="450"/>
      <c r="BV4" s="448">
        <v>9664860</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0.5</v>
      </c>
      <c r="CU4" s="589"/>
      <c r="CV4" s="589"/>
      <c r="CW4" s="589"/>
      <c r="CX4" s="589"/>
      <c r="CY4" s="589"/>
      <c r="CZ4" s="589"/>
      <c r="DA4" s="590"/>
      <c r="DB4" s="588">
        <v>4.9000000000000004</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8642904</v>
      </c>
      <c r="BO5" s="420"/>
      <c r="BP5" s="420"/>
      <c r="BQ5" s="420"/>
      <c r="BR5" s="420"/>
      <c r="BS5" s="420"/>
      <c r="BT5" s="420"/>
      <c r="BU5" s="421"/>
      <c r="BV5" s="419">
        <v>9342755</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90.5</v>
      </c>
      <c r="CU5" s="417"/>
      <c r="CV5" s="417"/>
      <c r="CW5" s="417"/>
      <c r="CX5" s="417"/>
      <c r="CY5" s="417"/>
      <c r="CZ5" s="417"/>
      <c r="DA5" s="418"/>
      <c r="DB5" s="416">
        <v>82.5</v>
      </c>
      <c r="DC5" s="417"/>
      <c r="DD5" s="417"/>
      <c r="DE5" s="417"/>
      <c r="DF5" s="417"/>
      <c r="DG5" s="417"/>
      <c r="DH5" s="417"/>
      <c r="DI5" s="418"/>
    </row>
    <row r="6" spans="1:119" ht="18.75" customHeight="1" x14ac:dyDescent="0.2">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182956</v>
      </c>
      <c r="BO6" s="420"/>
      <c r="BP6" s="420"/>
      <c r="BQ6" s="420"/>
      <c r="BR6" s="420"/>
      <c r="BS6" s="420"/>
      <c r="BT6" s="420"/>
      <c r="BU6" s="421"/>
      <c r="BV6" s="419">
        <v>322105</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92.4</v>
      </c>
      <c r="CU6" s="563"/>
      <c r="CV6" s="563"/>
      <c r="CW6" s="563"/>
      <c r="CX6" s="563"/>
      <c r="CY6" s="563"/>
      <c r="CZ6" s="563"/>
      <c r="DA6" s="564"/>
      <c r="DB6" s="562">
        <v>89</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104</v>
      </c>
      <c r="AV7" s="478"/>
      <c r="AW7" s="478"/>
      <c r="AX7" s="478"/>
      <c r="AY7" s="433" t="s">
        <v>108</v>
      </c>
      <c r="AZ7" s="434"/>
      <c r="BA7" s="434"/>
      <c r="BB7" s="434"/>
      <c r="BC7" s="434"/>
      <c r="BD7" s="434"/>
      <c r="BE7" s="434"/>
      <c r="BF7" s="434"/>
      <c r="BG7" s="434"/>
      <c r="BH7" s="434"/>
      <c r="BI7" s="434"/>
      <c r="BJ7" s="434"/>
      <c r="BK7" s="434"/>
      <c r="BL7" s="434"/>
      <c r="BM7" s="435"/>
      <c r="BN7" s="419">
        <v>157202</v>
      </c>
      <c r="BO7" s="420"/>
      <c r="BP7" s="420"/>
      <c r="BQ7" s="420"/>
      <c r="BR7" s="420"/>
      <c r="BS7" s="420"/>
      <c r="BT7" s="420"/>
      <c r="BU7" s="421"/>
      <c r="BV7" s="419">
        <v>81851</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4799312</v>
      </c>
      <c r="CU7" s="420"/>
      <c r="CV7" s="420"/>
      <c r="CW7" s="420"/>
      <c r="CX7" s="420"/>
      <c r="CY7" s="420"/>
      <c r="CZ7" s="420"/>
      <c r="DA7" s="421"/>
      <c r="DB7" s="419">
        <v>4861373</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104</v>
      </c>
      <c r="AV8" s="478"/>
      <c r="AW8" s="478"/>
      <c r="AX8" s="478"/>
      <c r="AY8" s="433" t="s">
        <v>111</v>
      </c>
      <c r="AZ8" s="434"/>
      <c r="BA8" s="434"/>
      <c r="BB8" s="434"/>
      <c r="BC8" s="434"/>
      <c r="BD8" s="434"/>
      <c r="BE8" s="434"/>
      <c r="BF8" s="434"/>
      <c r="BG8" s="434"/>
      <c r="BH8" s="434"/>
      <c r="BI8" s="434"/>
      <c r="BJ8" s="434"/>
      <c r="BK8" s="434"/>
      <c r="BL8" s="434"/>
      <c r="BM8" s="435"/>
      <c r="BN8" s="419">
        <v>25754</v>
      </c>
      <c r="BO8" s="420"/>
      <c r="BP8" s="420"/>
      <c r="BQ8" s="420"/>
      <c r="BR8" s="420"/>
      <c r="BS8" s="420"/>
      <c r="BT8" s="420"/>
      <c r="BU8" s="421"/>
      <c r="BV8" s="419">
        <v>240254</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0.68</v>
      </c>
      <c r="CU8" s="523"/>
      <c r="CV8" s="523"/>
      <c r="CW8" s="523"/>
      <c r="CX8" s="523"/>
      <c r="CY8" s="523"/>
      <c r="CZ8" s="523"/>
      <c r="DA8" s="524"/>
      <c r="DB8" s="522">
        <v>0.69</v>
      </c>
      <c r="DC8" s="523"/>
      <c r="DD8" s="523"/>
      <c r="DE8" s="523"/>
      <c r="DF8" s="523"/>
      <c r="DG8" s="523"/>
      <c r="DH8" s="523"/>
      <c r="DI8" s="524"/>
    </row>
    <row r="9" spans="1:119" ht="18.75" customHeight="1" thickBot="1" x14ac:dyDescent="0.25">
      <c r="A9" s="181"/>
      <c r="B9" s="551" t="s">
        <v>113</v>
      </c>
      <c r="C9" s="552"/>
      <c r="D9" s="552"/>
      <c r="E9" s="552"/>
      <c r="F9" s="552"/>
      <c r="G9" s="552"/>
      <c r="H9" s="552"/>
      <c r="I9" s="552"/>
      <c r="J9" s="552"/>
      <c r="K9" s="470"/>
      <c r="L9" s="553" t="s">
        <v>114</v>
      </c>
      <c r="M9" s="554"/>
      <c r="N9" s="554"/>
      <c r="O9" s="554"/>
      <c r="P9" s="554"/>
      <c r="Q9" s="555"/>
      <c r="R9" s="556">
        <v>21792</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104</v>
      </c>
      <c r="AV9" s="478"/>
      <c r="AW9" s="478"/>
      <c r="AX9" s="478"/>
      <c r="AY9" s="433" t="s">
        <v>117</v>
      </c>
      <c r="AZ9" s="434"/>
      <c r="BA9" s="434"/>
      <c r="BB9" s="434"/>
      <c r="BC9" s="434"/>
      <c r="BD9" s="434"/>
      <c r="BE9" s="434"/>
      <c r="BF9" s="434"/>
      <c r="BG9" s="434"/>
      <c r="BH9" s="434"/>
      <c r="BI9" s="434"/>
      <c r="BJ9" s="434"/>
      <c r="BK9" s="434"/>
      <c r="BL9" s="434"/>
      <c r="BM9" s="435"/>
      <c r="BN9" s="419">
        <v>-214500</v>
      </c>
      <c r="BO9" s="420"/>
      <c r="BP9" s="420"/>
      <c r="BQ9" s="420"/>
      <c r="BR9" s="420"/>
      <c r="BS9" s="420"/>
      <c r="BT9" s="420"/>
      <c r="BU9" s="421"/>
      <c r="BV9" s="419">
        <v>203935</v>
      </c>
      <c r="BW9" s="420"/>
      <c r="BX9" s="420"/>
      <c r="BY9" s="420"/>
      <c r="BZ9" s="420"/>
      <c r="CA9" s="420"/>
      <c r="CB9" s="420"/>
      <c r="CC9" s="421"/>
      <c r="CD9" s="459" t="s">
        <v>118</v>
      </c>
      <c r="CE9" s="379"/>
      <c r="CF9" s="379"/>
      <c r="CG9" s="379"/>
      <c r="CH9" s="379"/>
      <c r="CI9" s="379"/>
      <c r="CJ9" s="379"/>
      <c r="CK9" s="379"/>
      <c r="CL9" s="379"/>
      <c r="CM9" s="379"/>
      <c r="CN9" s="379"/>
      <c r="CO9" s="379"/>
      <c r="CP9" s="379"/>
      <c r="CQ9" s="379"/>
      <c r="CR9" s="379"/>
      <c r="CS9" s="460"/>
      <c r="CT9" s="416">
        <v>8.6</v>
      </c>
      <c r="CU9" s="417"/>
      <c r="CV9" s="417"/>
      <c r="CW9" s="417"/>
      <c r="CX9" s="417"/>
      <c r="CY9" s="417"/>
      <c r="CZ9" s="417"/>
      <c r="DA9" s="418"/>
      <c r="DB9" s="416">
        <v>9.1999999999999993</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119</v>
      </c>
      <c r="M10" s="376"/>
      <c r="N10" s="376"/>
      <c r="O10" s="376"/>
      <c r="P10" s="376"/>
      <c r="Q10" s="377"/>
      <c r="R10" s="372">
        <v>21080</v>
      </c>
      <c r="S10" s="373"/>
      <c r="T10" s="373"/>
      <c r="U10" s="373"/>
      <c r="V10" s="432"/>
      <c r="W10" s="560"/>
      <c r="X10" s="370"/>
      <c r="Y10" s="370"/>
      <c r="Z10" s="370"/>
      <c r="AA10" s="370"/>
      <c r="AB10" s="370"/>
      <c r="AC10" s="370"/>
      <c r="AD10" s="370"/>
      <c r="AE10" s="370"/>
      <c r="AF10" s="370"/>
      <c r="AG10" s="370"/>
      <c r="AH10" s="370"/>
      <c r="AI10" s="370"/>
      <c r="AJ10" s="370"/>
      <c r="AK10" s="370"/>
      <c r="AL10" s="561"/>
      <c r="AM10" s="476" t="s">
        <v>120</v>
      </c>
      <c r="AN10" s="376"/>
      <c r="AO10" s="376"/>
      <c r="AP10" s="376"/>
      <c r="AQ10" s="376"/>
      <c r="AR10" s="376"/>
      <c r="AS10" s="376"/>
      <c r="AT10" s="377"/>
      <c r="AU10" s="477" t="s">
        <v>104</v>
      </c>
      <c r="AV10" s="478"/>
      <c r="AW10" s="478"/>
      <c r="AX10" s="478"/>
      <c r="AY10" s="433" t="s">
        <v>121</v>
      </c>
      <c r="AZ10" s="434"/>
      <c r="BA10" s="434"/>
      <c r="BB10" s="434"/>
      <c r="BC10" s="434"/>
      <c r="BD10" s="434"/>
      <c r="BE10" s="434"/>
      <c r="BF10" s="434"/>
      <c r="BG10" s="434"/>
      <c r="BH10" s="434"/>
      <c r="BI10" s="434"/>
      <c r="BJ10" s="434"/>
      <c r="BK10" s="434"/>
      <c r="BL10" s="434"/>
      <c r="BM10" s="435"/>
      <c r="BN10" s="419">
        <v>120087</v>
      </c>
      <c r="BO10" s="420"/>
      <c r="BP10" s="420"/>
      <c r="BQ10" s="420"/>
      <c r="BR10" s="420"/>
      <c r="BS10" s="420"/>
      <c r="BT10" s="420"/>
      <c r="BU10" s="421"/>
      <c r="BV10" s="419">
        <v>18155</v>
      </c>
      <c r="BW10" s="420"/>
      <c r="BX10" s="420"/>
      <c r="BY10" s="420"/>
      <c r="BZ10" s="420"/>
      <c r="CA10" s="420"/>
      <c r="CB10" s="420"/>
      <c r="CC10" s="421"/>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123</v>
      </c>
      <c r="M11" s="381"/>
      <c r="N11" s="381"/>
      <c r="O11" s="381"/>
      <c r="P11" s="381"/>
      <c r="Q11" s="382"/>
      <c r="R11" s="548" t="s">
        <v>124</v>
      </c>
      <c r="S11" s="549"/>
      <c r="T11" s="549"/>
      <c r="U11" s="549"/>
      <c r="V11" s="550"/>
      <c r="W11" s="560"/>
      <c r="X11" s="370"/>
      <c r="Y11" s="370"/>
      <c r="Z11" s="370"/>
      <c r="AA11" s="370"/>
      <c r="AB11" s="370"/>
      <c r="AC11" s="370"/>
      <c r="AD11" s="370"/>
      <c r="AE11" s="370"/>
      <c r="AF11" s="370"/>
      <c r="AG11" s="370"/>
      <c r="AH11" s="370"/>
      <c r="AI11" s="370"/>
      <c r="AJ11" s="370"/>
      <c r="AK11" s="370"/>
      <c r="AL11" s="561"/>
      <c r="AM11" s="476" t="s">
        <v>125</v>
      </c>
      <c r="AN11" s="376"/>
      <c r="AO11" s="376"/>
      <c r="AP11" s="376"/>
      <c r="AQ11" s="376"/>
      <c r="AR11" s="376"/>
      <c r="AS11" s="376"/>
      <c r="AT11" s="377"/>
      <c r="AU11" s="477" t="s">
        <v>104</v>
      </c>
      <c r="AV11" s="478"/>
      <c r="AW11" s="478"/>
      <c r="AX11" s="478"/>
      <c r="AY11" s="433" t="s">
        <v>126</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127</v>
      </c>
      <c r="CE11" s="379"/>
      <c r="CF11" s="379"/>
      <c r="CG11" s="379"/>
      <c r="CH11" s="379"/>
      <c r="CI11" s="379"/>
      <c r="CJ11" s="379"/>
      <c r="CK11" s="379"/>
      <c r="CL11" s="379"/>
      <c r="CM11" s="379"/>
      <c r="CN11" s="379"/>
      <c r="CO11" s="379"/>
      <c r="CP11" s="379"/>
      <c r="CQ11" s="379"/>
      <c r="CR11" s="379"/>
      <c r="CS11" s="460"/>
      <c r="CT11" s="522" t="s">
        <v>128</v>
      </c>
      <c r="CU11" s="523"/>
      <c r="CV11" s="523"/>
      <c r="CW11" s="523"/>
      <c r="CX11" s="523"/>
      <c r="CY11" s="523"/>
      <c r="CZ11" s="523"/>
      <c r="DA11" s="524"/>
      <c r="DB11" s="522" t="s">
        <v>128</v>
      </c>
      <c r="DC11" s="523"/>
      <c r="DD11" s="523"/>
      <c r="DE11" s="523"/>
      <c r="DF11" s="523"/>
      <c r="DG11" s="523"/>
      <c r="DH11" s="523"/>
      <c r="DI11" s="524"/>
    </row>
    <row r="12" spans="1:119" ht="18.75" customHeight="1" x14ac:dyDescent="0.2">
      <c r="A12" s="181"/>
      <c r="B12" s="525" t="s">
        <v>129</v>
      </c>
      <c r="C12" s="526"/>
      <c r="D12" s="526"/>
      <c r="E12" s="526"/>
      <c r="F12" s="526"/>
      <c r="G12" s="526"/>
      <c r="H12" s="526"/>
      <c r="I12" s="526"/>
      <c r="J12" s="526"/>
      <c r="K12" s="527"/>
      <c r="L12" s="534" t="s">
        <v>130</v>
      </c>
      <c r="M12" s="535"/>
      <c r="N12" s="535"/>
      <c r="O12" s="535"/>
      <c r="P12" s="535"/>
      <c r="Q12" s="536"/>
      <c r="R12" s="537">
        <v>22371</v>
      </c>
      <c r="S12" s="538"/>
      <c r="T12" s="538"/>
      <c r="U12" s="538"/>
      <c r="V12" s="539"/>
      <c r="W12" s="540" t="s">
        <v>1</v>
      </c>
      <c r="X12" s="478"/>
      <c r="Y12" s="478"/>
      <c r="Z12" s="478"/>
      <c r="AA12" s="478"/>
      <c r="AB12" s="541"/>
      <c r="AC12" s="542" t="s">
        <v>131</v>
      </c>
      <c r="AD12" s="543"/>
      <c r="AE12" s="543"/>
      <c r="AF12" s="543"/>
      <c r="AG12" s="544"/>
      <c r="AH12" s="542" t="s">
        <v>132</v>
      </c>
      <c r="AI12" s="543"/>
      <c r="AJ12" s="543"/>
      <c r="AK12" s="543"/>
      <c r="AL12" s="545"/>
      <c r="AM12" s="476" t="s">
        <v>133</v>
      </c>
      <c r="AN12" s="376"/>
      <c r="AO12" s="376"/>
      <c r="AP12" s="376"/>
      <c r="AQ12" s="376"/>
      <c r="AR12" s="376"/>
      <c r="AS12" s="376"/>
      <c r="AT12" s="377"/>
      <c r="AU12" s="477" t="s">
        <v>104</v>
      </c>
      <c r="AV12" s="478"/>
      <c r="AW12" s="478"/>
      <c r="AX12" s="478"/>
      <c r="AY12" s="433" t="s">
        <v>134</v>
      </c>
      <c r="AZ12" s="434"/>
      <c r="BA12" s="434"/>
      <c r="BB12" s="434"/>
      <c r="BC12" s="434"/>
      <c r="BD12" s="434"/>
      <c r="BE12" s="434"/>
      <c r="BF12" s="434"/>
      <c r="BG12" s="434"/>
      <c r="BH12" s="434"/>
      <c r="BI12" s="434"/>
      <c r="BJ12" s="434"/>
      <c r="BK12" s="434"/>
      <c r="BL12" s="434"/>
      <c r="BM12" s="435"/>
      <c r="BN12" s="419">
        <v>260000</v>
      </c>
      <c r="BO12" s="420"/>
      <c r="BP12" s="420"/>
      <c r="BQ12" s="420"/>
      <c r="BR12" s="420"/>
      <c r="BS12" s="420"/>
      <c r="BT12" s="420"/>
      <c r="BU12" s="421"/>
      <c r="BV12" s="419">
        <v>0</v>
      </c>
      <c r="BW12" s="420"/>
      <c r="BX12" s="420"/>
      <c r="BY12" s="420"/>
      <c r="BZ12" s="420"/>
      <c r="CA12" s="420"/>
      <c r="CB12" s="420"/>
      <c r="CC12" s="421"/>
      <c r="CD12" s="459" t="s">
        <v>135</v>
      </c>
      <c r="CE12" s="379"/>
      <c r="CF12" s="379"/>
      <c r="CG12" s="379"/>
      <c r="CH12" s="379"/>
      <c r="CI12" s="379"/>
      <c r="CJ12" s="379"/>
      <c r="CK12" s="379"/>
      <c r="CL12" s="379"/>
      <c r="CM12" s="379"/>
      <c r="CN12" s="379"/>
      <c r="CO12" s="379"/>
      <c r="CP12" s="379"/>
      <c r="CQ12" s="379"/>
      <c r="CR12" s="379"/>
      <c r="CS12" s="460"/>
      <c r="CT12" s="522" t="s">
        <v>136</v>
      </c>
      <c r="CU12" s="523"/>
      <c r="CV12" s="523"/>
      <c r="CW12" s="523"/>
      <c r="CX12" s="523"/>
      <c r="CY12" s="523"/>
      <c r="CZ12" s="523"/>
      <c r="DA12" s="524"/>
      <c r="DB12" s="522" t="s">
        <v>136</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137</v>
      </c>
      <c r="N13" s="504"/>
      <c r="O13" s="504"/>
      <c r="P13" s="504"/>
      <c r="Q13" s="505"/>
      <c r="R13" s="506">
        <v>22184</v>
      </c>
      <c r="S13" s="507"/>
      <c r="T13" s="507"/>
      <c r="U13" s="507"/>
      <c r="V13" s="508"/>
      <c r="W13" s="509" t="s">
        <v>138</v>
      </c>
      <c r="X13" s="405"/>
      <c r="Y13" s="405"/>
      <c r="Z13" s="405"/>
      <c r="AA13" s="405"/>
      <c r="AB13" s="406"/>
      <c r="AC13" s="372">
        <v>362</v>
      </c>
      <c r="AD13" s="373"/>
      <c r="AE13" s="373"/>
      <c r="AF13" s="373"/>
      <c r="AG13" s="374"/>
      <c r="AH13" s="372">
        <v>430</v>
      </c>
      <c r="AI13" s="373"/>
      <c r="AJ13" s="373"/>
      <c r="AK13" s="373"/>
      <c r="AL13" s="432"/>
      <c r="AM13" s="476" t="s">
        <v>139</v>
      </c>
      <c r="AN13" s="376"/>
      <c r="AO13" s="376"/>
      <c r="AP13" s="376"/>
      <c r="AQ13" s="376"/>
      <c r="AR13" s="376"/>
      <c r="AS13" s="376"/>
      <c r="AT13" s="377"/>
      <c r="AU13" s="477" t="s">
        <v>140</v>
      </c>
      <c r="AV13" s="478"/>
      <c r="AW13" s="478"/>
      <c r="AX13" s="478"/>
      <c r="AY13" s="433" t="s">
        <v>141</v>
      </c>
      <c r="AZ13" s="434"/>
      <c r="BA13" s="434"/>
      <c r="BB13" s="434"/>
      <c r="BC13" s="434"/>
      <c r="BD13" s="434"/>
      <c r="BE13" s="434"/>
      <c r="BF13" s="434"/>
      <c r="BG13" s="434"/>
      <c r="BH13" s="434"/>
      <c r="BI13" s="434"/>
      <c r="BJ13" s="434"/>
      <c r="BK13" s="434"/>
      <c r="BL13" s="434"/>
      <c r="BM13" s="435"/>
      <c r="BN13" s="419">
        <v>-354413</v>
      </c>
      <c r="BO13" s="420"/>
      <c r="BP13" s="420"/>
      <c r="BQ13" s="420"/>
      <c r="BR13" s="420"/>
      <c r="BS13" s="420"/>
      <c r="BT13" s="420"/>
      <c r="BU13" s="421"/>
      <c r="BV13" s="419">
        <v>222090</v>
      </c>
      <c r="BW13" s="420"/>
      <c r="BX13" s="420"/>
      <c r="BY13" s="420"/>
      <c r="BZ13" s="420"/>
      <c r="CA13" s="420"/>
      <c r="CB13" s="420"/>
      <c r="CC13" s="421"/>
      <c r="CD13" s="459" t="s">
        <v>142</v>
      </c>
      <c r="CE13" s="379"/>
      <c r="CF13" s="379"/>
      <c r="CG13" s="379"/>
      <c r="CH13" s="379"/>
      <c r="CI13" s="379"/>
      <c r="CJ13" s="379"/>
      <c r="CK13" s="379"/>
      <c r="CL13" s="379"/>
      <c r="CM13" s="379"/>
      <c r="CN13" s="379"/>
      <c r="CO13" s="379"/>
      <c r="CP13" s="379"/>
      <c r="CQ13" s="379"/>
      <c r="CR13" s="379"/>
      <c r="CS13" s="460"/>
      <c r="CT13" s="416">
        <v>7.2</v>
      </c>
      <c r="CU13" s="417"/>
      <c r="CV13" s="417"/>
      <c r="CW13" s="417"/>
      <c r="CX13" s="417"/>
      <c r="CY13" s="417"/>
      <c r="CZ13" s="417"/>
      <c r="DA13" s="418"/>
      <c r="DB13" s="416">
        <v>7.6</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143</v>
      </c>
      <c r="M14" s="546"/>
      <c r="N14" s="546"/>
      <c r="O14" s="546"/>
      <c r="P14" s="546"/>
      <c r="Q14" s="547"/>
      <c r="R14" s="506">
        <v>22111</v>
      </c>
      <c r="S14" s="507"/>
      <c r="T14" s="507"/>
      <c r="U14" s="507"/>
      <c r="V14" s="508"/>
      <c r="W14" s="510"/>
      <c r="X14" s="408"/>
      <c r="Y14" s="408"/>
      <c r="Z14" s="408"/>
      <c r="AA14" s="408"/>
      <c r="AB14" s="409"/>
      <c r="AC14" s="499">
        <v>3.4</v>
      </c>
      <c r="AD14" s="500"/>
      <c r="AE14" s="500"/>
      <c r="AF14" s="500"/>
      <c r="AG14" s="501"/>
      <c r="AH14" s="499">
        <v>4.0999999999999996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144</v>
      </c>
      <c r="CE14" s="457"/>
      <c r="CF14" s="457"/>
      <c r="CG14" s="457"/>
      <c r="CH14" s="457"/>
      <c r="CI14" s="457"/>
      <c r="CJ14" s="457"/>
      <c r="CK14" s="457"/>
      <c r="CL14" s="457"/>
      <c r="CM14" s="457"/>
      <c r="CN14" s="457"/>
      <c r="CO14" s="457"/>
      <c r="CP14" s="457"/>
      <c r="CQ14" s="457"/>
      <c r="CR14" s="457"/>
      <c r="CS14" s="458"/>
      <c r="CT14" s="516">
        <v>0.5</v>
      </c>
      <c r="CU14" s="517"/>
      <c r="CV14" s="517"/>
      <c r="CW14" s="517"/>
      <c r="CX14" s="517"/>
      <c r="CY14" s="517"/>
      <c r="CZ14" s="517"/>
      <c r="DA14" s="518"/>
      <c r="DB14" s="516">
        <v>6.3</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145</v>
      </c>
      <c r="N15" s="504"/>
      <c r="O15" s="504"/>
      <c r="P15" s="504"/>
      <c r="Q15" s="505"/>
      <c r="R15" s="506">
        <v>21938</v>
      </c>
      <c r="S15" s="507"/>
      <c r="T15" s="507"/>
      <c r="U15" s="507"/>
      <c r="V15" s="508"/>
      <c r="W15" s="509" t="s">
        <v>146</v>
      </c>
      <c r="X15" s="405"/>
      <c r="Y15" s="405"/>
      <c r="Z15" s="405"/>
      <c r="AA15" s="405"/>
      <c r="AB15" s="406"/>
      <c r="AC15" s="372">
        <v>2694</v>
      </c>
      <c r="AD15" s="373"/>
      <c r="AE15" s="373"/>
      <c r="AF15" s="373"/>
      <c r="AG15" s="374"/>
      <c r="AH15" s="372">
        <v>2783</v>
      </c>
      <c r="AI15" s="373"/>
      <c r="AJ15" s="373"/>
      <c r="AK15" s="373"/>
      <c r="AL15" s="432"/>
      <c r="AM15" s="476"/>
      <c r="AN15" s="376"/>
      <c r="AO15" s="376"/>
      <c r="AP15" s="376"/>
      <c r="AQ15" s="376"/>
      <c r="AR15" s="376"/>
      <c r="AS15" s="376"/>
      <c r="AT15" s="377"/>
      <c r="AU15" s="477"/>
      <c r="AV15" s="478"/>
      <c r="AW15" s="478"/>
      <c r="AX15" s="478"/>
      <c r="AY15" s="445" t="s">
        <v>147</v>
      </c>
      <c r="AZ15" s="446"/>
      <c r="BA15" s="446"/>
      <c r="BB15" s="446"/>
      <c r="BC15" s="446"/>
      <c r="BD15" s="446"/>
      <c r="BE15" s="446"/>
      <c r="BF15" s="446"/>
      <c r="BG15" s="446"/>
      <c r="BH15" s="446"/>
      <c r="BI15" s="446"/>
      <c r="BJ15" s="446"/>
      <c r="BK15" s="446"/>
      <c r="BL15" s="446"/>
      <c r="BM15" s="447"/>
      <c r="BN15" s="448">
        <v>2714094</v>
      </c>
      <c r="BO15" s="449"/>
      <c r="BP15" s="449"/>
      <c r="BQ15" s="449"/>
      <c r="BR15" s="449"/>
      <c r="BS15" s="449"/>
      <c r="BT15" s="449"/>
      <c r="BU15" s="450"/>
      <c r="BV15" s="448">
        <v>2516303</v>
      </c>
      <c r="BW15" s="449"/>
      <c r="BX15" s="449"/>
      <c r="BY15" s="449"/>
      <c r="BZ15" s="449"/>
      <c r="CA15" s="449"/>
      <c r="CB15" s="449"/>
      <c r="CC15" s="450"/>
      <c r="CD15" s="519" t="s">
        <v>148</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149</v>
      </c>
      <c r="M16" s="494"/>
      <c r="N16" s="494"/>
      <c r="O16" s="494"/>
      <c r="P16" s="494"/>
      <c r="Q16" s="495"/>
      <c r="R16" s="496" t="s">
        <v>150</v>
      </c>
      <c r="S16" s="497"/>
      <c r="T16" s="497"/>
      <c r="U16" s="497"/>
      <c r="V16" s="498"/>
      <c r="W16" s="510"/>
      <c r="X16" s="408"/>
      <c r="Y16" s="408"/>
      <c r="Z16" s="408"/>
      <c r="AA16" s="408"/>
      <c r="AB16" s="409"/>
      <c r="AC16" s="499">
        <v>25.6</v>
      </c>
      <c r="AD16" s="500"/>
      <c r="AE16" s="500"/>
      <c r="AF16" s="500"/>
      <c r="AG16" s="501"/>
      <c r="AH16" s="499">
        <v>26.6</v>
      </c>
      <c r="AI16" s="500"/>
      <c r="AJ16" s="500"/>
      <c r="AK16" s="500"/>
      <c r="AL16" s="502"/>
      <c r="AM16" s="476"/>
      <c r="AN16" s="376"/>
      <c r="AO16" s="376"/>
      <c r="AP16" s="376"/>
      <c r="AQ16" s="376"/>
      <c r="AR16" s="376"/>
      <c r="AS16" s="376"/>
      <c r="AT16" s="377"/>
      <c r="AU16" s="477"/>
      <c r="AV16" s="478"/>
      <c r="AW16" s="478"/>
      <c r="AX16" s="478"/>
      <c r="AY16" s="433" t="s">
        <v>151</v>
      </c>
      <c r="AZ16" s="434"/>
      <c r="BA16" s="434"/>
      <c r="BB16" s="434"/>
      <c r="BC16" s="434"/>
      <c r="BD16" s="434"/>
      <c r="BE16" s="434"/>
      <c r="BF16" s="434"/>
      <c r="BG16" s="434"/>
      <c r="BH16" s="434"/>
      <c r="BI16" s="434"/>
      <c r="BJ16" s="434"/>
      <c r="BK16" s="434"/>
      <c r="BL16" s="434"/>
      <c r="BM16" s="435"/>
      <c r="BN16" s="419">
        <v>4011861</v>
      </c>
      <c r="BO16" s="420"/>
      <c r="BP16" s="420"/>
      <c r="BQ16" s="420"/>
      <c r="BR16" s="420"/>
      <c r="BS16" s="420"/>
      <c r="BT16" s="420"/>
      <c r="BU16" s="421"/>
      <c r="BV16" s="419">
        <v>3859139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152</v>
      </c>
      <c r="N17" s="513"/>
      <c r="O17" s="513"/>
      <c r="P17" s="513"/>
      <c r="Q17" s="514"/>
      <c r="R17" s="496" t="s">
        <v>153</v>
      </c>
      <c r="S17" s="497"/>
      <c r="T17" s="497"/>
      <c r="U17" s="497"/>
      <c r="V17" s="498"/>
      <c r="W17" s="509" t="s">
        <v>154</v>
      </c>
      <c r="X17" s="405"/>
      <c r="Y17" s="405"/>
      <c r="Z17" s="405"/>
      <c r="AA17" s="405"/>
      <c r="AB17" s="406"/>
      <c r="AC17" s="372">
        <v>7453</v>
      </c>
      <c r="AD17" s="373"/>
      <c r="AE17" s="373"/>
      <c r="AF17" s="373"/>
      <c r="AG17" s="374"/>
      <c r="AH17" s="372">
        <v>7257</v>
      </c>
      <c r="AI17" s="373"/>
      <c r="AJ17" s="373"/>
      <c r="AK17" s="373"/>
      <c r="AL17" s="432"/>
      <c r="AM17" s="476"/>
      <c r="AN17" s="376"/>
      <c r="AO17" s="376"/>
      <c r="AP17" s="376"/>
      <c r="AQ17" s="376"/>
      <c r="AR17" s="376"/>
      <c r="AS17" s="376"/>
      <c r="AT17" s="377"/>
      <c r="AU17" s="477"/>
      <c r="AV17" s="478"/>
      <c r="AW17" s="478"/>
      <c r="AX17" s="478"/>
      <c r="AY17" s="433" t="s">
        <v>155</v>
      </c>
      <c r="AZ17" s="434"/>
      <c r="BA17" s="434"/>
      <c r="BB17" s="434"/>
      <c r="BC17" s="434"/>
      <c r="BD17" s="434"/>
      <c r="BE17" s="434"/>
      <c r="BF17" s="434"/>
      <c r="BG17" s="434"/>
      <c r="BH17" s="434"/>
      <c r="BI17" s="434"/>
      <c r="BJ17" s="434"/>
      <c r="BK17" s="434"/>
      <c r="BL17" s="434"/>
      <c r="BM17" s="435"/>
      <c r="BN17" s="419">
        <v>3396452</v>
      </c>
      <c r="BO17" s="420"/>
      <c r="BP17" s="420"/>
      <c r="BQ17" s="420"/>
      <c r="BR17" s="420"/>
      <c r="BS17" s="420"/>
      <c r="BT17" s="420"/>
      <c r="BU17" s="421"/>
      <c r="BV17" s="419">
        <v>3146420</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156</v>
      </c>
      <c r="C18" s="470"/>
      <c r="D18" s="470"/>
      <c r="E18" s="471"/>
      <c r="F18" s="471"/>
      <c r="G18" s="471"/>
      <c r="H18" s="471"/>
      <c r="I18" s="471"/>
      <c r="J18" s="471"/>
      <c r="K18" s="471"/>
      <c r="L18" s="472">
        <v>20.46</v>
      </c>
      <c r="M18" s="472"/>
      <c r="N18" s="472"/>
      <c r="O18" s="472"/>
      <c r="P18" s="472"/>
      <c r="Q18" s="472"/>
      <c r="R18" s="473"/>
      <c r="S18" s="473"/>
      <c r="T18" s="473"/>
      <c r="U18" s="473"/>
      <c r="V18" s="474"/>
      <c r="W18" s="490"/>
      <c r="X18" s="491"/>
      <c r="Y18" s="491"/>
      <c r="Z18" s="491"/>
      <c r="AA18" s="491"/>
      <c r="AB18" s="515"/>
      <c r="AC18" s="389">
        <v>70.900000000000006</v>
      </c>
      <c r="AD18" s="390"/>
      <c r="AE18" s="390"/>
      <c r="AF18" s="390"/>
      <c r="AG18" s="475"/>
      <c r="AH18" s="389">
        <v>69.3</v>
      </c>
      <c r="AI18" s="390"/>
      <c r="AJ18" s="390"/>
      <c r="AK18" s="390"/>
      <c r="AL18" s="391"/>
      <c r="AM18" s="476"/>
      <c r="AN18" s="376"/>
      <c r="AO18" s="376"/>
      <c r="AP18" s="376"/>
      <c r="AQ18" s="376"/>
      <c r="AR18" s="376"/>
      <c r="AS18" s="376"/>
      <c r="AT18" s="377"/>
      <c r="AU18" s="477"/>
      <c r="AV18" s="478"/>
      <c r="AW18" s="478"/>
      <c r="AX18" s="478"/>
      <c r="AY18" s="433" t="s">
        <v>157</v>
      </c>
      <c r="AZ18" s="434"/>
      <c r="BA18" s="434"/>
      <c r="BB18" s="434"/>
      <c r="BC18" s="434"/>
      <c r="BD18" s="434"/>
      <c r="BE18" s="434"/>
      <c r="BF18" s="434"/>
      <c r="BG18" s="434"/>
      <c r="BH18" s="434"/>
      <c r="BI18" s="434"/>
      <c r="BJ18" s="434"/>
      <c r="BK18" s="434"/>
      <c r="BL18" s="434"/>
      <c r="BM18" s="435"/>
      <c r="BN18" s="419">
        <v>4442304</v>
      </c>
      <c r="BO18" s="420"/>
      <c r="BP18" s="420"/>
      <c r="BQ18" s="420"/>
      <c r="BR18" s="420"/>
      <c r="BS18" s="420"/>
      <c r="BT18" s="420"/>
      <c r="BU18" s="421"/>
      <c r="BV18" s="419">
        <v>4197810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158</v>
      </c>
      <c r="C19" s="470"/>
      <c r="D19" s="470"/>
      <c r="E19" s="471"/>
      <c r="F19" s="471"/>
      <c r="G19" s="471"/>
      <c r="H19" s="471"/>
      <c r="I19" s="471"/>
      <c r="J19" s="471"/>
      <c r="K19" s="471"/>
      <c r="L19" s="479">
        <v>1065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159</v>
      </c>
      <c r="AZ19" s="434"/>
      <c r="BA19" s="434"/>
      <c r="BB19" s="434"/>
      <c r="BC19" s="434"/>
      <c r="BD19" s="434"/>
      <c r="BE19" s="434"/>
      <c r="BF19" s="434"/>
      <c r="BG19" s="434"/>
      <c r="BH19" s="434"/>
      <c r="BI19" s="434"/>
      <c r="BJ19" s="434"/>
      <c r="BK19" s="434"/>
      <c r="BL19" s="434"/>
      <c r="BM19" s="435"/>
      <c r="BN19" s="419">
        <v>5810721</v>
      </c>
      <c r="BO19" s="420"/>
      <c r="BP19" s="420"/>
      <c r="BQ19" s="420"/>
      <c r="BR19" s="420"/>
      <c r="BS19" s="420"/>
      <c r="BT19" s="420"/>
      <c r="BU19" s="421"/>
      <c r="BV19" s="419">
        <v>5446721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160</v>
      </c>
      <c r="C20" s="470"/>
      <c r="D20" s="470"/>
      <c r="E20" s="471"/>
      <c r="F20" s="471"/>
      <c r="G20" s="471"/>
      <c r="H20" s="471"/>
      <c r="I20" s="471"/>
      <c r="J20" s="471"/>
      <c r="K20" s="471"/>
      <c r="L20" s="479">
        <v>7863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161</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162</v>
      </c>
      <c r="C22" s="396"/>
      <c r="D22" s="397"/>
      <c r="E22" s="404" t="s">
        <v>1</v>
      </c>
      <c r="F22" s="405"/>
      <c r="G22" s="405"/>
      <c r="H22" s="405"/>
      <c r="I22" s="405"/>
      <c r="J22" s="405"/>
      <c r="K22" s="406"/>
      <c r="L22" s="404" t="s">
        <v>163</v>
      </c>
      <c r="M22" s="405"/>
      <c r="N22" s="405"/>
      <c r="O22" s="405"/>
      <c r="P22" s="406"/>
      <c r="Q22" s="410" t="s">
        <v>164</v>
      </c>
      <c r="R22" s="411"/>
      <c r="S22" s="411"/>
      <c r="T22" s="411"/>
      <c r="U22" s="411"/>
      <c r="V22" s="412"/>
      <c r="W22" s="461" t="s">
        <v>165</v>
      </c>
      <c r="X22" s="396"/>
      <c r="Y22" s="397"/>
      <c r="Z22" s="404" t="s">
        <v>1</v>
      </c>
      <c r="AA22" s="405"/>
      <c r="AB22" s="405"/>
      <c r="AC22" s="405"/>
      <c r="AD22" s="405"/>
      <c r="AE22" s="405"/>
      <c r="AF22" s="405"/>
      <c r="AG22" s="406"/>
      <c r="AH22" s="422" t="s">
        <v>166</v>
      </c>
      <c r="AI22" s="405"/>
      <c r="AJ22" s="405"/>
      <c r="AK22" s="405"/>
      <c r="AL22" s="406"/>
      <c r="AM22" s="422" t="s">
        <v>167</v>
      </c>
      <c r="AN22" s="423"/>
      <c r="AO22" s="423"/>
      <c r="AP22" s="423"/>
      <c r="AQ22" s="423"/>
      <c r="AR22" s="424"/>
      <c r="AS22" s="410" t="s">
        <v>164</v>
      </c>
      <c r="AT22" s="411"/>
      <c r="AU22" s="411"/>
      <c r="AV22" s="411"/>
      <c r="AW22" s="411"/>
      <c r="AX22" s="428"/>
      <c r="AY22" s="445" t="s">
        <v>168</v>
      </c>
      <c r="AZ22" s="446"/>
      <c r="BA22" s="446"/>
      <c r="BB22" s="446"/>
      <c r="BC22" s="446"/>
      <c r="BD22" s="446"/>
      <c r="BE22" s="446"/>
      <c r="BF22" s="446"/>
      <c r="BG22" s="446"/>
      <c r="BH22" s="446"/>
      <c r="BI22" s="446"/>
      <c r="BJ22" s="446"/>
      <c r="BK22" s="446"/>
      <c r="BL22" s="446"/>
      <c r="BM22" s="447"/>
      <c r="BN22" s="448">
        <v>5247945</v>
      </c>
      <c r="BO22" s="449"/>
      <c r="BP22" s="449"/>
      <c r="BQ22" s="449"/>
      <c r="BR22" s="449"/>
      <c r="BS22" s="449"/>
      <c r="BT22" s="449"/>
      <c r="BU22" s="450"/>
      <c r="BV22" s="448">
        <v>5426047</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169</v>
      </c>
      <c r="AZ23" s="434"/>
      <c r="BA23" s="434"/>
      <c r="BB23" s="434"/>
      <c r="BC23" s="434"/>
      <c r="BD23" s="434"/>
      <c r="BE23" s="434"/>
      <c r="BF23" s="434"/>
      <c r="BG23" s="434"/>
      <c r="BH23" s="434"/>
      <c r="BI23" s="434"/>
      <c r="BJ23" s="434"/>
      <c r="BK23" s="434"/>
      <c r="BL23" s="434"/>
      <c r="BM23" s="435"/>
      <c r="BN23" s="419">
        <v>3640773</v>
      </c>
      <c r="BO23" s="420"/>
      <c r="BP23" s="420"/>
      <c r="BQ23" s="420"/>
      <c r="BR23" s="420"/>
      <c r="BS23" s="420"/>
      <c r="BT23" s="420"/>
      <c r="BU23" s="421"/>
      <c r="BV23" s="419">
        <v>3669549</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170</v>
      </c>
      <c r="F24" s="376"/>
      <c r="G24" s="376"/>
      <c r="H24" s="376"/>
      <c r="I24" s="376"/>
      <c r="J24" s="376"/>
      <c r="K24" s="377"/>
      <c r="L24" s="372">
        <v>1</v>
      </c>
      <c r="M24" s="373"/>
      <c r="N24" s="373"/>
      <c r="O24" s="373"/>
      <c r="P24" s="374"/>
      <c r="Q24" s="372">
        <v>5808</v>
      </c>
      <c r="R24" s="373"/>
      <c r="S24" s="373"/>
      <c r="T24" s="373"/>
      <c r="U24" s="373"/>
      <c r="V24" s="374"/>
      <c r="W24" s="462"/>
      <c r="X24" s="399"/>
      <c r="Y24" s="400"/>
      <c r="Z24" s="375" t="s">
        <v>171</v>
      </c>
      <c r="AA24" s="376"/>
      <c r="AB24" s="376"/>
      <c r="AC24" s="376"/>
      <c r="AD24" s="376"/>
      <c r="AE24" s="376"/>
      <c r="AF24" s="376"/>
      <c r="AG24" s="377"/>
      <c r="AH24" s="372">
        <v>121</v>
      </c>
      <c r="AI24" s="373"/>
      <c r="AJ24" s="373"/>
      <c r="AK24" s="373"/>
      <c r="AL24" s="374"/>
      <c r="AM24" s="372">
        <v>352594</v>
      </c>
      <c r="AN24" s="373"/>
      <c r="AO24" s="373"/>
      <c r="AP24" s="373"/>
      <c r="AQ24" s="373"/>
      <c r="AR24" s="374"/>
      <c r="AS24" s="372">
        <v>2914</v>
      </c>
      <c r="AT24" s="373"/>
      <c r="AU24" s="373"/>
      <c r="AV24" s="373"/>
      <c r="AW24" s="373"/>
      <c r="AX24" s="432"/>
      <c r="AY24" s="392" t="s">
        <v>172</v>
      </c>
      <c r="AZ24" s="393"/>
      <c r="BA24" s="393"/>
      <c r="BB24" s="393"/>
      <c r="BC24" s="393"/>
      <c r="BD24" s="393"/>
      <c r="BE24" s="393"/>
      <c r="BF24" s="393"/>
      <c r="BG24" s="393"/>
      <c r="BH24" s="393"/>
      <c r="BI24" s="393"/>
      <c r="BJ24" s="393"/>
      <c r="BK24" s="393"/>
      <c r="BL24" s="393"/>
      <c r="BM24" s="394"/>
      <c r="BN24" s="419">
        <v>2634982</v>
      </c>
      <c r="BO24" s="420"/>
      <c r="BP24" s="420"/>
      <c r="BQ24" s="420"/>
      <c r="BR24" s="420"/>
      <c r="BS24" s="420"/>
      <c r="BT24" s="420"/>
      <c r="BU24" s="421"/>
      <c r="BV24" s="419">
        <v>2617534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173</v>
      </c>
      <c r="F25" s="376"/>
      <c r="G25" s="376"/>
      <c r="H25" s="376"/>
      <c r="I25" s="376"/>
      <c r="J25" s="376"/>
      <c r="K25" s="377"/>
      <c r="L25" s="372">
        <v>1</v>
      </c>
      <c r="M25" s="373"/>
      <c r="N25" s="373"/>
      <c r="O25" s="373"/>
      <c r="P25" s="374"/>
      <c r="Q25" s="372">
        <v>5220</v>
      </c>
      <c r="R25" s="373"/>
      <c r="S25" s="373"/>
      <c r="T25" s="373"/>
      <c r="U25" s="373"/>
      <c r="V25" s="374"/>
      <c r="W25" s="462"/>
      <c r="X25" s="399"/>
      <c r="Y25" s="400"/>
      <c r="Z25" s="375" t="s">
        <v>174</v>
      </c>
      <c r="AA25" s="376"/>
      <c r="AB25" s="376"/>
      <c r="AC25" s="376"/>
      <c r="AD25" s="376"/>
      <c r="AE25" s="376"/>
      <c r="AF25" s="376"/>
      <c r="AG25" s="377"/>
      <c r="AH25" s="372" t="s">
        <v>128</v>
      </c>
      <c r="AI25" s="373"/>
      <c r="AJ25" s="373"/>
      <c r="AK25" s="373"/>
      <c r="AL25" s="374"/>
      <c r="AM25" s="372" t="s">
        <v>136</v>
      </c>
      <c r="AN25" s="373"/>
      <c r="AO25" s="373"/>
      <c r="AP25" s="373"/>
      <c r="AQ25" s="373"/>
      <c r="AR25" s="374"/>
      <c r="AS25" s="372" t="s">
        <v>175</v>
      </c>
      <c r="AT25" s="373"/>
      <c r="AU25" s="373"/>
      <c r="AV25" s="373"/>
      <c r="AW25" s="373"/>
      <c r="AX25" s="432"/>
      <c r="AY25" s="445" t="s">
        <v>176</v>
      </c>
      <c r="AZ25" s="446"/>
      <c r="BA25" s="446"/>
      <c r="BB25" s="446"/>
      <c r="BC25" s="446"/>
      <c r="BD25" s="446"/>
      <c r="BE25" s="446"/>
      <c r="BF25" s="446"/>
      <c r="BG25" s="446"/>
      <c r="BH25" s="446"/>
      <c r="BI25" s="446"/>
      <c r="BJ25" s="446"/>
      <c r="BK25" s="446"/>
      <c r="BL25" s="446"/>
      <c r="BM25" s="447"/>
      <c r="BN25" s="448">
        <v>106332</v>
      </c>
      <c r="BO25" s="449"/>
      <c r="BP25" s="449"/>
      <c r="BQ25" s="449"/>
      <c r="BR25" s="449"/>
      <c r="BS25" s="449"/>
      <c r="BT25" s="449"/>
      <c r="BU25" s="450"/>
      <c r="BV25" s="448">
        <v>234927</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177</v>
      </c>
      <c r="F26" s="376"/>
      <c r="G26" s="376"/>
      <c r="H26" s="376"/>
      <c r="I26" s="376"/>
      <c r="J26" s="376"/>
      <c r="K26" s="377"/>
      <c r="L26" s="372">
        <v>1</v>
      </c>
      <c r="M26" s="373"/>
      <c r="N26" s="373"/>
      <c r="O26" s="373"/>
      <c r="P26" s="374"/>
      <c r="Q26" s="372">
        <v>4824</v>
      </c>
      <c r="R26" s="373"/>
      <c r="S26" s="373"/>
      <c r="T26" s="373"/>
      <c r="U26" s="373"/>
      <c r="V26" s="374"/>
      <c r="W26" s="462"/>
      <c r="X26" s="399"/>
      <c r="Y26" s="400"/>
      <c r="Z26" s="375" t="s">
        <v>178</v>
      </c>
      <c r="AA26" s="430"/>
      <c r="AB26" s="430"/>
      <c r="AC26" s="430"/>
      <c r="AD26" s="430"/>
      <c r="AE26" s="430"/>
      <c r="AF26" s="430"/>
      <c r="AG26" s="431"/>
      <c r="AH26" s="372">
        <v>1</v>
      </c>
      <c r="AI26" s="373"/>
      <c r="AJ26" s="373"/>
      <c r="AK26" s="373"/>
      <c r="AL26" s="374"/>
      <c r="AM26" s="372" t="s">
        <v>179</v>
      </c>
      <c r="AN26" s="373"/>
      <c r="AO26" s="373"/>
      <c r="AP26" s="373"/>
      <c r="AQ26" s="373"/>
      <c r="AR26" s="374"/>
      <c r="AS26" s="372" t="s">
        <v>180</v>
      </c>
      <c r="AT26" s="373"/>
      <c r="AU26" s="373"/>
      <c r="AV26" s="373"/>
      <c r="AW26" s="373"/>
      <c r="AX26" s="432"/>
      <c r="AY26" s="459" t="s">
        <v>181</v>
      </c>
      <c r="AZ26" s="379"/>
      <c r="BA26" s="379"/>
      <c r="BB26" s="379"/>
      <c r="BC26" s="379"/>
      <c r="BD26" s="379"/>
      <c r="BE26" s="379"/>
      <c r="BF26" s="379"/>
      <c r="BG26" s="379"/>
      <c r="BH26" s="379"/>
      <c r="BI26" s="379"/>
      <c r="BJ26" s="379"/>
      <c r="BK26" s="379"/>
      <c r="BL26" s="379"/>
      <c r="BM26" s="460"/>
      <c r="BN26" s="419" t="s">
        <v>136</v>
      </c>
      <c r="BO26" s="420"/>
      <c r="BP26" s="420"/>
      <c r="BQ26" s="420"/>
      <c r="BR26" s="420"/>
      <c r="BS26" s="420"/>
      <c r="BT26" s="420"/>
      <c r="BU26" s="421"/>
      <c r="BV26" s="419" t="s">
        <v>175</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182</v>
      </c>
      <c r="F27" s="376"/>
      <c r="G27" s="376"/>
      <c r="H27" s="376"/>
      <c r="I27" s="376"/>
      <c r="J27" s="376"/>
      <c r="K27" s="377"/>
      <c r="L27" s="372">
        <v>1</v>
      </c>
      <c r="M27" s="373"/>
      <c r="N27" s="373"/>
      <c r="O27" s="373"/>
      <c r="P27" s="374"/>
      <c r="Q27" s="372">
        <v>3000</v>
      </c>
      <c r="R27" s="373"/>
      <c r="S27" s="373"/>
      <c r="T27" s="373"/>
      <c r="U27" s="373"/>
      <c r="V27" s="374"/>
      <c r="W27" s="462"/>
      <c r="X27" s="399"/>
      <c r="Y27" s="400"/>
      <c r="Z27" s="375" t="s">
        <v>183</v>
      </c>
      <c r="AA27" s="376"/>
      <c r="AB27" s="376"/>
      <c r="AC27" s="376"/>
      <c r="AD27" s="376"/>
      <c r="AE27" s="376"/>
      <c r="AF27" s="376"/>
      <c r="AG27" s="377"/>
      <c r="AH27" s="372">
        <v>2</v>
      </c>
      <c r="AI27" s="373"/>
      <c r="AJ27" s="373"/>
      <c r="AK27" s="373"/>
      <c r="AL27" s="374"/>
      <c r="AM27" s="372" t="s">
        <v>180</v>
      </c>
      <c r="AN27" s="373"/>
      <c r="AO27" s="373"/>
      <c r="AP27" s="373"/>
      <c r="AQ27" s="373"/>
      <c r="AR27" s="374"/>
      <c r="AS27" s="372" t="s">
        <v>180</v>
      </c>
      <c r="AT27" s="373"/>
      <c r="AU27" s="373"/>
      <c r="AV27" s="373"/>
      <c r="AW27" s="373"/>
      <c r="AX27" s="432"/>
      <c r="AY27" s="456" t="s">
        <v>184</v>
      </c>
      <c r="AZ27" s="457"/>
      <c r="BA27" s="457"/>
      <c r="BB27" s="457"/>
      <c r="BC27" s="457"/>
      <c r="BD27" s="457"/>
      <c r="BE27" s="457"/>
      <c r="BF27" s="457"/>
      <c r="BG27" s="457"/>
      <c r="BH27" s="457"/>
      <c r="BI27" s="457"/>
      <c r="BJ27" s="457"/>
      <c r="BK27" s="457"/>
      <c r="BL27" s="457"/>
      <c r="BM27" s="458"/>
      <c r="BN27" s="453">
        <v>18818</v>
      </c>
      <c r="BO27" s="454"/>
      <c r="BP27" s="454"/>
      <c r="BQ27" s="454"/>
      <c r="BR27" s="454"/>
      <c r="BS27" s="454"/>
      <c r="BT27" s="454"/>
      <c r="BU27" s="455"/>
      <c r="BV27" s="453">
        <v>18817</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185</v>
      </c>
      <c r="F28" s="376"/>
      <c r="G28" s="376"/>
      <c r="H28" s="376"/>
      <c r="I28" s="376"/>
      <c r="J28" s="376"/>
      <c r="K28" s="377"/>
      <c r="L28" s="372">
        <v>1</v>
      </c>
      <c r="M28" s="373"/>
      <c r="N28" s="373"/>
      <c r="O28" s="373"/>
      <c r="P28" s="374"/>
      <c r="Q28" s="372">
        <v>2340</v>
      </c>
      <c r="R28" s="373"/>
      <c r="S28" s="373"/>
      <c r="T28" s="373"/>
      <c r="U28" s="373"/>
      <c r="V28" s="374"/>
      <c r="W28" s="462"/>
      <c r="X28" s="399"/>
      <c r="Y28" s="400"/>
      <c r="Z28" s="375" t="s">
        <v>186</v>
      </c>
      <c r="AA28" s="376"/>
      <c r="AB28" s="376"/>
      <c r="AC28" s="376"/>
      <c r="AD28" s="376"/>
      <c r="AE28" s="376"/>
      <c r="AF28" s="376"/>
      <c r="AG28" s="377"/>
      <c r="AH28" s="372" t="s">
        <v>136</v>
      </c>
      <c r="AI28" s="373"/>
      <c r="AJ28" s="373"/>
      <c r="AK28" s="373"/>
      <c r="AL28" s="374"/>
      <c r="AM28" s="372" t="s">
        <v>128</v>
      </c>
      <c r="AN28" s="373"/>
      <c r="AO28" s="373"/>
      <c r="AP28" s="373"/>
      <c r="AQ28" s="373"/>
      <c r="AR28" s="374"/>
      <c r="AS28" s="372" t="s">
        <v>128</v>
      </c>
      <c r="AT28" s="373"/>
      <c r="AU28" s="373"/>
      <c r="AV28" s="373"/>
      <c r="AW28" s="373"/>
      <c r="AX28" s="432"/>
      <c r="AY28" s="436" t="s">
        <v>187</v>
      </c>
      <c r="AZ28" s="437"/>
      <c r="BA28" s="437"/>
      <c r="BB28" s="438"/>
      <c r="BC28" s="445" t="s">
        <v>50</v>
      </c>
      <c r="BD28" s="446"/>
      <c r="BE28" s="446"/>
      <c r="BF28" s="446"/>
      <c r="BG28" s="446"/>
      <c r="BH28" s="446"/>
      <c r="BI28" s="446"/>
      <c r="BJ28" s="446"/>
      <c r="BK28" s="446"/>
      <c r="BL28" s="446"/>
      <c r="BM28" s="447"/>
      <c r="BN28" s="448">
        <v>2012857</v>
      </c>
      <c r="BO28" s="449"/>
      <c r="BP28" s="449"/>
      <c r="BQ28" s="449"/>
      <c r="BR28" s="449"/>
      <c r="BS28" s="449"/>
      <c r="BT28" s="449"/>
      <c r="BU28" s="450"/>
      <c r="BV28" s="448">
        <v>2152770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188</v>
      </c>
      <c r="F29" s="376"/>
      <c r="G29" s="376"/>
      <c r="H29" s="376"/>
      <c r="I29" s="376"/>
      <c r="J29" s="376"/>
      <c r="K29" s="377"/>
      <c r="L29" s="372">
        <v>12</v>
      </c>
      <c r="M29" s="373"/>
      <c r="N29" s="373"/>
      <c r="O29" s="373"/>
      <c r="P29" s="374"/>
      <c r="Q29" s="372">
        <v>2120</v>
      </c>
      <c r="R29" s="373"/>
      <c r="S29" s="373"/>
      <c r="T29" s="373"/>
      <c r="U29" s="373"/>
      <c r="V29" s="374"/>
      <c r="W29" s="463"/>
      <c r="X29" s="464"/>
      <c r="Y29" s="465"/>
      <c r="Z29" s="375" t="s">
        <v>189</v>
      </c>
      <c r="AA29" s="376"/>
      <c r="AB29" s="376"/>
      <c r="AC29" s="376"/>
      <c r="AD29" s="376"/>
      <c r="AE29" s="376"/>
      <c r="AF29" s="376"/>
      <c r="AG29" s="377"/>
      <c r="AH29" s="372">
        <v>123</v>
      </c>
      <c r="AI29" s="373"/>
      <c r="AJ29" s="373"/>
      <c r="AK29" s="373"/>
      <c r="AL29" s="374"/>
      <c r="AM29" s="372">
        <v>360334</v>
      </c>
      <c r="AN29" s="373"/>
      <c r="AO29" s="373"/>
      <c r="AP29" s="373"/>
      <c r="AQ29" s="373"/>
      <c r="AR29" s="374"/>
      <c r="AS29" s="372">
        <v>2930</v>
      </c>
      <c r="AT29" s="373"/>
      <c r="AU29" s="373"/>
      <c r="AV29" s="373"/>
      <c r="AW29" s="373"/>
      <c r="AX29" s="432"/>
      <c r="AY29" s="439"/>
      <c r="AZ29" s="440"/>
      <c r="BA29" s="440"/>
      <c r="BB29" s="441"/>
      <c r="BC29" s="433" t="s">
        <v>190</v>
      </c>
      <c r="BD29" s="434"/>
      <c r="BE29" s="434"/>
      <c r="BF29" s="434"/>
      <c r="BG29" s="434"/>
      <c r="BH29" s="434"/>
      <c r="BI29" s="434"/>
      <c r="BJ29" s="434"/>
      <c r="BK29" s="434"/>
      <c r="BL29" s="434"/>
      <c r="BM29" s="435"/>
      <c r="BN29" s="419">
        <v>134386</v>
      </c>
      <c r="BO29" s="420"/>
      <c r="BP29" s="420"/>
      <c r="BQ29" s="420"/>
      <c r="BR29" s="420"/>
      <c r="BS29" s="420"/>
      <c r="BT29" s="420"/>
      <c r="BU29" s="421"/>
      <c r="BV29" s="419">
        <v>32424</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191</v>
      </c>
      <c r="X30" s="387"/>
      <c r="Y30" s="387"/>
      <c r="Z30" s="387"/>
      <c r="AA30" s="387"/>
      <c r="AB30" s="387"/>
      <c r="AC30" s="387"/>
      <c r="AD30" s="387"/>
      <c r="AE30" s="387"/>
      <c r="AF30" s="387"/>
      <c r="AG30" s="388"/>
      <c r="AH30" s="389">
        <v>98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115024</v>
      </c>
      <c r="BO30" s="454"/>
      <c r="BP30" s="454"/>
      <c r="BQ30" s="454"/>
      <c r="BR30" s="454"/>
      <c r="BS30" s="454"/>
      <c r="BT30" s="454"/>
      <c r="BU30" s="455"/>
      <c r="BV30" s="453">
        <v>131298</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192</v>
      </c>
      <c r="D32" s="378"/>
      <c r="E32" s="378"/>
      <c r="F32" s="378"/>
      <c r="G32" s="378"/>
      <c r="H32" s="378"/>
      <c r="I32" s="378"/>
      <c r="J32" s="378"/>
      <c r="K32" s="378"/>
      <c r="L32" s="378"/>
      <c r="M32" s="378"/>
      <c r="N32" s="378"/>
      <c r="O32" s="378"/>
      <c r="P32" s="378"/>
      <c r="Q32" s="378"/>
      <c r="R32" s="378"/>
      <c r="S32" s="378"/>
      <c r="U32" s="379" t="s">
        <v>193</v>
      </c>
      <c r="V32" s="379"/>
      <c r="W32" s="379"/>
      <c r="X32" s="379"/>
      <c r="Y32" s="379"/>
      <c r="Z32" s="379"/>
      <c r="AA32" s="379"/>
      <c r="AB32" s="379"/>
      <c r="AC32" s="379"/>
      <c r="AD32" s="379"/>
      <c r="AE32" s="379"/>
      <c r="AF32" s="379"/>
      <c r="AG32" s="379"/>
      <c r="AH32" s="379"/>
      <c r="AI32" s="379"/>
      <c r="AJ32" s="379"/>
      <c r="AK32" s="379"/>
      <c r="AM32" s="379" t="s">
        <v>194</v>
      </c>
      <c r="AN32" s="379"/>
      <c r="AO32" s="379"/>
      <c r="AP32" s="379"/>
      <c r="AQ32" s="379"/>
      <c r="AR32" s="379"/>
      <c r="AS32" s="379"/>
      <c r="AT32" s="379"/>
      <c r="AU32" s="379"/>
      <c r="AV32" s="379"/>
      <c r="AW32" s="379"/>
      <c r="AX32" s="379"/>
      <c r="AY32" s="379"/>
      <c r="AZ32" s="379"/>
      <c r="BA32" s="379"/>
      <c r="BB32" s="379"/>
      <c r="BC32" s="379"/>
      <c r="BE32" s="379" t="s">
        <v>195</v>
      </c>
      <c r="BF32" s="379"/>
      <c r="BG32" s="379"/>
      <c r="BH32" s="379"/>
      <c r="BI32" s="379"/>
      <c r="BJ32" s="379"/>
      <c r="BK32" s="379"/>
      <c r="BL32" s="379"/>
      <c r="BM32" s="379"/>
      <c r="BN32" s="379"/>
      <c r="BO32" s="379"/>
      <c r="BP32" s="379"/>
      <c r="BQ32" s="379"/>
      <c r="BR32" s="379"/>
      <c r="BS32" s="379"/>
      <c r="BT32" s="379"/>
      <c r="BU32" s="379"/>
      <c r="BW32" s="379" t="s">
        <v>196</v>
      </c>
      <c r="BX32" s="379"/>
      <c r="BY32" s="379"/>
      <c r="BZ32" s="379"/>
      <c r="CA32" s="379"/>
      <c r="CB32" s="379"/>
      <c r="CC32" s="379"/>
      <c r="CD32" s="379"/>
      <c r="CE32" s="379"/>
      <c r="CF32" s="379"/>
      <c r="CG32" s="379"/>
      <c r="CH32" s="379"/>
      <c r="CI32" s="379"/>
      <c r="CJ32" s="379"/>
      <c r="CK32" s="379"/>
      <c r="CL32" s="379"/>
      <c r="CM32" s="379"/>
      <c r="CO32" s="379" t="s">
        <v>197</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198</v>
      </c>
      <c r="D33" s="371"/>
      <c r="E33" s="370" t="s">
        <v>199</v>
      </c>
      <c r="F33" s="370"/>
      <c r="G33" s="370"/>
      <c r="H33" s="370"/>
      <c r="I33" s="370"/>
      <c r="J33" s="370"/>
      <c r="K33" s="370"/>
      <c r="L33" s="370"/>
      <c r="M33" s="370"/>
      <c r="N33" s="370"/>
      <c r="O33" s="370"/>
      <c r="P33" s="370"/>
      <c r="Q33" s="370"/>
      <c r="R33" s="370"/>
      <c r="S33" s="370"/>
      <c r="T33" s="206"/>
      <c r="U33" s="371" t="s">
        <v>200</v>
      </c>
      <c r="V33" s="371"/>
      <c r="W33" s="370" t="s">
        <v>201</v>
      </c>
      <c r="X33" s="370"/>
      <c r="Y33" s="370"/>
      <c r="Z33" s="370"/>
      <c r="AA33" s="370"/>
      <c r="AB33" s="370"/>
      <c r="AC33" s="370"/>
      <c r="AD33" s="370"/>
      <c r="AE33" s="370"/>
      <c r="AF33" s="370"/>
      <c r="AG33" s="370"/>
      <c r="AH33" s="370"/>
      <c r="AI33" s="370"/>
      <c r="AJ33" s="370"/>
      <c r="AK33" s="370"/>
      <c r="AL33" s="206"/>
      <c r="AM33" s="371" t="s">
        <v>202</v>
      </c>
      <c r="AN33" s="371"/>
      <c r="AO33" s="370" t="s">
        <v>201</v>
      </c>
      <c r="AP33" s="370"/>
      <c r="AQ33" s="370"/>
      <c r="AR33" s="370"/>
      <c r="AS33" s="370"/>
      <c r="AT33" s="370"/>
      <c r="AU33" s="370"/>
      <c r="AV33" s="370"/>
      <c r="AW33" s="370"/>
      <c r="AX33" s="370"/>
      <c r="AY33" s="370"/>
      <c r="AZ33" s="370"/>
      <c r="BA33" s="370"/>
      <c r="BB33" s="370"/>
      <c r="BC33" s="370"/>
      <c r="BD33" s="207"/>
      <c r="BE33" s="370" t="s">
        <v>203</v>
      </c>
      <c r="BF33" s="370"/>
      <c r="BG33" s="370" t="s">
        <v>204</v>
      </c>
      <c r="BH33" s="370"/>
      <c r="BI33" s="370"/>
      <c r="BJ33" s="370"/>
      <c r="BK33" s="370"/>
      <c r="BL33" s="370"/>
      <c r="BM33" s="370"/>
      <c r="BN33" s="370"/>
      <c r="BO33" s="370"/>
      <c r="BP33" s="370"/>
      <c r="BQ33" s="370"/>
      <c r="BR33" s="370"/>
      <c r="BS33" s="370"/>
      <c r="BT33" s="370"/>
      <c r="BU33" s="370"/>
      <c r="BV33" s="207"/>
      <c r="BW33" s="371" t="s">
        <v>203</v>
      </c>
      <c r="BX33" s="371"/>
      <c r="BY33" s="370" t="s">
        <v>205</v>
      </c>
      <c r="BZ33" s="370"/>
      <c r="CA33" s="370"/>
      <c r="CB33" s="370"/>
      <c r="CC33" s="370"/>
      <c r="CD33" s="370"/>
      <c r="CE33" s="370"/>
      <c r="CF33" s="370"/>
      <c r="CG33" s="370"/>
      <c r="CH33" s="370"/>
      <c r="CI33" s="370"/>
      <c r="CJ33" s="370"/>
      <c r="CK33" s="370"/>
      <c r="CL33" s="370"/>
      <c r="CM33" s="370"/>
      <c r="CN33" s="206"/>
      <c r="CO33" s="371" t="s">
        <v>202</v>
      </c>
      <c r="CP33" s="371"/>
      <c r="CQ33" s="370" t="s">
        <v>206</v>
      </c>
      <c r="CR33" s="370"/>
      <c r="CS33" s="370"/>
      <c r="CT33" s="370"/>
      <c r="CU33" s="370"/>
      <c r="CV33" s="370"/>
      <c r="CW33" s="370"/>
      <c r="CX33" s="370"/>
      <c r="CY33" s="370"/>
      <c r="CZ33" s="370"/>
      <c r="DA33" s="370"/>
      <c r="DB33" s="370"/>
      <c r="DC33" s="370"/>
      <c r="DD33" s="370"/>
      <c r="DE33" s="370"/>
      <c r="DF33" s="206"/>
      <c r="DG33" s="369" t="s">
        <v>207</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群馬県後期高齢者医療広域連合(一般会計)</v>
      </c>
      <c r="BZ34" s="368"/>
      <c r="CA34" s="368"/>
      <c r="CB34" s="368"/>
      <c r="CC34" s="368"/>
      <c r="CD34" s="368"/>
      <c r="CE34" s="368"/>
      <c r="CF34" s="368"/>
      <c r="CG34" s="368"/>
      <c r="CH34" s="368"/>
      <c r="CI34" s="368"/>
      <c r="CJ34" s="368"/>
      <c r="CK34" s="368"/>
      <c r="CL34" s="368"/>
      <c r="CM34" s="368"/>
      <c r="CN34" s="181"/>
      <c r="CO34" s="367">
        <f>IF(CQ34="","",MAX(C34:D43,U34:V43,AM34:AN43,BE34:BF43,BW34:BX43)+1)</f>
        <v>14</v>
      </c>
      <c r="CP34" s="367"/>
      <c r="CQ34" s="368" t="str">
        <f>IF('各会計、関係団体の財政状況及び健全化判断比率'!BS7="","",'各会計、関係団体の財政状況及び健全化判断比率'!BS7)</f>
        <v>吉岡町振興公社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学校給食事業特別会計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群馬県後期高齢者医療広域連合(事業会計)</v>
      </c>
      <c r="BZ35" s="368"/>
      <c r="CA35" s="368"/>
      <c r="CB35" s="368"/>
      <c r="CC35" s="368"/>
      <c r="CD35" s="368"/>
      <c r="CE35" s="368"/>
      <c r="CF35" s="368"/>
      <c r="CG35" s="368"/>
      <c r="CH35" s="368"/>
      <c r="CI35" s="368"/>
      <c r="CJ35" s="368"/>
      <c r="CK35" s="368"/>
      <c r="CL35" s="368"/>
      <c r="CM35" s="368"/>
      <c r="CN35" s="181"/>
      <c r="CO35" s="367">
        <f t="shared" ref="CO35:CO43" si="3">IF(CQ35="","",CO34+1)</f>
        <v>15</v>
      </c>
      <c r="CP35" s="367"/>
      <c r="CQ35" s="368" t="str">
        <f>IF('各会計、関係団体の財政状況及び健全化判断比率'!BS8="","",'各会計、関係団体の財政状況及び健全化判断比率'!BS8)</f>
        <v>吉岡町土地開発公社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〇</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住宅新築資金等貸付事業特別会計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後期高齢者医療事業特別会計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渋川地区広域市町村圏振興整備組合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群馬県市町村総合事務組合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群馬県市町村会館管理組合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208</v>
      </c>
      <c r="E46" s="364" t="s">
        <v>209</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210</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211</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212</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213</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214</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215</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216</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GJKL2/8GfL8p9gEzuNbwG0g/SOzkouUgg1wOR6SSXyauoqF7ui7zGmmQvJR/ZNYGUfuhnMdxn59X9yJUsRUNDw==" saltValue="1A/XL+WdUmYtnfc5A2Eha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217</v>
      </c>
      <c r="DI1" s="718"/>
      <c r="DJ1" s="718"/>
      <c r="DK1" s="718"/>
      <c r="DL1" s="718"/>
      <c r="DM1" s="718"/>
      <c r="DN1" s="719"/>
      <c r="DO1" s="214"/>
      <c r="DP1" s="717" t="s">
        <v>218</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220</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221</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222</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223</v>
      </c>
      <c r="S4" s="674"/>
      <c r="T4" s="674"/>
      <c r="U4" s="674"/>
      <c r="V4" s="674"/>
      <c r="W4" s="674"/>
      <c r="X4" s="674"/>
      <c r="Y4" s="675"/>
      <c r="Z4" s="673" t="s">
        <v>224</v>
      </c>
      <c r="AA4" s="674"/>
      <c r="AB4" s="674"/>
      <c r="AC4" s="675"/>
      <c r="AD4" s="673" t="s">
        <v>225</v>
      </c>
      <c r="AE4" s="674"/>
      <c r="AF4" s="674"/>
      <c r="AG4" s="674"/>
      <c r="AH4" s="674"/>
      <c r="AI4" s="674"/>
      <c r="AJ4" s="674"/>
      <c r="AK4" s="675"/>
      <c r="AL4" s="673" t="s">
        <v>224</v>
      </c>
      <c r="AM4" s="674"/>
      <c r="AN4" s="674"/>
      <c r="AO4" s="675"/>
      <c r="AP4" s="720" t="s">
        <v>226</v>
      </c>
      <c r="AQ4" s="720"/>
      <c r="AR4" s="720"/>
      <c r="AS4" s="720"/>
      <c r="AT4" s="720"/>
      <c r="AU4" s="720"/>
      <c r="AV4" s="720"/>
      <c r="AW4" s="720"/>
      <c r="AX4" s="720"/>
      <c r="AY4" s="720"/>
      <c r="AZ4" s="720"/>
      <c r="BA4" s="720"/>
      <c r="BB4" s="720"/>
      <c r="BC4" s="720"/>
      <c r="BD4" s="720"/>
      <c r="BE4" s="720"/>
      <c r="BF4" s="720"/>
      <c r="BG4" s="720" t="s">
        <v>227</v>
      </c>
      <c r="BH4" s="720"/>
      <c r="BI4" s="720"/>
      <c r="BJ4" s="720"/>
      <c r="BK4" s="720"/>
      <c r="BL4" s="720"/>
      <c r="BM4" s="720"/>
      <c r="BN4" s="720"/>
      <c r="BO4" s="720" t="s">
        <v>224</v>
      </c>
      <c r="BP4" s="720"/>
      <c r="BQ4" s="720"/>
      <c r="BR4" s="720"/>
      <c r="BS4" s="720" t="s">
        <v>228</v>
      </c>
      <c r="BT4" s="720"/>
      <c r="BU4" s="720"/>
      <c r="BV4" s="720"/>
      <c r="BW4" s="720"/>
      <c r="BX4" s="720"/>
      <c r="BY4" s="720"/>
      <c r="BZ4" s="720"/>
      <c r="CA4" s="720"/>
      <c r="CB4" s="720"/>
      <c r="CD4" s="673" t="s">
        <v>229</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230</v>
      </c>
      <c r="C5" s="680"/>
      <c r="D5" s="680"/>
      <c r="E5" s="680"/>
      <c r="F5" s="680"/>
      <c r="G5" s="680"/>
      <c r="H5" s="680"/>
      <c r="I5" s="680"/>
      <c r="J5" s="680"/>
      <c r="K5" s="680"/>
      <c r="L5" s="680"/>
      <c r="M5" s="680"/>
      <c r="N5" s="680"/>
      <c r="O5" s="680"/>
      <c r="P5" s="680"/>
      <c r="Q5" s="681"/>
      <c r="R5" s="676">
        <v>2760680</v>
      </c>
      <c r="S5" s="677"/>
      <c r="T5" s="677"/>
      <c r="U5" s="677"/>
      <c r="V5" s="677"/>
      <c r="W5" s="677"/>
      <c r="X5" s="677"/>
      <c r="Y5" s="702"/>
      <c r="Z5" s="715">
        <v>31.3</v>
      </c>
      <c r="AA5" s="715"/>
      <c r="AB5" s="715"/>
      <c r="AC5" s="715"/>
      <c r="AD5" s="716">
        <v>2760680</v>
      </c>
      <c r="AE5" s="716"/>
      <c r="AF5" s="716"/>
      <c r="AG5" s="716"/>
      <c r="AH5" s="716"/>
      <c r="AI5" s="716"/>
      <c r="AJ5" s="716"/>
      <c r="AK5" s="716"/>
      <c r="AL5" s="703">
        <v>57.4</v>
      </c>
      <c r="AM5" s="685"/>
      <c r="AN5" s="685"/>
      <c r="AO5" s="704"/>
      <c r="AP5" s="679" t="s">
        <v>231</v>
      </c>
      <c r="AQ5" s="680"/>
      <c r="AR5" s="680"/>
      <c r="AS5" s="680"/>
      <c r="AT5" s="680"/>
      <c r="AU5" s="680"/>
      <c r="AV5" s="680"/>
      <c r="AW5" s="680"/>
      <c r="AX5" s="680"/>
      <c r="AY5" s="680"/>
      <c r="AZ5" s="680"/>
      <c r="BA5" s="680"/>
      <c r="BB5" s="680"/>
      <c r="BC5" s="680"/>
      <c r="BD5" s="680"/>
      <c r="BE5" s="680"/>
      <c r="BF5" s="681"/>
      <c r="BG5" s="621">
        <v>2753686</v>
      </c>
      <c r="BH5" s="622"/>
      <c r="BI5" s="622"/>
      <c r="BJ5" s="622"/>
      <c r="BK5" s="622"/>
      <c r="BL5" s="622"/>
      <c r="BM5" s="622"/>
      <c r="BN5" s="623"/>
      <c r="BO5" s="659">
        <v>99.7</v>
      </c>
      <c r="BP5" s="659"/>
      <c r="BQ5" s="659"/>
      <c r="BR5" s="659"/>
      <c r="BS5" s="660">
        <v>31461</v>
      </c>
      <c r="BT5" s="660"/>
      <c r="BU5" s="660"/>
      <c r="BV5" s="660"/>
      <c r="BW5" s="660"/>
      <c r="BX5" s="660"/>
      <c r="BY5" s="660"/>
      <c r="BZ5" s="660"/>
      <c r="CA5" s="660"/>
      <c r="CB5" s="700"/>
      <c r="CD5" s="673" t="s">
        <v>226</v>
      </c>
      <c r="CE5" s="674"/>
      <c r="CF5" s="674"/>
      <c r="CG5" s="674"/>
      <c r="CH5" s="674"/>
      <c r="CI5" s="674"/>
      <c r="CJ5" s="674"/>
      <c r="CK5" s="674"/>
      <c r="CL5" s="674"/>
      <c r="CM5" s="674"/>
      <c r="CN5" s="674"/>
      <c r="CO5" s="674"/>
      <c r="CP5" s="674"/>
      <c r="CQ5" s="675"/>
      <c r="CR5" s="673" t="s">
        <v>232</v>
      </c>
      <c r="CS5" s="674"/>
      <c r="CT5" s="674"/>
      <c r="CU5" s="674"/>
      <c r="CV5" s="674"/>
      <c r="CW5" s="674"/>
      <c r="CX5" s="674"/>
      <c r="CY5" s="675"/>
      <c r="CZ5" s="673" t="s">
        <v>224</v>
      </c>
      <c r="DA5" s="674"/>
      <c r="DB5" s="674"/>
      <c r="DC5" s="675"/>
      <c r="DD5" s="673" t="s">
        <v>233</v>
      </c>
      <c r="DE5" s="674"/>
      <c r="DF5" s="674"/>
      <c r="DG5" s="674"/>
      <c r="DH5" s="674"/>
      <c r="DI5" s="674"/>
      <c r="DJ5" s="674"/>
      <c r="DK5" s="674"/>
      <c r="DL5" s="674"/>
      <c r="DM5" s="674"/>
      <c r="DN5" s="674"/>
      <c r="DO5" s="674"/>
      <c r="DP5" s="675"/>
      <c r="DQ5" s="673" t="s">
        <v>234</v>
      </c>
      <c r="DR5" s="674"/>
      <c r="DS5" s="674"/>
      <c r="DT5" s="674"/>
      <c r="DU5" s="674"/>
      <c r="DV5" s="674"/>
      <c r="DW5" s="674"/>
      <c r="DX5" s="674"/>
      <c r="DY5" s="674"/>
      <c r="DZ5" s="674"/>
      <c r="EA5" s="674"/>
      <c r="EB5" s="674"/>
      <c r="EC5" s="675"/>
    </row>
    <row r="6" spans="2:143" ht="11.25" customHeight="1" x14ac:dyDescent="0.2">
      <c r="B6" s="618" t="s">
        <v>235</v>
      </c>
      <c r="C6" s="619"/>
      <c r="D6" s="619"/>
      <c r="E6" s="619"/>
      <c r="F6" s="619"/>
      <c r="G6" s="619"/>
      <c r="H6" s="619"/>
      <c r="I6" s="619"/>
      <c r="J6" s="619"/>
      <c r="K6" s="619"/>
      <c r="L6" s="619"/>
      <c r="M6" s="619"/>
      <c r="N6" s="619"/>
      <c r="O6" s="619"/>
      <c r="P6" s="619"/>
      <c r="Q6" s="620"/>
      <c r="R6" s="621">
        <v>90905</v>
      </c>
      <c r="S6" s="622"/>
      <c r="T6" s="622"/>
      <c r="U6" s="622"/>
      <c r="V6" s="622"/>
      <c r="W6" s="622"/>
      <c r="X6" s="622"/>
      <c r="Y6" s="623"/>
      <c r="Z6" s="659">
        <v>1</v>
      </c>
      <c r="AA6" s="659"/>
      <c r="AB6" s="659"/>
      <c r="AC6" s="659"/>
      <c r="AD6" s="660">
        <v>90905</v>
      </c>
      <c r="AE6" s="660"/>
      <c r="AF6" s="660"/>
      <c r="AG6" s="660"/>
      <c r="AH6" s="660"/>
      <c r="AI6" s="660"/>
      <c r="AJ6" s="660"/>
      <c r="AK6" s="660"/>
      <c r="AL6" s="624">
        <v>1.9</v>
      </c>
      <c r="AM6" s="625"/>
      <c r="AN6" s="625"/>
      <c r="AO6" s="661"/>
      <c r="AP6" s="618" t="s">
        <v>236</v>
      </c>
      <c r="AQ6" s="619"/>
      <c r="AR6" s="619"/>
      <c r="AS6" s="619"/>
      <c r="AT6" s="619"/>
      <c r="AU6" s="619"/>
      <c r="AV6" s="619"/>
      <c r="AW6" s="619"/>
      <c r="AX6" s="619"/>
      <c r="AY6" s="619"/>
      <c r="AZ6" s="619"/>
      <c r="BA6" s="619"/>
      <c r="BB6" s="619"/>
      <c r="BC6" s="619"/>
      <c r="BD6" s="619"/>
      <c r="BE6" s="619"/>
      <c r="BF6" s="620"/>
      <c r="BG6" s="621">
        <v>2753686</v>
      </c>
      <c r="BH6" s="622"/>
      <c r="BI6" s="622"/>
      <c r="BJ6" s="622"/>
      <c r="BK6" s="622"/>
      <c r="BL6" s="622"/>
      <c r="BM6" s="622"/>
      <c r="BN6" s="623"/>
      <c r="BO6" s="659">
        <v>99.7</v>
      </c>
      <c r="BP6" s="659"/>
      <c r="BQ6" s="659"/>
      <c r="BR6" s="659"/>
      <c r="BS6" s="660">
        <v>31461</v>
      </c>
      <c r="BT6" s="660"/>
      <c r="BU6" s="660"/>
      <c r="BV6" s="660"/>
      <c r="BW6" s="660"/>
      <c r="BX6" s="660"/>
      <c r="BY6" s="660"/>
      <c r="BZ6" s="660"/>
      <c r="CA6" s="660"/>
      <c r="CB6" s="700"/>
      <c r="CD6" s="679" t="s">
        <v>237</v>
      </c>
      <c r="CE6" s="680"/>
      <c r="CF6" s="680"/>
      <c r="CG6" s="680"/>
      <c r="CH6" s="680"/>
      <c r="CI6" s="680"/>
      <c r="CJ6" s="680"/>
      <c r="CK6" s="680"/>
      <c r="CL6" s="680"/>
      <c r="CM6" s="680"/>
      <c r="CN6" s="680"/>
      <c r="CO6" s="680"/>
      <c r="CP6" s="680"/>
      <c r="CQ6" s="681"/>
      <c r="CR6" s="621">
        <v>83199</v>
      </c>
      <c r="CS6" s="622"/>
      <c r="CT6" s="622"/>
      <c r="CU6" s="622"/>
      <c r="CV6" s="622"/>
      <c r="CW6" s="622"/>
      <c r="CX6" s="622"/>
      <c r="CY6" s="623"/>
      <c r="CZ6" s="703">
        <v>1</v>
      </c>
      <c r="DA6" s="685"/>
      <c r="DB6" s="685"/>
      <c r="DC6" s="705"/>
      <c r="DD6" s="627" t="s">
        <v>128</v>
      </c>
      <c r="DE6" s="622"/>
      <c r="DF6" s="622"/>
      <c r="DG6" s="622"/>
      <c r="DH6" s="622"/>
      <c r="DI6" s="622"/>
      <c r="DJ6" s="622"/>
      <c r="DK6" s="622"/>
      <c r="DL6" s="622"/>
      <c r="DM6" s="622"/>
      <c r="DN6" s="622"/>
      <c r="DO6" s="622"/>
      <c r="DP6" s="623"/>
      <c r="DQ6" s="627">
        <v>82792</v>
      </c>
      <c r="DR6" s="622"/>
      <c r="DS6" s="622"/>
      <c r="DT6" s="622"/>
      <c r="DU6" s="622"/>
      <c r="DV6" s="622"/>
      <c r="DW6" s="622"/>
      <c r="DX6" s="622"/>
      <c r="DY6" s="622"/>
      <c r="DZ6" s="622"/>
      <c r="EA6" s="622"/>
      <c r="EB6" s="622"/>
      <c r="EC6" s="658"/>
    </row>
    <row r="7" spans="2:143" ht="11.25" customHeight="1" x14ac:dyDescent="0.2">
      <c r="B7" s="618" t="s">
        <v>238</v>
      </c>
      <c r="C7" s="619"/>
      <c r="D7" s="619"/>
      <c r="E7" s="619"/>
      <c r="F7" s="619"/>
      <c r="G7" s="619"/>
      <c r="H7" s="619"/>
      <c r="I7" s="619"/>
      <c r="J7" s="619"/>
      <c r="K7" s="619"/>
      <c r="L7" s="619"/>
      <c r="M7" s="619"/>
      <c r="N7" s="619"/>
      <c r="O7" s="619"/>
      <c r="P7" s="619"/>
      <c r="Q7" s="620"/>
      <c r="R7" s="621">
        <v>1072</v>
      </c>
      <c r="S7" s="622"/>
      <c r="T7" s="622"/>
      <c r="U7" s="622"/>
      <c r="V7" s="622"/>
      <c r="W7" s="622"/>
      <c r="X7" s="622"/>
      <c r="Y7" s="623"/>
      <c r="Z7" s="659">
        <v>0</v>
      </c>
      <c r="AA7" s="659"/>
      <c r="AB7" s="659"/>
      <c r="AC7" s="659"/>
      <c r="AD7" s="660">
        <v>1072</v>
      </c>
      <c r="AE7" s="660"/>
      <c r="AF7" s="660"/>
      <c r="AG7" s="660"/>
      <c r="AH7" s="660"/>
      <c r="AI7" s="660"/>
      <c r="AJ7" s="660"/>
      <c r="AK7" s="660"/>
      <c r="AL7" s="624">
        <v>0</v>
      </c>
      <c r="AM7" s="625"/>
      <c r="AN7" s="625"/>
      <c r="AO7" s="661"/>
      <c r="AP7" s="618" t="s">
        <v>239</v>
      </c>
      <c r="AQ7" s="619"/>
      <c r="AR7" s="619"/>
      <c r="AS7" s="619"/>
      <c r="AT7" s="619"/>
      <c r="AU7" s="619"/>
      <c r="AV7" s="619"/>
      <c r="AW7" s="619"/>
      <c r="AX7" s="619"/>
      <c r="AY7" s="619"/>
      <c r="AZ7" s="619"/>
      <c r="BA7" s="619"/>
      <c r="BB7" s="619"/>
      <c r="BC7" s="619"/>
      <c r="BD7" s="619"/>
      <c r="BE7" s="619"/>
      <c r="BF7" s="620"/>
      <c r="BG7" s="621">
        <v>1286793</v>
      </c>
      <c r="BH7" s="622"/>
      <c r="BI7" s="622"/>
      <c r="BJ7" s="622"/>
      <c r="BK7" s="622"/>
      <c r="BL7" s="622"/>
      <c r="BM7" s="622"/>
      <c r="BN7" s="623"/>
      <c r="BO7" s="659">
        <v>46.6</v>
      </c>
      <c r="BP7" s="659"/>
      <c r="BQ7" s="659"/>
      <c r="BR7" s="659"/>
      <c r="BS7" s="660">
        <v>31461</v>
      </c>
      <c r="BT7" s="660"/>
      <c r="BU7" s="660"/>
      <c r="BV7" s="660"/>
      <c r="BW7" s="660"/>
      <c r="BX7" s="660"/>
      <c r="BY7" s="660"/>
      <c r="BZ7" s="660"/>
      <c r="CA7" s="660"/>
      <c r="CB7" s="700"/>
      <c r="CD7" s="618" t="s">
        <v>240</v>
      </c>
      <c r="CE7" s="619"/>
      <c r="CF7" s="619"/>
      <c r="CG7" s="619"/>
      <c r="CH7" s="619"/>
      <c r="CI7" s="619"/>
      <c r="CJ7" s="619"/>
      <c r="CK7" s="619"/>
      <c r="CL7" s="619"/>
      <c r="CM7" s="619"/>
      <c r="CN7" s="619"/>
      <c r="CO7" s="619"/>
      <c r="CP7" s="619"/>
      <c r="CQ7" s="620"/>
      <c r="CR7" s="621">
        <v>1201400</v>
      </c>
      <c r="CS7" s="622"/>
      <c r="CT7" s="622"/>
      <c r="CU7" s="622"/>
      <c r="CV7" s="622"/>
      <c r="CW7" s="622"/>
      <c r="CX7" s="622"/>
      <c r="CY7" s="623"/>
      <c r="CZ7" s="659">
        <v>13.9</v>
      </c>
      <c r="DA7" s="659"/>
      <c r="DB7" s="659"/>
      <c r="DC7" s="659"/>
      <c r="DD7" s="627">
        <v>103658</v>
      </c>
      <c r="DE7" s="622"/>
      <c r="DF7" s="622"/>
      <c r="DG7" s="622"/>
      <c r="DH7" s="622"/>
      <c r="DI7" s="622"/>
      <c r="DJ7" s="622"/>
      <c r="DK7" s="622"/>
      <c r="DL7" s="622"/>
      <c r="DM7" s="622"/>
      <c r="DN7" s="622"/>
      <c r="DO7" s="622"/>
      <c r="DP7" s="623"/>
      <c r="DQ7" s="627">
        <v>1095350</v>
      </c>
      <c r="DR7" s="622"/>
      <c r="DS7" s="622"/>
      <c r="DT7" s="622"/>
      <c r="DU7" s="622"/>
      <c r="DV7" s="622"/>
      <c r="DW7" s="622"/>
      <c r="DX7" s="622"/>
      <c r="DY7" s="622"/>
      <c r="DZ7" s="622"/>
      <c r="EA7" s="622"/>
      <c r="EB7" s="622"/>
      <c r="EC7" s="658"/>
    </row>
    <row r="8" spans="2:143" ht="11.25" customHeight="1" x14ac:dyDescent="0.2">
      <c r="B8" s="618" t="s">
        <v>241</v>
      </c>
      <c r="C8" s="619"/>
      <c r="D8" s="619"/>
      <c r="E8" s="619"/>
      <c r="F8" s="619"/>
      <c r="G8" s="619"/>
      <c r="H8" s="619"/>
      <c r="I8" s="619"/>
      <c r="J8" s="619"/>
      <c r="K8" s="619"/>
      <c r="L8" s="619"/>
      <c r="M8" s="619"/>
      <c r="N8" s="619"/>
      <c r="O8" s="619"/>
      <c r="P8" s="619"/>
      <c r="Q8" s="620"/>
      <c r="R8" s="621">
        <v>13925</v>
      </c>
      <c r="S8" s="622"/>
      <c r="T8" s="622"/>
      <c r="U8" s="622"/>
      <c r="V8" s="622"/>
      <c r="W8" s="622"/>
      <c r="X8" s="622"/>
      <c r="Y8" s="623"/>
      <c r="Z8" s="659">
        <v>0.2</v>
      </c>
      <c r="AA8" s="659"/>
      <c r="AB8" s="659"/>
      <c r="AC8" s="659"/>
      <c r="AD8" s="660">
        <v>13925</v>
      </c>
      <c r="AE8" s="660"/>
      <c r="AF8" s="660"/>
      <c r="AG8" s="660"/>
      <c r="AH8" s="660"/>
      <c r="AI8" s="660"/>
      <c r="AJ8" s="660"/>
      <c r="AK8" s="660"/>
      <c r="AL8" s="624">
        <v>0.3</v>
      </c>
      <c r="AM8" s="625"/>
      <c r="AN8" s="625"/>
      <c r="AO8" s="661"/>
      <c r="AP8" s="618" t="s">
        <v>242</v>
      </c>
      <c r="AQ8" s="619"/>
      <c r="AR8" s="619"/>
      <c r="AS8" s="619"/>
      <c r="AT8" s="619"/>
      <c r="AU8" s="619"/>
      <c r="AV8" s="619"/>
      <c r="AW8" s="619"/>
      <c r="AX8" s="619"/>
      <c r="AY8" s="619"/>
      <c r="AZ8" s="619"/>
      <c r="BA8" s="619"/>
      <c r="BB8" s="619"/>
      <c r="BC8" s="619"/>
      <c r="BD8" s="619"/>
      <c r="BE8" s="619"/>
      <c r="BF8" s="620"/>
      <c r="BG8" s="621">
        <v>40834</v>
      </c>
      <c r="BH8" s="622"/>
      <c r="BI8" s="622"/>
      <c r="BJ8" s="622"/>
      <c r="BK8" s="622"/>
      <c r="BL8" s="622"/>
      <c r="BM8" s="622"/>
      <c r="BN8" s="623"/>
      <c r="BO8" s="659">
        <v>1.5</v>
      </c>
      <c r="BP8" s="659"/>
      <c r="BQ8" s="659"/>
      <c r="BR8" s="659"/>
      <c r="BS8" s="660" t="s">
        <v>128</v>
      </c>
      <c r="BT8" s="660"/>
      <c r="BU8" s="660"/>
      <c r="BV8" s="660"/>
      <c r="BW8" s="660"/>
      <c r="BX8" s="660"/>
      <c r="BY8" s="660"/>
      <c r="BZ8" s="660"/>
      <c r="CA8" s="660"/>
      <c r="CB8" s="700"/>
      <c r="CD8" s="618" t="s">
        <v>243</v>
      </c>
      <c r="CE8" s="619"/>
      <c r="CF8" s="619"/>
      <c r="CG8" s="619"/>
      <c r="CH8" s="619"/>
      <c r="CI8" s="619"/>
      <c r="CJ8" s="619"/>
      <c r="CK8" s="619"/>
      <c r="CL8" s="619"/>
      <c r="CM8" s="619"/>
      <c r="CN8" s="619"/>
      <c r="CO8" s="619"/>
      <c r="CP8" s="619"/>
      <c r="CQ8" s="620"/>
      <c r="CR8" s="621">
        <v>3622011</v>
      </c>
      <c r="CS8" s="622"/>
      <c r="CT8" s="622"/>
      <c r="CU8" s="622"/>
      <c r="CV8" s="622"/>
      <c r="CW8" s="622"/>
      <c r="CX8" s="622"/>
      <c r="CY8" s="623"/>
      <c r="CZ8" s="659">
        <v>41.9</v>
      </c>
      <c r="DA8" s="659"/>
      <c r="DB8" s="659"/>
      <c r="DC8" s="659"/>
      <c r="DD8" s="627">
        <v>296837</v>
      </c>
      <c r="DE8" s="622"/>
      <c r="DF8" s="622"/>
      <c r="DG8" s="622"/>
      <c r="DH8" s="622"/>
      <c r="DI8" s="622"/>
      <c r="DJ8" s="622"/>
      <c r="DK8" s="622"/>
      <c r="DL8" s="622"/>
      <c r="DM8" s="622"/>
      <c r="DN8" s="622"/>
      <c r="DO8" s="622"/>
      <c r="DP8" s="623"/>
      <c r="DQ8" s="627">
        <v>1561646</v>
      </c>
      <c r="DR8" s="622"/>
      <c r="DS8" s="622"/>
      <c r="DT8" s="622"/>
      <c r="DU8" s="622"/>
      <c r="DV8" s="622"/>
      <c r="DW8" s="622"/>
      <c r="DX8" s="622"/>
      <c r="DY8" s="622"/>
      <c r="DZ8" s="622"/>
      <c r="EA8" s="622"/>
      <c r="EB8" s="622"/>
      <c r="EC8" s="658"/>
    </row>
    <row r="9" spans="2:143" ht="11.25" customHeight="1" x14ac:dyDescent="0.2">
      <c r="B9" s="618" t="s">
        <v>244</v>
      </c>
      <c r="C9" s="619"/>
      <c r="D9" s="619"/>
      <c r="E9" s="619"/>
      <c r="F9" s="619"/>
      <c r="G9" s="619"/>
      <c r="H9" s="619"/>
      <c r="I9" s="619"/>
      <c r="J9" s="619"/>
      <c r="K9" s="619"/>
      <c r="L9" s="619"/>
      <c r="M9" s="619"/>
      <c r="N9" s="619"/>
      <c r="O9" s="619"/>
      <c r="P9" s="619"/>
      <c r="Q9" s="620"/>
      <c r="R9" s="621">
        <v>10608</v>
      </c>
      <c r="S9" s="622"/>
      <c r="T9" s="622"/>
      <c r="U9" s="622"/>
      <c r="V9" s="622"/>
      <c r="W9" s="622"/>
      <c r="X9" s="622"/>
      <c r="Y9" s="623"/>
      <c r="Z9" s="659">
        <v>0.1</v>
      </c>
      <c r="AA9" s="659"/>
      <c r="AB9" s="659"/>
      <c r="AC9" s="659"/>
      <c r="AD9" s="660">
        <v>10608</v>
      </c>
      <c r="AE9" s="660"/>
      <c r="AF9" s="660"/>
      <c r="AG9" s="660"/>
      <c r="AH9" s="660"/>
      <c r="AI9" s="660"/>
      <c r="AJ9" s="660"/>
      <c r="AK9" s="660"/>
      <c r="AL9" s="624">
        <v>0.2</v>
      </c>
      <c r="AM9" s="625"/>
      <c r="AN9" s="625"/>
      <c r="AO9" s="661"/>
      <c r="AP9" s="618" t="s">
        <v>245</v>
      </c>
      <c r="AQ9" s="619"/>
      <c r="AR9" s="619"/>
      <c r="AS9" s="619"/>
      <c r="AT9" s="619"/>
      <c r="AU9" s="619"/>
      <c r="AV9" s="619"/>
      <c r="AW9" s="619"/>
      <c r="AX9" s="619"/>
      <c r="AY9" s="619"/>
      <c r="AZ9" s="619"/>
      <c r="BA9" s="619"/>
      <c r="BB9" s="619"/>
      <c r="BC9" s="619"/>
      <c r="BD9" s="619"/>
      <c r="BE9" s="619"/>
      <c r="BF9" s="620"/>
      <c r="BG9" s="621">
        <v>1110626</v>
      </c>
      <c r="BH9" s="622"/>
      <c r="BI9" s="622"/>
      <c r="BJ9" s="622"/>
      <c r="BK9" s="622"/>
      <c r="BL9" s="622"/>
      <c r="BM9" s="622"/>
      <c r="BN9" s="623"/>
      <c r="BO9" s="659">
        <v>40.200000000000003</v>
      </c>
      <c r="BP9" s="659"/>
      <c r="BQ9" s="659"/>
      <c r="BR9" s="659"/>
      <c r="BS9" s="660" t="s">
        <v>175</v>
      </c>
      <c r="BT9" s="660"/>
      <c r="BU9" s="660"/>
      <c r="BV9" s="660"/>
      <c r="BW9" s="660"/>
      <c r="BX9" s="660"/>
      <c r="BY9" s="660"/>
      <c r="BZ9" s="660"/>
      <c r="CA9" s="660"/>
      <c r="CB9" s="700"/>
      <c r="CD9" s="618" t="s">
        <v>246</v>
      </c>
      <c r="CE9" s="619"/>
      <c r="CF9" s="619"/>
      <c r="CG9" s="619"/>
      <c r="CH9" s="619"/>
      <c r="CI9" s="619"/>
      <c r="CJ9" s="619"/>
      <c r="CK9" s="619"/>
      <c r="CL9" s="619"/>
      <c r="CM9" s="619"/>
      <c r="CN9" s="619"/>
      <c r="CO9" s="619"/>
      <c r="CP9" s="619"/>
      <c r="CQ9" s="620"/>
      <c r="CR9" s="621">
        <v>820485</v>
      </c>
      <c r="CS9" s="622"/>
      <c r="CT9" s="622"/>
      <c r="CU9" s="622"/>
      <c r="CV9" s="622"/>
      <c r="CW9" s="622"/>
      <c r="CX9" s="622"/>
      <c r="CY9" s="623"/>
      <c r="CZ9" s="659">
        <v>9.5</v>
      </c>
      <c r="DA9" s="659"/>
      <c r="DB9" s="659"/>
      <c r="DC9" s="659"/>
      <c r="DD9" s="627">
        <v>11169</v>
      </c>
      <c r="DE9" s="622"/>
      <c r="DF9" s="622"/>
      <c r="DG9" s="622"/>
      <c r="DH9" s="622"/>
      <c r="DI9" s="622"/>
      <c r="DJ9" s="622"/>
      <c r="DK9" s="622"/>
      <c r="DL9" s="622"/>
      <c r="DM9" s="622"/>
      <c r="DN9" s="622"/>
      <c r="DO9" s="622"/>
      <c r="DP9" s="623"/>
      <c r="DQ9" s="627">
        <v>598996</v>
      </c>
      <c r="DR9" s="622"/>
      <c r="DS9" s="622"/>
      <c r="DT9" s="622"/>
      <c r="DU9" s="622"/>
      <c r="DV9" s="622"/>
      <c r="DW9" s="622"/>
      <c r="DX9" s="622"/>
      <c r="DY9" s="622"/>
      <c r="DZ9" s="622"/>
      <c r="EA9" s="622"/>
      <c r="EB9" s="622"/>
      <c r="EC9" s="658"/>
    </row>
    <row r="10" spans="2:143" ht="11.25" customHeight="1" x14ac:dyDescent="0.2">
      <c r="B10" s="618" t="s">
        <v>247</v>
      </c>
      <c r="C10" s="619"/>
      <c r="D10" s="619"/>
      <c r="E10" s="619"/>
      <c r="F10" s="619"/>
      <c r="G10" s="619"/>
      <c r="H10" s="619"/>
      <c r="I10" s="619"/>
      <c r="J10" s="619"/>
      <c r="K10" s="619"/>
      <c r="L10" s="619"/>
      <c r="M10" s="619"/>
      <c r="N10" s="619"/>
      <c r="O10" s="619"/>
      <c r="P10" s="619"/>
      <c r="Q10" s="620"/>
      <c r="R10" s="621" t="s">
        <v>128</v>
      </c>
      <c r="S10" s="622"/>
      <c r="T10" s="622"/>
      <c r="U10" s="622"/>
      <c r="V10" s="622"/>
      <c r="W10" s="622"/>
      <c r="X10" s="622"/>
      <c r="Y10" s="623"/>
      <c r="Z10" s="659" t="s">
        <v>128</v>
      </c>
      <c r="AA10" s="659"/>
      <c r="AB10" s="659"/>
      <c r="AC10" s="659"/>
      <c r="AD10" s="660" t="s">
        <v>248</v>
      </c>
      <c r="AE10" s="660"/>
      <c r="AF10" s="660"/>
      <c r="AG10" s="660"/>
      <c r="AH10" s="660"/>
      <c r="AI10" s="660"/>
      <c r="AJ10" s="660"/>
      <c r="AK10" s="660"/>
      <c r="AL10" s="624" t="s">
        <v>128</v>
      </c>
      <c r="AM10" s="625"/>
      <c r="AN10" s="625"/>
      <c r="AO10" s="661"/>
      <c r="AP10" s="618" t="s">
        <v>249</v>
      </c>
      <c r="AQ10" s="619"/>
      <c r="AR10" s="619"/>
      <c r="AS10" s="619"/>
      <c r="AT10" s="619"/>
      <c r="AU10" s="619"/>
      <c r="AV10" s="619"/>
      <c r="AW10" s="619"/>
      <c r="AX10" s="619"/>
      <c r="AY10" s="619"/>
      <c r="AZ10" s="619"/>
      <c r="BA10" s="619"/>
      <c r="BB10" s="619"/>
      <c r="BC10" s="619"/>
      <c r="BD10" s="619"/>
      <c r="BE10" s="619"/>
      <c r="BF10" s="620"/>
      <c r="BG10" s="621">
        <v>61276</v>
      </c>
      <c r="BH10" s="622"/>
      <c r="BI10" s="622"/>
      <c r="BJ10" s="622"/>
      <c r="BK10" s="622"/>
      <c r="BL10" s="622"/>
      <c r="BM10" s="622"/>
      <c r="BN10" s="623"/>
      <c r="BO10" s="659">
        <v>2.2000000000000002</v>
      </c>
      <c r="BP10" s="659"/>
      <c r="BQ10" s="659"/>
      <c r="BR10" s="659"/>
      <c r="BS10" s="660">
        <v>10292</v>
      </c>
      <c r="BT10" s="660"/>
      <c r="BU10" s="660"/>
      <c r="BV10" s="660"/>
      <c r="BW10" s="660"/>
      <c r="BX10" s="660"/>
      <c r="BY10" s="660"/>
      <c r="BZ10" s="660"/>
      <c r="CA10" s="660"/>
      <c r="CB10" s="700"/>
      <c r="CD10" s="618" t="s">
        <v>250</v>
      </c>
      <c r="CE10" s="619"/>
      <c r="CF10" s="619"/>
      <c r="CG10" s="619"/>
      <c r="CH10" s="619"/>
      <c r="CI10" s="619"/>
      <c r="CJ10" s="619"/>
      <c r="CK10" s="619"/>
      <c r="CL10" s="619"/>
      <c r="CM10" s="619"/>
      <c r="CN10" s="619"/>
      <c r="CO10" s="619"/>
      <c r="CP10" s="619"/>
      <c r="CQ10" s="620"/>
      <c r="CR10" s="621">
        <v>13467</v>
      </c>
      <c r="CS10" s="622"/>
      <c r="CT10" s="622"/>
      <c r="CU10" s="622"/>
      <c r="CV10" s="622"/>
      <c r="CW10" s="622"/>
      <c r="CX10" s="622"/>
      <c r="CY10" s="623"/>
      <c r="CZ10" s="659">
        <v>0.2</v>
      </c>
      <c r="DA10" s="659"/>
      <c r="DB10" s="659"/>
      <c r="DC10" s="659"/>
      <c r="DD10" s="627" t="s">
        <v>175</v>
      </c>
      <c r="DE10" s="622"/>
      <c r="DF10" s="622"/>
      <c r="DG10" s="622"/>
      <c r="DH10" s="622"/>
      <c r="DI10" s="622"/>
      <c r="DJ10" s="622"/>
      <c r="DK10" s="622"/>
      <c r="DL10" s="622"/>
      <c r="DM10" s="622"/>
      <c r="DN10" s="622"/>
      <c r="DO10" s="622"/>
      <c r="DP10" s="623"/>
      <c r="DQ10" s="627">
        <v>12467</v>
      </c>
      <c r="DR10" s="622"/>
      <c r="DS10" s="622"/>
      <c r="DT10" s="622"/>
      <c r="DU10" s="622"/>
      <c r="DV10" s="622"/>
      <c r="DW10" s="622"/>
      <c r="DX10" s="622"/>
      <c r="DY10" s="622"/>
      <c r="DZ10" s="622"/>
      <c r="EA10" s="622"/>
      <c r="EB10" s="622"/>
      <c r="EC10" s="658"/>
    </row>
    <row r="11" spans="2:143" ht="11.25" customHeight="1" x14ac:dyDescent="0.2">
      <c r="B11" s="618" t="s">
        <v>251</v>
      </c>
      <c r="C11" s="619"/>
      <c r="D11" s="619"/>
      <c r="E11" s="619"/>
      <c r="F11" s="619"/>
      <c r="G11" s="619"/>
      <c r="H11" s="619"/>
      <c r="I11" s="619"/>
      <c r="J11" s="619"/>
      <c r="K11" s="619"/>
      <c r="L11" s="619"/>
      <c r="M11" s="619"/>
      <c r="N11" s="619"/>
      <c r="O11" s="619"/>
      <c r="P11" s="619"/>
      <c r="Q11" s="620"/>
      <c r="R11" s="621">
        <v>516468</v>
      </c>
      <c r="S11" s="622"/>
      <c r="T11" s="622"/>
      <c r="U11" s="622"/>
      <c r="V11" s="622"/>
      <c r="W11" s="622"/>
      <c r="X11" s="622"/>
      <c r="Y11" s="623"/>
      <c r="Z11" s="624">
        <v>5.9</v>
      </c>
      <c r="AA11" s="625"/>
      <c r="AB11" s="625"/>
      <c r="AC11" s="626"/>
      <c r="AD11" s="627">
        <v>516468</v>
      </c>
      <c r="AE11" s="622"/>
      <c r="AF11" s="622"/>
      <c r="AG11" s="622"/>
      <c r="AH11" s="622"/>
      <c r="AI11" s="622"/>
      <c r="AJ11" s="622"/>
      <c r="AK11" s="623"/>
      <c r="AL11" s="624">
        <v>10.7</v>
      </c>
      <c r="AM11" s="625"/>
      <c r="AN11" s="625"/>
      <c r="AO11" s="661"/>
      <c r="AP11" s="618" t="s">
        <v>252</v>
      </c>
      <c r="AQ11" s="619"/>
      <c r="AR11" s="619"/>
      <c r="AS11" s="619"/>
      <c r="AT11" s="619"/>
      <c r="AU11" s="619"/>
      <c r="AV11" s="619"/>
      <c r="AW11" s="619"/>
      <c r="AX11" s="619"/>
      <c r="AY11" s="619"/>
      <c r="AZ11" s="619"/>
      <c r="BA11" s="619"/>
      <c r="BB11" s="619"/>
      <c r="BC11" s="619"/>
      <c r="BD11" s="619"/>
      <c r="BE11" s="619"/>
      <c r="BF11" s="620"/>
      <c r="BG11" s="621">
        <v>74057</v>
      </c>
      <c r="BH11" s="622"/>
      <c r="BI11" s="622"/>
      <c r="BJ11" s="622"/>
      <c r="BK11" s="622"/>
      <c r="BL11" s="622"/>
      <c r="BM11" s="622"/>
      <c r="BN11" s="623"/>
      <c r="BO11" s="659">
        <v>2.7</v>
      </c>
      <c r="BP11" s="659"/>
      <c r="BQ11" s="659"/>
      <c r="BR11" s="659"/>
      <c r="BS11" s="660">
        <v>21169</v>
      </c>
      <c r="BT11" s="660"/>
      <c r="BU11" s="660"/>
      <c r="BV11" s="660"/>
      <c r="BW11" s="660"/>
      <c r="BX11" s="660"/>
      <c r="BY11" s="660"/>
      <c r="BZ11" s="660"/>
      <c r="CA11" s="660"/>
      <c r="CB11" s="700"/>
      <c r="CD11" s="618" t="s">
        <v>253</v>
      </c>
      <c r="CE11" s="619"/>
      <c r="CF11" s="619"/>
      <c r="CG11" s="619"/>
      <c r="CH11" s="619"/>
      <c r="CI11" s="619"/>
      <c r="CJ11" s="619"/>
      <c r="CK11" s="619"/>
      <c r="CL11" s="619"/>
      <c r="CM11" s="619"/>
      <c r="CN11" s="619"/>
      <c r="CO11" s="619"/>
      <c r="CP11" s="619"/>
      <c r="CQ11" s="620"/>
      <c r="CR11" s="621">
        <v>349502</v>
      </c>
      <c r="CS11" s="622"/>
      <c r="CT11" s="622"/>
      <c r="CU11" s="622"/>
      <c r="CV11" s="622"/>
      <c r="CW11" s="622"/>
      <c r="CX11" s="622"/>
      <c r="CY11" s="623"/>
      <c r="CZ11" s="659">
        <v>4</v>
      </c>
      <c r="DA11" s="659"/>
      <c r="DB11" s="659"/>
      <c r="DC11" s="659"/>
      <c r="DD11" s="627">
        <v>45998</v>
      </c>
      <c r="DE11" s="622"/>
      <c r="DF11" s="622"/>
      <c r="DG11" s="622"/>
      <c r="DH11" s="622"/>
      <c r="DI11" s="622"/>
      <c r="DJ11" s="622"/>
      <c r="DK11" s="622"/>
      <c r="DL11" s="622"/>
      <c r="DM11" s="622"/>
      <c r="DN11" s="622"/>
      <c r="DO11" s="622"/>
      <c r="DP11" s="623"/>
      <c r="DQ11" s="627">
        <v>280361</v>
      </c>
      <c r="DR11" s="622"/>
      <c r="DS11" s="622"/>
      <c r="DT11" s="622"/>
      <c r="DU11" s="622"/>
      <c r="DV11" s="622"/>
      <c r="DW11" s="622"/>
      <c r="DX11" s="622"/>
      <c r="DY11" s="622"/>
      <c r="DZ11" s="622"/>
      <c r="EA11" s="622"/>
      <c r="EB11" s="622"/>
      <c r="EC11" s="658"/>
    </row>
    <row r="12" spans="2:143" ht="11.25" customHeight="1" x14ac:dyDescent="0.2">
      <c r="B12" s="618" t="s">
        <v>254</v>
      </c>
      <c r="C12" s="619"/>
      <c r="D12" s="619"/>
      <c r="E12" s="619"/>
      <c r="F12" s="619"/>
      <c r="G12" s="619"/>
      <c r="H12" s="619"/>
      <c r="I12" s="619"/>
      <c r="J12" s="619"/>
      <c r="K12" s="619"/>
      <c r="L12" s="619"/>
      <c r="M12" s="619"/>
      <c r="N12" s="619"/>
      <c r="O12" s="619"/>
      <c r="P12" s="619"/>
      <c r="Q12" s="620"/>
      <c r="R12" s="621">
        <v>1254</v>
      </c>
      <c r="S12" s="622"/>
      <c r="T12" s="622"/>
      <c r="U12" s="622"/>
      <c r="V12" s="622"/>
      <c r="W12" s="622"/>
      <c r="X12" s="622"/>
      <c r="Y12" s="623"/>
      <c r="Z12" s="659">
        <v>0</v>
      </c>
      <c r="AA12" s="659"/>
      <c r="AB12" s="659"/>
      <c r="AC12" s="659"/>
      <c r="AD12" s="660">
        <v>1254</v>
      </c>
      <c r="AE12" s="660"/>
      <c r="AF12" s="660"/>
      <c r="AG12" s="660"/>
      <c r="AH12" s="660"/>
      <c r="AI12" s="660"/>
      <c r="AJ12" s="660"/>
      <c r="AK12" s="660"/>
      <c r="AL12" s="624">
        <v>0</v>
      </c>
      <c r="AM12" s="625"/>
      <c r="AN12" s="625"/>
      <c r="AO12" s="661"/>
      <c r="AP12" s="618" t="s">
        <v>255</v>
      </c>
      <c r="AQ12" s="619"/>
      <c r="AR12" s="619"/>
      <c r="AS12" s="619"/>
      <c r="AT12" s="619"/>
      <c r="AU12" s="619"/>
      <c r="AV12" s="619"/>
      <c r="AW12" s="619"/>
      <c r="AX12" s="619"/>
      <c r="AY12" s="619"/>
      <c r="AZ12" s="619"/>
      <c r="BA12" s="619"/>
      <c r="BB12" s="619"/>
      <c r="BC12" s="619"/>
      <c r="BD12" s="619"/>
      <c r="BE12" s="619"/>
      <c r="BF12" s="620"/>
      <c r="BG12" s="621">
        <v>1200233</v>
      </c>
      <c r="BH12" s="622"/>
      <c r="BI12" s="622"/>
      <c r="BJ12" s="622"/>
      <c r="BK12" s="622"/>
      <c r="BL12" s="622"/>
      <c r="BM12" s="622"/>
      <c r="BN12" s="623"/>
      <c r="BO12" s="659">
        <v>43.5</v>
      </c>
      <c r="BP12" s="659"/>
      <c r="BQ12" s="659"/>
      <c r="BR12" s="659"/>
      <c r="BS12" s="660" t="s">
        <v>128</v>
      </c>
      <c r="BT12" s="660"/>
      <c r="BU12" s="660"/>
      <c r="BV12" s="660"/>
      <c r="BW12" s="660"/>
      <c r="BX12" s="660"/>
      <c r="BY12" s="660"/>
      <c r="BZ12" s="660"/>
      <c r="CA12" s="660"/>
      <c r="CB12" s="700"/>
      <c r="CD12" s="618" t="s">
        <v>256</v>
      </c>
      <c r="CE12" s="619"/>
      <c r="CF12" s="619"/>
      <c r="CG12" s="619"/>
      <c r="CH12" s="619"/>
      <c r="CI12" s="619"/>
      <c r="CJ12" s="619"/>
      <c r="CK12" s="619"/>
      <c r="CL12" s="619"/>
      <c r="CM12" s="619"/>
      <c r="CN12" s="619"/>
      <c r="CO12" s="619"/>
      <c r="CP12" s="619"/>
      <c r="CQ12" s="620"/>
      <c r="CR12" s="621">
        <v>45950</v>
      </c>
      <c r="CS12" s="622"/>
      <c r="CT12" s="622"/>
      <c r="CU12" s="622"/>
      <c r="CV12" s="622"/>
      <c r="CW12" s="622"/>
      <c r="CX12" s="622"/>
      <c r="CY12" s="623"/>
      <c r="CZ12" s="659">
        <v>0.5</v>
      </c>
      <c r="DA12" s="659"/>
      <c r="DB12" s="659"/>
      <c r="DC12" s="659"/>
      <c r="DD12" s="627">
        <v>473</v>
      </c>
      <c r="DE12" s="622"/>
      <c r="DF12" s="622"/>
      <c r="DG12" s="622"/>
      <c r="DH12" s="622"/>
      <c r="DI12" s="622"/>
      <c r="DJ12" s="622"/>
      <c r="DK12" s="622"/>
      <c r="DL12" s="622"/>
      <c r="DM12" s="622"/>
      <c r="DN12" s="622"/>
      <c r="DO12" s="622"/>
      <c r="DP12" s="623"/>
      <c r="DQ12" s="627">
        <v>44367</v>
      </c>
      <c r="DR12" s="622"/>
      <c r="DS12" s="622"/>
      <c r="DT12" s="622"/>
      <c r="DU12" s="622"/>
      <c r="DV12" s="622"/>
      <c r="DW12" s="622"/>
      <c r="DX12" s="622"/>
      <c r="DY12" s="622"/>
      <c r="DZ12" s="622"/>
      <c r="EA12" s="622"/>
      <c r="EB12" s="622"/>
      <c r="EC12" s="658"/>
    </row>
    <row r="13" spans="2:143" ht="11.25" customHeight="1" x14ac:dyDescent="0.2">
      <c r="B13" s="618" t="s">
        <v>257</v>
      </c>
      <c r="C13" s="619"/>
      <c r="D13" s="619"/>
      <c r="E13" s="619"/>
      <c r="F13" s="619"/>
      <c r="G13" s="619"/>
      <c r="H13" s="619"/>
      <c r="I13" s="619"/>
      <c r="J13" s="619"/>
      <c r="K13" s="619"/>
      <c r="L13" s="619"/>
      <c r="M13" s="619"/>
      <c r="N13" s="619"/>
      <c r="O13" s="619"/>
      <c r="P13" s="619"/>
      <c r="Q13" s="620"/>
      <c r="R13" s="621" t="s">
        <v>128</v>
      </c>
      <c r="S13" s="622"/>
      <c r="T13" s="622"/>
      <c r="U13" s="622"/>
      <c r="V13" s="622"/>
      <c r="W13" s="622"/>
      <c r="X13" s="622"/>
      <c r="Y13" s="623"/>
      <c r="Z13" s="659" t="s">
        <v>128</v>
      </c>
      <c r="AA13" s="659"/>
      <c r="AB13" s="659"/>
      <c r="AC13" s="659"/>
      <c r="AD13" s="660" t="s">
        <v>128</v>
      </c>
      <c r="AE13" s="660"/>
      <c r="AF13" s="660"/>
      <c r="AG13" s="660"/>
      <c r="AH13" s="660"/>
      <c r="AI13" s="660"/>
      <c r="AJ13" s="660"/>
      <c r="AK13" s="660"/>
      <c r="AL13" s="624" t="s">
        <v>128</v>
      </c>
      <c r="AM13" s="625"/>
      <c r="AN13" s="625"/>
      <c r="AO13" s="661"/>
      <c r="AP13" s="618" t="s">
        <v>258</v>
      </c>
      <c r="AQ13" s="619"/>
      <c r="AR13" s="619"/>
      <c r="AS13" s="619"/>
      <c r="AT13" s="619"/>
      <c r="AU13" s="619"/>
      <c r="AV13" s="619"/>
      <c r="AW13" s="619"/>
      <c r="AX13" s="619"/>
      <c r="AY13" s="619"/>
      <c r="AZ13" s="619"/>
      <c r="BA13" s="619"/>
      <c r="BB13" s="619"/>
      <c r="BC13" s="619"/>
      <c r="BD13" s="619"/>
      <c r="BE13" s="619"/>
      <c r="BF13" s="620"/>
      <c r="BG13" s="621">
        <v>1198921</v>
      </c>
      <c r="BH13" s="622"/>
      <c r="BI13" s="622"/>
      <c r="BJ13" s="622"/>
      <c r="BK13" s="622"/>
      <c r="BL13" s="622"/>
      <c r="BM13" s="622"/>
      <c r="BN13" s="623"/>
      <c r="BO13" s="659">
        <v>43.4</v>
      </c>
      <c r="BP13" s="659"/>
      <c r="BQ13" s="659"/>
      <c r="BR13" s="659"/>
      <c r="BS13" s="660" t="s">
        <v>128</v>
      </c>
      <c r="BT13" s="660"/>
      <c r="BU13" s="660"/>
      <c r="BV13" s="660"/>
      <c r="BW13" s="660"/>
      <c r="BX13" s="660"/>
      <c r="BY13" s="660"/>
      <c r="BZ13" s="660"/>
      <c r="CA13" s="660"/>
      <c r="CB13" s="700"/>
      <c r="CD13" s="618" t="s">
        <v>259</v>
      </c>
      <c r="CE13" s="619"/>
      <c r="CF13" s="619"/>
      <c r="CG13" s="619"/>
      <c r="CH13" s="619"/>
      <c r="CI13" s="619"/>
      <c r="CJ13" s="619"/>
      <c r="CK13" s="619"/>
      <c r="CL13" s="619"/>
      <c r="CM13" s="619"/>
      <c r="CN13" s="619"/>
      <c r="CO13" s="619"/>
      <c r="CP13" s="619"/>
      <c r="CQ13" s="620"/>
      <c r="CR13" s="621">
        <v>669940</v>
      </c>
      <c r="CS13" s="622"/>
      <c r="CT13" s="622"/>
      <c r="CU13" s="622"/>
      <c r="CV13" s="622"/>
      <c r="CW13" s="622"/>
      <c r="CX13" s="622"/>
      <c r="CY13" s="623"/>
      <c r="CZ13" s="659">
        <v>7.8</v>
      </c>
      <c r="DA13" s="659"/>
      <c r="DB13" s="659"/>
      <c r="DC13" s="659"/>
      <c r="DD13" s="627">
        <v>364895</v>
      </c>
      <c r="DE13" s="622"/>
      <c r="DF13" s="622"/>
      <c r="DG13" s="622"/>
      <c r="DH13" s="622"/>
      <c r="DI13" s="622"/>
      <c r="DJ13" s="622"/>
      <c r="DK13" s="622"/>
      <c r="DL13" s="622"/>
      <c r="DM13" s="622"/>
      <c r="DN13" s="622"/>
      <c r="DO13" s="622"/>
      <c r="DP13" s="623"/>
      <c r="DQ13" s="627">
        <v>432548</v>
      </c>
      <c r="DR13" s="622"/>
      <c r="DS13" s="622"/>
      <c r="DT13" s="622"/>
      <c r="DU13" s="622"/>
      <c r="DV13" s="622"/>
      <c r="DW13" s="622"/>
      <c r="DX13" s="622"/>
      <c r="DY13" s="622"/>
      <c r="DZ13" s="622"/>
      <c r="EA13" s="622"/>
      <c r="EB13" s="622"/>
      <c r="EC13" s="658"/>
    </row>
    <row r="14" spans="2:143" ht="11.25" customHeight="1" x14ac:dyDescent="0.2">
      <c r="B14" s="618" t="s">
        <v>260</v>
      </c>
      <c r="C14" s="619"/>
      <c r="D14" s="619"/>
      <c r="E14" s="619"/>
      <c r="F14" s="619"/>
      <c r="G14" s="619"/>
      <c r="H14" s="619"/>
      <c r="I14" s="619"/>
      <c r="J14" s="619"/>
      <c r="K14" s="619"/>
      <c r="L14" s="619"/>
      <c r="M14" s="619"/>
      <c r="N14" s="619"/>
      <c r="O14" s="619"/>
      <c r="P14" s="619"/>
      <c r="Q14" s="620"/>
      <c r="R14" s="621">
        <v>160</v>
      </c>
      <c r="S14" s="622"/>
      <c r="T14" s="622"/>
      <c r="U14" s="622"/>
      <c r="V14" s="622"/>
      <c r="W14" s="622"/>
      <c r="X14" s="622"/>
      <c r="Y14" s="623"/>
      <c r="Z14" s="659">
        <v>0</v>
      </c>
      <c r="AA14" s="659"/>
      <c r="AB14" s="659"/>
      <c r="AC14" s="659"/>
      <c r="AD14" s="660">
        <v>160</v>
      </c>
      <c r="AE14" s="660"/>
      <c r="AF14" s="660"/>
      <c r="AG14" s="660"/>
      <c r="AH14" s="660"/>
      <c r="AI14" s="660"/>
      <c r="AJ14" s="660"/>
      <c r="AK14" s="660"/>
      <c r="AL14" s="624">
        <v>0</v>
      </c>
      <c r="AM14" s="625"/>
      <c r="AN14" s="625"/>
      <c r="AO14" s="661"/>
      <c r="AP14" s="618" t="s">
        <v>261</v>
      </c>
      <c r="AQ14" s="619"/>
      <c r="AR14" s="619"/>
      <c r="AS14" s="619"/>
      <c r="AT14" s="619"/>
      <c r="AU14" s="619"/>
      <c r="AV14" s="619"/>
      <c r="AW14" s="619"/>
      <c r="AX14" s="619"/>
      <c r="AY14" s="619"/>
      <c r="AZ14" s="619"/>
      <c r="BA14" s="619"/>
      <c r="BB14" s="619"/>
      <c r="BC14" s="619"/>
      <c r="BD14" s="619"/>
      <c r="BE14" s="619"/>
      <c r="BF14" s="620"/>
      <c r="BG14" s="621">
        <v>88851</v>
      </c>
      <c r="BH14" s="622"/>
      <c r="BI14" s="622"/>
      <c r="BJ14" s="622"/>
      <c r="BK14" s="622"/>
      <c r="BL14" s="622"/>
      <c r="BM14" s="622"/>
      <c r="BN14" s="623"/>
      <c r="BO14" s="659">
        <v>3.2</v>
      </c>
      <c r="BP14" s="659"/>
      <c r="BQ14" s="659"/>
      <c r="BR14" s="659"/>
      <c r="BS14" s="660" t="s">
        <v>248</v>
      </c>
      <c r="BT14" s="660"/>
      <c r="BU14" s="660"/>
      <c r="BV14" s="660"/>
      <c r="BW14" s="660"/>
      <c r="BX14" s="660"/>
      <c r="BY14" s="660"/>
      <c r="BZ14" s="660"/>
      <c r="CA14" s="660"/>
      <c r="CB14" s="700"/>
      <c r="CD14" s="618" t="s">
        <v>262</v>
      </c>
      <c r="CE14" s="619"/>
      <c r="CF14" s="619"/>
      <c r="CG14" s="619"/>
      <c r="CH14" s="619"/>
      <c r="CI14" s="619"/>
      <c r="CJ14" s="619"/>
      <c r="CK14" s="619"/>
      <c r="CL14" s="619"/>
      <c r="CM14" s="619"/>
      <c r="CN14" s="619"/>
      <c r="CO14" s="619"/>
      <c r="CP14" s="619"/>
      <c r="CQ14" s="620"/>
      <c r="CR14" s="621">
        <v>422914</v>
      </c>
      <c r="CS14" s="622"/>
      <c r="CT14" s="622"/>
      <c r="CU14" s="622"/>
      <c r="CV14" s="622"/>
      <c r="CW14" s="622"/>
      <c r="CX14" s="622"/>
      <c r="CY14" s="623"/>
      <c r="CZ14" s="659">
        <v>4.9000000000000004</v>
      </c>
      <c r="DA14" s="659"/>
      <c r="DB14" s="659"/>
      <c r="DC14" s="659"/>
      <c r="DD14" s="627">
        <v>56598</v>
      </c>
      <c r="DE14" s="622"/>
      <c r="DF14" s="622"/>
      <c r="DG14" s="622"/>
      <c r="DH14" s="622"/>
      <c r="DI14" s="622"/>
      <c r="DJ14" s="622"/>
      <c r="DK14" s="622"/>
      <c r="DL14" s="622"/>
      <c r="DM14" s="622"/>
      <c r="DN14" s="622"/>
      <c r="DO14" s="622"/>
      <c r="DP14" s="623"/>
      <c r="DQ14" s="627">
        <v>366991</v>
      </c>
      <c r="DR14" s="622"/>
      <c r="DS14" s="622"/>
      <c r="DT14" s="622"/>
      <c r="DU14" s="622"/>
      <c r="DV14" s="622"/>
      <c r="DW14" s="622"/>
      <c r="DX14" s="622"/>
      <c r="DY14" s="622"/>
      <c r="DZ14" s="622"/>
      <c r="EA14" s="622"/>
      <c r="EB14" s="622"/>
      <c r="EC14" s="658"/>
    </row>
    <row r="15" spans="2:143" ht="11.25" customHeight="1" x14ac:dyDescent="0.2">
      <c r="B15" s="618" t="s">
        <v>263</v>
      </c>
      <c r="C15" s="619"/>
      <c r="D15" s="619"/>
      <c r="E15" s="619"/>
      <c r="F15" s="619"/>
      <c r="G15" s="619"/>
      <c r="H15" s="619"/>
      <c r="I15" s="619"/>
      <c r="J15" s="619"/>
      <c r="K15" s="619"/>
      <c r="L15" s="619"/>
      <c r="M15" s="619"/>
      <c r="N15" s="619"/>
      <c r="O15" s="619"/>
      <c r="P15" s="619"/>
      <c r="Q15" s="620"/>
      <c r="R15" s="621" t="s">
        <v>128</v>
      </c>
      <c r="S15" s="622"/>
      <c r="T15" s="622"/>
      <c r="U15" s="622"/>
      <c r="V15" s="622"/>
      <c r="W15" s="622"/>
      <c r="X15" s="622"/>
      <c r="Y15" s="623"/>
      <c r="Z15" s="659" t="s">
        <v>128</v>
      </c>
      <c r="AA15" s="659"/>
      <c r="AB15" s="659"/>
      <c r="AC15" s="659"/>
      <c r="AD15" s="660" t="s">
        <v>248</v>
      </c>
      <c r="AE15" s="660"/>
      <c r="AF15" s="660"/>
      <c r="AG15" s="660"/>
      <c r="AH15" s="660"/>
      <c r="AI15" s="660"/>
      <c r="AJ15" s="660"/>
      <c r="AK15" s="660"/>
      <c r="AL15" s="624" t="s">
        <v>128</v>
      </c>
      <c r="AM15" s="625"/>
      <c r="AN15" s="625"/>
      <c r="AO15" s="661"/>
      <c r="AP15" s="618" t="s">
        <v>264</v>
      </c>
      <c r="AQ15" s="619"/>
      <c r="AR15" s="619"/>
      <c r="AS15" s="619"/>
      <c r="AT15" s="619"/>
      <c r="AU15" s="619"/>
      <c r="AV15" s="619"/>
      <c r="AW15" s="619"/>
      <c r="AX15" s="619"/>
      <c r="AY15" s="619"/>
      <c r="AZ15" s="619"/>
      <c r="BA15" s="619"/>
      <c r="BB15" s="619"/>
      <c r="BC15" s="619"/>
      <c r="BD15" s="619"/>
      <c r="BE15" s="619"/>
      <c r="BF15" s="620"/>
      <c r="BG15" s="621">
        <v>177809</v>
      </c>
      <c r="BH15" s="622"/>
      <c r="BI15" s="622"/>
      <c r="BJ15" s="622"/>
      <c r="BK15" s="622"/>
      <c r="BL15" s="622"/>
      <c r="BM15" s="622"/>
      <c r="BN15" s="623"/>
      <c r="BO15" s="659">
        <v>6.4</v>
      </c>
      <c r="BP15" s="659"/>
      <c r="BQ15" s="659"/>
      <c r="BR15" s="659"/>
      <c r="BS15" s="660" t="s">
        <v>128</v>
      </c>
      <c r="BT15" s="660"/>
      <c r="BU15" s="660"/>
      <c r="BV15" s="660"/>
      <c r="BW15" s="660"/>
      <c r="BX15" s="660"/>
      <c r="BY15" s="660"/>
      <c r="BZ15" s="660"/>
      <c r="CA15" s="660"/>
      <c r="CB15" s="700"/>
      <c r="CD15" s="618" t="s">
        <v>265</v>
      </c>
      <c r="CE15" s="619"/>
      <c r="CF15" s="619"/>
      <c r="CG15" s="619"/>
      <c r="CH15" s="619"/>
      <c r="CI15" s="619"/>
      <c r="CJ15" s="619"/>
      <c r="CK15" s="619"/>
      <c r="CL15" s="619"/>
      <c r="CM15" s="619"/>
      <c r="CN15" s="619"/>
      <c r="CO15" s="619"/>
      <c r="CP15" s="619"/>
      <c r="CQ15" s="620"/>
      <c r="CR15" s="621">
        <v>914245</v>
      </c>
      <c r="CS15" s="622"/>
      <c r="CT15" s="622"/>
      <c r="CU15" s="622"/>
      <c r="CV15" s="622"/>
      <c r="CW15" s="622"/>
      <c r="CX15" s="622"/>
      <c r="CY15" s="623"/>
      <c r="CZ15" s="659">
        <v>10.6</v>
      </c>
      <c r="DA15" s="659"/>
      <c r="DB15" s="659"/>
      <c r="DC15" s="659"/>
      <c r="DD15" s="627">
        <v>95293</v>
      </c>
      <c r="DE15" s="622"/>
      <c r="DF15" s="622"/>
      <c r="DG15" s="622"/>
      <c r="DH15" s="622"/>
      <c r="DI15" s="622"/>
      <c r="DJ15" s="622"/>
      <c r="DK15" s="622"/>
      <c r="DL15" s="622"/>
      <c r="DM15" s="622"/>
      <c r="DN15" s="622"/>
      <c r="DO15" s="622"/>
      <c r="DP15" s="623"/>
      <c r="DQ15" s="627">
        <v>652456</v>
      </c>
      <c r="DR15" s="622"/>
      <c r="DS15" s="622"/>
      <c r="DT15" s="622"/>
      <c r="DU15" s="622"/>
      <c r="DV15" s="622"/>
      <c r="DW15" s="622"/>
      <c r="DX15" s="622"/>
      <c r="DY15" s="622"/>
      <c r="DZ15" s="622"/>
      <c r="EA15" s="622"/>
      <c r="EB15" s="622"/>
      <c r="EC15" s="658"/>
    </row>
    <row r="16" spans="2:143" ht="11.25" customHeight="1" x14ac:dyDescent="0.2">
      <c r="B16" s="618" t="s">
        <v>266</v>
      </c>
      <c r="C16" s="619"/>
      <c r="D16" s="619"/>
      <c r="E16" s="619"/>
      <c r="F16" s="619"/>
      <c r="G16" s="619"/>
      <c r="H16" s="619"/>
      <c r="I16" s="619"/>
      <c r="J16" s="619"/>
      <c r="K16" s="619"/>
      <c r="L16" s="619"/>
      <c r="M16" s="619"/>
      <c r="N16" s="619"/>
      <c r="O16" s="619"/>
      <c r="P16" s="619"/>
      <c r="Q16" s="620"/>
      <c r="R16" s="621">
        <v>10330</v>
      </c>
      <c r="S16" s="622"/>
      <c r="T16" s="622"/>
      <c r="U16" s="622"/>
      <c r="V16" s="622"/>
      <c r="W16" s="622"/>
      <c r="X16" s="622"/>
      <c r="Y16" s="623"/>
      <c r="Z16" s="659">
        <v>0.1</v>
      </c>
      <c r="AA16" s="659"/>
      <c r="AB16" s="659"/>
      <c r="AC16" s="659"/>
      <c r="AD16" s="660">
        <v>10330</v>
      </c>
      <c r="AE16" s="660"/>
      <c r="AF16" s="660"/>
      <c r="AG16" s="660"/>
      <c r="AH16" s="660"/>
      <c r="AI16" s="660"/>
      <c r="AJ16" s="660"/>
      <c r="AK16" s="660"/>
      <c r="AL16" s="624">
        <v>0.2</v>
      </c>
      <c r="AM16" s="625"/>
      <c r="AN16" s="625"/>
      <c r="AO16" s="661"/>
      <c r="AP16" s="618" t="s">
        <v>267</v>
      </c>
      <c r="AQ16" s="619"/>
      <c r="AR16" s="619"/>
      <c r="AS16" s="619"/>
      <c r="AT16" s="619"/>
      <c r="AU16" s="619"/>
      <c r="AV16" s="619"/>
      <c r="AW16" s="619"/>
      <c r="AX16" s="619"/>
      <c r="AY16" s="619"/>
      <c r="AZ16" s="619"/>
      <c r="BA16" s="619"/>
      <c r="BB16" s="619"/>
      <c r="BC16" s="619"/>
      <c r="BD16" s="619"/>
      <c r="BE16" s="619"/>
      <c r="BF16" s="620"/>
      <c r="BG16" s="621" t="s">
        <v>248</v>
      </c>
      <c r="BH16" s="622"/>
      <c r="BI16" s="622"/>
      <c r="BJ16" s="622"/>
      <c r="BK16" s="622"/>
      <c r="BL16" s="622"/>
      <c r="BM16" s="622"/>
      <c r="BN16" s="623"/>
      <c r="BO16" s="659" t="s">
        <v>128</v>
      </c>
      <c r="BP16" s="659"/>
      <c r="BQ16" s="659"/>
      <c r="BR16" s="659"/>
      <c r="BS16" s="660" t="s">
        <v>128</v>
      </c>
      <c r="BT16" s="660"/>
      <c r="BU16" s="660"/>
      <c r="BV16" s="660"/>
      <c r="BW16" s="660"/>
      <c r="BX16" s="660"/>
      <c r="BY16" s="660"/>
      <c r="BZ16" s="660"/>
      <c r="CA16" s="660"/>
      <c r="CB16" s="700"/>
      <c r="CD16" s="618" t="s">
        <v>268</v>
      </c>
      <c r="CE16" s="619"/>
      <c r="CF16" s="619"/>
      <c r="CG16" s="619"/>
      <c r="CH16" s="619"/>
      <c r="CI16" s="619"/>
      <c r="CJ16" s="619"/>
      <c r="CK16" s="619"/>
      <c r="CL16" s="619"/>
      <c r="CM16" s="619"/>
      <c r="CN16" s="619"/>
      <c r="CO16" s="619"/>
      <c r="CP16" s="619"/>
      <c r="CQ16" s="620"/>
      <c r="CR16" s="621" t="s">
        <v>175</v>
      </c>
      <c r="CS16" s="622"/>
      <c r="CT16" s="622"/>
      <c r="CU16" s="622"/>
      <c r="CV16" s="622"/>
      <c r="CW16" s="622"/>
      <c r="CX16" s="622"/>
      <c r="CY16" s="623"/>
      <c r="CZ16" s="659" t="s">
        <v>128</v>
      </c>
      <c r="DA16" s="659"/>
      <c r="DB16" s="659"/>
      <c r="DC16" s="659"/>
      <c r="DD16" s="627" t="s">
        <v>128</v>
      </c>
      <c r="DE16" s="622"/>
      <c r="DF16" s="622"/>
      <c r="DG16" s="622"/>
      <c r="DH16" s="622"/>
      <c r="DI16" s="622"/>
      <c r="DJ16" s="622"/>
      <c r="DK16" s="622"/>
      <c r="DL16" s="622"/>
      <c r="DM16" s="622"/>
      <c r="DN16" s="622"/>
      <c r="DO16" s="622"/>
      <c r="DP16" s="623"/>
      <c r="DQ16" s="627" t="s">
        <v>248</v>
      </c>
      <c r="DR16" s="622"/>
      <c r="DS16" s="622"/>
      <c r="DT16" s="622"/>
      <c r="DU16" s="622"/>
      <c r="DV16" s="622"/>
      <c r="DW16" s="622"/>
      <c r="DX16" s="622"/>
      <c r="DY16" s="622"/>
      <c r="DZ16" s="622"/>
      <c r="EA16" s="622"/>
      <c r="EB16" s="622"/>
      <c r="EC16" s="658"/>
    </row>
    <row r="17" spans="2:133" ht="11.25" customHeight="1" x14ac:dyDescent="0.2">
      <c r="B17" s="618" t="s">
        <v>269</v>
      </c>
      <c r="C17" s="619"/>
      <c r="D17" s="619"/>
      <c r="E17" s="619"/>
      <c r="F17" s="619"/>
      <c r="G17" s="619"/>
      <c r="H17" s="619"/>
      <c r="I17" s="619"/>
      <c r="J17" s="619"/>
      <c r="K17" s="619"/>
      <c r="L17" s="619"/>
      <c r="M17" s="619"/>
      <c r="N17" s="619"/>
      <c r="O17" s="619"/>
      <c r="P17" s="619"/>
      <c r="Q17" s="620"/>
      <c r="R17" s="621">
        <v>30501</v>
      </c>
      <c r="S17" s="622"/>
      <c r="T17" s="622"/>
      <c r="U17" s="622"/>
      <c r="V17" s="622"/>
      <c r="W17" s="622"/>
      <c r="X17" s="622"/>
      <c r="Y17" s="623"/>
      <c r="Z17" s="659">
        <v>0.3</v>
      </c>
      <c r="AA17" s="659"/>
      <c r="AB17" s="659"/>
      <c r="AC17" s="659"/>
      <c r="AD17" s="660">
        <v>30501</v>
      </c>
      <c r="AE17" s="660"/>
      <c r="AF17" s="660"/>
      <c r="AG17" s="660"/>
      <c r="AH17" s="660"/>
      <c r="AI17" s="660"/>
      <c r="AJ17" s="660"/>
      <c r="AK17" s="660"/>
      <c r="AL17" s="624">
        <v>0.6</v>
      </c>
      <c r="AM17" s="625"/>
      <c r="AN17" s="625"/>
      <c r="AO17" s="661"/>
      <c r="AP17" s="618" t="s">
        <v>270</v>
      </c>
      <c r="AQ17" s="619"/>
      <c r="AR17" s="619"/>
      <c r="AS17" s="619"/>
      <c r="AT17" s="619"/>
      <c r="AU17" s="619"/>
      <c r="AV17" s="619"/>
      <c r="AW17" s="619"/>
      <c r="AX17" s="619"/>
      <c r="AY17" s="619"/>
      <c r="AZ17" s="619"/>
      <c r="BA17" s="619"/>
      <c r="BB17" s="619"/>
      <c r="BC17" s="619"/>
      <c r="BD17" s="619"/>
      <c r="BE17" s="619"/>
      <c r="BF17" s="620"/>
      <c r="BG17" s="621" t="s">
        <v>128</v>
      </c>
      <c r="BH17" s="622"/>
      <c r="BI17" s="622"/>
      <c r="BJ17" s="622"/>
      <c r="BK17" s="622"/>
      <c r="BL17" s="622"/>
      <c r="BM17" s="622"/>
      <c r="BN17" s="623"/>
      <c r="BO17" s="659" t="s">
        <v>128</v>
      </c>
      <c r="BP17" s="659"/>
      <c r="BQ17" s="659"/>
      <c r="BR17" s="659"/>
      <c r="BS17" s="660" t="s">
        <v>128</v>
      </c>
      <c r="BT17" s="660"/>
      <c r="BU17" s="660"/>
      <c r="BV17" s="660"/>
      <c r="BW17" s="660"/>
      <c r="BX17" s="660"/>
      <c r="BY17" s="660"/>
      <c r="BZ17" s="660"/>
      <c r="CA17" s="660"/>
      <c r="CB17" s="700"/>
      <c r="CD17" s="618" t="s">
        <v>271</v>
      </c>
      <c r="CE17" s="619"/>
      <c r="CF17" s="619"/>
      <c r="CG17" s="619"/>
      <c r="CH17" s="619"/>
      <c r="CI17" s="619"/>
      <c r="CJ17" s="619"/>
      <c r="CK17" s="619"/>
      <c r="CL17" s="619"/>
      <c r="CM17" s="619"/>
      <c r="CN17" s="619"/>
      <c r="CO17" s="619"/>
      <c r="CP17" s="619"/>
      <c r="CQ17" s="620"/>
      <c r="CR17" s="621">
        <v>499791</v>
      </c>
      <c r="CS17" s="622"/>
      <c r="CT17" s="622"/>
      <c r="CU17" s="622"/>
      <c r="CV17" s="622"/>
      <c r="CW17" s="622"/>
      <c r="CX17" s="622"/>
      <c r="CY17" s="623"/>
      <c r="CZ17" s="659">
        <v>5.8</v>
      </c>
      <c r="DA17" s="659"/>
      <c r="DB17" s="659"/>
      <c r="DC17" s="659"/>
      <c r="DD17" s="627" t="s">
        <v>128</v>
      </c>
      <c r="DE17" s="622"/>
      <c r="DF17" s="622"/>
      <c r="DG17" s="622"/>
      <c r="DH17" s="622"/>
      <c r="DI17" s="622"/>
      <c r="DJ17" s="622"/>
      <c r="DK17" s="622"/>
      <c r="DL17" s="622"/>
      <c r="DM17" s="622"/>
      <c r="DN17" s="622"/>
      <c r="DO17" s="622"/>
      <c r="DP17" s="623"/>
      <c r="DQ17" s="627">
        <v>499791</v>
      </c>
      <c r="DR17" s="622"/>
      <c r="DS17" s="622"/>
      <c r="DT17" s="622"/>
      <c r="DU17" s="622"/>
      <c r="DV17" s="622"/>
      <c r="DW17" s="622"/>
      <c r="DX17" s="622"/>
      <c r="DY17" s="622"/>
      <c r="DZ17" s="622"/>
      <c r="EA17" s="622"/>
      <c r="EB17" s="622"/>
      <c r="EC17" s="658"/>
    </row>
    <row r="18" spans="2:133" ht="11.25" customHeight="1" x14ac:dyDescent="0.2">
      <c r="B18" s="618" t="s">
        <v>272</v>
      </c>
      <c r="C18" s="619"/>
      <c r="D18" s="619"/>
      <c r="E18" s="619"/>
      <c r="F18" s="619"/>
      <c r="G18" s="619"/>
      <c r="H18" s="619"/>
      <c r="I18" s="619"/>
      <c r="J18" s="619"/>
      <c r="K18" s="619"/>
      <c r="L18" s="619"/>
      <c r="M18" s="619"/>
      <c r="N18" s="619"/>
      <c r="O18" s="619"/>
      <c r="P18" s="619"/>
      <c r="Q18" s="620"/>
      <c r="R18" s="621">
        <v>47906</v>
      </c>
      <c r="S18" s="622"/>
      <c r="T18" s="622"/>
      <c r="U18" s="622"/>
      <c r="V18" s="622"/>
      <c r="W18" s="622"/>
      <c r="X18" s="622"/>
      <c r="Y18" s="623"/>
      <c r="Z18" s="659">
        <v>0.5</v>
      </c>
      <c r="AA18" s="659"/>
      <c r="AB18" s="659"/>
      <c r="AC18" s="659"/>
      <c r="AD18" s="660">
        <v>47906</v>
      </c>
      <c r="AE18" s="660"/>
      <c r="AF18" s="660"/>
      <c r="AG18" s="660"/>
      <c r="AH18" s="660"/>
      <c r="AI18" s="660"/>
      <c r="AJ18" s="660"/>
      <c r="AK18" s="660"/>
      <c r="AL18" s="624">
        <v>1</v>
      </c>
      <c r="AM18" s="625"/>
      <c r="AN18" s="625"/>
      <c r="AO18" s="661"/>
      <c r="AP18" s="618" t="s">
        <v>273</v>
      </c>
      <c r="AQ18" s="619"/>
      <c r="AR18" s="619"/>
      <c r="AS18" s="619"/>
      <c r="AT18" s="619"/>
      <c r="AU18" s="619"/>
      <c r="AV18" s="619"/>
      <c r="AW18" s="619"/>
      <c r="AX18" s="619"/>
      <c r="AY18" s="619"/>
      <c r="AZ18" s="619"/>
      <c r="BA18" s="619"/>
      <c r="BB18" s="619"/>
      <c r="BC18" s="619"/>
      <c r="BD18" s="619"/>
      <c r="BE18" s="619"/>
      <c r="BF18" s="620"/>
      <c r="BG18" s="621" t="s">
        <v>128</v>
      </c>
      <c r="BH18" s="622"/>
      <c r="BI18" s="622"/>
      <c r="BJ18" s="622"/>
      <c r="BK18" s="622"/>
      <c r="BL18" s="622"/>
      <c r="BM18" s="622"/>
      <c r="BN18" s="623"/>
      <c r="BO18" s="659" t="s">
        <v>248</v>
      </c>
      <c r="BP18" s="659"/>
      <c r="BQ18" s="659"/>
      <c r="BR18" s="659"/>
      <c r="BS18" s="660" t="s">
        <v>128</v>
      </c>
      <c r="BT18" s="660"/>
      <c r="BU18" s="660"/>
      <c r="BV18" s="660"/>
      <c r="BW18" s="660"/>
      <c r="BX18" s="660"/>
      <c r="BY18" s="660"/>
      <c r="BZ18" s="660"/>
      <c r="CA18" s="660"/>
      <c r="CB18" s="700"/>
      <c r="CD18" s="618" t="s">
        <v>274</v>
      </c>
      <c r="CE18" s="619"/>
      <c r="CF18" s="619"/>
      <c r="CG18" s="619"/>
      <c r="CH18" s="619"/>
      <c r="CI18" s="619"/>
      <c r="CJ18" s="619"/>
      <c r="CK18" s="619"/>
      <c r="CL18" s="619"/>
      <c r="CM18" s="619"/>
      <c r="CN18" s="619"/>
      <c r="CO18" s="619"/>
      <c r="CP18" s="619"/>
      <c r="CQ18" s="620"/>
      <c r="CR18" s="621" t="s">
        <v>175</v>
      </c>
      <c r="CS18" s="622"/>
      <c r="CT18" s="622"/>
      <c r="CU18" s="622"/>
      <c r="CV18" s="622"/>
      <c r="CW18" s="622"/>
      <c r="CX18" s="622"/>
      <c r="CY18" s="623"/>
      <c r="CZ18" s="659" t="s">
        <v>128</v>
      </c>
      <c r="DA18" s="659"/>
      <c r="DB18" s="659"/>
      <c r="DC18" s="659"/>
      <c r="DD18" s="627" t="s">
        <v>128</v>
      </c>
      <c r="DE18" s="622"/>
      <c r="DF18" s="622"/>
      <c r="DG18" s="622"/>
      <c r="DH18" s="622"/>
      <c r="DI18" s="622"/>
      <c r="DJ18" s="622"/>
      <c r="DK18" s="622"/>
      <c r="DL18" s="622"/>
      <c r="DM18" s="622"/>
      <c r="DN18" s="622"/>
      <c r="DO18" s="622"/>
      <c r="DP18" s="623"/>
      <c r="DQ18" s="627" t="s">
        <v>128</v>
      </c>
      <c r="DR18" s="622"/>
      <c r="DS18" s="622"/>
      <c r="DT18" s="622"/>
      <c r="DU18" s="622"/>
      <c r="DV18" s="622"/>
      <c r="DW18" s="622"/>
      <c r="DX18" s="622"/>
      <c r="DY18" s="622"/>
      <c r="DZ18" s="622"/>
      <c r="EA18" s="622"/>
      <c r="EB18" s="622"/>
      <c r="EC18" s="658"/>
    </row>
    <row r="19" spans="2:133" ht="11.25" customHeight="1" x14ac:dyDescent="0.2">
      <c r="B19" s="618" t="s">
        <v>275</v>
      </c>
      <c r="C19" s="619"/>
      <c r="D19" s="619"/>
      <c r="E19" s="619"/>
      <c r="F19" s="619"/>
      <c r="G19" s="619"/>
      <c r="H19" s="619"/>
      <c r="I19" s="619"/>
      <c r="J19" s="619"/>
      <c r="K19" s="619"/>
      <c r="L19" s="619"/>
      <c r="M19" s="619"/>
      <c r="N19" s="619"/>
      <c r="O19" s="619"/>
      <c r="P19" s="619"/>
      <c r="Q19" s="620"/>
      <c r="R19" s="621">
        <v>46754</v>
      </c>
      <c r="S19" s="622"/>
      <c r="T19" s="622"/>
      <c r="U19" s="622"/>
      <c r="V19" s="622"/>
      <c r="W19" s="622"/>
      <c r="X19" s="622"/>
      <c r="Y19" s="623"/>
      <c r="Z19" s="659">
        <v>0.5</v>
      </c>
      <c r="AA19" s="659"/>
      <c r="AB19" s="659"/>
      <c r="AC19" s="659"/>
      <c r="AD19" s="660">
        <v>46754</v>
      </c>
      <c r="AE19" s="660"/>
      <c r="AF19" s="660"/>
      <c r="AG19" s="660"/>
      <c r="AH19" s="660"/>
      <c r="AI19" s="660"/>
      <c r="AJ19" s="660"/>
      <c r="AK19" s="660"/>
      <c r="AL19" s="624">
        <v>1</v>
      </c>
      <c r="AM19" s="625"/>
      <c r="AN19" s="625"/>
      <c r="AO19" s="661"/>
      <c r="AP19" s="618" t="s">
        <v>276</v>
      </c>
      <c r="AQ19" s="619"/>
      <c r="AR19" s="619"/>
      <c r="AS19" s="619"/>
      <c r="AT19" s="619"/>
      <c r="AU19" s="619"/>
      <c r="AV19" s="619"/>
      <c r="AW19" s="619"/>
      <c r="AX19" s="619"/>
      <c r="AY19" s="619"/>
      <c r="AZ19" s="619"/>
      <c r="BA19" s="619"/>
      <c r="BB19" s="619"/>
      <c r="BC19" s="619"/>
      <c r="BD19" s="619"/>
      <c r="BE19" s="619"/>
      <c r="BF19" s="620"/>
      <c r="BG19" s="621">
        <v>6994</v>
      </c>
      <c r="BH19" s="622"/>
      <c r="BI19" s="622"/>
      <c r="BJ19" s="622"/>
      <c r="BK19" s="622"/>
      <c r="BL19" s="622"/>
      <c r="BM19" s="622"/>
      <c r="BN19" s="623"/>
      <c r="BO19" s="659">
        <v>0.3</v>
      </c>
      <c r="BP19" s="659"/>
      <c r="BQ19" s="659"/>
      <c r="BR19" s="659"/>
      <c r="BS19" s="660" t="s">
        <v>128</v>
      </c>
      <c r="BT19" s="660"/>
      <c r="BU19" s="660"/>
      <c r="BV19" s="660"/>
      <c r="BW19" s="660"/>
      <c r="BX19" s="660"/>
      <c r="BY19" s="660"/>
      <c r="BZ19" s="660"/>
      <c r="CA19" s="660"/>
      <c r="CB19" s="700"/>
      <c r="CD19" s="618" t="s">
        <v>277</v>
      </c>
      <c r="CE19" s="619"/>
      <c r="CF19" s="619"/>
      <c r="CG19" s="619"/>
      <c r="CH19" s="619"/>
      <c r="CI19" s="619"/>
      <c r="CJ19" s="619"/>
      <c r="CK19" s="619"/>
      <c r="CL19" s="619"/>
      <c r="CM19" s="619"/>
      <c r="CN19" s="619"/>
      <c r="CO19" s="619"/>
      <c r="CP19" s="619"/>
      <c r="CQ19" s="620"/>
      <c r="CR19" s="621" t="s">
        <v>128</v>
      </c>
      <c r="CS19" s="622"/>
      <c r="CT19" s="622"/>
      <c r="CU19" s="622"/>
      <c r="CV19" s="622"/>
      <c r="CW19" s="622"/>
      <c r="CX19" s="622"/>
      <c r="CY19" s="623"/>
      <c r="CZ19" s="659" t="s">
        <v>128</v>
      </c>
      <c r="DA19" s="659"/>
      <c r="DB19" s="659"/>
      <c r="DC19" s="659"/>
      <c r="DD19" s="627" t="s">
        <v>128</v>
      </c>
      <c r="DE19" s="622"/>
      <c r="DF19" s="622"/>
      <c r="DG19" s="622"/>
      <c r="DH19" s="622"/>
      <c r="DI19" s="622"/>
      <c r="DJ19" s="622"/>
      <c r="DK19" s="622"/>
      <c r="DL19" s="622"/>
      <c r="DM19" s="622"/>
      <c r="DN19" s="622"/>
      <c r="DO19" s="622"/>
      <c r="DP19" s="623"/>
      <c r="DQ19" s="627" t="s">
        <v>128</v>
      </c>
      <c r="DR19" s="622"/>
      <c r="DS19" s="622"/>
      <c r="DT19" s="622"/>
      <c r="DU19" s="622"/>
      <c r="DV19" s="622"/>
      <c r="DW19" s="622"/>
      <c r="DX19" s="622"/>
      <c r="DY19" s="622"/>
      <c r="DZ19" s="622"/>
      <c r="EA19" s="622"/>
      <c r="EB19" s="622"/>
      <c r="EC19" s="658"/>
    </row>
    <row r="20" spans="2:133" ht="11.25" customHeight="1" x14ac:dyDescent="0.2">
      <c r="B20" s="688" t="s">
        <v>278</v>
      </c>
      <c r="C20" s="689"/>
      <c r="D20" s="689"/>
      <c r="E20" s="689"/>
      <c r="F20" s="689"/>
      <c r="G20" s="689"/>
      <c r="H20" s="689"/>
      <c r="I20" s="689"/>
      <c r="J20" s="689"/>
      <c r="K20" s="689"/>
      <c r="L20" s="689"/>
      <c r="M20" s="689"/>
      <c r="N20" s="689"/>
      <c r="O20" s="689"/>
      <c r="P20" s="689"/>
      <c r="Q20" s="690"/>
      <c r="R20" s="621">
        <v>1152</v>
      </c>
      <c r="S20" s="622"/>
      <c r="T20" s="622"/>
      <c r="U20" s="622"/>
      <c r="V20" s="622"/>
      <c r="W20" s="622"/>
      <c r="X20" s="622"/>
      <c r="Y20" s="623"/>
      <c r="Z20" s="659">
        <v>0</v>
      </c>
      <c r="AA20" s="659"/>
      <c r="AB20" s="659"/>
      <c r="AC20" s="659"/>
      <c r="AD20" s="660">
        <v>1152</v>
      </c>
      <c r="AE20" s="660"/>
      <c r="AF20" s="660"/>
      <c r="AG20" s="660"/>
      <c r="AH20" s="660"/>
      <c r="AI20" s="660"/>
      <c r="AJ20" s="660"/>
      <c r="AK20" s="660"/>
      <c r="AL20" s="624">
        <v>0</v>
      </c>
      <c r="AM20" s="625"/>
      <c r="AN20" s="625"/>
      <c r="AO20" s="661"/>
      <c r="AP20" s="618" t="s">
        <v>279</v>
      </c>
      <c r="AQ20" s="619"/>
      <c r="AR20" s="619"/>
      <c r="AS20" s="619"/>
      <c r="AT20" s="619"/>
      <c r="AU20" s="619"/>
      <c r="AV20" s="619"/>
      <c r="AW20" s="619"/>
      <c r="AX20" s="619"/>
      <c r="AY20" s="619"/>
      <c r="AZ20" s="619"/>
      <c r="BA20" s="619"/>
      <c r="BB20" s="619"/>
      <c r="BC20" s="619"/>
      <c r="BD20" s="619"/>
      <c r="BE20" s="619"/>
      <c r="BF20" s="620"/>
      <c r="BG20" s="621">
        <v>6994</v>
      </c>
      <c r="BH20" s="622"/>
      <c r="BI20" s="622"/>
      <c r="BJ20" s="622"/>
      <c r="BK20" s="622"/>
      <c r="BL20" s="622"/>
      <c r="BM20" s="622"/>
      <c r="BN20" s="623"/>
      <c r="BO20" s="659">
        <v>0.3</v>
      </c>
      <c r="BP20" s="659"/>
      <c r="BQ20" s="659"/>
      <c r="BR20" s="659"/>
      <c r="BS20" s="660" t="s">
        <v>128</v>
      </c>
      <c r="BT20" s="660"/>
      <c r="BU20" s="660"/>
      <c r="BV20" s="660"/>
      <c r="BW20" s="660"/>
      <c r="BX20" s="660"/>
      <c r="BY20" s="660"/>
      <c r="BZ20" s="660"/>
      <c r="CA20" s="660"/>
      <c r="CB20" s="700"/>
      <c r="CD20" s="618" t="s">
        <v>280</v>
      </c>
      <c r="CE20" s="619"/>
      <c r="CF20" s="619"/>
      <c r="CG20" s="619"/>
      <c r="CH20" s="619"/>
      <c r="CI20" s="619"/>
      <c r="CJ20" s="619"/>
      <c r="CK20" s="619"/>
      <c r="CL20" s="619"/>
      <c r="CM20" s="619"/>
      <c r="CN20" s="619"/>
      <c r="CO20" s="619"/>
      <c r="CP20" s="619"/>
      <c r="CQ20" s="620"/>
      <c r="CR20" s="621">
        <v>8642904</v>
      </c>
      <c r="CS20" s="622"/>
      <c r="CT20" s="622"/>
      <c r="CU20" s="622"/>
      <c r="CV20" s="622"/>
      <c r="CW20" s="622"/>
      <c r="CX20" s="622"/>
      <c r="CY20" s="623"/>
      <c r="CZ20" s="659">
        <v>100</v>
      </c>
      <c r="DA20" s="659"/>
      <c r="DB20" s="659"/>
      <c r="DC20" s="659"/>
      <c r="DD20" s="627">
        <v>974921</v>
      </c>
      <c r="DE20" s="622"/>
      <c r="DF20" s="622"/>
      <c r="DG20" s="622"/>
      <c r="DH20" s="622"/>
      <c r="DI20" s="622"/>
      <c r="DJ20" s="622"/>
      <c r="DK20" s="622"/>
      <c r="DL20" s="622"/>
      <c r="DM20" s="622"/>
      <c r="DN20" s="622"/>
      <c r="DO20" s="622"/>
      <c r="DP20" s="623"/>
      <c r="DQ20" s="627">
        <v>5627765</v>
      </c>
      <c r="DR20" s="622"/>
      <c r="DS20" s="622"/>
      <c r="DT20" s="622"/>
      <c r="DU20" s="622"/>
      <c r="DV20" s="622"/>
      <c r="DW20" s="622"/>
      <c r="DX20" s="622"/>
      <c r="DY20" s="622"/>
      <c r="DZ20" s="622"/>
      <c r="EA20" s="622"/>
      <c r="EB20" s="622"/>
      <c r="EC20" s="658"/>
    </row>
    <row r="21" spans="2:133" ht="11.25" customHeight="1" x14ac:dyDescent="0.2">
      <c r="B21" s="618" t="s">
        <v>281</v>
      </c>
      <c r="C21" s="619"/>
      <c r="D21" s="619"/>
      <c r="E21" s="619"/>
      <c r="F21" s="619"/>
      <c r="G21" s="619"/>
      <c r="H21" s="619"/>
      <c r="I21" s="619"/>
      <c r="J21" s="619"/>
      <c r="K21" s="619"/>
      <c r="L21" s="619"/>
      <c r="M21" s="619"/>
      <c r="N21" s="619"/>
      <c r="O21" s="619"/>
      <c r="P21" s="619"/>
      <c r="Q21" s="620"/>
      <c r="R21" s="621">
        <v>1401485</v>
      </c>
      <c r="S21" s="622"/>
      <c r="T21" s="622"/>
      <c r="U21" s="622"/>
      <c r="V21" s="622"/>
      <c r="W21" s="622"/>
      <c r="X21" s="622"/>
      <c r="Y21" s="623"/>
      <c r="Z21" s="659">
        <v>15.9</v>
      </c>
      <c r="AA21" s="659"/>
      <c r="AB21" s="659"/>
      <c r="AC21" s="659"/>
      <c r="AD21" s="660">
        <v>1303491</v>
      </c>
      <c r="AE21" s="660"/>
      <c r="AF21" s="660"/>
      <c r="AG21" s="660"/>
      <c r="AH21" s="660"/>
      <c r="AI21" s="660"/>
      <c r="AJ21" s="660"/>
      <c r="AK21" s="660"/>
      <c r="AL21" s="624">
        <v>27.1</v>
      </c>
      <c r="AM21" s="625"/>
      <c r="AN21" s="625"/>
      <c r="AO21" s="661"/>
      <c r="AP21" s="618" t="s">
        <v>282</v>
      </c>
      <c r="AQ21" s="698"/>
      <c r="AR21" s="698"/>
      <c r="AS21" s="698"/>
      <c r="AT21" s="698"/>
      <c r="AU21" s="698"/>
      <c r="AV21" s="698"/>
      <c r="AW21" s="698"/>
      <c r="AX21" s="698"/>
      <c r="AY21" s="698"/>
      <c r="AZ21" s="698"/>
      <c r="BA21" s="698"/>
      <c r="BB21" s="698"/>
      <c r="BC21" s="698"/>
      <c r="BD21" s="698"/>
      <c r="BE21" s="698"/>
      <c r="BF21" s="699"/>
      <c r="BG21" s="621">
        <v>6994</v>
      </c>
      <c r="BH21" s="622"/>
      <c r="BI21" s="622"/>
      <c r="BJ21" s="622"/>
      <c r="BK21" s="622"/>
      <c r="BL21" s="622"/>
      <c r="BM21" s="622"/>
      <c r="BN21" s="623"/>
      <c r="BO21" s="659">
        <v>0.3</v>
      </c>
      <c r="BP21" s="659"/>
      <c r="BQ21" s="659"/>
      <c r="BR21" s="659"/>
      <c r="BS21" s="660" t="s">
        <v>128</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283</v>
      </c>
      <c r="C22" s="619"/>
      <c r="D22" s="619"/>
      <c r="E22" s="619"/>
      <c r="F22" s="619"/>
      <c r="G22" s="619"/>
      <c r="H22" s="619"/>
      <c r="I22" s="619"/>
      <c r="J22" s="619"/>
      <c r="K22" s="619"/>
      <c r="L22" s="619"/>
      <c r="M22" s="619"/>
      <c r="N22" s="619"/>
      <c r="O22" s="619"/>
      <c r="P22" s="619"/>
      <c r="Q22" s="620"/>
      <c r="R22" s="621">
        <v>1303491</v>
      </c>
      <c r="S22" s="622"/>
      <c r="T22" s="622"/>
      <c r="U22" s="622"/>
      <c r="V22" s="622"/>
      <c r="W22" s="622"/>
      <c r="X22" s="622"/>
      <c r="Y22" s="623"/>
      <c r="Z22" s="659">
        <v>14.8</v>
      </c>
      <c r="AA22" s="659"/>
      <c r="AB22" s="659"/>
      <c r="AC22" s="659"/>
      <c r="AD22" s="660">
        <v>1303491</v>
      </c>
      <c r="AE22" s="660"/>
      <c r="AF22" s="660"/>
      <c r="AG22" s="660"/>
      <c r="AH22" s="660"/>
      <c r="AI22" s="660"/>
      <c r="AJ22" s="660"/>
      <c r="AK22" s="660"/>
      <c r="AL22" s="624">
        <v>27.1</v>
      </c>
      <c r="AM22" s="625"/>
      <c r="AN22" s="625"/>
      <c r="AO22" s="661"/>
      <c r="AP22" s="618" t="s">
        <v>284</v>
      </c>
      <c r="AQ22" s="698"/>
      <c r="AR22" s="698"/>
      <c r="AS22" s="698"/>
      <c r="AT22" s="698"/>
      <c r="AU22" s="698"/>
      <c r="AV22" s="698"/>
      <c r="AW22" s="698"/>
      <c r="AX22" s="698"/>
      <c r="AY22" s="698"/>
      <c r="AZ22" s="698"/>
      <c r="BA22" s="698"/>
      <c r="BB22" s="698"/>
      <c r="BC22" s="698"/>
      <c r="BD22" s="698"/>
      <c r="BE22" s="698"/>
      <c r="BF22" s="699"/>
      <c r="BG22" s="621" t="s">
        <v>128</v>
      </c>
      <c r="BH22" s="622"/>
      <c r="BI22" s="622"/>
      <c r="BJ22" s="622"/>
      <c r="BK22" s="622"/>
      <c r="BL22" s="622"/>
      <c r="BM22" s="622"/>
      <c r="BN22" s="623"/>
      <c r="BO22" s="659" t="s">
        <v>128</v>
      </c>
      <c r="BP22" s="659"/>
      <c r="BQ22" s="659"/>
      <c r="BR22" s="659"/>
      <c r="BS22" s="660" t="s">
        <v>248</v>
      </c>
      <c r="BT22" s="660"/>
      <c r="BU22" s="660"/>
      <c r="BV22" s="660"/>
      <c r="BW22" s="660"/>
      <c r="BX22" s="660"/>
      <c r="BY22" s="660"/>
      <c r="BZ22" s="660"/>
      <c r="CA22" s="660"/>
      <c r="CB22" s="700"/>
      <c r="CD22" s="673" t="s">
        <v>285</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286</v>
      </c>
      <c r="C23" s="619"/>
      <c r="D23" s="619"/>
      <c r="E23" s="619"/>
      <c r="F23" s="619"/>
      <c r="G23" s="619"/>
      <c r="H23" s="619"/>
      <c r="I23" s="619"/>
      <c r="J23" s="619"/>
      <c r="K23" s="619"/>
      <c r="L23" s="619"/>
      <c r="M23" s="619"/>
      <c r="N23" s="619"/>
      <c r="O23" s="619"/>
      <c r="P23" s="619"/>
      <c r="Q23" s="620"/>
      <c r="R23" s="621">
        <v>97134</v>
      </c>
      <c r="S23" s="622"/>
      <c r="T23" s="622"/>
      <c r="U23" s="622"/>
      <c r="V23" s="622"/>
      <c r="W23" s="622"/>
      <c r="X23" s="622"/>
      <c r="Y23" s="623"/>
      <c r="Z23" s="659">
        <v>1.1000000000000001</v>
      </c>
      <c r="AA23" s="659"/>
      <c r="AB23" s="659"/>
      <c r="AC23" s="659"/>
      <c r="AD23" s="660" t="s">
        <v>128</v>
      </c>
      <c r="AE23" s="660"/>
      <c r="AF23" s="660"/>
      <c r="AG23" s="660"/>
      <c r="AH23" s="660"/>
      <c r="AI23" s="660"/>
      <c r="AJ23" s="660"/>
      <c r="AK23" s="660"/>
      <c r="AL23" s="624" t="s">
        <v>128</v>
      </c>
      <c r="AM23" s="625"/>
      <c r="AN23" s="625"/>
      <c r="AO23" s="661"/>
      <c r="AP23" s="618" t="s">
        <v>287</v>
      </c>
      <c r="AQ23" s="698"/>
      <c r="AR23" s="698"/>
      <c r="AS23" s="698"/>
      <c r="AT23" s="698"/>
      <c r="AU23" s="698"/>
      <c r="AV23" s="698"/>
      <c r="AW23" s="698"/>
      <c r="AX23" s="698"/>
      <c r="AY23" s="698"/>
      <c r="AZ23" s="698"/>
      <c r="BA23" s="698"/>
      <c r="BB23" s="698"/>
      <c r="BC23" s="698"/>
      <c r="BD23" s="698"/>
      <c r="BE23" s="698"/>
      <c r="BF23" s="699"/>
      <c r="BG23" s="621" t="s">
        <v>128</v>
      </c>
      <c r="BH23" s="622"/>
      <c r="BI23" s="622"/>
      <c r="BJ23" s="622"/>
      <c r="BK23" s="622"/>
      <c r="BL23" s="622"/>
      <c r="BM23" s="622"/>
      <c r="BN23" s="623"/>
      <c r="BO23" s="659" t="s">
        <v>248</v>
      </c>
      <c r="BP23" s="659"/>
      <c r="BQ23" s="659"/>
      <c r="BR23" s="659"/>
      <c r="BS23" s="660" t="s">
        <v>128</v>
      </c>
      <c r="BT23" s="660"/>
      <c r="BU23" s="660"/>
      <c r="BV23" s="660"/>
      <c r="BW23" s="660"/>
      <c r="BX23" s="660"/>
      <c r="BY23" s="660"/>
      <c r="BZ23" s="660"/>
      <c r="CA23" s="660"/>
      <c r="CB23" s="700"/>
      <c r="CD23" s="673" t="s">
        <v>226</v>
      </c>
      <c r="CE23" s="674"/>
      <c r="CF23" s="674"/>
      <c r="CG23" s="674"/>
      <c r="CH23" s="674"/>
      <c r="CI23" s="674"/>
      <c r="CJ23" s="674"/>
      <c r="CK23" s="674"/>
      <c r="CL23" s="674"/>
      <c r="CM23" s="674"/>
      <c r="CN23" s="674"/>
      <c r="CO23" s="674"/>
      <c r="CP23" s="674"/>
      <c r="CQ23" s="675"/>
      <c r="CR23" s="673" t="s">
        <v>288</v>
      </c>
      <c r="CS23" s="674"/>
      <c r="CT23" s="674"/>
      <c r="CU23" s="674"/>
      <c r="CV23" s="674"/>
      <c r="CW23" s="674"/>
      <c r="CX23" s="674"/>
      <c r="CY23" s="675"/>
      <c r="CZ23" s="673" t="s">
        <v>289</v>
      </c>
      <c r="DA23" s="674"/>
      <c r="DB23" s="674"/>
      <c r="DC23" s="675"/>
      <c r="DD23" s="673" t="s">
        <v>290</v>
      </c>
      <c r="DE23" s="674"/>
      <c r="DF23" s="674"/>
      <c r="DG23" s="674"/>
      <c r="DH23" s="674"/>
      <c r="DI23" s="674"/>
      <c r="DJ23" s="674"/>
      <c r="DK23" s="675"/>
      <c r="DL23" s="711" t="s">
        <v>291</v>
      </c>
      <c r="DM23" s="712"/>
      <c r="DN23" s="712"/>
      <c r="DO23" s="712"/>
      <c r="DP23" s="712"/>
      <c r="DQ23" s="712"/>
      <c r="DR23" s="712"/>
      <c r="DS23" s="712"/>
      <c r="DT23" s="712"/>
      <c r="DU23" s="712"/>
      <c r="DV23" s="713"/>
      <c r="DW23" s="673" t="s">
        <v>292</v>
      </c>
      <c r="DX23" s="674"/>
      <c r="DY23" s="674"/>
      <c r="DZ23" s="674"/>
      <c r="EA23" s="674"/>
      <c r="EB23" s="674"/>
      <c r="EC23" s="675"/>
    </row>
    <row r="24" spans="2:133" ht="11.25" customHeight="1" x14ac:dyDescent="0.2">
      <c r="B24" s="618" t="s">
        <v>293</v>
      </c>
      <c r="C24" s="619"/>
      <c r="D24" s="619"/>
      <c r="E24" s="619"/>
      <c r="F24" s="619"/>
      <c r="G24" s="619"/>
      <c r="H24" s="619"/>
      <c r="I24" s="619"/>
      <c r="J24" s="619"/>
      <c r="K24" s="619"/>
      <c r="L24" s="619"/>
      <c r="M24" s="619"/>
      <c r="N24" s="619"/>
      <c r="O24" s="619"/>
      <c r="P24" s="619"/>
      <c r="Q24" s="620"/>
      <c r="R24" s="621">
        <v>860</v>
      </c>
      <c r="S24" s="622"/>
      <c r="T24" s="622"/>
      <c r="U24" s="622"/>
      <c r="V24" s="622"/>
      <c r="W24" s="622"/>
      <c r="X24" s="622"/>
      <c r="Y24" s="623"/>
      <c r="Z24" s="659">
        <v>0</v>
      </c>
      <c r="AA24" s="659"/>
      <c r="AB24" s="659"/>
      <c r="AC24" s="659"/>
      <c r="AD24" s="660" t="s">
        <v>128</v>
      </c>
      <c r="AE24" s="660"/>
      <c r="AF24" s="660"/>
      <c r="AG24" s="660"/>
      <c r="AH24" s="660"/>
      <c r="AI24" s="660"/>
      <c r="AJ24" s="660"/>
      <c r="AK24" s="660"/>
      <c r="AL24" s="624" t="s">
        <v>128</v>
      </c>
      <c r="AM24" s="625"/>
      <c r="AN24" s="625"/>
      <c r="AO24" s="661"/>
      <c r="AP24" s="618" t="s">
        <v>294</v>
      </c>
      <c r="AQ24" s="698"/>
      <c r="AR24" s="698"/>
      <c r="AS24" s="698"/>
      <c r="AT24" s="698"/>
      <c r="AU24" s="698"/>
      <c r="AV24" s="698"/>
      <c r="AW24" s="698"/>
      <c r="AX24" s="698"/>
      <c r="AY24" s="698"/>
      <c r="AZ24" s="698"/>
      <c r="BA24" s="698"/>
      <c r="BB24" s="698"/>
      <c r="BC24" s="698"/>
      <c r="BD24" s="698"/>
      <c r="BE24" s="698"/>
      <c r="BF24" s="699"/>
      <c r="BG24" s="621" t="s">
        <v>128</v>
      </c>
      <c r="BH24" s="622"/>
      <c r="BI24" s="622"/>
      <c r="BJ24" s="622"/>
      <c r="BK24" s="622"/>
      <c r="BL24" s="622"/>
      <c r="BM24" s="622"/>
      <c r="BN24" s="623"/>
      <c r="BO24" s="659" t="s">
        <v>128</v>
      </c>
      <c r="BP24" s="659"/>
      <c r="BQ24" s="659"/>
      <c r="BR24" s="659"/>
      <c r="BS24" s="660" t="s">
        <v>128</v>
      </c>
      <c r="BT24" s="660"/>
      <c r="BU24" s="660"/>
      <c r="BV24" s="660"/>
      <c r="BW24" s="660"/>
      <c r="BX24" s="660"/>
      <c r="BY24" s="660"/>
      <c r="BZ24" s="660"/>
      <c r="CA24" s="660"/>
      <c r="CB24" s="700"/>
      <c r="CD24" s="679" t="s">
        <v>295</v>
      </c>
      <c r="CE24" s="680"/>
      <c r="CF24" s="680"/>
      <c r="CG24" s="680"/>
      <c r="CH24" s="680"/>
      <c r="CI24" s="680"/>
      <c r="CJ24" s="680"/>
      <c r="CK24" s="680"/>
      <c r="CL24" s="680"/>
      <c r="CM24" s="680"/>
      <c r="CN24" s="680"/>
      <c r="CO24" s="680"/>
      <c r="CP24" s="680"/>
      <c r="CQ24" s="681"/>
      <c r="CR24" s="676">
        <v>4021662</v>
      </c>
      <c r="CS24" s="677"/>
      <c r="CT24" s="677"/>
      <c r="CU24" s="677"/>
      <c r="CV24" s="677"/>
      <c r="CW24" s="677"/>
      <c r="CX24" s="677"/>
      <c r="CY24" s="702"/>
      <c r="CZ24" s="703">
        <v>46.5</v>
      </c>
      <c r="DA24" s="685"/>
      <c r="DB24" s="685"/>
      <c r="DC24" s="705"/>
      <c r="DD24" s="701">
        <v>2281888</v>
      </c>
      <c r="DE24" s="677"/>
      <c r="DF24" s="677"/>
      <c r="DG24" s="677"/>
      <c r="DH24" s="677"/>
      <c r="DI24" s="677"/>
      <c r="DJ24" s="677"/>
      <c r="DK24" s="702"/>
      <c r="DL24" s="701">
        <v>2134292</v>
      </c>
      <c r="DM24" s="677"/>
      <c r="DN24" s="677"/>
      <c r="DO24" s="677"/>
      <c r="DP24" s="677"/>
      <c r="DQ24" s="677"/>
      <c r="DR24" s="677"/>
      <c r="DS24" s="677"/>
      <c r="DT24" s="677"/>
      <c r="DU24" s="677"/>
      <c r="DV24" s="702"/>
      <c r="DW24" s="703">
        <v>43.5</v>
      </c>
      <c r="DX24" s="685"/>
      <c r="DY24" s="685"/>
      <c r="DZ24" s="685"/>
      <c r="EA24" s="685"/>
      <c r="EB24" s="685"/>
      <c r="EC24" s="704"/>
    </row>
    <row r="25" spans="2:133" ht="11.25" customHeight="1" x14ac:dyDescent="0.2">
      <c r="B25" s="618" t="s">
        <v>296</v>
      </c>
      <c r="C25" s="619"/>
      <c r="D25" s="619"/>
      <c r="E25" s="619"/>
      <c r="F25" s="619"/>
      <c r="G25" s="619"/>
      <c r="H25" s="619"/>
      <c r="I25" s="619"/>
      <c r="J25" s="619"/>
      <c r="K25" s="619"/>
      <c r="L25" s="619"/>
      <c r="M25" s="619"/>
      <c r="N25" s="619"/>
      <c r="O25" s="619"/>
      <c r="P25" s="619"/>
      <c r="Q25" s="620"/>
      <c r="R25" s="621">
        <v>4885294</v>
      </c>
      <c r="S25" s="622"/>
      <c r="T25" s="622"/>
      <c r="U25" s="622"/>
      <c r="V25" s="622"/>
      <c r="W25" s="622"/>
      <c r="X25" s="622"/>
      <c r="Y25" s="623"/>
      <c r="Z25" s="659">
        <v>55.4</v>
      </c>
      <c r="AA25" s="659"/>
      <c r="AB25" s="659"/>
      <c r="AC25" s="659"/>
      <c r="AD25" s="660">
        <v>4787300</v>
      </c>
      <c r="AE25" s="660"/>
      <c r="AF25" s="660"/>
      <c r="AG25" s="660"/>
      <c r="AH25" s="660"/>
      <c r="AI25" s="660"/>
      <c r="AJ25" s="660"/>
      <c r="AK25" s="660"/>
      <c r="AL25" s="624">
        <v>99.5</v>
      </c>
      <c r="AM25" s="625"/>
      <c r="AN25" s="625"/>
      <c r="AO25" s="661"/>
      <c r="AP25" s="618" t="s">
        <v>297</v>
      </c>
      <c r="AQ25" s="698"/>
      <c r="AR25" s="698"/>
      <c r="AS25" s="698"/>
      <c r="AT25" s="698"/>
      <c r="AU25" s="698"/>
      <c r="AV25" s="698"/>
      <c r="AW25" s="698"/>
      <c r="AX25" s="698"/>
      <c r="AY25" s="698"/>
      <c r="AZ25" s="698"/>
      <c r="BA25" s="698"/>
      <c r="BB25" s="698"/>
      <c r="BC25" s="698"/>
      <c r="BD25" s="698"/>
      <c r="BE25" s="698"/>
      <c r="BF25" s="699"/>
      <c r="BG25" s="621" t="s">
        <v>248</v>
      </c>
      <c r="BH25" s="622"/>
      <c r="BI25" s="622"/>
      <c r="BJ25" s="622"/>
      <c r="BK25" s="622"/>
      <c r="BL25" s="622"/>
      <c r="BM25" s="622"/>
      <c r="BN25" s="623"/>
      <c r="BO25" s="659" t="s">
        <v>128</v>
      </c>
      <c r="BP25" s="659"/>
      <c r="BQ25" s="659"/>
      <c r="BR25" s="659"/>
      <c r="BS25" s="660" t="s">
        <v>175</v>
      </c>
      <c r="BT25" s="660"/>
      <c r="BU25" s="660"/>
      <c r="BV25" s="660"/>
      <c r="BW25" s="660"/>
      <c r="BX25" s="660"/>
      <c r="BY25" s="660"/>
      <c r="BZ25" s="660"/>
      <c r="CA25" s="660"/>
      <c r="CB25" s="700"/>
      <c r="CD25" s="618" t="s">
        <v>298</v>
      </c>
      <c r="CE25" s="619"/>
      <c r="CF25" s="619"/>
      <c r="CG25" s="619"/>
      <c r="CH25" s="619"/>
      <c r="CI25" s="619"/>
      <c r="CJ25" s="619"/>
      <c r="CK25" s="619"/>
      <c r="CL25" s="619"/>
      <c r="CM25" s="619"/>
      <c r="CN25" s="619"/>
      <c r="CO25" s="619"/>
      <c r="CP25" s="619"/>
      <c r="CQ25" s="620"/>
      <c r="CR25" s="621">
        <v>1081297</v>
      </c>
      <c r="CS25" s="634"/>
      <c r="CT25" s="634"/>
      <c r="CU25" s="634"/>
      <c r="CV25" s="634"/>
      <c r="CW25" s="634"/>
      <c r="CX25" s="634"/>
      <c r="CY25" s="635"/>
      <c r="CZ25" s="624">
        <v>12.5</v>
      </c>
      <c r="DA25" s="636"/>
      <c r="DB25" s="636"/>
      <c r="DC25" s="637"/>
      <c r="DD25" s="627">
        <v>1031331</v>
      </c>
      <c r="DE25" s="634"/>
      <c r="DF25" s="634"/>
      <c r="DG25" s="634"/>
      <c r="DH25" s="634"/>
      <c r="DI25" s="634"/>
      <c r="DJ25" s="634"/>
      <c r="DK25" s="635"/>
      <c r="DL25" s="627">
        <v>1003818</v>
      </c>
      <c r="DM25" s="634"/>
      <c r="DN25" s="634"/>
      <c r="DO25" s="634"/>
      <c r="DP25" s="634"/>
      <c r="DQ25" s="634"/>
      <c r="DR25" s="634"/>
      <c r="DS25" s="634"/>
      <c r="DT25" s="634"/>
      <c r="DU25" s="634"/>
      <c r="DV25" s="635"/>
      <c r="DW25" s="624">
        <v>20.5</v>
      </c>
      <c r="DX25" s="636"/>
      <c r="DY25" s="636"/>
      <c r="DZ25" s="636"/>
      <c r="EA25" s="636"/>
      <c r="EB25" s="636"/>
      <c r="EC25" s="648"/>
    </row>
    <row r="26" spans="2:133" ht="11.25" customHeight="1" x14ac:dyDescent="0.2">
      <c r="B26" s="618" t="s">
        <v>299</v>
      </c>
      <c r="C26" s="619"/>
      <c r="D26" s="619"/>
      <c r="E26" s="619"/>
      <c r="F26" s="619"/>
      <c r="G26" s="619"/>
      <c r="H26" s="619"/>
      <c r="I26" s="619"/>
      <c r="J26" s="619"/>
      <c r="K26" s="619"/>
      <c r="L26" s="619"/>
      <c r="M26" s="619"/>
      <c r="N26" s="619"/>
      <c r="O26" s="619"/>
      <c r="P26" s="619"/>
      <c r="Q26" s="620"/>
      <c r="R26" s="621">
        <v>3330</v>
      </c>
      <c r="S26" s="622"/>
      <c r="T26" s="622"/>
      <c r="U26" s="622"/>
      <c r="V26" s="622"/>
      <c r="W26" s="622"/>
      <c r="X26" s="622"/>
      <c r="Y26" s="623"/>
      <c r="Z26" s="659">
        <v>0</v>
      </c>
      <c r="AA26" s="659"/>
      <c r="AB26" s="659"/>
      <c r="AC26" s="659"/>
      <c r="AD26" s="660">
        <v>3330</v>
      </c>
      <c r="AE26" s="660"/>
      <c r="AF26" s="660"/>
      <c r="AG26" s="660"/>
      <c r="AH26" s="660"/>
      <c r="AI26" s="660"/>
      <c r="AJ26" s="660"/>
      <c r="AK26" s="660"/>
      <c r="AL26" s="624">
        <v>0.1</v>
      </c>
      <c r="AM26" s="625"/>
      <c r="AN26" s="625"/>
      <c r="AO26" s="661"/>
      <c r="AP26" s="618" t="s">
        <v>300</v>
      </c>
      <c r="AQ26" s="698"/>
      <c r="AR26" s="698"/>
      <c r="AS26" s="698"/>
      <c r="AT26" s="698"/>
      <c r="AU26" s="698"/>
      <c r="AV26" s="698"/>
      <c r="AW26" s="698"/>
      <c r="AX26" s="698"/>
      <c r="AY26" s="698"/>
      <c r="AZ26" s="698"/>
      <c r="BA26" s="698"/>
      <c r="BB26" s="698"/>
      <c r="BC26" s="698"/>
      <c r="BD26" s="698"/>
      <c r="BE26" s="698"/>
      <c r="BF26" s="699"/>
      <c r="BG26" s="621" t="s">
        <v>128</v>
      </c>
      <c r="BH26" s="622"/>
      <c r="BI26" s="622"/>
      <c r="BJ26" s="622"/>
      <c r="BK26" s="622"/>
      <c r="BL26" s="622"/>
      <c r="BM26" s="622"/>
      <c r="BN26" s="623"/>
      <c r="BO26" s="659" t="s">
        <v>128</v>
      </c>
      <c r="BP26" s="659"/>
      <c r="BQ26" s="659"/>
      <c r="BR26" s="659"/>
      <c r="BS26" s="660" t="s">
        <v>128</v>
      </c>
      <c r="BT26" s="660"/>
      <c r="BU26" s="660"/>
      <c r="BV26" s="660"/>
      <c r="BW26" s="660"/>
      <c r="BX26" s="660"/>
      <c r="BY26" s="660"/>
      <c r="BZ26" s="660"/>
      <c r="CA26" s="660"/>
      <c r="CB26" s="700"/>
      <c r="CD26" s="618" t="s">
        <v>301</v>
      </c>
      <c r="CE26" s="619"/>
      <c r="CF26" s="619"/>
      <c r="CG26" s="619"/>
      <c r="CH26" s="619"/>
      <c r="CI26" s="619"/>
      <c r="CJ26" s="619"/>
      <c r="CK26" s="619"/>
      <c r="CL26" s="619"/>
      <c r="CM26" s="619"/>
      <c r="CN26" s="619"/>
      <c r="CO26" s="619"/>
      <c r="CP26" s="619"/>
      <c r="CQ26" s="620"/>
      <c r="CR26" s="621">
        <v>600841</v>
      </c>
      <c r="CS26" s="622"/>
      <c r="CT26" s="622"/>
      <c r="CU26" s="622"/>
      <c r="CV26" s="622"/>
      <c r="CW26" s="622"/>
      <c r="CX26" s="622"/>
      <c r="CY26" s="623"/>
      <c r="CZ26" s="624">
        <v>7</v>
      </c>
      <c r="DA26" s="636"/>
      <c r="DB26" s="636"/>
      <c r="DC26" s="637"/>
      <c r="DD26" s="627">
        <v>576102</v>
      </c>
      <c r="DE26" s="622"/>
      <c r="DF26" s="622"/>
      <c r="DG26" s="622"/>
      <c r="DH26" s="622"/>
      <c r="DI26" s="622"/>
      <c r="DJ26" s="622"/>
      <c r="DK26" s="623"/>
      <c r="DL26" s="627" t="s">
        <v>128</v>
      </c>
      <c r="DM26" s="622"/>
      <c r="DN26" s="622"/>
      <c r="DO26" s="622"/>
      <c r="DP26" s="622"/>
      <c r="DQ26" s="622"/>
      <c r="DR26" s="622"/>
      <c r="DS26" s="622"/>
      <c r="DT26" s="622"/>
      <c r="DU26" s="622"/>
      <c r="DV26" s="623"/>
      <c r="DW26" s="624" t="s">
        <v>248</v>
      </c>
      <c r="DX26" s="636"/>
      <c r="DY26" s="636"/>
      <c r="DZ26" s="636"/>
      <c r="EA26" s="636"/>
      <c r="EB26" s="636"/>
      <c r="EC26" s="648"/>
    </row>
    <row r="27" spans="2:133" ht="11.25" customHeight="1" x14ac:dyDescent="0.2">
      <c r="B27" s="618" t="s">
        <v>302</v>
      </c>
      <c r="C27" s="619"/>
      <c r="D27" s="619"/>
      <c r="E27" s="619"/>
      <c r="F27" s="619"/>
      <c r="G27" s="619"/>
      <c r="H27" s="619"/>
      <c r="I27" s="619"/>
      <c r="J27" s="619"/>
      <c r="K27" s="619"/>
      <c r="L27" s="619"/>
      <c r="M27" s="619"/>
      <c r="N27" s="619"/>
      <c r="O27" s="619"/>
      <c r="P27" s="619"/>
      <c r="Q27" s="620"/>
      <c r="R27" s="621">
        <v>52593</v>
      </c>
      <c r="S27" s="622"/>
      <c r="T27" s="622"/>
      <c r="U27" s="622"/>
      <c r="V27" s="622"/>
      <c r="W27" s="622"/>
      <c r="X27" s="622"/>
      <c r="Y27" s="623"/>
      <c r="Z27" s="659">
        <v>0.6</v>
      </c>
      <c r="AA27" s="659"/>
      <c r="AB27" s="659"/>
      <c r="AC27" s="659"/>
      <c r="AD27" s="660" t="s">
        <v>248</v>
      </c>
      <c r="AE27" s="660"/>
      <c r="AF27" s="660"/>
      <c r="AG27" s="660"/>
      <c r="AH27" s="660"/>
      <c r="AI27" s="660"/>
      <c r="AJ27" s="660"/>
      <c r="AK27" s="660"/>
      <c r="AL27" s="624" t="s">
        <v>128</v>
      </c>
      <c r="AM27" s="625"/>
      <c r="AN27" s="625"/>
      <c r="AO27" s="661"/>
      <c r="AP27" s="618" t="s">
        <v>303</v>
      </c>
      <c r="AQ27" s="619"/>
      <c r="AR27" s="619"/>
      <c r="AS27" s="619"/>
      <c r="AT27" s="619"/>
      <c r="AU27" s="619"/>
      <c r="AV27" s="619"/>
      <c r="AW27" s="619"/>
      <c r="AX27" s="619"/>
      <c r="AY27" s="619"/>
      <c r="AZ27" s="619"/>
      <c r="BA27" s="619"/>
      <c r="BB27" s="619"/>
      <c r="BC27" s="619"/>
      <c r="BD27" s="619"/>
      <c r="BE27" s="619"/>
      <c r="BF27" s="620"/>
      <c r="BG27" s="621">
        <v>2760680</v>
      </c>
      <c r="BH27" s="622"/>
      <c r="BI27" s="622"/>
      <c r="BJ27" s="622"/>
      <c r="BK27" s="622"/>
      <c r="BL27" s="622"/>
      <c r="BM27" s="622"/>
      <c r="BN27" s="623"/>
      <c r="BO27" s="659">
        <v>100</v>
      </c>
      <c r="BP27" s="659"/>
      <c r="BQ27" s="659"/>
      <c r="BR27" s="659"/>
      <c r="BS27" s="660">
        <v>31461</v>
      </c>
      <c r="BT27" s="660"/>
      <c r="BU27" s="660"/>
      <c r="BV27" s="660"/>
      <c r="BW27" s="660"/>
      <c r="BX27" s="660"/>
      <c r="BY27" s="660"/>
      <c r="BZ27" s="660"/>
      <c r="CA27" s="660"/>
      <c r="CB27" s="700"/>
      <c r="CD27" s="618" t="s">
        <v>304</v>
      </c>
      <c r="CE27" s="619"/>
      <c r="CF27" s="619"/>
      <c r="CG27" s="619"/>
      <c r="CH27" s="619"/>
      <c r="CI27" s="619"/>
      <c r="CJ27" s="619"/>
      <c r="CK27" s="619"/>
      <c r="CL27" s="619"/>
      <c r="CM27" s="619"/>
      <c r="CN27" s="619"/>
      <c r="CO27" s="619"/>
      <c r="CP27" s="619"/>
      <c r="CQ27" s="620"/>
      <c r="CR27" s="621">
        <v>2440574</v>
      </c>
      <c r="CS27" s="634"/>
      <c r="CT27" s="634"/>
      <c r="CU27" s="634"/>
      <c r="CV27" s="634"/>
      <c r="CW27" s="634"/>
      <c r="CX27" s="634"/>
      <c r="CY27" s="635"/>
      <c r="CZ27" s="624">
        <v>28.2</v>
      </c>
      <c r="DA27" s="636"/>
      <c r="DB27" s="636"/>
      <c r="DC27" s="637"/>
      <c r="DD27" s="627">
        <v>750766</v>
      </c>
      <c r="DE27" s="634"/>
      <c r="DF27" s="634"/>
      <c r="DG27" s="634"/>
      <c r="DH27" s="634"/>
      <c r="DI27" s="634"/>
      <c r="DJ27" s="634"/>
      <c r="DK27" s="635"/>
      <c r="DL27" s="627">
        <v>630683</v>
      </c>
      <c r="DM27" s="634"/>
      <c r="DN27" s="634"/>
      <c r="DO27" s="634"/>
      <c r="DP27" s="634"/>
      <c r="DQ27" s="634"/>
      <c r="DR27" s="634"/>
      <c r="DS27" s="634"/>
      <c r="DT27" s="634"/>
      <c r="DU27" s="634"/>
      <c r="DV27" s="635"/>
      <c r="DW27" s="624">
        <v>12.8</v>
      </c>
      <c r="DX27" s="636"/>
      <c r="DY27" s="636"/>
      <c r="DZ27" s="636"/>
      <c r="EA27" s="636"/>
      <c r="EB27" s="636"/>
      <c r="EC27" s="648"/>
    </row>
    <row r="28" spans="2:133" ht="11.25" customHeight="1" x14ac:dyDescent="0.2">
      <c r="B28" s="618" t="s">
        <v>305</v>
      </c>
      <c r="C28" s="619"/>
      <c r="D28" s="619"/>
      <c r="E28" s="619"/>
      <c r="F28" s="619"/>
      <c r="G28" s="619"/>
      <c r="H28" s="619"/>
      <c r="I28" s="619"/>
      <c r="J28" s="619"/>
      <c r="K28" s="619"/>
      <c r="L28" s="619"/>
      <c r="M28" s="619"/>
      <c r="N28" s="619"/>
      <c r="O28" s="619"/>
      <c r="P28" s="619"/>
      <c r="Q28" s="620"/>
      <c r="R28" s="621">
        <v>18295</v>
      </c>
      <c r="S28" s="622"/>
      <c r="T28" s="622"/>
      <c r="U28" s="622"/>
      <c r="V28" s="622"/>
      <c r="W28" s="622"/>
      <c r="X28" s="622"/>
      <c r="Y28" s="623"/>
      <c r="Z28" s="659">
        <v>0.2</v>
      </c>
      <c r="AA28" s="659"/>
      <c r="AB28" s="659"/>
      <c r="AC28" s="659"/>
      <c r="AD28" s="660">
        <v>2987</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306</v>
      </c>
      <c r="CE28" s="619"/>
      <c r="CF28" s="619"/>
      <c r="CG28" s="619"/>
      <c r="CH28" s="619"/>
      <c r="CI28" s="619"/>
      <c r="CJ28" s="619"/>
      <c r="CK28" s="619"/>
      <c r="CL28" s="619"/>
      <c r="CM28" s="619"/>
      <c r="CN28" s="619"/>
      <c r="CO28" s="619"/>
      <c r="CP28" s="619"/>
      <c r="CQ28" s="620"/>
      <c r="CR28" s="621">
        <v>499791</v>
      </c>
      <c r="CS28" s="622"/>
      <c r="CT28" s="622"/>
      <c r="CU28" s="622"/>
      <c r="CV28" s="622"/>
      <c r="CW28" s="622"/>
      <c r="CX28" s="622"/>
      <c r="CY28" s="623"/>
      <c r="CZ28" s="624">
        <v>5.8</v>
      </c>
      <c r="DA28" s="636"/>
      <c r="DB28" s="636"/>
      <c r="DC28" s="637"/>
      <c r="DD28" s="627">
        <v>499791</v>
      </c>
      <c r="DE28" s="622"/>
      <c r="DF28" s="622"/>
      <c r="DG28" s="622"/>
      <c r="DH28" s="622"/>
      <c r="DI28" s="622"/>
      <c r="DJ28" s="622"/>
      <c r="DK28" s="623"/>
      <c r="DL28" s="627">
        <v>499791</v>
      </c>
      <c r="DM28" s="622"/>
      <c r="DN28" s="622"/>
      <c r="DO28" s="622"/>
      <c r="DP28" s="622"/>
      <c r="DQ28" s="622"/>
      <c r="DR28" s="622"/>
      <c r="DS28" s="622"/>
      <c r="DT28" s="622"/>
      <c r="DU28" s="622"/>
      <c r="DV28" s="623"/>
      <c r="DW28" s="624">
        <v>10.199999999999999</v>
      </c>
      <c r="DX28" s="636"/>
      <c r="DY28" s="636"/>
      <c r="DZ28" s="636"/>
      <c r="EA28" s="636"/>
      <c r="EB28" s="636"/>
      <c r="EC28" s="648"/>
    </row>
    <row r="29" spans="2:133" ht="11.25" customHeight="1" x14ac:dyDescent="0.2">
      <c r="B29" s="618" t="s">
        <v>307</v>
      </c>
      <c r="C29" s="619"/>
      <c r="D29" s="619"/>
      <c r="E29" s="619"/>
      <c r="F29" s="619"/>
      <c r="G29" s="619"/>
      <c r="H29" s="619"/>
      <c r="I29" s="619"/>
      <c r="J29" s="619"/>
      <c r="K29" s="619"/>
      <c r="L29" s="619"/>
      <c r="M29" s="619"/>
      <c r="N29" s="619"/>
      <c r="O29" s="619"/>
      <c r="P29" s="619"/>
      <c r="Q29" s="620"/>
      <c r="R29" s="621">
        <v>9770</v>
      </c>
      <c r="S29" s="622"/>
      <c r="T29" s="622"/>
      <c r="U29" s="622"/>
      <c r="V29" s="622"/>
      <c r="W29" s="622"/>
      <c r="X29" s="622"/>
      <c r="Y29" s="623"/>
      <c r="Z29" s="659">
        <v>0.1</v>
      </c>
      <c r="AA29" s="659"/>
      <c r="AB29" s="659"/>
      <c r="AC29" s="659"/>
      <c r="AD29" s="660" t="s">
        <v>128</v>
      </c>
      <c r="AE29" s="660"/>
      <c r="AF29" s="660"/>
      <c r="AG29" s="660"/>
      <c r="AH29" s="660"/>
      <c r="AI29" s="660"/>
      <c r="AJ29" s="660"/>
      <c r="AK29" s="660"/>
      <c r="AL29" s="624" t="s">
        <v>128</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308</v>
      </c>
      <c r="CE29" s="641"/>
      <c r="CF29" s="618" t="s">
        <v>72</v>
      </c>
      <c r="CG29" s="619"/>
      <c r="CH29" s="619"/>
      <c r="CI29" s="619"/>
      <c r="CJ29" s="619"/>
      <c r="CK29" s="619"/>
      <c r="CL29" s="619"/>
      <c r="CM29" s="619"/>
      <c r="CN29" s="619"/>
      <c r="CO29" s="619"/>
      <c r="CP29" s="619"/>
      <c r="CQ29" s="620"/>
      <c r="CR29" s="621">
        <v>499791</v>
      </c>
      <c r="CS29" s="634"/>
      <c r="CT29" s="634"/>
      <c r="CU29" s="634"/>
      <c r="CV29" s="634"/>
      <c r="CW29" s="634"/>
      <c r="CX29" s="634"/>
      <c r="CY29" s="635"/>
      <c r="CZ29" s="624">
        <v>5.8</v>
      </c>
      <c r="DA29" s="636"/>
      <c r="DB29" s="636"/>
      <c r="DC29" s="637"/>
      <c r="DD29" s="627">
        <v>499791</v>
      </c>
      <c r="DE29" s="634"/>
      <c r="DF29" s="634"/>
      <c r="DG29" s="634"/>
      <c r="DH29" s="634"/>
      <c r="DI29" s="634"/>
      <c r="DJ29" s="634"/>
      <c r="DK29" s="635"/>
      <c r="DL29" s="627">
        <v>499791</v>
      </c>
      <c r="DM29" s="634"/>
      <c r="DN29" s="634"/>
      <c r="DO29" s="634"/>
      <c r="DP29" s="634"/>
      <c r="DQ29" s="634"/>
      <c r="DR29" s="634"/>
      <c r="DS29" s="634"/>
      <c r="DT29" s="634"/>
      <c r="DU29" s="634"/>
      <c r="DV29" s="635"/>
      <c r="DW29" s="624">
        <v>10.199999999999999</v>
      </c>
      <c r="DX29" s="636"/>
      <c r="DY29" s="636"/>
      <c r="DZ29" s="636"/>
      <c r="EA29" s="636"/>
      <c r="EB29" s="636"/>
      <c r="EC29" s="648"/>
    </row>
    <row r="30" spans="2:133" ht="11.25" customHeight="1" x14ac:dyDescent="0.2">
      <c r="B30" s="618" t="s">
        <v>309</v>
      </c>
      <c r="C30" s="619"/>
      <c r="D30" s="619"/>
      <c r="E30" s="619"/>
      <c r="F30" s="619"/>
      <c r="G30" s="619"/>
      <c r="H30" s="619"/>
      <c r="I30" s="619"/>
      <c r="J30" s="619"/>
      <c r="K30" s="619"/>
      <c r="L30" s="619"/>
      <c r="M30" s="619"/>
      <c r="N30" s="619"/>
      <c r="O30" s="619"/>
      <c r="P30" s="619"/>
      <c r="Q30" s="620"/>
      <c r="R30" s="621">
        <v>1972403</v>
      </c>
      <c r="S30" s="622"/>
      <c r="T30" s="622"/>
      <c r="U30" s="622"/>
      <c r="V30" s="622"/>
      <c r="W30" s="622"/>
      <c r="X30" s="622"/>
      <c r="Y30" s="623"/>
      <c r="Z30" s="659">
        <v>22.3</v>
      </c>
      <c r="AA30" s="659"/>
      <c r="AB30" s="659"/>
      <c r="AC30" s="659"/>
      <c r="AD30" s="660" t="s">
        <v>128</v>
      </c>
      <c r="AE30" s="660"/>
      <c r="AF30" s="660"/>
      <c r="AG30" s="660"/>
      <c r="AH30" s="660"/>
      <c r="AI30" s="660"/>
      <c r="AJ30" s="660"/>
      <c r="AK30" s="660"/>
      <c r="AL30" s="624" t="s">
        <v>128</v>
      </c>
      <c r="AM30" s="625"/>
      <c r="AN30" s="625"/>
      <c r="AO30" s="661"/>
      <c r="AP30" s="673" t="s">
        <v>226</v>
      </c>
      <c r="AQ30" s="674"/>
      <c r="AR30" s="674"/>
      <c r="AS30" s="674"/>
      <c r="AT30" s="674"/>
      <c r="AU30" s="674"/>
      <c r="AV30" s="674"/>
      <c r="AW30" s="674"/>
      <c r="AX30" s="674"/>
      <c r="AY30" s="674"/>
      <c r="AZ30" s="674"/>
      <c r="BA30" s="674"/>
      <c r="BB30" s="674"/>
      <c r="BC30" s="674"/>
      <c r="BD30" s="674"/>
      <c r="BE30" s="674"/>
      <c r="BF30" s="675"/>
      <c r="BG30" s="673" t="s">
        <v>310</v>
      </c>
      <c r="BH30" s="691"/>
      <c r="BI30" s="691"/>
      <c r="BJ30" s="691"/>
      <c r="BK30" s="691"/>
      <c r="BL30" s="691"/>
      <c r="BM30" s="691"/>
      <c r="BN30" s="691"/>
      <c r="BO30" s="691"/>
      <c r="BP30" s="691"/>
      <c r="BQ30" s="692"/>
      <c r="BR30" s="673" t="s">
        <v>311</v>
      </c>
      <c r="BS30" s="691"/>
      <c r="BT30" s="691"/>
      <c r="BU30" s="691"/>
      <c r="BV30" s="691"/>
      <c r="BW30" s="691"/>
      <c r="BX30" s="691"/>
      <c r="BY30" s="691"/>
      <c r="BZ30" s="691"/>
      <c r="CA30" s="691"/>
      <c r="CB30" s="692"/>
      <c r="CD30" s="642"/>
      <c r="CE30" s="643"/>
      <c r="CF30" s="618" t="s">
        <v>312</v>
      </c>
      <c r="CG30" s="619"/>
      <c r="CH30" s="619"/>
      <c r="CI30" s="619"/>
      <c r="CJ30" s="619"/>
      <c r="CK30" s="619"/>
      <c r="CL30" s="619"/>
      <c r="CM30" s="619"/>
      <c r="CN30" s="619"/>
      <c r="CO30" s="619"/>
      <c r="CP30" s="619"/>
      <c r="CQ30" s="620"/>
      <c r="CR30" s="621">
        <v>474302</v>
      </c>
      <c r="CS30" s="622"/>
      <c r="CT30" s="622"/>
      <c r="CU30" s="622"/>
      <c r="CV30" s="622"/>
      <c r="CW30" s="622"/>
      <c r="CX30" s="622"/>
      <c r="CY30" s="623"/>
      <c r="CZ30" s="624">
        <v>5.5</v>
      </c>
      <c r="DA30" s="636"/>
      <c r="DB30" s="636"/>
      <c r="DC30" s="637"/>
      <c r="DD30" s="627">
        <v>474302</v>
      </c>
      <c r="DE30" s="622"/>
      <c r="DF30" s="622"/>
      <c r="DG30" s="622"/>
      <c r="DH30" s="622"/>
      <c r="DI30" s="622"/>
      <c r="DJ30" s="622"/>
      <c r="DK30" s="623"/>
      <c r="DL30" s="627">
        <v>474302</v>
      </c>
      <c r="DM30" s="622"/>
      <c r="DN30" s="622"/>
      <c r="DO30" s="622"/>
      <c r="DP30" s="622"/>
      <c r="DQ30" s="622"/>
      <c r="DR30" s="622"/>
      <c r="DS30" s="622"/>
      <c r="DT30" s="622"/>
      <c r="DU30" s="622"/>
      <c r="DV30" s="623"/>
      <c r="DW30" s="624">
        <v>9.6999999999999993</v>
      </c>
      <c r="DX30" s="636"/>
      <c r="DY30" s="636"/>
      <c r="DZ30" s="636"/>
      <c r="EA30" s="636"/>
      <c r="EB30" s="636"/>
      <c r="EC30" s="648"/>
    </row>
    <row r="31" spans="2:133" ht="11.25" customHeight="1" x14ac:dyDescent="0.2">
      <c r="B31" s="688" t="s">
        <v>313</v>
      </c>
      <c r="C31" s="689"/>
      <c r="D31" s="689"/>
      <c r="E31" s="689"/>
      <c r="F31" s="689"/>
      <c r="G31" s="689"/>
      <c r="H31" s="689"/>
      <c r="I31" s="689"/>
      <c r="J31" s="689"/>
      <c r="K31" s="689"/>
      <c r="L31" s="689"/>
      <c r="M31" s="689"/>
      <c r="N31" s="689"/>
      <c r="O31" s="689"/>
      <c r="P31" s="689"/>
      <c r="Q31" s="690"/>
      <c r="R31" s="621" t="s">
        <v>128</v>
      </c>
      <c r="S31" s="622"/>
      <c r="T31" s="622"/>
      <c r="U31" s="622"/>
      <c r="V31" s="622"/>
      <c r="W31" s="622"/>
      <c r="X31" s="622"/>
      <c r="Y31" s="623"/>
      <c r="Z31" s="659" t="s">
        <v>128</v>
      </c>
      <c r="AA31" s="659"/>
      <c r="AB31" s="659"/>
      <c r="AC31" s="659"/>
      <c r="AD31" s="660" t="s">
        <v>128</v>
      </c>
      <c r="AE31" s="660"/>
      <c r="AF31" s="660"/>
      <c r="AG31" s="660"/>
      <c r="AH31" s="660"/>
      <c r="AI31" s="660"/>
      <c r="AJ31" s="660"/>
      <c r="AK31" s="660"/>
      <c r="AL31" s="624" t="s">
        <v>128</v>
      </c>
      <c r="AM31" s="625"/>
      <c r="AN31" s="625"/>
      <c r="AO31" s="661"/>
      <c r="AP31" s="693" t="s">
        <v>314</v>
      </c>
      <c r="AQ31" s="694"/>
      <c r="AR31" s="694"/>
      <c r="AS31" s="694"/>
      <c r="AT31" s="695" t="s">
        <v>315</v>
      </c>
      <c r="AU31" s="218"/>
      <c r="AV31" s="218"/>
      <c r="AW31" s="218"/>
      <c r="AX31" s="679" t="s">
        <v>189</v>
      </c>
      <c r="AY31" s="680"/>
      <c r="AZ31" s="680"/>
      <c r="BA31" s="680"/>
      <c r="BB31" s="680"/>
      <c r="BC31" s="680"/>
      <c r="BD31" s="680"/>
      <c r="BE31" s="680"/>
      <c r="BF31" s="681"/>
      <c r="BG31" s="683">
        <v>99.4</v>
      </c>
      <c r="BH31" s="684"/>
      <c r="BI31" s="684"/>
      <c r="BJ31" s="684"/>
      <c r="BK31" s="684"/>
      <c r="BL31" s="684"/>
      <c r="BM31" s="685">
        <v>97.8</v>
      </c>
      <c r="BN31" s="684"/>
      <c r="BO31" s="684"/>
      <c r="BP31" s="684"/>
      <c r="BQ31" s="686"/>
      <c r="BR31" s="683">
        <v>99.4</v>
      </c>
      <c r="BS31" s="684"/>
      <c r="BT31" s="684"/>
      <c r="BU31" s="684"/>
      <c r="BV31" s="684"/>
      <c r="BW31" s="684"/>
      <c r="BX31" s="685">
        <v>97.5</v>
      </c>
      <c r="BY31" s="684"/>
      <c r="BZ31" s="684"/>
      <c r="CA31" s="684"/>
      <c r="CB31" s="686"/>
      <c r="CD31" s="642"/>
      <c r="CE31" s="643"/>
      <c r="CF31" s="618" t="s">
        <v>316</v>
      </c>
      <c r="CG31" s="619"/>
      <c r="CH31" s="619"/>
      <c r="CI31" s="619"/>
      <c r="CJ31" s="619"/>
      <c r="CK31" s="619"/>
      <c r="CL31" s="619"/>
      <c r="CM31" s="619"/>
      <c r="CN31" s="619"/>
      <c r="CO31" s="619"/>
      <c r="CP31" s="619"/>
      <c r="CQ31" s="620"/>
      <c r="CR31" s="621">
        <v>25489</v>
      </c>
      <c r="CS31" s="634"/>
      <c r="CT31" s="634"/>
      <c r="CU31" s="634"/>
      <c r="CV31" s="634"/>
      <c r="CW31" s="634"/>
      <c r="CX31" s="634"/>
      <c r="CY31" s="635"/>
      <c r="CZ31" s="624">
        <v>0.3</v>
      </c>
      <c r="DA31" s="636"/>
      <c r="DB31" s="636"/>
      <c r="DC31" s="637"/>
      <c r="DD31" s="627">
        <v>25489</v>
      </c>
      <c r="DE31" s="634"/>
      <c r="DF31" s="634"/>
      <c r="DG31" s="634"/>
      <c r="DH31" s="634"/>
      <c r="DI31" s="634"/>
      <c r="DJ31" s="634"/>
      <c r="DK31" s="635"/>
      <c r="DL31" s="627">
        <v>25489</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2">
      <c r="B32" s="618" t="s">
        <v>317</v>
      </c>
      <c r="C32" s="619"/>
      <c r="D32" s="619"/>
      <c r="E32" s="619"/>
      <c r="F32" s="619"/>
      <c r="G32" s="619"/>
      <c r="H32" s="619"/>
      <c r="I32" s="619"/>
      <c r="J32" s="619"/>
      <c r="K32" s="619"/>
      <c r="L32" s="619"/>
      <c r="M32" s="619"/>
      <c r="N32" s="619"/>
      <c r="O32" s="619"/>
      <c r="P32" s="619"/>
      <c r="Q32" s="620"/>
      <c r="R32" s="621">
        <v>791610</v>
      </c>
      <c r="S32" s="622"/>
      <c r="T32" s="622"/>
      <c r="U32" s="622"/>
      <c r="V32" s="622"/>
      <c r="W32" s="622"/>
      <c r="X32" s="622"/>
      <c r="Y32" s="623"/>
      <c r="Z32" s="659">
        <v>9</v>
      </c>
      <c r="AA32" s="659"/>
      <c r="AB32" s="659"/>
      <c r="AC32" s="659"/>
      <c r="AD32" s="660" t="s">
        <v>128</v>
      </c>
      <c r="AE32" s="660"/>
      <c r="AF32" s="660"/>
      <c r="AG32" s="660"/>
      <c r="AH32" s="660"/>
      <c r="AI32" s="660"/>
      <c r="AJ32" s="660"/>
      <c r="AK32" s="660"/>
      <c r="AL32" s="624" t="s">
        <v>248</v>
      </c>
      <c r="AM32" s="625"/>
      <c r="AN32" s="625"/>
      <c r="AO32" s="661"/>
      <c r="AP32" s="662"/>
      <c r="AQ32" s="663"/>
      <c r="AR32" s="663"/>
      <c r="AS32" s="663"/>
      <c r="AT32" s="696"/>
      <c r="AU32" s="214" t="s">
        <v>318</v>
      </c>
      <c r="AX32" s="618" t="s">
        <v>319</v>
      </c>
      <c r="AY32" s="619"/>
      <c r="AZ32" s="619"/>
      <c r="BA32" s="619"/>
      <c r="BB32" s="619"/>
      <c r="BC32" s="619"/>
      <c r="BD32" s="619"/>
      <c r="BE32" s="619"/>
      <c r="BF32" s="620"/>
      <c r="BG32" s="687">
        <v>99.3</v>
      </c>
      <c r="BH32" s="634"/>
      <c r="BI32" s="634"/>
      <c r="BJ32" s="634"/>
      <c r="BK32" s="634"/>
      <c r="BL32" s="634"/>
      <c r="BM32" s="625">
        <v>97.8</v>
      </c>
      <c r="BN32" s="634"/>
      <c r="BO32" s="634"/>
      <c r="BP32" s="634"/>
      <c r="BQ32" s="657"/>
      <c r="BR32" s="687">
        <v>99.4</v>
      </c>
      <c r="BS32" s="634"/>
      <c r="BT32" s="634"/>
      <c r="BU32" s="634"/>
      <c r="BV32" s="634"/>
      <c r="BW32" s="634"/>
      <c r="BX32" s="625">
        <v>97.7</v>
      </c>
      <c r="BY32" s="634"/>
      <c r="BZ32" s="634"/>
      <c r="CA32" s="634"/>
      <c r="CB32" s="657"/>
      <c r="CD32" s="644"/>
      <c r="CE32" s="645"/>
      <c r="CF32" s="618" t="s">
        <v>320</v>
      </c>
      <c r="CG32" s="619"/>
      <c r="CH32" s="619"/>
      <c r="CI32" s="619"/>
      <c r="CJ32" s="619"/>
      <c r="CK32" s="619"/>
      <c r="CL32" s="619"/>
      <c r="CM32" s="619"/>
      <c r="CN32" s="619"/>
      <c r="CO32" s="619"/>
      <c r="CP32" s="619"/>
      <c r="CQ32" s="620"/>
      <c r="CR32" s="621" t="s">
        <v>128</v>
      </c>
      <c r="CS32" s="622"/>
      <c r="CT32" s="622"/>
      <c r="CU32" s="622"/>
      <c r="CV32" s="622"/>
      <c r="CW32" s="622"/>
      <c r="CX32" s="622"/>
      <c r="CY32" s="623"/>
      <c r="CZ32" s="624" t="s">
        <v>321</v>
      </c>
      <c r="DA32" s="636"/>
      <c r="DB32" s="636"/>
      <c r="DC32" s="637"/>
      <c r="DD32" s="627" t="s">
        <v>248</v>
      </c>
      <c r="DE32" s="622"/>
      <c r="DF32" s="622"/>
      <c r="DG32" s="622"/>
      <c r="DH32" s="622"/>
      <c r="DI32" s="622"/>
      <c r="DJ32" s="622"/>
      <c r="DK32" s="623"/>
      <c r="DL32" s="627" t="s">
        <v>128</v>
      </c>
      <c r="DM32" s="622"/>
      <c r="DN32" s="622"/>
      <c r="DO32" s="622"/>
      <c r="DP32" s="622"/>
      <c r="DQ32" s="622"/>
      <c r="DR32" s="622"/>
      <c r="DS32" s="622"/>
      <c r="DT32" s="622"/>
      <c r="DU32" s="622"/>
      <c r="DV32" s="623"/>
      <c r="DW32" s="624" t="s">
        <v>248</v>
      </c>
      <c r="DX32" s="636"/>
      <c r="DY32" s="636"/>
      <c r="DZ32" s="636"/>
      <c r="EA32" s="636"/>
      <c r="EB32" s="636"/>
      <c r="EC32" s="648"/>
    </row>
    <row r="33" spans="2:133" ht="11.25" customHeight="1" x14ac:dyDescent="0.2">
      <c r="B33" s="618" t="s">
        <v>322</v>
      </c>
      <c r="C33" s="619"/>
      <c r="D33" s="619"/>
      <c r="E33" s="619"/>
      <c r="F33" s="619"/>
      <c r="G33" s="619"/>
      <c r="H33" s="619"/>
      <c r="I33" s="619"/>
      <c r="J33" s="619"/>
      <c r="K33" s="619"/>
      <c r="L33" s="619"/>
      <c r="M33" s="619"/>
      <c r="N33" s="619"/>
      <c r="O33" s="619"/>
      <c r="P33" s="619"/>
      <c r="Q33" s="620"/>
      <c r="R33" s="621">
        <v>18558</v>
      </c>
      <c r="S33" s="622"/>
      <c r="T33" s="622"/>
      <c r="U33" s="622"/>
      <c r="V33" s="622"/>
      <c r="W33" s="622"/>
      <c r="X33" s="622"/>
      <c r="Y33" s="623"/>
      <c r="Z33" s="659">
        <v>0.2</v>
      </c>
      <c r="AA33" s="659"/>
      <c r="AB33" s="659"/>
      <c r="AC33" s="659"/>
      <c r="AD33" s="660">
        <v>15281</v>
      </c>
      <c r="AE33" s="660"/>
      <c r="AF33" s="660"/>
      <c r="AG33" s="660"/>
      <c r="AH33" s="660"/>
      <c r="AI33" s="660"/>
      <c r="AJ33" s="660"/>
      <c r="AK33" s="660"/>
      <c r="AL33" s="624">
        <v>0.3</v>
      </c>
      <c r="AM33" s="625"/>
      <c r="AN33" s="625"/>
      <c r="AO33" s="661"/>
      <c r="AP33" s="664"/>
      <c r="AQ33" s="665"/>
      <c r="AR33" s="665"/>
      <c r="AS33" s="665"/>
      <c r="AT33" s="697"/>
      <c r="AU33" s="219"/>
      <c r="AV33" s="219"/>
      <c r="AW33" s="219"/>
      <c r="AX33" s="602" t="s">
        <v>323</v>
      </c>
      <c r="AY33" s="603"/>
      <c r="AZ33" s="603"/>
      <c r="BA33" s="603"/>
      <c r="BB33" s="603"/>
      <c r="BC33" s="603"/>
      <c r="BD33" s="603"/>
      <c r="BE33" s="603"/>
      <c r="BF33" s="604"/>
      <c r="BG33" s="682">
        <v>99.3</v>
      </c>
      <c r="BH33" s="606"/>
      <c r="BI33" s="606"/>
      <c r="BJ33" s="606"/>
      <c r="BK33" s="606"/>
      <c r="BL33" s="606"/>
      <c r="BM33" s="652">
        <v>97.5</v>
      </c>
      <c r="BN33" s="606"/>
      <c r="BO33" s="606"/>
      <c r="BP33" s="606"/>
      <c r="BQ33" s="669"/>
      <c r="BR33" s="682">
        <v>99.4</v>
      </c>
      <c r="BS33" s="606"/>
      <c r="BT33" s="606"/>
      <c r="BU33" s="606"/>
      <c r="BV33" s="606"/>
      <c r="BW33" s="606"/>
      <c r="BX33" s="652">
        <v>96.8</v>
      </c>
      <c r="BY33" s="606"/>
      <c r="BZ33" s="606"/>
      <c r="CA33" s="606"/>
      <c r="CB33" s="669"/>
      <c r="CD33" s="618" t="s">
        <v>324</v>
      </c>
      <c r="CE33" s="619"/>
      <c r="CF33" s="619"/>
      <c r="CG33" s="619"/>
      <c r="CH33" s="619"/>
      <c r="CI33" s="619"/>
      <c r="CJ33" s="619"/>
      <c r="CK33" s="619"/>
      <c r="CL33" s="619"/>
      <c r="CM33" s="619"/>
      <c r="CN33" s="619"/>
      <c r="CO33" s="619"/>
      <c r="CP33" s="619"/>
      <c r="CQ33" s="620"/>
      <c r="CR33" s="621">
        <v>3646321</v>
      </c>
      <c r="CS33" s="634"/>
      <c r="CT33" s="634"/>
      <c r="CU33" s="634"/>
      <c r="CV33" s="634"/>
      <c r="CW33" s="634"/>
      <c r="CX33" s="634"/>
      <c r="CY33" s="635"/>
      <c r="CZ33" s="624">
        <v>42.2</v>
      </c>
      <c r="DA33" s="636"/>
      <c r="DB33" s="636"/>
      <c r="DC33" s="637"/>
      <c r="DD33" s="627">
        <v>2981867</v>
      </c>
      <c r="DE33" s="634"/>
      <c r="DF33" s="634"/>
      <c r="DG33" s="634"/>
      <c r="DH33" s="634"/>
      <c r="DI33" s="634"/>
      <c r="DJ33" s="634"/>
      <c r="DK33" s="635"/>
      <c r="DL33" s="627">
        <v>2308012</v>
      </c>
      <c r="DM33" s="634"/>
      <c r="DN33" s="634"/>
      <c r="DO33" s="634"/>
      <c r="DP33" s="634"/>
      <c r="DQ33" s="634"/>
      <c r="DR33" s="634"/>
      <c r="DS33" s="634"/>
      <c r="DT33" s="634"/>
      <c r="DU33" s="634"/>
      <c r="DV33" s="635"/>
      <c r="DW33" s="624">
        <v>47</v>
      </c>
      <c r="DX33" s="636"/>
      <c r="DY33" s="636"/>
      <c r="DZ33" s="636"/>
      <c r="EA33" s="636"/>
      <c r="EB33" s="636"/>
      <c r="EC33" s="648"/>
    </row>
    <row r="34" spans="2:133" ht="11.25" customHeight="1" x14ac:dyDescent="0.2">
      <c r="B34" s="618" t="s">
        <v>325</v>
      </c>
      <c r="C34" s="619"/>
      <c r="D34" s="619"/>
      <c r="E34" s="619"/>
      <c r="F34" s="619"/>
      <c r="G34" s="619"/>
      <c r="H34" s="619"/>
      <c r="I34" s="619"/>
      <c r="J34" s="619"/>
      <c r="K34" s="619"/>
      <c r="L34" s="619"/>
      <c r="M34" s="619"/>
      <c r="N34" s="619"/>
      <c r="O34" s="619"/>
      <c r="P34" s="619"/>
      <c r="Q34" s="620"/>
      <c r="R34" s="621">
        <v>24622</v>
      </c>
      <c r="S34" s="622"/>
      <c r="T34" s="622"/>
      <c r="U34" s="622"/>
      <c r="V34" s="622"/>
      <c r="W34" s="622"/>
      <c r="X34" s="622"/>
      <c r="Y34" s="623"/>
      <c r="Z34" s="659">
        <v>0.3</v>
      </c>
      <c r="AA34" s="659"/>
      <c r="AB34" s="659"/>
      <c r="AC34" s="659"/>
      <c r="AD34" s="660" t="s">
        <v>128</v>
      </c>
      <c r="AE34" s="660"/>
      <c r="AF34" s="660"/>
      <c r="AG34" s="660"/>
      <c r="AH34" s="660"/>
      <c r="AI34" s="660"/>
      <c r="AJ34" s="660"/>
      <c r="AK34" s="660"/>
      <c r="AL34" s="624" t="s">
        <v>128</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326</v>
      </c>
      <c r="CE34" s="619"/>
      <c r="CF34" s="619"/>
      <c r="CG34" s="619"/>
      <c r="CH34" s="619"/>
      <c r="CI34" s="619"/>
      <c r="CJ34" s="619"/>
      <c r="CK34" s="619"/>
      <c r="CL34" s="619"/>
      <c r="CM34" s="619"/>
      <c r="CN34" s="619"/>
      <c r="CO34" s="619"/>
      <c r="CP34" s="619"/>
      <c r="CQ34" s="620"/>
      <c r="CR34" s="621">
        <v>1494518</v>
      </c>
      <c r="CS34" s="622"/>
      <c r="CT34" s="622"/>
      <c r="CU34" s="622"/>
      <c r="CV34" s="622"/>
      <c r="CW34" s="622"/>
      <c r="CX34" s="622"/>
      <c r="CY34" s="623"/>
      <c r="CZ34" s="624">
        <v>17.3</v>
      </c>
      <c r="DA34" s="636"/>
      <c r="DB34" s="636"/>
      <c r="DC34" s="637"/>
      <c r="DD34" s="627">
        <v>1043924</v>
      </c>
      <c r="DE34" s="622"/>
      <c r="DF34" s="622"/>
      <c r="DG34" s="622"/>
      <c r="DH34" s="622"/>
      <c r="DI34" s="622"/>
      <c r="DJ34" s="622"/>
      <c r="DK34" s="623"/>
      <c r="DL34" s="627">
        <v>938231</v>
      </c>
      <c r="DM34" s="622"/>
      <c r="DN34" s="622"/>
      <c r="DO34" s="622"/>
      <c r="DP34" s="622"/>
      <c r="DQ34" s="622"/>
      <c r="DR34" s="622"/>
      <c r="DS34" s="622"/>
      <c r="DT34" s="622"/>
      <c r="DU34" s="622"/>
      <c r="DV34" s="623"/>
      <c r="DW34" s="624">
        <v>19.100000000000001</v>
      </c>
      <c r="DX34" s="636"/>
      <c r="DY34" s="636"/>
      <c r="DZ34" s="636"/>
      <c r="EA34" s="636"/>
      <c r="EB34" s="636"/>
      <c r="EC34" s="648"/>
    </row>
    <row r="35" spans="2:133" ht="11.25" customHeight="1" x14ac:dyDescent="0.2">
      <c r="B35" s="618" t="s">
        <v>327</v>
      </c>
      <c r="C35" s="619"/>
      <c r="D35" s="619"/>
      <c r="E35" s="619"/>
      <c r="F35" s="619"/>
      <c r="G35" s="619"/>
      <c r="H35" s="619"/>
      <c r="I35" s="619"/>
      <c r="J35" s="619"/>
      <c r="K35" s="619"/>
      <c r="L35" s="619"/>
      <c r="M35" s="619"/>
      <c r="N35" s="619"/>
      <c r="O35" s="619"/>
      <c r="P35" s="619"/>
      <c r="Q35" s="620"/>
      <c r="R35" s="621">
        <v>280972</v>
      </c>
      <c r="S35" s="622"/>
      <c r="T35" s="622"/>
      <c r="U35" s="622"/>
      <c r="V35" s="622"/>
      <c r="W35" s="622"/>
      <c r="X35" s="622"/>
      <c r="Y35" s="623"/>
      <c r="Z35" s="659">
        <v>3.2</v>
      </c>
      <c r="AA35" s="659"/>
      <c r="AB35" s="659"/>
      <c r="AC35" s="659"/>
      <c r="AD35" s="660" t="s">
        <v>248</v>
      </c>
      <c r="AE35" s="660"/>
      <c r="AF35" s="660"/>
      <c r="AG35" s="660"/>
      <c r="AH35" s="660"/>
      <c r="AI35" s="660"/>
      <c r="AJ35" s="660"/>
      <c r="AK35" s="660"/>
      <c r="AL35" s="624" t="s">
        <v>175</v>
      </c>
      <c r="AM35" s="625"/>
      <c r="AN35" s="625"/>
      <c r="AO35" s="661"/>
      <c r="AP35" s="222"/>
      <c r="AQ35" s="673" t="s">
        <v>328</v>
      </c>
      <c r="AR35" s="674"/>
      <c r="AS35" s="674"/>
      <c r="AT35" s="674"/>
      <c r="AU35" s="674"/>
      <c r="AV35" s="674"/>
      <c r="AW35" s="674"/>
      <c r="AX35" s="674"/>
      <c r="AY35" s="674"/>
      <c r="AZ35" s="674"/>
      <c r="BA35" s="674"/>
      <c r="BB35" s="674"/>
      <c r="BC35" s="674"/>
      <c r="BD35" s="674"/>
      <c r="BE35" s="674"/>
      <c r="BF35" s="675"/>
      <c r="BG35" s="673" t="s">
        <v>329</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330</v>
      </c>
      <c r="CE35" s="619"/>
      <c r="CF35" s="619"/>
      <c r="CG35" s="619"/>
      <c r="CH35" s="619"/>
      <c r="CI35" s="619"/>
      <c r="CJ35" s="619"/>
      <c r="CK35" s="619"/>
      <c r="CL35" s="619"/>
      <c r="CM35" s="619"/>
      <c r="CN35" s="619"/>
      <c r="CO35" s="619"/>
      <c r="CP35" s="619"/>
      <c r="CQ35" s="620"/>
      <c r="CR35" s="621">
        <v>21918</v>
      </c>
      <c r="CS35" s="634"/>
      <c r="CT35" s="634"/>
      <c r="CU35" s="634"/>
      <c r="CV35" s="634"/>
      <c r="CW35" s="634"/>
      <c r="CX35" s="634"/>
      <c r="CY35" s="635"/>
      <c r="CZ35" s="624">
        <v>0.3</v>
      </c>
      <c r="DA35" s="636"/>
      <c r="DB35" s="636"/>
      <c r="DC35" s="637"/>
      <c r="DD35" s="627">
        <v>16853</v>
      </c>
      <c r="DE35" s="634"/>
      <c r="DF35" s="634"/>
      <c r="DG35" s="634"/>
      <c r="DH35" s="634"/>
      <c r="DI35" s="634"/>
      <c r="DJ35" s="634"/>
      <c r="DK35" s="635"/>
      <c r="DL35" s="627">
        <v>13152</v>
      </c>
      <c r="DM35" s="634"/>
      <c r="DN35" s="634"/>
      <c r="DO35" s="634"/>
      <c r="DP35" s="634"/>
      <c r="DQ35" s="634"/>
      <c r="DR35" s="634"/>
      <c r="DS35" s="634"/>
      <c r="DT35" s="634"/>
      <c r="DU35" s="634"/>
      <c r="DV35" s="635"/>
      <c r="DW35" s="624">
        <v>0.3</v>
      </c>
      <c r="DX35" s="636"/>
      <c r="DY35" s="636"/>
      <c r="DZ35" s="636"/>
      <c r="EA35" s="636"/>
      <c r="EB35" s="636"/>
      <c r="EC35" s="648"/>
    </row>
    <row r="36" spans="2:133" ht="11.25" customHeight="1" x14ac:dyDescent="0.2">
      <c r="B36" s="618" t="s">
        <v>331</v>
      </c>
      <c r="C36" s="619"/>
      <c r="D36" s="619"/>
      <c r="E36" s="619"/>
      <c r="F36" s="619"/>
      <c r="G36" s="619"/>
      <c r="H36" s="619"/>
      <c r="I36" s="619"/>
      <c r="J36" s="619"/>
      <c r="K36" s="619"/>
      <c r="L36" s="619"/>
      <c r="M36" s="619"/>
      <c r="N36" s="619"/>
      <c r="O36" s="619"/>
      <c r="P36" s="619"/>
      <c r="Q36" s="620"/>
      <c r="R36" s="621">
        <v>322105</v>
      </c>
      <c r="S36" s="622"/>
      <c r="T36" s="622"/>
      <c r="U36" s="622"/>
      <c r="V36" s="622"/>
      <c r="W36" s="622"/>
      <c r="X36" s="622"/>
      <c r="Y36" s="623"/>
      <c r="Z36" s="659">
        <v>3.6</v>
      </c>
      <c r="AA36" s="659"/>
      <c r="AB36" s="659"/>
      <c r="AC36" s="659"/>
      <c r="AD36" s="660" t="s">
        <v>248</v>
      </c>
      <c r="AE36" s="660"/>
      <c r="AF36" s="660"/>
      <c r="AG36" s="660"/>
      <c r="AH36" s="660"/>
      <c r="AI36" s="660"/>
      <c r="AJ36" s="660"/>
      <c r="AK36" s="660"/>
      <c r="AL36" s="624" t="s">
        <v>128</v>
      </c>
      <c r="AM36" s="625"/>
      <c r="AN36" s="625"/>
      <c r="AO36" s="661"/>
      <c r="AP36" s="222"/>
      <c r="AQ36" s="670" t="s">
        <v>332</v>
      </c>
      <c r="AR36" s="671"/>
      <c r="AS36" s="671"/>
      <c r="AT36" s="671"/>
      <c r="AU36" s="671"/>
      <c r="AV36" s="671"/>
      <c r="AW36" s="671"/>
      <c r="AX36" s="671"/>
      <c r="AY36" s="672"/>
      <c r="AZ36" s="676">
        <v>963446</v>
      </c>
      <c r="BA36" s="677"/>
      <c r="BB36" s="677"/>
      <c r="BC36" s="677"/>
      <c r="BD36" s="677"/>
      <c r="BE36" s="677"/>
      <c r="BF36" s="678"/>
      <c r="BG36" s="679" t="s">
        <v>333</v>
      </c>
      <c r="BH36" s="680"/>
      <c r="BI36" s="680"/>
      <c r="BJ36" s="680"/>
      <c r="BK36" s="680"/>
      <c r="BL36" s="680"/>
      <c r="BM36" s="680"/>
      <c r="BN36" s="680"/>
      <c r="BO36" s="680"/>
      <c r="BP36" s="680"/>
      <c r="BQ36" s="680"/>
      <c r="BR36" s="680"/>
      <c r="BS36" s="680"/>
      <c r="BT36" s="680"/>
      <c r="BU36" s="681"/>
      <c r="BV36" s="676">
        <v>40276</v>
      </c>
      <c r="BW36" s="677"/>
      <c r="BX36" s="677"/>
      <c r="BY36" s="677"/>
      <c r="BZ36" s="677"/>
      <c r="CA36" s="677"/>
      <c r="CB36" s="678"/>
      <c r="CD36" s="618" t="s">
        <v>334</v>
      </c>
      <c r="CE36" s="619"/>
      <c r="CF36" s="619"/>
      <c r="CG36" s="619"/>
      <c r="CH36" s="619"/>
      <c r="CI36" s="619"/>
      <c r="CJ36" s="619"/>
      <c r="CK36" s="619"/>
      <c r="CL36" s="619"/>
      <c r="CM36" s="619"/>
      <c r="CN36" s="619"/>
      <c r="CO36" s="619"/>
      <c r="CP36" s="619"/>
      <c r="CQ36" s="620"/>
      <c r="CR36" s="621">
        <v>1258669</v>
      </c>
      <c r="CS36" s="622"/>
      <c r="CT36" s="622"/>
      <c r="CU36" s="622"/>
      <c r="CV36" s="622"/>
      <c r="CW36" s="622"/>
      <c r="CX36" s="622"/>
      <c r="CY36" s="623"/>
      <c r="CZ36" s="624">
        <v>14.6</v>
      </c>
      <c r="DA36" s="636"/>
      <c r="DB36" s="636"/>
      <c r="DC36" s="637"/>
      <c r="DD36" s="627">
        <v>1172599</v>
      </c>
      <c r="DE36" s="622"/>
      <c r="DF36" s="622"/>
      <c r="DG36" s="622"/>
      <c r="DH36" s="622"/>
      <c r="DI36" s="622"/>
      <c r="DJ36" s="622"/>
      <c r="DK36" s="623"/>
      <c r="DL36" s="627">
        <v>874324</v>
      </c>
      <c r="DM36" s="622"/>
      <c r="DN36" s="622"/>
      <c r="DO36" s="622"/>
      <c r="DP36" s="622"/>
      <c r="DQ36" s="622"/>
      <c r="DR36" s="622"/>
      <c r="DS36" s="622"/>
      <c r="DT36" s="622"/>
      <c r="DU36" s="622"/>
      <c r="DV36" s="623"/>
      <c r="DW36" s="624">
        <v>17.8</v>
      </c>
      <c r="DX36" s="636"/>
      <c r="DY36" s="636"/>
      <c r="DZ36" s="636"/>
      <c r="EA36" s="636"/>
      <c r="EB36" s="636"/>
      <c r="EC36" s="648"/>
    </row>
    <row r="37" spans="2:133" ht="11.25" customHeight="1" x14ac:dyDescent="0.2">
      <c r="B37" s="618" t="s">
        <v>335</v>
      </c>
      <c r="C37" s="619"/>
      <c r="D37" s="619"/>
      <c r="E37" s="619"/>
      <c r="F37" s="619"/>
      <c r="G37" s="619"/>
      <c r="H37" s="619"/>
      <c r="I37" s="619"/>
      <c r="J37" s="619"/>
      <c r="K37" s="619"/>
      <c r="L37" s="619"/>
      <c r="M37" s="619"/>
      <c r="N37" s="619"/>
      <c r="O37" s="619"/>
      <c r="P37" s="619"/>
      <c r="Q37" s="620"/>
      <c r="R37" s="621">
        <v>150108</v>
      </c>
      <c r="S37" s="622"/>
      <c r="T37" s="622"/>
      <c r="U37" s="622"/>
      <c r="V37" s="622"/>
      <c r="W37" s="622"/>
      <c r="X37" s="622"/>
      <c r="Y37" s="623"/>
      <c r="Z37" s="659">
        <v>1.7</v>
      </c>
      <c r="AA37" s="659"/>
      <c r="AB37" s="659"/>
      <c r="AC37" s="659"/>
      <c r="AD37" s="660">
        <v>178</v>
      </c>
      <c r="AE37" s="660"/>
      <c r="AF37" s="660"/>
      <c r="AG37" s="660"/>
      <c r="AH37" s="660"/>
      <c r="AI37" s="660"/>
      <c r="AJ37" s="660"/>
      <c r="AK37" s="660"/>
      <c r="AL37" s="624">
        <v>0</v>
      </c>
      <c r="AM37" s="625"/>
      <c r="AN37" s="625"/>
      <c r="AO37" s="661"/>
      <c r="AQ37" s="654" t="s">
        <v>336</v>
      </c>
      <c r="AR37" s="655"/>
      <c r="AS37" s="655"/>
      <c r="AT37" s="655"/>
      <c r="AU37" s="655"/>
      <c r="AV37" s="655"/>
      <c r="AW37" s="655"/>
      <c r="AX37" s="655"/>
      <c r="AY37" s="656"/>
      <c r="AZ37" s="621">
        <v>319169</v>
      </c>
      <c r="BA37" s="622"/>
      <c r="BB37" s="622"/>
      <c r="BC37" s="622"/>
      <c r="BD37" s="634"/>
      <c r="BE37" s="634"/>
      <c r="BF37" s="657"/>
      <c r="BG37" s="618" t="s">
        <v>337</v>
      </c>
      <c r="BH37" s="619"/>
      <c r="BI37" s="619"/>
      <c r="BJ37" s="619"/>
      <c r="BK37" s="619"/>
      <c r="BL37" s="619"/>
      <c r="BM37" s="619"/>
      <c r="BN37" s="619"/>
      <c r="BO37" s="619"/>
      <c r="BP37" s="619"/>
      <c r="BQ37" s="619"/>
      <c r="BR37" s="619"/>
      <c r="BS37" s="619"/>
      <c r="BT37" s="619"/>
      <c r="BU37" s="620"/>
      <c r="BV37" s="621">
        <v>30163</v>
      </c>
      <c r="BW37" s="622"/>
      <c r="BX37" s="622"/>
      <c r="BY37" s="622"/>
      <c r="BZ37" s="622"/>
      <c r="CA37" s="622"/>
      <c r="CB37" s="658"/>
      <c r="CD37" s="618" t="s">
        <v>338</v>
      </c>
      <c r="CE37" s="619"/>
      <c r="CF37" s="619"/>
      <c r="CG37" s="619"/>
      <c r="CH37" s="619"/>
      <c r="CI37" s="619"/>
      <c r="CJ37" s="619"/>
      <c r="CK37" s="619"/>
      <c r="CL37" s="619"/>
      <c r="CM37" s="619"/>
      <c r="CN37" s="619"/>
      <c r="CO37" s="619"/>
      <c r="CP37" s="619"/>
      <c r="CQ37" s="620"/>
      <c r="CR37" s="621">
        <v>542906</v>
      </c>
      <c r="CS37" s="634"/>
      <c r="CT37" s="634"/>
      <c r="CU37" s="634"/>
      <c r="CV37" s="634"/>
      <c r="CW37" s="634"/>
      <c r="CX37" s="634"/>
      <c r="CY37" s="635"/>
      <c r="CZ37" s="624">
        <v>6.3</v>
      </c>
      <c r="DA37" s="636"/>
      <c r="DB37" s="636"/>
      <c r="DC37" s="637"/>
      <c r="DD37" s="627">
        <v>540941</v>
      </c>
      <c r="DE37" s="634"/>
      <c r="DF37" s="634"/>
      <c r="DG37" s="634"/>
      <c r="DH37" s="634"/>
      <c r="DI37" s="634"/>
      <c r="DJ37" s="634"/>
      <c r="DK37" s="635"/>
      <c r="DL37" s="627">
        <v>538216</v>
      </c>
      <c r="DM37" s="634"/>
      <c r="DN37" s="634"/>
      <c r="DO37" s="634"/>
      <c r="DP37" s="634"/>
      <c r="DQ37" s="634"/>
      <c r="DR37" s="634"/>
      <c r="DS37" s="634"/>
      <c r="DT37" s="634"/>
      <c r="DU37" s="634"/>
      <c r="DV37" s="635"/>
      <c r="DW37" s="624">
        <v>11</v>
      </c>
      <c r="DX37" s="636"/>
      <c r="DY37" s="636"/>
      <c r="DZ37" s="636"/>
      <c r="EA37" s="636"/>
      <c r="EB37" s="636"/>
      <c r="EC37" s="648"/>
    </row>
    <row r="38" spans="2:133" ht="11.25" customHeight="1" x14ac:dyDescent="0.2">
      <c r="B38" s="618" t="s">
        <v>339</v>
      </c>
      <c r="C38" s="619"/>
      <c r="D38" s="619"/>
      <c r="E38" s="619"/>
      <c r="F38" s="619"/>
      <c r="G38" s="619"/>
      <c r="H38" s="619"/>
      <c r="I38" s="619"/>
      <c r="J38" s="619"/>
      <c r="K38" s="619"/>
      <c r="L38" s="619"/>
      <c r="M38" s="619"/>
      <c r="N38" s="619"/>
      <c r="O38" s="619"/>
      <c r="P38" s="619"/>
      <c r="Q38" s="620"/>
      <c r="R38" s="621">
        <v>296200</v>
      </c>
      <c r="S38" s="622"/>
      <c r="T38" s="622"/>
      <c r="U38" s="622"/>
      <c r="V38" s="622"/>
      <c r="W38" s="622"/>
      <c r="X38" s="622"/>
      <c r="Y38" s="623"/>
      <c r="Z38" s="659">
        <v>3.4</v>
      </c>
      <c r="AA38" s="659"/>
      <c r="AB38" s="659"/>
      <c r="AC38" s="659"/>
      <c r="AD38" s="660" t="s">
        <v>128</v>
      </c>
      <c r="AE38" s="660"/>
      <c r="AF38" s="660"/>
      <c r="AG38" s="660"/>
      <c r="AH38" s="660"/>
      <c r="AI38" s="660"/>
      <c r="AJ38" s="660"/>
      <c r="AK38" s="660"/>
      <c r="AL38" s="624" t="s">
        <v>248</v>
      </c>
      <c r="AM38" s="625"/>
      <c r="AN38" s="625"/>
      <c r="AO38" s="661"/>
      <c r="AQ38" s="654" t="s">
        <v>340</v>
      </c>
      <c r="AR38" s="655"/>
      <c r="AS38" s="655"/>
      <c r="AT38" s="655"/>
      <c r="AU38" s="655"/>
      <c r="AV38" s="655"/>
      <c r="AW38" s="655"/>
      <c r="AX38" s="655"/>
      <c r="AY38" s="656"/>
      <c r="AZ38" s="621">
        <v>30000</v>
      </c>
      <c r="BA38" s="622"/>
      <c r="BB38" s="622"/>
      <c r="BC38" s="622"/>
      <c r="BD38" s="634"/>
      <c r="BE38" s="634"/>
      <c r="BF38" s="657"/>
      <c r="BG38" s="618" t="s">
        <v>341</v>
      </c>
      <c r="BH38" s="619"/>
      <c r="BI38" s="619"/>
      <c r="BJ38" s="619"/>
      <c r="BK38" s="619"/>
      <c r="BL38" s="619"/>
      <c r="BM38" s="619"/>
      <c r="BN38" s="619"/>
      <c r="BO38" s="619"/>
      <c r="BP38" s="619"/>
      <c r="BQ38" s="619"/>
      <c r="BR38" s="619"/>
      <c r="BS38" s="619"/>
      <c r="BT38" s="619"/>
      <c r="BU38" s="620"/>
      <c r="BV38" s="621">
        <v>2352</v>
      </c>
      <c r="BW38" s="622"/>
      <c r="BX38" s="622"/>
      <c r="BY38" s="622"/>
      <c r="BZ38" s="622"/>
      <c r="CA38" s="622"/>
      <c r="CB38" s="658"/>
      <c r="CD38" s="618" t="s">
        <v>342</v>
      </c>
      <c r="CE38" s="619"/>
      <c r="CF38" s="619"/>
      <c r="CG38" s="619"/>
      <c r="CH38" s="619"/>
      <c r="CI38" s="619"/>
      <c r="CJ38" s="619"/>
      <c r="CK38" s="619"/>
      <c r="CL38" s="619"/>
      <c r="CM38" s="619"/>
      <c r="CN38" s="619"/>
      <c r="CO38" s="619"/>
      <c r="CP38" s="619"/>
      <c r="CQ38" s="620"/>
      <c r="CR38" s="621">
        <v>614277</v>
      </c>
      <c r="CS38" s="622"/>
      <c r="CT38" s="622"/>
      <c r="CU38" s="622"/>
      <c r="CV38" s="622"/>
      <c r="CW38" s="622"/>
      <c r="CX38" s="622"/>
      <c r="CY38" s="623"/>
      <c r="CZ38" s="624">
        <v>7.1</v>
      </c>
      <c r="DA38" s="636"/>
      <c r="DB38" s="636"/>
      <c r="DC38" s="637"/>
      <c r="DD38" s="627">
        <v>493577</v>
      </c>
      <c r="DE38" s="622"/>
      <c r="DF38" s="622"/>
      <c r="DG38" s="622"/>
      <c r="DH38" s="622"/>
      <c r="DI38" s="622"/>
      <c r="DJ38" s="622"/>
      <c r="DK38" s="623"/>
      <c r="DL38" s="627">
        <v>482305</v>
      </c>
      <c r="DM38" s="622"/>
      <c r="DN38" s="622"/>
      <c r="DO38" s="622"/>
      <c r="DP38" s="622"/>
      <c r="DQ38" s="622"/>
      <c r="DR38" s="622"/>
      <c r="DS38" s="622"/>
      <c r="DT38" s="622"/>
      <c r="DU38" s="622"/>
      <c r="DV38" s="623"/>
      <c r="DW38" s="624">
        <v>9.8000000000000007</v>
      </c>
      <c r="DX38" s="636"/>
      <c r="DY38" s="636"/>
      <c r="DZ38" s="636"/>
      <c r="EA38" s="636"/>
      <c r="EB38" s="636"/>
      <c r="EC38" s="648"/>
    </row>
    <row r="39" spans="2:133" ht="11.25" customHeight="1" x14ac:dyDescent="0.2">
      <c r="B39" s="618" t="s">
        <v>343</v>
      </c>
      <c r="C39" s="619"/>
      <c r="D39" s="619"/>
      <c r="E39" s="619"/>
      <c r="F39" s="619"/>
      <c r="G39" s="619"/>
      <c r="H39" s="619"/>
      <c r="I39" s="619"/>
      <c r="J39" s="619"/>
      <c r="K39" s="619"/>
      <c r="L39" s="619"/>
      <c r="M39" s="619"/>
      <c r="N39" s="619"/>
      <c r="O39" s="619"/>
      <c r="P39" s="619"/>
      <c r="Q39" s="620"/>
      <c r="R39" s="621" t="s">
        <v>128</v>
      </c>
      <c r="S39" s="622"/>
      <c r="T39" s="622"/>
      <c r="U39" s="622"/>
      <c r="V39" s="622"/>
      <c r="W39" s="622"/>
      <c r="X39" s="622"/>
      <c r="Y39" s="623"/>
      <c r="Z39" s="659" t="s">
        <v>128</v>
      </c>
      <c r="AA39" s="659"/>
      <c r="AB39" s="659"/>
      <c r="AC39" s="659"/>
      <c r="AD39" s="660" t="s">
        <v>128</v>
      </c>
      <c r="AE39" s="660"/>
      <c r="AF39" s="660"/>
      <c r="AG39" s="660"/>
      <c r="AH39" s="660"/>
      <c r="AI39" s="660"/>
      <c r="AJ39" s="660"/>
      <c r="AK39" s="660"/>
      <c r="AL39" s="624" t="s">
        <v>128</v>
      </c>
      <c r="AM39" s="625"/>
      <c r="AN39" s="625"/>
      <c r="AO39" s="661"/>
      <c r="AQ39" s="654" t="s">
        <v>344</v>
      </c>
      <c r="AR39" s="655"/>
      <c r="AS39" s="655"/>
      <c r="AT39" s="655"/>
      <c r="AU39" s="655"/>
      <c r="AV39" s="655"/>
      <c r="AW39" s="655"/>
      <c r="AX39" s="655"/>
      <c r="AY39" s="656"/>
      <c r="AZ39" s="621" t="s">
        <v>128</v>
      </c>
      <c r="BA39" s="622"/>
      <c r="BB39" s="622"/>
      <c r="BC39" s="622"/>
      <c r="BD39" s="634"/>
      <c r="BE39" s="634"/>
      <c r="BF39" s="657"/>
      <c r="BG39" s="618" t="s">
        <v>345</v>
      </c>
      <c r="BH39" s="619"/>
      <c r="BI39" s="619"/>
      <c r="BJ39" s="619"/>
      <c r="BK39" s="619"/>
      <c r="BL39" s="619"/>
      <c r="BM39" s="619"/>
      <c r="BN39" s="619"/>
      <c r="BO39" s="619"/>
      <c r="BP39" s="619"/>
      <c r="BQ39" s="619"/>
      <c r="BR39" s="619"/>
      <c r="BS39" s="619"/>
      <c r="BT39" s="619"/>
      <c r="BU39" s="620"/>
      <c r="BV39" s="621">
        <v>3764</v>
      </c>
      <c r="BW39" s="622"/>
      <c r="BX39" s="622"/>
      <c r="BY39" s="622"/>
      <c r="BZ39" s="622"/>
      <c r="CA39" s="622"/>
      <c r="CB39" s="658"/>
      <c r="CD39" s="618" t="s">
        <v>346</v>
      </c>
      <c r="CE39" s="619"/>
      <c r="CF39" s="619"/>
      <c r="CG39" s="619"/>
      <c r="CH39" s="619"/>
      <c r="CI39" s="619"/>
      <c r="CJ39" s="619"/>
      <c r="CK39" s="619"/>
      <c r="CL39" s="619"/>
      <c r="CM39" s="619"/>
      <c r="CN39" s="619"/>
      <c r="CO39" s="619"/>
      <c r="CP39" s="619"/>
      <c r="CQ39" s="620"/>
      <c r="CR39" s="621">
        <v>225939</v>
      </c>
      <c r="CS39" s="634"/>
      <c r="CT39" s="634"/>
      <c r="CU39" s="634"/>
      <c r="CV39" s="634"/>
      <c r="CW39" s="634"/>
      <c r="CX39" s="634"/>
      <c r="CY39" s="635"/>
      <c r="CZ39" s="624">
        <v>2.6</v>
      </c>
      <c r="DA39" s="636"/>
      <c r="DB39" s="636"/>
      <c r="DC39" s="637"/>
      <c r="DD39" s="627">
        <v>224914</v>
      </c>
      <c r="DE39" s="634"/>
      <c r="DF39" s="634"/>
      <c r="DG39" s="634"/>
      <c r="DH39" s="634"/>
      <c r="DI39" s="634"/>
      <c r="DJ39" s="634"/>
      <c r="DK39" s="635"/>
      <c r="DL39" s="627" t="s">
        <v>128</v>
      </c>
      <c r="DM39" s="634"/>
      <c r="DN39" s="634"/>
      <c r="DO39" s="634"/>
      <c r="DP39" s="634"/>
      <c r="DQ39" s="634"/>
      <c r="DR39" s="634"/>
      <c r="DS39" s="634"/>
      <c r="DT39" s="634"/>
      <c r="DU39" s="634"/>
      <c r="DV39" s="635"/>
      <c r="DW39" s="624" t="s">
        <v>128</v>
      </c>
      <c r="DX39" s="636"/>
      <c r="DY39" s="636"/>
      <c r="DZ39" s="636"/>
      <c r="EA39" s="636"/>
      <c r="EB39" s="636"/>
      <c r="EC39" s="648"/>
    </row>
    <row r="40" spans="2:133" ht="11.25" customHeight="1" x14ac:dyDescent="0.2">
      <c r="B40" s="618" t="s">
        <v>347</v>
      </c>
      <c r="C40" s="619"/>
      <c r="D40" s="619"/>
      <c r="E40" s="619"/>
      <c r="F40" s="619"/>
      <c r="G40" s="619"/>
      <c r="H40" s="619"/>
      <c r="I40" s="619"/>
      <c r="J40" s="619"/>
      <c r="K40" s="619"/>
      <c r="L40" s="619"/>
      <c r="M40" s="619"/>
      <c r="N40" s="619"/>
      <c r="O40" s="619"/>
      <c r="P40" s="619"/>
      <c r="Q40" s="620"/>
      <c r="R40" s="621">
        <v>99300</v>
      </c>
      <c r="S40" s="622"/>
      <c r="T40" s="622"/>
      <c r="U40" s="622"/>
      <c r="V40" s="622"/>
      <c r="W40" s="622"/>
      <c r="X40" s="622"/>
      <c r="Y40" s="623"/>
      <c r="Z40" s="659">
        <v>1.1000000000000001</v>
      </c>
      <c r="AA40" s="659"/>
      <c r="AB40" s="659"/>
      <c r="AC40" s="659"/>
      <c r="AD40" s="660" t="s">
        <v>321</v>
      </c>
      <c r="AE40" s="660"/>
      <c r="AF40" s="660"/>
      <c r="AG40" s="660"/>
      <c r="AH40" s="660"/>
      <c r="AI40" s="660"/>
      <c r="AJ40" s="660"/>
      <c r="AK40" s="660"/>
      <c r="AL40" s="624" t="s">
        <v>175</v>
      </c>
      <c r="AM40" s="625"/>
      <c r="AN40" s="625"/>
      <c r="AO40" s="661"/>
      <c r="AQ40" s="654" t="s">
        <v>348</v>
      </c>
      <c r="AR40" s="655"/>
      <c r="AS40" s="655"/>
      <c r="AT40" s="655"/>
      <c r="AU40" s="655"/>
      <c r="AV40" s="655"/>
      <c r="AW40" s="655"/>
      <c r="AX40" s="655"/>
      <c r="AY40" s="656"/>
      <c r="AZ40" s="621" t="s">
        <v>128</v>
      </c>
      <c r="BA40" s="622"/>
      <c r="BB40" s="622"/>
      <c r="BC40" s="622"/>
      <c r="BD40" s="634"/>
      <c r="BE40" s="634"/>
      <c r="BF40" s="657"/>
      <c r="BG40" s="662" t="s">
        <v>349</v>
      </c>
      <c r="BH40" s="663"/>
      <c r="BI40" s="663"/>
      <c r="BJ40" s="663"/>
      <c r="BK40" s="663"/>
      <c r="BL40" s="223"/>
      <c r="BM40" s="619" t="s">
        <v>350</v>
      </c>
      <c r="BN40" s="619"/>
      <c r="BO40" s="619"/>
      <c r="BP40" s="619"/>
      <c r="BQ40" s="619"/>
      <c r="BR40" s="619"/>
      <c r="BS40" s="619"/>
      <c r="BT40" s="619"/>
      <c r="BU40" s="620"/>
      <c r="BV40" s="621">
        <v>109</v>
      </c>
      <c r="BW40" s="622"/>
      <c r="BX40" s="622"/>
      <c r="BY40" s="622"/>
      <c r="BZ40" s="622"/>
      <c r="CA40" s="622"/>
      <c r="CB40" s="658"/>
      <c r="CD40" s="618" t="s">
        <v>351</v>
      </c>
      <c r="CE40" s="619"/>
      <c r="CF40" s="619"/>
      <c r="CG40" s="619"/>
      <c r="CH40" s="619"/>
      <c r="CI40" s="619"/>
      <c r="CJ40" s="619"/>
      <c r="CK40" s="619"/>
      <c r="CL40" s="619"/>
      <c r="CM40" s="619"/>
      <c r="CN40" s="619"/>
      <c r="CO40" s="619"/>
      <c r="CP40" s="619"/>
      <c r="CQ40" s="620"/>
      <c r="CR40" s="621">
        <v>31000</v>
      </c>
      <c r="CS40" s="622"/>
      <c r="CT40" s="622"/>
      <c r="CU40" s="622"/>
      <c r="CV40" s="622"/>
      <c r="CW40" s="622"/>
      <c r="CX40" s="622"/>
      <c r="CY40" s="623"/>
      <c r="CZ40" s="624">
        <v>0.4</v>
      </c>
      <c r="DA40" s="636"/>
      <c r="DB40" s="636"/>
      <c r="DC40" s="637"/>
      <c r="DD40" s="627">
        <v>30000</v>
      </c>
      <c r="DE40" s="622"/>
      <c r="DF40" s="622"/>
      <c r="DG40" s="622"/>
      <c r="DH40" s="622"/>
      <c r="DI40" s="622"/>
      <c r="DJ40" s="622"/>
      <c r="DK40" s="623"/>
      <c r="DL40" s="627" t="s">
        <v>175</v>
      </c>
      <c r="DM40" s="622"/>
      <c r="DN40" s="622"/>
      <c r="DO40" s="622"/>
      <c r="DP40" s="622"/>
      <c r="DQ40" s="622"/>
      <c r="DR40" s="622"/>
      <c r="DS40" s="622"/>
      <c r="DT40" s="622"/>
      <c r="DU40" s="622"/>
      <c r="DV40" s="623"/>
      <c r="DW40" s="624" t="s">
        <v>248</v>
      </c>
      <c r="DX40" s="636"/>
      <c r="DY40" s="636"/>
      <c r="DZ40" s="636"/>
      <c r="EA40" s="636"/>
      <c r="EB40" s="636"/>
      <c r="EC40" s="648"/>
    </row>
    <row r="41" spans="2:133" ht="11.25" customHeight="1" x14ac:dyDescent="0.2">
      <c r="B41" s="602" t="s">
        <v>352</v>
      </c>
      <c r="C41" s="603"/>
      <c r="D41" s="603"/>
      <c r="E41" s="603"/>
      <c r="F41" s="603"/>
      <c r="G41" s="603"/>
      <c r="H41" s="603"/>
      <c r="I41" s="603"/>
      <c r="J41" s="603"/>
      <c r="K41" s="603"/>
      <c r="L41" s="603"/>
      <c r="M41" s="603"/>
      <c r="N41" s="603"/>
      <c r="O41" s="603"/>
      <c r="P41" s="603"/>
      <c r="Q41" s="604"/>
      <c r="R41" s="605">
        <v>8825860</v>
      </c>
      <c r="S41" s="646"/>
      <c r="T41" s="646"/>
      <c r="U41" s="646"/>
      <c r="V41" s="646"/>
      <c r="W41" s="646"/>
      <c r="X41" s="646"/>
      <c r="Y41" s="649"/>
      <c r="Z41" s="650">
        <v>100</v>
      </c>
      <c r="AA41" s="650"/>
      <c r="AB41" s="650"/>
      <c r="AC41" s="650"/>
      <c r="AD41" s="651">
        <v>4809076</v>
      </c>
      <c r="AE41" s="651"/>
      <c r="AF41" s="651"/>
      <c r="AG41" s="651"/>
      <c r="AH41" s="651"/>
      <c r="AI41" s="651"/>
      <c r="AJ41" s="651"/>
      <c r="AK41" s="651"/>
      <c r="AL41" s="608">
        <v>100</v>
      </c>
      <c r="AM41" s="652"/>
      <c r="AN41" s="652"/>
      <c r="AO41" s="653"/>
      <c r="AQ41" s="654" t="s">
        <v>353</v>
      </c>
      <c r="AR41" s="655"/>
      <c r="AS41" s="655"/>
      <c r="AT41" s="655"/>
      <c r="AU41" s="655"/>
      <c r="AV41" s="655"/>
      <c r="AW41" s="655"/>
      <c r="AX41" s="655"/>
      <c r="AY41" s="656"/>
      <c r="AZ41" s="621">
        <v>155750</v>
      </c>
      <c r="BA41" s="622"/>
      <c r="BB41" s="622"/>
      <c r="BC41" s="622"/>
      <c r="BD41" s="634"/>
      <c r="BE41" s="634"/>
      <c r="BF41" s="657"/>
      <c r="BG41" s="662"/>
      <c r="BH41" s="663"/>
      <c r="BI41" s="663"/>
      <c r="BJ41" s="663"/>
      <c r="BK41" s="663"/>
      <c r="BL41" s="223"/>
      <c r="BM41" s="619" t="s">
        <v>354</v>
      </c>
      <c r="BN41" s="619"/>
      <c r="BO41" s="619"/>
      <c r="BP41" s="619"/>
      <c r="BQ41" s="619"/>
      <c r="BR41" s="619"/>
      <c r="BS41" s="619"/>
      <c r="BT41" s="619"/>
      <c r="BU41" s="620"/>
      <c r="BV41" s="621" t="s">
        <v>128</v>
      </c>
      <c r="BW41" s="622"/>
      <c r="BX41" s="622"/>
      <c r="BY41" s="622"/>
      <c r="BZ41" s="622"/>
      <c r="CA41" s="622"/>
      <c r="CB41" s="658"/>
      <c r="CD41" s="618" t="s">
        <v>355</v>
      </c>
      <c r="CE41" s="619"/>
      <c r="CF41" s="619"/>
      <c r="CG41" s="619"/>
      <c r="CH41" s="619"/>
      <c r="CI41" s="619"/>
      <c r="CJ41" s="619"/>
      <c r="CK41" s="619"/>
      <c r="CL41" s="619"/>
      <c r="CM41" s="619"/>
      <c r="CN41" s="619"/>
      <c r="CO41" s="619"/>
      <c r="CP41" s="619"/>
      <c r="CQ41" s="620"/>
      <c r="CR41" s="621" t="s">
        <v>128</v>
      </c>
      <c r="CS41" s="634"/>
      <c r="CT41" s="634"/>
      <c r="CU41" s="634"/>
      <c r="CV41" s="634"/>
      <c r="CW41" s="634"/>
      <c r="CX41" s="634"/>
      <c r="CY41" s="635"/>
      <c r="CZ41" s="624" t="s">
        <v>175</v>
      </c>
      <c r="DA41" s="636"/>
      <c r="DB41" s="636"/>
      <c r="DC41" s="637"/>
      <c r="DD41" s="627" t="s">
        <v>248</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356</v>
      </c>
      <c r="AR42" s="667"/>
      <c r="AS42" s="667"/>
      <c r="AT42" s="667"/>
      <c r="AU42" s="667"/>
      <c r="AV42" s="667"/>
      <c r="AW42" s="667"/>
      <c r="AX42" s="667"/>
      <c r="AY42" s="668"/>
      <c r="AZ42" s="605">
        <v>458527</v>
      </c>
      <c r="BA42" s="646"/>
      <c r="BB42" s="646"/>
      <c r="BC42" s="646"/>
      <c r="BD42" s="606"/>
      <c r="BE42" s="606"/>
      <c r="BF42" s="669"/>
      <c r="BG42" s="664"/>
      <c r="BH42" s="665"/>
      <c r="BI42" s="665"/>
      <c r="BJ42" s="665"/>
      <c r="BK42" s="665"/>
      <c r="BL42" s="224"/>
      <c r="BM42" s="603" t="s">
        <v>357</v>
      </c>
      <c r="BN42" s="603"/>
      <c r="BO42" s="603"/>
      <c r="BP42" s="603"/>
      <c r="BQ42" s="603"/>
      <c r="BR42" s="603"/>
      <c r="BS42" s="603"/>
      <c r="BT42" s="603"/>
      <c r="BU42" s="604"/>
      <c r="BV42" s="605">
        <v>361</v>
      </c>
      <c r="BW42" s="646"/>
      <c r="BX42" s="646"/>
      <c r="BY42" s="646"/>
      <c r="BZ42" s="646"/>
      <c r="CA42" s="646"/>
      <c r="CB42" s="647"/>
      <c r="CD42" s="618" t="s">
        <v>358</v>
      </c>
      <c r="CE42" s="619"/>
      <c r="CF42" s="619"/>
      <c r="CG42" s="619"/>
      <c r="CH42" s="619"/>
      <c r="CI42" s="619"/>
      <c r="CJ42" s="619"/>
      <c r="CK42" s="619"/>
      <c r="CL42" s="619"/>
      <c r="CM42" s="619"/>
      <c r="CN42" s="619"/>
      <c r="CO42" s="619"/>
      <c r="CP42" s="619"/>
      <c r="CQ42" s="620"/>
      <c r="CR42" s="621">
        <v>974921</v>
      </c>
      <c r="CS42" s="634"/>
      <c r="CT42" s="634"/>
      <c r="CU42" s="634"/>
      <c r="CV42" s="634"/>
      <c r="CW42" s="634"/>
      <c r="CX42" s="634"/>
      <c r="CY42" s="635"/>
      <c r="CZ42" s="624">
        <v>11.3</v>
      </c>
      <c r="DA42" s="636"/>
      <c r="DB42" s="636"/>
      <c r="DC42" s="637"/>
      <c r="DD42" s="627">
        <v>364010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359</v>
      </c>
      <c r="CD43" s="618" t="s">
        <v>360</v>
      </c>
      <c r="CE43" s="619"/>
      <c r="CF43" s="619"/>
      <c r="CG43" s="619"/>
      <c r="CH43" s="619"/>
      <c r="CI43" s="619"/>
      <c r="CJ43" s="619"/>
      <c r="CK43" s="619"/>
      <c r="CL43" s="619"/>
      <c r="CM43" s="619"/>
      <c r="CN43" s="619"/>
      <c r="CO43" s="619"/>
      <c r="CP43" s="619"/>
      <c r="CQ43" s="620"/>
      <c r="CR43" s="621">
        <v>69083</v>
      </c>
      <c r="CS43" s="634"/>
      <c r="CT43" s="634"/>
      <c r="CU43" s="634"/>
      <c r="CV43" s="634"/>
      <c r="CW43" s="634"/>
      <c r="CX43" s="634"/>
      <c r="CY43" s="635"/>
      <c r="CZ43" s="624">
        <v>0.8</v>
      </c>
      <c r="DA43" s="636"/>
      <c r="DB43" s="636"/>
      <c r="DC43" s="637"/>
      <c r="DD43" s="627">
        <v>69076</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361</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308</v>
      </c>
      <c r="CE44" s="641"/>
      <c r="CF44" s="618" t="s">
        <v>362</v>
      </c>
      <c r="CG44" s="619"/>
      <c r="CH44" s="619"/>
      <c r="CI44" s="619"/>
      <c r="CJ44" s="619"/>
      <c r="CK44" s="619"/>
      <c r="CL44" s="619"/>
      <c r="CM44" s="619"/>
      <c r="CN44" s="619"/>
      <c r="CO44" s="619"/>
      <c r="CP44" s="619"/>
      <c r="CQ44" s="620"/>
      <c r="CR44" s="621">
        <v>974921</v>
      </c>
      <c r="CS44" s="622"/>
      <c r="CT44" s="622"/>
      <c r="CU44" s="622"/>
      <c r="CV44" s="622"/>
      <c r="CW44" s="622"/>
      <c r="CX44" s="622"/>
      <c r="CY44" s="623"/>
      <c r="CZ44" s="624">
        <v>11.3</v>
      </c>
      <c r="DA44" s="625"/>
      <c r="DB44" s="625"/>
      <c r="DC44" s="626"/>
      <c r="DD44" s="627">
        <v>364010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363</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364</v>
      </c>
      <c r="CG45" s="619"/>
      <c r="CH45" s="619"/>
      <c r="CI45" s="619"/>
      <c r="CJ45" s="619"/>
      <c r="CK45" s="619"/>
      <c r="CL45" s="619"/>
      <c r="CM45" s="619"/>
      <c r="CN45" s="619"/>
      <c r="CO45" s="619"/>
      <c r="CP45" s="619"/>
      <c r="CQ45" s="620"/>
      <c r="CR45" s="621">
        <v>446328</v>
      </c>
      <c r="CS45" s="634"/>
      <c r="CT45" s="634"/>
      <c r="CU45" s="634"/>
      <c r="CV45" s="634"/>
      <c r="CW45" s="634"/>
      <c r="CX45" s="634"/>
      <c r="CY45" s="635"/>
      <c r="CZ45" s="624">
        <v>5.2</v>
      </c>
      <c r="DA45" s="636"/>
      <c r="DB45" s="636"/>
      <c r="DC45" s="637"/>
      <c r="DD45" s="627">
        <v>49241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365</v>
      </c>
      <c r="CG46" s="619"/>
      <c r="CH46" s="619"/>
      <c r="CI46" s="619"/>
      <c r="CJ46" s="619"/>
      <c r="CK46" s="619"/>
      <c r="CL46" s="619"/>
      <c r="CM46" s="619"/>
      <c r="CN46" s="619"/>
      <c r="CO46" s="619"/>
      <c r="CP46" s="619"/>
      <c r="CQ46" s="620"/>
      <c r="CR46" s="621">
        <v>528593</v>
      </c>
      <c r="CS46" s="622"/>
      <c r="CT46" s="622"/>
      <c r="CU46" s="622"/>
      <c r="CV46" s="622"/>
      <c r="CW46" s="622"/>
      <c r="CX46" s="622"/>
      <c r="CY46" s="623"/>
      <c r="CZ46" s="624">
        <v>6.1</v>
      </c>
      <c r="DA46" s="625"/>
      <c r="DB46" s="625"/>
      <c r="DC46" s="626"/>
      <c r="DD46" s="627">
        <v>314769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366</v>
      </c>
      <c r="CG47" s="619"/>
      <c r="CH47" s="619"/>
      <c r="CI47" s="619"/>
      <c r="CJ47" s="619"/>
      <c r="CK47" s="619"/>
      <c r="CL47" s="619"/>
      <c r="CM47" s="619"/>
      <c r="CN47" s="619"/>
      <c r="CO47" s="619"/>
      <c r="CP47" s="619"/>
      <c r="CQ47" s="620"/>
      <c r="CR47" s="621" t="s">
        <v>248</v>
      </c>
      <c r="CS47" s="634"/>
      <c r="CT47" s="634"/>
      <c r="CU47" s="634"/>
      <c r="CV47" s="634"/>
      <c r="CW47" s="634"/>
      <c r="CX47" s="634"/>
      <c r="CY47" s="635"/>
      <c r="CZ47" s="624" t="s">
        <v>128</v>
      </c>
      <c r="DA47" s="636"/>
      <c r="DB47" s="636"/>
      <c r="DC47" s="637"/>
      <c r="DD47" s="627" t="s">
        <v>128</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367</v>
      </c>
      <c r="CG48" s="619"/>
      <c r="CH48" s="619"/>
      <c r="CI48" s="619"/>
      <c r="CJ48" s="619"/>
      <c r="CK48" s="619"/>
      <c r="CL48" s="619"/>
      <c r="CM48" s="619"/>
      <c r="CN48" s="619"/>
      <c r="CO48" s="619"/>
      <c r="CP48" s="619"/>
      <c r="CQ48" s="620"/>
      <c r="CR48" s="621" t="s">
        <v>175</v>
      </c>
      <c r="CS48" s="622"/>
      <c r="CT48" s="622"/>
      <c r="CU48" s="622"/>
      <c r="CV48" s="622"/>
      <c r="CW48" s="622"/>
      <c r="CX48" s="622"/>
      <c r="CY48" s="623"/>
      <c r="CZ48" s="624" t="s">
        <v>175</v>
      </c>
      <c r="DA48" s="625"/>
      <c r="DB48" s="625"/>
      <c r="DC48" s="626"/>
      <c r="DD48" s="627" t="s">
        <v>248</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368</v>
      </c>
      <c r="CE49" s="603"/>
      <c r="CF49" s="603"/>
      <c r="CG49" s="603"/>
      <c r="CH49" s="603"/>
      <c r="CI49" s="603"/>
      <c r="CJ49" s="603"/>
      <c r="CK49" s="603"/>
      <c r="CL49" s="603"/>
      <c r="CM49" s="603"/>
      <c r="CN49" s="603"/>
      <c r="CO49" s="603"/>
      <c r="CP49" s="603"/>
      <c r="CQ49" s="604"/>
      <c r="CR49" s="605">
        <v>8642904</v>
      </c>
      <c r="CS49" s="606"/>
      <c r="CT49" s="606"/>
      <c r="CU49" s="606"/>
      <c r="CV49" s="606"/>
      <c r="CW49" s="606"/>
      <c r="CX49" s="606"/>
      <c r="CY49" s="607"/>
      <c r="CZ49" s="608">
        <v>100</v>
      </c>
      <c r="DA49" s="609"/>
      <c r="DB49" s="609"/>
      <c r="DC49" s="610"/>
      <c r="DD49" s="611">
        <v>5627765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p9dh1S8TZSYCyTkKx9ibq4qCOvu8x+OqZwykc7BHIz5wSQ9COi5itZCtfcTbNTlSNHzQwpwCJyrgZMjQkSjYBg==" saltValue="Z+fsggV15whCS/iCCUT2+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369</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370</v>
      </c>
      <c r="DK2" s="1092"/>
      <c r="DL2" s="1092"/>
      <c r="DM2" s="1092"/>
      <c r="DN2" s="1092"/>
      <c r="DO2" s="1093"/>
      <c r="DP2" s="228"/>
      <c r="DQ2" s="1091" t="s">
        <v>371</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372</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373</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374</v>
      </c>
      <c r="B5" s="996"/>
      <c r="C5" s="996"/>
      <c r="D5" s="996"/>
      <c r="E5" s="996"/>
      <c r="F5" s="996"/>
      <c r="G5" s="996"/>
      <c r="H5" s="996"/>
      <c r="I5" s="996"/>
      <c r="J5" s="996"/>
      <c r="K5" s="996"/>
      <c r="L5" s="996"/>
      <c r="M5" s="996"/>
      <c r="N5" s="996"/>
      <c r="O5" s="996"/>
      <c r="P5" s="997"/>
      <c r="Q5" s="1001" t="s">
        <v>375</v>
      </c>
      <c r="R5" s="1002"/>
      <c r="S5" s="1002"/>
      <c r="T5" s="1002"/>
      <c r="U5" s="1003"/>
      <c r="V5" s="1001" t="s">
        <v>376</v>
      </c>
      <c r="W5" s="1002"/>
      <c r="X5" s="1002"/>
      <c r="Y5" s="1002"/>
      <c r="Z5" s="1003"/>
      <c r="AA5" s="1001" t="s">
        <v>377</v>
      </c>
      <c r="AB5" s="1002"/>
      <c r="AC5" s="1002"/>
      <c r="AD5" s="1002"/>
      <c r="AE5" s="1002"/>
      <c r="AF5" s="1094" t="s">
        <v>378</v>
      </c>
      <c r="AG5" s="1002"/>
      <c r="AH5" s="1002"/>
      <c r="AI5" s="1002"/>
      <c r="AJ5" s="1015"/>
      <c r="AK5" s="1002" t="s">
        <v>379</v>
      </c>
      <c r="AL5" s="1002"/>
      <c r="AM5" s="1002"/>
      <c r="AN5" s="1002"/>
      <c r="AO5" s="1003"/>
      <c r="AP5" s="1001" t="s">
        <v>380</v>
      </c>
      <c r="AQ5" s="1002"/>
      <c r="AR5" s="1002"/>
      <c r="AS5" s="1002"/>
      <c r="AT5" s="1003"/>
      <c r="AU5" s="1001" t="s">
        <v>381</v>
      </c>
      <c r="AV5" s="1002"/>
      <c r="AW5" s="1002"/>
      <c r="AX5" s="1002"/>
      <c r="AY5" s="1015"/>
      <c r="AZ5" s="232"/>
      <c r="BA5" s="232"/>
      <c r="BB5" s="232"/>
      <c r="BC5" s="232"/>
      <c r="BD5" s="232"/>
      <c r="BE5" s="233"/>
      <c r="BF5" s="233"/>
      <c r="BG5" s="233"/>
      <c r="BH5" s="233"/>
      <c r="BI5" s="233"/>
      <c r="BJ5" s="233"/>
      <c r="BK5" s="233"/>
      <c r="BL5" s="233"/>
      <c r="BM5" s="233"/>
      <c r="BN5" s="233"/>
      <c r="BO5" s="233"/>
      <c r="BP5" s="233"/>
      <c r="BQ5" s="995" t="s">
        <v>382</v>
      </c>
      <c r="BR5" s="996"/>
      <c r="BS5" s="996"/>
      <c r="BT5" s="996"/>
      <c r="BU5" s="996"/>
      <c r="BV5" s="996"/>
      <c r="BW5" s="996"/>
      <c r="BX5" s="996"/>
      <c r="BY5" s="996"/>
      <c r="BZ5" s="996"/>
      <c r="CA5" s="996"/>
      <c r="CB5" s="996"/>
      <c r="CC5" s="996"/>
      <c r="CD5" s="996"/>
      <c r="CE5" s="996"/>
      <c r="CF5" s="996"/>
      <c r="CG5" s="997"/>
      <c r="CH5" s="1001" t="s">
        <v>383</v>
      </c>
      <c r="CI5" s="1002"/>
      <c r="CJ5" s="1002"/>
      <c r="CK5" s="1002"/>
      <c r="CL5" s="1003"/>
      <c r="CM5" s="1001" t="s">
        <v>384</v>
      </c>
      <c r="CN5" s="1002"/>
      <c r="CO5" s="1002"/>
      <c r="CP5" s="1002"/>
      <c r="CQ5" s="1003"/>
      <c r="CR5" s="1001" t="s">
        <v>385</v>
      </c>
      <c r="CS5" s="1002"/>
      <c r="CT5" s="1002"/>
      <c r="CU5" s="1002"/>
      <c r="CV5" s="1003"/>
      <c r="CW5" s="1001" t="s">
        <v>386</v>
      </c>
      <c r="CX5" s="1002"/>
      <c r="CY5" s="1002"/>
      <c r="CZ5" s="1002"/>
      <c r="DA5" s="1003"/>
      <c r="DB5" s="1001" t="s">
        <v>387</v>
      </c>
      <c r="DC5" s="1002"/>
      <c r="DD5" s="1002"/>
      <c r="DE5" s="1002"/>
      <c r="DF5" s="1003"/>
      <c r="DG5" s="1084" t="s">
        <v>388</v>
      </c>
      <c r="DH5" s="1085"/>
      <c r="DI5" s="1085"/>
      <c r="DJ5" s="1085"/>
      <c r="DK5" s="1086"/>
      <c r="DL5" s="1084" t="s">
        <v>389</v>
      </c>
      <c r="DM5" s="1085"/>
      <c r="DN5" s="1085"/>
      <c r="DO5" s="1085"/>
      <c r="DP5" s="1086"/>
      <c r="DQ5" s="1001" t="s">
        <v>390</v>
      </c>
      <c r="DR5" s="1002"/>
      <c r="DS5" s="1002"/>
      <c r="DT5" s="1002"/>
      <c r="DU5" s="1003"/>
      <c r="DV5" s="1001" t="s">
        <v>381</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391</v>
      </c>
      <c r="C7" s="1048"/>
      <c r="D7" s="1048"/>
      <c r="E7" s="1048"/>
      <c r="F7" s="1048"/>
      <c r="G7" s="1048"/>
      <c r="H7" s="1048"/>
      <c r="I7" s="1048"/>
      <c r="J7" s="1048"/>
      <c r="K7" s="1048"/>
      <c r="L7" s="1048"/>
      <c r="M7" s="1048"/>
      <c r="N7" s="1048"/>
      <c r="O7" s="1048"/>
      <c r="P7" s="1049"/>
      <c r="Q7" s="1102">
        <v>8690</v>
      </c>
      <c r="R7" s="1103"/>
      <c r="S7" s="1103"/>
      <c r="T7" s="1103"/>
      <c r="U7" s="1103"/>
      <c r="V7" s="1103">
        <v>8507</v>
      </c>
      <c r="W7" s="1103"/>
      <c r="X7" s="1103"/>
      <c r="Y7" s="1103"/>
      <c r="Z7" s="1103"/>
      <c r="AA7" s="1103">
        <v>183</v>
      </c>
      <c r="AB7" s="1103"/>
      <c r="AC7" s="1103"/>
      <c r="AD7" s="1103"/>
      <c r="AE7" s="1104"/>
      <c r="AF7" s="1105">
        <v>25</v>
      </c>
      <c r="AG7" s="1106"/>
      <c r="AH7" s="1106"/>
      <c r="AI7" s="1106"/>
      <c r="AJ7" s="1107"/>
      <c r="AK7" s="1108">
        <v>283</v>
      </c>
      <c r="AL7" s="1109"/>
      <c r="AM7" s="1109"/>
      <c r="AN7" s="1109"/>
      <c r="AO7" s="1109"/>
      <c r="AP7" s="1109">
        <v>5248</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589</v>
      </c>
      <c r="BT7" s="1100"/>
      <c r="BU7" s="1100"/>
      <c r="BV7" s="1100"/>
      <c r="BW7" s="1100"/>
      <c r="BX7" s="1100"/>
      <c r="BY7" s="1100"/>
      <c r="BZ7" s="1100"/>
      <c r="CA7" s="1100"/>
      <c r="CB7" s="1100"/>
      <c r="CC7" s="1100"/>
      <c r="CD7" s="1100"/>
      <c r="CE7" s="1100"/>
      <c r="CF7" s="1100"/>
      <c r="CG7" s="1112"/>
      <c r="CH7" s="1096">
        <v>-24</v>
      </c>
      <c r="CI7" s="1097"/>
      <c r="CJ7" s="1097"/>
      <c r="CK7" s="1097"/>
      <c r="CL7" s="1098"/>
      <c r="CM7" s="1096">
        <v>25</v>
      </c>
      <c r="CN7" s="1097"/>
      <c r="CO7" s="1097"/>
      <c r="CP7" s="1097"/>
      <c r="CQ7" s="1098"/>
      <c r="CR7" s="1096">
        <v>10</v>
      </c>
      <c r="CS7" s="1097"/>
      <c r="CT7" s="1097"/>
      <c r="CU7" s="1097"/>
      <c r="CV7" s="1098"/>
      <c r="CW7" s="1096" t="s">
        <v>582</v>
      </c>
      <c r="CX7" s="1097"/>
      <c r="CY7" s="1097"/>
      <c r="CZ7" s="1097"/>
      <c r="DA7" s="1098"/>
      <c r="DB7" s="1096" t="s">
        <v>582</v>
      </c>
      <c r="DC7" s="1097"/>
      <c r="DD7" s="1097"/>
      <c r="DE7" s="1097"/>
      <c r="DF7" s="1098"/>
      <c r="DG7" s="1096" t="s">
        <v>582</v>
      </c>
      <c r="DH7" s="1097"/>
      <c r="DI7" s="1097"/>
      <c r="DJ7" s="1097"/>
      <c r="DK7" s="1098"/>
      <c r="DL7" s="1096" t="s">
        <v>582</v>
      </c>
      <c r="DM7" s="1097"/>
      <c r="DN7" s="1097"/>
      <c r="DO7" s="1097"/>
      <c r="DP7" s="1098"/>
      <c r="DQ7" s="1096" t="s">
        <v>582</v>
      </c>
      <c r="DR7" s="1097"/>
      <c r="DS7" s="1097"/>
      <c r="DT7" s="1097"/>
      <c r="DU7" s="1098"/>
      <c r="DV7" s="1099"/>
      <c r="DW7" s="1100"/>
      <c r="DX7" s="1100"/>
      <c r="DY7" s="1100"/>
      <c r="DZ7" s="1101"/>
      <c r="EA7" s="234"/>
    </row>
    <row r="8" spans="1:131" s="235" customFormat="1" ht="26.25" customHeight="1" x14ac:dyDescent="0.2">
      <c r="A8" s="238">
        <v>2</v>
      </c>
      <c r="B8" s="1030" t="s">
        <v>392</v>
      </c>
      <c r="C8" s="1031"/>
      <c r="D8" s="1031"/>
      <c r="E8" s="1031"/>
      <c r="F8" s="1031"/>
      <c r="G8" s="1031"/>
      <c r="H8" s="1031"/>
      <c r="I8" s="1031"/>
      <c r="J8" s="1031"/>
      <c r="K8" s="1031"/>
      <c r="L8" s="1031"/>
      <c r="M8" s="1031"/>
      <c r="N8" s="1031"/>
      <c r="O8" s="1031"/>
      <c r="P8" s="1032"/>
      <c r="Q8" s="1038">
        <v>125</v>
      </c>
      <c r="R8" s="1039"/>
      <c r="S8" s="1039"/>
      <c r="T8" s="1039"/>
      <c r="U8" s="1039"/>
      <c r="V8" s="1039">
        <v>125</v>
      </c>
      <c r="W8" s="1039"/>
      <c r="X8" s="1039"/>
      <c r="Y8" s="1039"/>
      <c r="Z8" s="1039"/>
      <c r="AA8" s="1039">
        <v>0</v>
      </c>
      <c r="AB8" s="1039"/>
      <c r="AC8" s="1039"/>
      <c r="AD8" s="1039"/>
      <c r="AE8" s="1040"/>
      <c r="AF8" s="1035">
        <v>0</v>
      </c>
      <c r="AG8" s="1036"/>
      <c r="AH8" s="1036"/>
      <c r="AI8" s="1036"/>
      <c r="AJ8" s="1037"/>
      <c r="AK8" s="1080">
        <v>31</v>
      </c>
      <c r="AL8" s="1081"/>
      <c r="AM8" s="1081"/>
      <c r="AN8" s="1081"/>
      <c r="AO8" s="1081"/>
      <c r="AP8" s="1081" t="s">
        <v>582</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t="s">
        <v>588</v>
      </c>
      <c r="BS8" s="992" t="s">
        <v>590</v>
      </c>
      <c r="BT8" s="993"/>
      <c r="BU8" s="993"/>
      <c r="BV8" s="993"/>
      <c r="BW8" s="993"/>
      <c r="BX8" s="993"/>
      <c r="BY8" s="993"/>
      <c r="BZ8" s="993"/>
      <c r="CA8" s="993"/>
      <c r="CB8" s="993"/>
      <c r="CC8" s="993"/>
      <c r="CD8" s="993"/>
      <c r="CE8" s="993"/>
      <c r="CF8" s="993"/>
      <c r="CG8" s="1014"/>
      <c r="CH8" s="989">
        <v>0</v>
      </c>
      <c r="CI8" s="990"/>
      <c r="CJ8" s="990"/>
      <c r="CK8" s="990"/>
      <c r="CL8" s="991"/>
      <c r="CM8" s="989">
        <v>19</v>
      </c>
      <c r="CN8" s="990"/>
      <c r="CO8" s="990"/>
      <c r="CP8" s="990"/>
      <c r="CQ8" s="991"/>
      <c r="CR8" s="989">
        <v>5</v>
      </c>
      <c r="CS8" s="990"/>
      <c r="CT8" s="990"/>
      <c r="CU8" s="990"/>
      <c r="CV8" s="991"/>
      <c r="CW8" s="989" t="s">
        <v>582</v>
      </c>
      <c r="CX8" s="990"/>
      <c r="CY8" s="990"/>
      <c r="CZ8" s="990"/>
      <c r="DA8" s="991"/>
      <c r="DB8" s="989" t="s">
        <v>582</v>
      </c>
      <c r="DC8" s="990"/>
      <c r="DD8" s="990"/>
      <c r="DE8" s="990"/>
      <c r="DF8" s="991"/>
      <c r="DG8" s="989" t="s">
        <v>582</v>
      </c>
      <c r="DH8" s="990"/>
      <c r="DI8" s="990"/>
      <c r="DJ8" s="990"/>
      <c r="DK8" s="991"/>
      <c r="DL8" s="989" t="s">
        <v>582</v>
      </c>
      <c r="DM8" s="990"/>
      <c r="DN8" s="990"/>
      <c r="DO8" s="990"/>
      <c r="DP8" s="991"/>
      <c r="DQ8" s="989" t="s">
        <v>582</v>
      </c>
      <c r="DR8" s="990"/>
      <c r="DS8" s="990"/>
      <c r="DT8" s="990"/>
      <c r="DU8" s="991"/>
      <c r="DV8" s="992"/>
      <c r="DW8" s="993"/>
      <c r="DX8" s="993"/>
      <c r="DY8" s="993"/>
      <c r="DZ8" s="994"/>
      <c r="EA8" s="234"/>
    </row>
    <row r="9" spans="1:131" s="235" customFormat="1" ht="26.25" customHeight="1" x14ac:dyDescent="0.2">
      <c r="A9" s="238">
        <v>3</v>
      </c>
      <c r="B9" s="1030" t="s">
        <v>393</v>
      </c>
      <c r="C9" s="1031"/>
      <c r="D9" s="1031"/>
      <c r="E9" s="1031"/>
      <c r="F9" s="1031"/>
      <c r="G9" s="1031"/>
      <c r="H9" s="1031"/>
      <c r="I9" s="1031"/>
      <c r="J9" s="1031"/>
      <c r="K9" s="1031"/>
      <c r="L9" s="1031"/>
      <c r="M9" s="1031"/>
      <c r="N9" s="1031"/>
      <c r="O9" s="1031"/>
      <c r="P9" s="1032"/>
      <c r="Q9" s="1038">
        <v>2</v>
      </c>
      <c r="R9" s="1039"/>
      <c r="S9" s="1039"/>
      <c r="T9" s="1039"/>
      <c r="U9" s="1039"/>
      <c r="V9" s="1039">
        <v>2</v>
      </c>
      <c r="W9" s="1039"/>
      <c r="X9" s="1039"/>
      <c r="Y9" s="1039"/>
      <c r="Z9" s="1039"/>
      <c r="AA9" s="1039" t="s">
        <v>582</v>
      </c>
      <c r="AB9" s="1039"/>
      <c r="AC9" s="1039"/>
      <c r="AD9" s="1039"/>
      <c r="AE9" s="1040"/>
      <c r="AF9" s="1035" t="s">
        <v>128</v>
      </c>
      <c r="AG9" s="1036"/>
      <c r="AH9" s="1036"/>
      <c r="AI9" s="1036"/>
      <c r="AJ9" s="1037"/>
      <c r="AK9" s="1080" t="s">
        <v>582</v>
      </c>
      <c r="AL9" s="1081"/>
      <c r="AM9" s="1081"/>
      <c r="AN9" s="1081"/>
      <c r="AO9" s="1081"/>
      <c r="AP9" s="1081" t="s">
        <v>582</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394</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395</v>
      </c>
      <c r="B23" s="937" t="s">
        <v>396</v>
      </c>
      <c r="C23" s="938"/>
      <c r="D23" s="938"/>
      <c r="E23" s="938"/>
      <c r="F23" s="938"/>
      <c r="G23" s="938"/>
      <c r="H23" s="938"/>
      <c r="I23" s="938"/>
      <c r="J23" s="938"/>
      <c r="K23" s="938"/>
      <c r="L23" s="938"/>
      <c r="M23" s="938"/>
      <c r="N23" s="938"/>
      <c r="O23" s="938"/>
      <c r="P23" s="948"/>
      <c r="Q23" s="1067">
        <v>8826</v>
      </c>
      <c r="R23" s="1061"/>
      <c r="S23" s="1061"/>
      <c r="T23" s="1061"/>
      <c r="U23" s="1061"/>
      <c r="V23" s="1061">
        <v>8643</v>
      </c>
      <c r="W23" s="1061"/>
      <c r="X23" s="1061"/>
      <c r="Y23" s="1061"/>
      <c r="Z23" s="1061"/>
      <c r="AA23" s="1061">
        <v>183</v>
      </c>
      <c r="AB23" s="1061"/>
      <c r="AC23" s="1061"/>
      <c r="AD23" s="1061"/>
      <c r="AE23" s="1068"/>
      <c r="AF23" s="1069">
        <v>26</v>
      </c>
      <c r="AG23" s="1061"/>
      <c r="AH23" s="1061"/>
      <c r="AI23" s="1061"/>
      <c r="AJ23" s="1070"/>
      <c r="AK23" s="1071"/>
      <c r="AL23" s="1072"/>
      <c r="AM23" s="1072"/>
      <c r="AN23" s="1072"/>
      <c r="AO23" s="1072"/>
      <c r="AP23" s="1061">
        <v>5248</v>
      </c>
      <c r="AQ23" s="1061"/>
      <c r="AR23" s="1061"/>
      <c r="AS23" s="1061"/>
      <c r="AT23" s="1061"/>
      <c r="AU23" s="1062"/>
      <c r="AV23" s="1062"/>
      <c r="AW23" s="1062"/>
      <c r="AX23" s="1062"/>
      <c r="AY23" s="1063"/>
      <c r="AZ23" s="1064" t="s">
        <v>397</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398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399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374</v>
      </c>
      <c r="B26" s="996"/>
      <c r="C26" s="996"/>
      <c r="D26" s="996"/>
      <c r="E26" s="996"/>
      <c r="F26" s="996"/>
      <c r="G26" s="996"/>
      <c r="H26" s="996"/>
      <c r="I26" s="996"/>
      <c r="J26" s="996"/>
      <c r="K26" s="996"/>
      <c r="L26" s="996"/>
      <c r="M26" s="996"/>
      <c r="N26" s="996"/>
      <c r="O26" s="996"/>
      <c r="P26" s="997"/>
      <c r="Q26" s="1001" t="s">
        <v>400</v>
      </c>
      <c r="R26" s="1002"/>
      <c r="S26" s="1002"/>
      <c r="T26" s="1002"/>
      <c r="U26" s="1003"/>
      <c r="V26" s="1001" t="s">
        <v>401</v>
      </c>
      <c r="W26" s="1002"/>
      <c r="X26" s="1002"/>
      <c r="Y26" s="1002"/>
      <c r="Z26" s="1003"/>
      <c r="AA26" s="1001" t="s">
        <v>402</v>
      </c>
      <c r="AB26" s="1002"/>
      <c r="AC26" s="1002"/>
      <c r="AD26" s="1002"/>
      <c r="AE26" s="1002"/>
      <c r="AF26" s="1055" t="s">
        <v>403</v>
      </c>
      <c r="AG26" s="1008"/>
      <c r="AH26" s="1008"/>
      <c r="AI26" s="1008"/>
      <c r="AJ26" s="1056"/>
      <c r="AK26" s="1002" t="s">
        <v>404</v>
      </c>
      <c r="AL26" s="1002"/>
      <c r="AM26" s="1002"/>
      <c r="AN26" s="1002"/>
      <c r="AO26" s="1003"/>
      <c r="AP26" s="1001" t="s">
        <v>405</v>
      </c>
      <c r="AQ26" s="1002"/>
      <c r="AR26" s="1002"/>
      <c r="AS26" s="1002"/>
      <c r="AT26" s="1003"/>
      <c r="AU26" s="1001" t="s">
        <v>406</v>
      </c>
      <c r="AV26" s="1002"/>
      <c r="AW26" s="1002"/>
      <c r="AX26" s="1002"/>
      <c r="AY26" s="1003"/>
      <c r="AZ26" s="1001" t="s">
        <v>407</v>
      </c>
      <c r="BA26" s="1002"/>
      <c r="BB26" s="1002"/>
      <c r="BC26" s="1002"/>
      <c r="BD26" s="1003"/>
      <c r="BE26" s="1001" t="s">
        <v>381</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408</v>
      </c>
      <c r="C28" s="1048"/>
      <c r="D28" s="1048"/>
      <c r="E28" s="1048"/>
      <c r="F28" s="1048"/>
      <c r="G28" s="1048"/>
      <c r="H28" s="1048"/>
      <c r="I28" s="1048"/>
      <c r="J28" s="1048"/>
      <c r="K28" s="1048"/>
      <c r="L28" s="1048"/>
      <c r="M28" s="1048"/>
      <c r="N28" s="1048"/>
      <c r="O28" s="1048"/>
      <c r="P28" s="1049"/>
      <c r="Q28" s="1050">
        <v>2003</v>
      </c>
      <c r="R28" s="1051"/>
      <c r="S28" s="1051"/>
      <c r="T28" s="1051"/>
      <c r="U28" s="1051"/>
      <c r="V28" s="1051">
        <v>1963</v>
      </c>
      <c r="W28" s="1051"/>
      <c r="X28" s="1051"/>
      <c r="Y28" s="1051"/>
      <c r="Z28" s="1051"/>
      <c r="AA28" s="1051">
        <v>40</v>
      </c>
      <c r="AB28" s="1051"/>
      <c r="AC28" s="1051"/>
      <c r="AD28" s="1051"/>
      <c r="AE28" s="1052"/>
      <c r="AF28" s="1053">
        <v>40</v>
      </c>
      <c r="AG28" s="1051"/>
      <c r="AH28" s="1051"/>
      <c r="AI28" s="1051"/>
      <c r="AJ28" s="1054"/>
      <c r="AK28" s="1042">
        <v>131</v>
      </c>
      <c r="AL28" s="1043"/>
      <c r="AM28" s="1043"/>
      <c r="AN28" s="1043"/>
      <c r="AO28" s="1043"/>
      <c r="AP28" s="1043" t="s">
        <v>582</v>
      </c>
      <c r="AQ28" s="1043"/>
      <c r="AR28" s="1043"/>
      <c r="AS28" s="1043"/>
      <c r="AT28" s="1043"/>
      <c r="AU28" s="1043" t="s">
        <v>591</v>
      </c>
      <c r="AV28" s="1043"/>
      <c r="AW28" s="1043"/>
      <c r="AX28" s="1043"/>
      <c r="AY28" s="1043"/>
      <c r="AZ28" s="1044" t="s">
        <v>591</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409</v>
      </c>
      <c r="C29" s="1031"/>
      <c r="D29" s="1031"/>
      <c r="E29" s="1031"/>
      <c r="F29" s="1031"/>
      <c r="G29" s="1031"/>
      <c r="H29" s="1031"/>
      <c r="I29" s="1031"/>
      <c r="J29" s="1031"/>
      <c r="K29" s="1031"/>
      <c r="L29" s="1031"/>
      <c r="M29" s="1031"/>
      <c r="N29" s="1031"/>
      <c r="O29" s="1031"/>
      <c r="P29" s="1032"/>
      <c r="Q29" s="1038">
        <v>1524</v>
      </c>
      <c r="R29" s="1039"/>
      <c r="S29" s="1039"/>
      <c r="T29" s="1039"/>
      <c r="U29" s="1039"/>
      <c r="V29" s="1039">
        <v>1427</v>
      </c>
      <c r="W29" s="1039"/>
      <c r="X29" s="1039"/>
      <c r="Y29" s="1039"/>
      <c r="Z29" s="1039"/>
      <c r="AA29" s="1039">
        <v>97</v>
      </c>
      <c r="AB29" s="1039"/>
      <c r="AC29" s="1039"/>
      <c r="AD29" s="1039"/>
      <c r="AE29" s="1040"/>
      <c r="AF29" s="1035">
        <v>97</v>
      </c>
      <c r="AG29" s="1036"/>
      <c r="AH29" s="1036"/>
      <c r="AI29" s="1036"/>
      <c r="AJ29" s="1037"/>
      <c r="AK29" s="980">
        <v>211</v>
      </c>
      <c r="AL29" s="971"/>
      <c r="AM29" s="971"/>
      <c r="AN29" s="971"/>
      <c r="AO29" s="971"/>
      <c r="AP29" s="971" t="s">
        <v>582</v>
      </c>
      <c r="AQ29" s="971"/>
      <c r="AR29" s="971"/>
      <c r="AS29" s="971"/>
      <c r="AT29" s="971"/>
      <c r="AU29" s="971" t="s">
        <v>591</v>
      </c>
      <c r="AV29" s="971"/>
      <c r="AW29" s="971"/>
      <c r="AX29" s="971"/>
      <c r="AY29" s="971"/>
      <c r="AZ29" s="1041" t="s">
        <v>591</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410</v>
      </c>
      <c r="C30" s="1031"/>
      <c r="D30" s="1031"/>
      <c r="E30" s="1031"/>
      <c r="F30" s="1031"/>
      <c r="G30" s="1031"/>
      <c r="H30" s="1031"/>
      <c r="I30" s="1031"/>
      <c r="J30" s="1031"/>
      <c r="K30" s="1031"/>
      <c r="L30" s="1031"/>
      <c r="M30" s="1031"/>
      <c r="N30" s="1031"/>
      <c r="O30" s="1031"/>
      <c r="P30" s="1032"/>
      <c r="Q30" s="1038">
        <v>240</v>
      </c>
      <c r="R30" s="1039"/>
      <c r="S30" s="1039"/>
      <c r="T30" s="1039"/>
      <c r="U30" s="1039"/>
      <c r="V30" s="1039">
        <v>235</v>
      </c>
      <c r="W30" s="1039"/>
      <c r="X30" s="1039"/>
      <c r="Y30" s="1039"/>
      <c r="Z30" s="1039"/>
      <c r="AA30" s="1039">
        <v>5</v>
      </c>
      <c r="AB30" s="1039"/>
      <c r="AC30" s="1039"/>
      <c r="AD30" s="1039"/>
      <c r="AE30" s="1040"/>
      <c r="AF30" s="1035">
        <v>5</v>
      </c>
      <c r="AG30" s="1036"/>
      <c r="AH30" s="1036"/>
      <c r="AI30" s="1036"/>
      <c r="AJ30" s="1037"/>
      <c r="AK30" s="980">
        <v>51</v>
      </c>
      <c r="AL30" s="971"/>
      <c r="AM30" s="971"/>
      <c r="AN30" s="971"/>
      <c r="AO30" s="971"/>
      <c r="AP30" s="971" t="s">
        <v>582</v>
      </c>
      <c r="AQ30" s="971"/>
      <c r="AR30" s="971"/>
      <c r="AS30" s="971"/>
      <c r="AT30" s="971"/>
      <c r="AU30" s="971" t="s">
        <v>591</v>
      </c>
      <c r="AV30" s="971"/>
      <c r="AW30" s="971"/>
      <c r="AX30" s="971"/>
      <c r="AY30" s="971"/>
      <c r="AZ30" s="1041" t="s">
        <v>591</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411</v>
      </c>
      <c r="C31" s="1031"/>
      <c r="D31" s="1031"/>
      <c r="E31" s="1031"/>
      <c r="F31" s="1031"/>
      <c r="G31" s="1031"/>
      <c r="H31" s="1031"/>
      <c r="I31" s="1031"/>
      <c r="J31" s="1031"/>
      <c r="K31" s="1031"/>
      <c r="L31" s="1031"/>
      <c r="M31" s="1031"/>
      <c r="N31" s="1031"/>
      <c r="O31" s="1031"/>
      <c r="P31" s="1032"/>
      <c r="Q31" s="1038">
        <v>405</v>
      </c>
      <c r="R31" s="1039"/>
      <c r="S31" s="1039"/>
      <c r="T31" s="1039"/>
      <c r="U31" s="1039"/>
      <c r="V31" s="1039">
        <v>373</v>
      </c>
      <c r="W31" s="1039"/>
      <c r="X31" s="1039"/>
      <c r="Y31" s="1039"/>
      <c r="Z31" s="1039"/>
      <c r="AA31" s="1039">
        <v>32</v>
      </c>
      <c r="AB31" s="1039"/>
      <c r="AC31" s="1039"/>
      <c r="AD31" s="1039"/>
      <c r="AE31" s="1040"/>
      <c r="AF31" s="1035">
        <v>335</v>
      </c>
      <c r="AG31" s="1036"/>
      <c r="AH31" s="1036"/>
      <c r="AI31" s="1036"/>
      <c r="AJ31" s="1037"/>
      <c r="AK31" s="980" t="s">
        <v>582</v>
      </c>
      <c r="AL31" s="971"/>
      <c r="AM31" s="971"/>
      <c r="AN31" s="971"/>
      <c r="AO31" s="971"/>
      <c r="AP31" s="971">
        <v>920</v>
      </c>
      <c r="AQ31" s="971"/>
      <c r="AR31" s="971"/>
      <c r="AS31" s="971"/>
      <c r="AT31" s="971"/>
      <c r="AU31" s="971" t="s">
        <v>591</v>
      </c>
      <c r="AV31" s="971"/>
      <c r="AW31" s="971"/>
      <c r="AX31" s="971"/>
      <c r="AY31" s="971"/>
      <c r="AZ31" s="1041" t="s">
        <v>591</v>
      </c>
      <c r="BA31" s="1041"/>
      <c r="BB31" s="1041"/>
      <c r="BC31" s="1041"/>
      <c r="BD31" s="1041"/>
      <c r="BE31" s="972" t="s">
        <v>412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413</v>
      </c>
      <c r="C32" s="1031"/>
      <c r="D32" s="1031"/>
      <c r="E32" s="1031"/>
      <c r="F32" s="1031"/>
      <c r="G32" s="1031"/>
      <c r="H32" s="1031"/>
      <c r="I32" s="1031"/>
      <c r="J32" s="1031"/>
      <c r="K32" s="1031"/>
      <c r="L32" s="1031"/>
      <c r="M32" s="1031"/>
      <c r="N32" s="1031"/>
      <c r="O32" s="1031"/>
      <c r="P32" s="1032"/>
      <c r="Q32" s="1038">
        <v>482</v>
      </c>
      <c r="R32" s="1039"/>
      <c r="S32" s="1039"/>
      <c r="T32" s="1039"/>
      <c r="U32" s="1039"/>
      <c r="V32" s="1039">
        <v>446</v>
      </c>
      <c r="W32" s="1039"/>
      <c r="X32" s="1039"/>
      <c r="Y32" s="1039"/>
      <c r="Z32" s="1039"/>
      <c r="AA32" s="1039">
        <v>36</v>
      </c>
      <c r="AB32" s="1039"/>
      <c r="AC32" s="1039"/>
      <c r="AD32" s="1039"/>
      <c r="AE32" s="1040"/>
      <c r="AF32" s="1035">
        <v>175</v>
      </c>
      <c r="AG32" s="1036"/>
      <c r="AH32" s="1036"/>
      <c r="AI32" s="1036"/>
      <c r="AJ32" s="1037"/>
      <c r="AK32" s="980" t="s">
        <v>582</v>
      </c>
      <c r="AL32" s="971"/>
      <c r="AM32" s="971"/>
      <c r="AN32" s="971"/>
      <c r="AO32" s="971"/>
      <c r="AP32" s="971">
        <v>2128</v>
      </c>
      <c r="AQ32" s="971"/>
      <c r="AR32" s="971"/>
      <c r="AS32" s="971"/>
      <c r="AT32" s="971"/>
      <c r="AU32" s="971">
        <v>1921</v>
      </c>
      <c r="AV32" s="971"/>
      <c r="AW32" s="971"/>
      <c r="AX32" s="971"/>
      <c r="AY32" s="971"/>
      <c r="AZ32" s="1041" t="s">
        <v>591</v>
      </c>
      <c r="BA32" s="1041"/>
      <c r="BB32" s="1041"/>
      <c r="BC32" s="1041"/>
      <c r="BD32" s="1041"/>
      <c r="BE32" s="972" t="s">
        <v>412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395</v>
      </c>
      <c r="B63" s="937" t="s">
        <v>415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653</v>
      </c>
      <c r="AG63" s="959"/>
      <c r="AH63" s="959"/>
      <c r="AI63" s="959"/>
      <c r="AJ63" s="1022"/>
      <c r="AK63" s="1023"/>
      <c r="AL63" s="963"/>
      <c r="AM63" s="963"/>
      <c r="AN63" s="963"/>
      <c r="AO63" s="963"/>
      <c r="AP63" s="959">
        <v>3048</v>
      </c>
      <c r="AQ63" s="959"/>
      <c r="AR63" s="959"/>
      <c r="AS63" s="959"/>
      <c r="AT63" s="959"/>
      <c r="AU63" s="959">
        <v>1921</v>
      </c>
      <c r="AV63" s="959"/>
      <c r="AW63" s="959"/>
      <c r="AX63" s="959"/>
      <c r="AY63" s="959"/>
      <c r="AZ63" s="1017"/>
      <c r="BA63" s="1017"/>
      <c r="BB63" s="1017"/>
      <c r="BC63" s="1017"/>
      <c r="BD63" s="1017"/>
      <c r="BE63" s="960"/>
      <c r="BF63" s="960"/>
      <c r="BG63" s="960"/>
      <c r="BH63" s="960"/>
      <c r="BI63" s="961"/>
      <c r="BJ63" s="1018" t="s">
        <v>128</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417</v>
      </c>
      <c r="B66" s="996"/>
      <c r="C66" s="996"/>
      <c r="D66" s="996"/>
      <c r="E66" s="996"/>
      <c r="F66" s="996"/>
      <c r="G66" s="996"/>
      <c r="H66" s="996"/>
      <c r="I66" s="996"/>
      <c r="J66" s="996"/>
      <c r="K66" s="996"/>
      <c r="L66" s="996"/>
      <c r="M66" s="996"/>
      <c r="N66" s="996"/>
      <c r="O66" s="996"/>
      <c r="P66" s="997"/>
      <c r="Q66" s="1001" t="s">
        <v>418</v>
      </c>
      <c r="R66" s="1002"/>
      <c r="S66" s="1002"/>
      <c r="T66" s="1002"/>
      <c r="U66" s="1003"/>
      <c r="V66" s="1001" t="s">
        <v>419</v>
      </c>
      <c r="W66" s="1002"/>
      <c r="X66" s="1002"/>
      <c r="Y66" s="1002"/>
      <c r="Z66" s="1003"/>
      <c r="AA66" s="1001" t="s">
        <v>420</v>
      </c>
      <c r="AB66" s="1002"/>
      <c r="AC66" s="1002"/>
      <c r="AD66" s="1002"/>
      <c r="AE66" s="1003"/>
      <c r="AF66" s="1007" t="s">
        <v>403</v>
      </c>
      <c r="AG66" s="1008"/>
      <c r="AH66" s="1008"/>
      <c r="AI66" s="1008"/>
      <c r="AJ66" s="1009"/>
      <c r="AK66" s="1001" t="s">
        <v>421</v>
      </c>
      <c r="AL66" s="996"/>
      <c r="AM66" s="996"/>
      <c r="AN66" s="996"/>
      <c r="AO66" s="997"/>
      <c r="AP66" s="1001" t="s">
        <v>422</v>
      </c>
      <c r="AQ66" s="1002"/>
      <c r="AR66" s="1002"/>
      <c r="AS66" s="1002"/>
      <c r="AT66" s="1003"/>
      <c r="AU66" s="1001" t="s">
        <v>423</v>
      </c>
      <c r="AV66" s="1002"/>
      <c r="AW66" s="1002"/>
      <c r="AX66" s="1002"/>
      <c r="AY66" s="1003"/>
      <c r="AZ66" s="1001" t="s">
        <v>381</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583</v>
      </c>
      <c r="C68" s="986"/>
      <c r="D68" s="986"/>
      <c r="E68" s="986"/>
      <c r="F68" s="986"/>
      <c r="G68" s="986"/>
      <c r="H68" s="986"/>
      <c r="I68" s="986"/>
      <c r="J68" s="986"/>
      <c r="K68" s="986"/>
      <c r="L68" s="986"/>
      <c r="M68" s="986"/>
      <c r="N68" s="986"/>
      <c r="O68" s="986"/>
      <c r="P68" s="987"/>
      <c r="Q68" s="988">
        <v>91</v>
      </c>
      <c r="R68" s="982"/>
      <c r="S68" s="982"/>
      <c r="T68" s="982"/>
      <c r="U68" s="982"/>
      <c r="V68" s="982">
        <v>85</v>
      </c>
      <c r="W68" s="982"/>
      <c r="X68" s="982"/>
      <c r="Y68" s="982"/>
      <c r="Z68" s="982"/>
      <c r="AA68" s="982">
        <v>5</v>
      </c>
      <c r="AB68" s="982"/>
      <c r="AC68" s="982"/>
      <c r="AD68" s="982"/>
      <c r="AE68" s="982"/>
      <c r="AF68" s="982">
        <v>5</v>
      </c>
      <c r="AG68" s="982"/>
      <c r="AH68" s="982"/>
      <c r="AI68" s="982"/>
      <c r="AJ68" s="982"/>
      <c r="AK68" s="982">
        <v>5</v>
      </c>
      <c r="AL68" s="982"/>
      <c r="AM68" s="982"/>
      <c r="AN68" s="982"/>
      <c r="AO68" s="982"/>
      <c r="AP68" s="982" t="s">
        <v>582</v>
      </c>
      <c r="AQ68" s="982"/>
      <c r="AR68" s="982"/>
      <c r="AS68" s="982"/>
      <c r="AT68" s="982"/>
      <c r="AU68" s="982" t="s">
        <v>582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584</v>
      </c>
      <c r="C69" s="975"/>
      <c r="D69" s="975"/>
      <c r="E69" s="975"/>
      <c r="F69" s="975"/>
      <c r="G69" s="975"/>
      <c r="H69" s="975"/>
      <c r="I69" s="975"/>
      <c r="J69" s="975"/>
      <c r="K69" s="975"/>
      <c r="L69" s="975"/>
      <c r="M69" s="975"/>
      <c r="N69" s="975"/>
      <c r="O69" s="975"/>
      <c r="P69" s="976"/>
      <c r="Q69" s="977">
        <v>258426</v>
      </c>
      <c r="R69" s="971"/>
      <c r="S69" s="971"/>
      <c r="T69" s="971"/>
      <c r="U69" s="971"/>
      <c r="V69" s="971">
        <v>253681</v>
      </c>
      <c r="W69" s="971"/>
      <c r="X69" s="971"/>
      <c r="Y69" s="971"/>
      <c r="Z69" s="971"/>
      <c r="AA69" s="971">
        <v>4745</v>
      </c>
      <c r="AB69" s="971"/>
      <c r="AC69" s="971"/>
      <c r="AD69" s="971"/>
      <c r="AE69" s="971"/>
      <c r="AF69" s="971">
        <v>4745</v>
      </c>
      <c r="AG69" s="971"/>
      <c r="AH69" s="971"/>
      <c r="AI69" s="971"/>
      <c r="AJ69" s="971"/>
      <c r="AK69" s="971">
        <v>1906</v>
      </c>
      <c r="AL69" s="971"/>
      <c r="AM69" s="971"/>
      <c r="AN69" s="971"/>
      <c r="AO69" s="971"/>
      <c r="AP69" s="971" t="s">
        <v>582</v>
      </c>
      <c r="AQ69" s="971"/>
      <c r="AR69" s="971"/>
      <c r="AS69" s="971"/>
      <c r="AT69" s="971"/>
      <c r="AU69" s="971" t="s">
        <v>582</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585</v>
      </c>
      <c r="C70" s="975"/>
      <c r="D70" s="975"/>
      <c r="E70" s="975"/>
      <c r="F70" s="975"/>
      <c r="G70" s="975"/>
      <c r="H70" s="975"/>
      <c r="I70" s="975"/>
      <c r="J70" s="975"/>
      <c r="K70" s="975"/>
      <c r="L70" s="975"/>
      <c r="M70" s="975"/>
      <c r="N70" s="975"/>
      <c r="O70" s="975"/>
      <c r="P70" s="976"/>
      <c r="Q70" s="977">
        <v>3393</v>
      </c>
      <c r="R70" s="971"/>
      <c r="S70" s="971"/>
      <c r="T70" s="971"/>
      <c r="U70" s="971"/>
      <c r="V70" s="971">
        <v>3230</v>
      </c>
      <c r="W70" s="971"/>
      <c r="X70" s="971"/>
      <c r="Y70" s="971"/>
      <c r="Z70" s="971"/>
      <c r="AA70" s="971">
        <v>163</v>
      </c>
      <c r="AB70" s="971"/>
      <c r="AC70" s="971"/>
      <c r="AD70" s="971"/>
      <c r="AE70" s="971"/>
      <c r="AF70" s="971">
        <v>151</v>
      </c>
      <c r="AG70" s="971"/>
      <c r="AH70" s="971"/>
      <c r="AI70" s="971"/>
      <c r="AJ70" s="971"/>
      <c r="AK70" s="971">
        <v>103</v>
      </c>
      <c r="AL70" s="971"/>
      <c r="AM70" s="971"/>
      <c r="AN70" s="971"/>
      <c r="AO70" s="971"/>
      <c r="AP70" s="971">
        <v>1911</v>
      </c>
      <c r="AQ70" s="971"/>
      <c r="AR70" s="971"/>
      <c r="AS70" s="971"/>
      <c r="AT70" s="971"/>
      <c r="AU70" s="971">
        <v>302</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586</v>
      </c>
      <c r="C71" s="975"/>
      <c r="D71" s="975"/>
      <c r="E71" s="975"/>
      <c r="F71" s="975"/>
      <c r="G71" s="975"/>
      <c r="H71" s="975"/>
      <c r="I71" s="975"/>
      <c r="J71" s="975"/>
      <c r="K71" s="975"/>
      <c r="L71" s="975"/>
      <c r="M71" s="975"/>
      <c r="N71" s="975"/>
      <c r="O71" s="975"/>
      <c r="P71" s="976"/>
      <c r="Q71" s="977">
        <v>4300</v>
      </c>
      <c r="R71" s="971"/>
      <c r="S71" s="971"/>
      <c r="T71" s="971"/>
      <c r="U71" s="971"/>
      <c r="V71" s="971">
        <v>3691</v>
      </c>
      <c r="W71" s="971"/>
      <c r="X71" s="971"/>
      <c r="Y71" s="971"/>
      <c r="Z71" s="971"/>
      <c r="AA71" s="971">
        <v>609</v>
      </c>
      <c r="AB71" s="971"/>
      <c r="AC71" s="971"/>
      <c r="AD71" s="971"/>
      <c r="AE71" s="971"/>
      <c r="AF71" s="971">
        <v>609</v>
      </c>
      <c r="AG71" s="971"/>
      <c r="AH71" s="971"/>
      <c r="AI71" s="971"/>
      <c r="AJ71" s="971"/>
      <c r="AK71" s="971">
        <v>5</v>
      </c>
      <c r="AL71" s="971"/>
      <c r="AM71" s="971"/>
      <c r="AN71" s="971"/>
      <c r="AO71" s="971"/>
      <c r="AP71" s="971" t="s">
        <v>582</v>
      </c>
      <c r="AQ71" s="971"/>
      <c r="AR71" s="971"/>
      <c r="AS71" s="971"/>
      <c r="AT71" s="971"/>
      <c r="AU71" s="971" t="s">
        <v>582</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587</v>
      </c>
      <c r="C72" s="975"/>
      <c r="D72" s="975"/>
      <c r="E72" s="975"/>
      <c r="F72" s="975"/>
      <c r="G72" s="975"/>
      <c r="H72" s="975"/>
      <c r="I72" s="975"/>
      <c r="J72" s="975"/>
      <c r="K72" s="975"/>
      <c r="L72" s="975"/>
      <c r="M72" s="975"/>
      <c r="N72" s="975"/>
      <c r="O72" s="975"/>
      <c r="P72" s="976"/>
      <c r="Q72" s="977">
        <v>159</v>
      </c>
      <c r="R72" s="971"/>
      <c r="S72" s="971"/>
      <c r="T72" s="971"/>
      <c r="U72" s="971"/>
      <c r="V72" s="971">
        <v>134</v>
      </c>
      <c r="W72" s="971"/>
      <c r="X72" s="971"/>
      <c r="Y72" s="971"/>
      <c r="Z72" s="971"/>
      <c r="AA72" s="971">
        <v>24</v>
      </c>
      <c r="AB72" s="971"/>
      <c r="AC72" s="971"/>
      <c r="AD72" s="971"/>
      <c r="AE72" s="971"/>
      <c r="AF72" s="971">
        <v>24</v>
      </c>
      <c r="AG72" s="971"/>
      <c r="AH72" s="971"/>
      <c r="AI72" s="971"/>
      <c r="AJ72" s="971"/>
      <c r="AK72" s="971">
        <v>9</v>
      </c>
      <c r="AL72" s="971"/>
      <c r="AM72" s="971"/>
      <c r="AN72" s="971"/>
      <c r="AO72" s="971"/>
      <c r="AP72" s="971" t="s">
        <v>582</v>
      </c>
      <c r="AQ72" s="971"/>
      <c r="AR72" s="971"/>
      <c r="AS72" s="971"/>
      <c r="AT72" s="971"/>
      <c r="AU72" s="971" t="s">
        <v>582</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395</v>
      </c>
      <c r="B88" s="937" t="s">
        <v>424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5535</v>
      </c>
      <c r="AG88" s="959"/>
      <c r="AH88" s="959"/>
      <c r="AI88" s="959"/>
      <c r="AJ88" s="959"/>
      <c r="AK88" s="963"/>
      <c r="AL88" s="963"/>
      <c r="AM88" s="963"/>
      <c r="AN88" s="963"/>
      <c r="AO88" s="963"/>
      <c r="AP88" s="959">
        <v>1911</v>
      </c>
      <c r="AQ88" s="959"/>
      <c r="AR88" s="959"/>
      <c r="AS88" s="959"/>
      <c r="AT88" s="959"/>
      <c r="AU88" s="959">
        <v>302</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937" t="s">
        <v>425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15</v>
      </c>
      <c r="CS102" s="953"/>
      <c r="CT102" s="953"/>
      <c r="CU102" s="953"/>
      <c r="CV102" s="954"/>
      <c r="CW102" s="952" t="s">
        <v>591</v>
      </c>
      <c r="CX102" s="953"/>
      <c r="CY102" s="953"/>
      <c r="CZ102" s="953"/>
      <c r="DA102" s="954"/>
      <c r="DB102" s="952" t="s">
        <v>591</v>
      </c>
      <c r="DC102" s="953"/>
      <c r="DD102" s="953"/>
      <c r="DE102" s="953"/>
      <c r="DF102" s="954"/>
      <c r="DG102" s="952" t="s">
        <v>591</v>
      </c>
      <c r="DH102" s="953"/>
      <c r="DI102" s="953"/>
      <c r="DJ102" s="953"/>
      <c r="DK102" s="954"/>
      <c r="DL102" s="952" t="s">
        <v>591</v>
      </c>
      <c r="DM102" s="953"/>
      <c r="DN102" s="953"/>
      <c r="DO102" s="953"/>
      <c r="DP102" s="954"/>
      <c r="DQ102" s="952" t="s">
        <v>591</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430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432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433</v>
      </c>
      <c r="AB109" s="896"/>
      <c r="AC109" s="896"/>
      <c r="AD109" s="896"/>
      <c r="AE109" s="897"/>
      <c r="AF109" s="898" t="s">
        <v>434</v>
      </c>
      <c r="AG109" s="896"/>
      <c r="AH109" s="896"/>
      <c r="AI109" s="896"/>
      <c r="AJ109" s="897"/>
      <c r="AK109" s="898" t="s">
        <v>310</v>
      </c>
      <c r="AL109" s="896"/>
      <c r="AM109" s="896"/>
      <c r="AN109" s="896"/>
      <c r="AO109" s="897"/>
      <c r="AP109" s="898" t="s">
        <v>435</v>
      </c>
      <c r="AQ109" s="896"/>
      <c r="AR109" s="896"/>
      <c r="AS109" s="896"/>
      <c r="AT109" s="929"/>
      <c r="AU109" s="895" t="s">
        <v>432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433</v>
      </c>
      <c r="BR109" s="896"/>
      <c r="BS109" s="896"/>
      <c r="BT109" s="896"/>
      <c r="BU109" s="897"/>
      <c r="BV109" s="898" t="s">
        <v>434</v>
      </c>
      <c r="BW109" s="896"/>
      <c r="BX109" s="896"/>
      <c r="BY109" s="896"/>
      <c r="BZ109" s="897"/>
      <c r="CA109" s="898" t="s">
        <v>310</v>
      </c>
      <c r="CB109" s="896"/>
      <c r="CC109" s="896"/>
      <c r="CD109" s="896"/>
      <c r="CE109" s="897"/>
      <c r="CF109" s="936" t="s">
        <v>435</v>
      </c>
      <c r="CG109" s="936"/>
      <c r="CH109" s="936"/>
      <c r="CI109" s="936"/>
      <c r="CJ109" s="936"/>
      <c r="CK109" s="898" t="s">
        <v>436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433</v>
      </c>
      <c r="DH109" s="896"/>
      <c r="DI109" s="896"/>
      <c r="DJ109" s="896"/>
      <c r="DK109" s="897"/>
      <c r="DL109" s="898" t="s">
        <v>434</v>
      </c>
      <c r="DM109" s="896"/>
      <c r="DN109" s="896"/>
      <c r="DO109" s="896"/>
      <c r="DP109" s="897"/>
      <c r="DQ109" s="898" t="s">
        <v>310</v>
      </c>
      <c r="DR109" s="896"/>
      <c r="DS109" s="896"/>
      <c r="DT109" s="896"/>
      <c r="DU109" s="897"/>
      <c r="DV109" s="898" t="s">
        <v>435</v>
      </c>
      <c r="DW109" s="896"/>
      <c r="DX109" s="896"/>
      <c r="DY109" s="896"/>
      <c r="DZ109" s="929"/>
    </row>
    <row r="110" spans="1:131" s="230" customFormat="1" ht="26.25" customHeight="1" x14ac:dyDescent="0.2">
      <c r="A110" s="807" t="s">
        <v>437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493720</v>
      </c>
      <c r="AB110" s="889"/>
      <c r="AC110" s="889"/>
      <c r="AD110" s="889"/>
      <c r="AE110" s="890"/>
      <c r="AF110" s="891">
        <v>502891</v>
      </c>
      <c r="AG110" s="889"/>
      <c r="AH110" s="889"/>
      <c r="AI110" s="889"/>
      <c r="AJ110" s="890"/>
      <c r="AK110" s="891">
        <v>499791</v>
      </c>
      <c r="AL110" s="889"/>
      <c r="AM110" s="889"/>
      <c r="AN110" s="889"/>
      <c r="AO110" s="890"/>
      <c r="AP110" s="892">
        <v>11.5</v>
      </c>
      <c r="AQ110" s="893"/>
      <c r="AR110" s="893"/>
      <c r="AS110" s="893"/>
      <c r="AT110" s="894"/>
      <c r="AU110" s="930" t="s">
        <v>75</v>
      </c>
      <c r="AV110" s="931"/>
      <c r="AW110" s="931"/>
      <c r="AX110" s="931"/>
      <c r="AY110" s="931"/>
      <c r="AZ110" s="860" t="s">
        <v>438</v>
      </c>
      <c r="BA110" s="808"/>
      <c r="BB110" s="808"/>
      <c r="BC110" s="808"/>
      <c r="BD110" s="808"/>
      <c r="BE110" s="808"/>
      <c r="BF110" s="808"/>
      <c r="BG110" s="808"/>
      <c r="BH110" s="808"/>
      <c r="BI110" s="808"/>
      <c r="BJ110" s="808"/>
      <c r="BK110" s="808"/>
      <c r="BL110" s="808"/>
      <c r="BM110" s="808"/>
      <c r="BN110" s="808"/>
      <c r="BO110" s="808"/>
      <c r="BP110" s="809"/>
      <c r="BQ110" s="861">
        <v>5047655</v>
      </c>
      <c r="BR110" s="842"/>
      <c r="BS110" s="842"/>
      <c r="BT110" s="842"/>
      <c r="BU110" s="842"/>
      <c r="BV110" s="842">
        <v>5426047</v>
      </c>
      <c r="BW110" s="842"/>
      <c r="BX110" s="842"/>
      <c r="BY110" s="842"/>
      <c r="BZ110" s="842"/>
      <c r="CA110" s="842">
        <v>5247945</v>
      </c>
      <c r="CB110" s="842"/>
      <c r="CC110" s="842"/>
      <c r="CD110" s="842"/>
      <c r="CE110" s="842"/>
      <c r="CF110" s="866">
        <v>121</v>
      </c>
      <c r="CG110" s="867"/>
      <c r="CH110" s="867"/>
      <c r="CI110" s="867"/>
      <c r="CJ110" s="867"/>
      <c r="CK110" s="926" t="s">
        <v>439</v>
      </c>
      <c r="CL110" s="819"/>
      <c r="CM110" s="860" t="s">
        <v>440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441</v>
      </c>
      <c r="DH110" s="842"/>
      <c r="DI110" s="842"/>
      <c r="DJ110" s="842"/>
      <c r="DK110" s="842"/>
      <c r="DL110" s="842" t="s">
        <v>441</v>
      </c>
      <c r="DM110" s="842"/>
      <c r="DN110" s="842"/>
      <c r="DO110" s="842"/>
      <c r="DP110" s="842"/>
      <c r="DQ110" s="842" t="s">
        <v>441</v>
      </c>
      <c r="DR110" s="842"/>
      <c r="DS110" s="842"/>
      <c r="DT110" s="842"/>
      <c r="DU110" s="842"/>
      <c r="DV110" s="843" t="s">
        <v>441</v>
      </c>
      <c r="DW110" s="843"/>
      <c r="DX110" s="843"/>
      <c r="DY110" s="843"/>
      <c r="DZ110" s="844"/>
    </row>
    <row r="111" spans="1:131" s="230" customFormat="1" ht="26.25" customHeight="1" x14ac:dyDescent="0.2">
      <c r="A111" s="774" t="s">
        <v>442</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441</v>
      </c>
      <c r="AB111" s="919"/>
      <c r="AC111" s="919"/>
      <c r="AD111" s="919"/>
      <c r="AE111" s="920"/>
      <c r="AF111" s="921" t="s">
        <v>397</v>
      </c>
      <c r="AG111" s="919"/>
      <c r="AH111" s="919"/>
      <c r="AI111" s="919"/>
      <c r="AJ111" s="920"/>
      <c r="AK111" s="921" t="s">
        <v>397</v>
      </c>
      <c r="AL111" s="919"/>
      <c r="AM111" s="919"/>
      <c r="AN111" s="919"/>
      <c r="AO111" s="920"/>
      <c r="AP111" s="922" t="s">
        <v>443</v>
      </c>
      <c r="AQ111" s="923"/>
      <c r="AR111" s="923"/>
      <c r="AS111" s="923"/>
      <c r="AT111" s="924"/>
      <c r="AU111" s="932"/>
      <c r="AV111" s="933"/>
      <c r="AW111" s="933"/>
      <c r="AX111" s="933"/>
      <c r="AY111" s="933"/>
      <c r="AZ111" s="815" t="s">
        <v>444</v>
      </c>
      <c r="BA111" s="752"/>
      <c r="BB111" s="752"/>
      <c r="BC111" s="752"/>
      <c r="BD111" s="752"/>
      <c r="BE111" s="752"/>
      <c r="BF111" s="752"/>
      <c r="BG111" s="752"/>
      <c r="BH111" s="752"/>
      <c r="BI111" s="752"/>
      <c r="BJ111" s="752"/>
      <c r="BK111" s="752"/>
      <c r="BL111" s="752"/>
      <c r="BM111" s="752"/>
      <c r="BN111" s="752"/>
      <c r="BO111" s="752"/>
      <c r="BP111" s="753"/>
      <c r="BQ111" s="816">
        <v>73052</v>
      </c>
      <c r="BR111" s="817"/>
      <c r="BS111" s="817"/>
      <c r="BT111" s="817"/>
      <c r="BU111" s="817"/>
      <c r="BV111" s="817">
        <v>61376</v>
      </c>
      <c r="BW111" s="817"/>
      <c r="BX111" s="817"/>
      <c r="BY111" s="817"/>
      <c r="BZ111" s="817"/>
      <c r="CA111" s="817">
        <v>49505</v>
      </c>
      <c r="CB111" s="817"/>
      <c r="CC111" s="817"/>
      <c r="CD111" s="817"/>
      <c r="CE111" s="817"/>
      <c r="CF111" s="875">
        <v>1.1000000000000001</v>
      </c>
      <c r="CG111" s="876"/>
      <c r="CH111" s="876"/>
      <c r="CI111" s="876"/>
      <c r="CJ111" s="876"/>
      <c r="CK111" s="927"/>
      <c r="CL111" s="821"/>
      <c r="CM111" s="815" t="s">
        <v>445</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441</v>
      </c>
      <c r="DH111" s="817"/>
      <c r="DI111" s="817"/>
      <c r="DJ111" s="817"/>
      <c r="DK111" s="817"/>
      <c r="DL111" s="817" t="s">
        <v>397</v>
      </c>
      <c r="DM111" s="817"/>
      <c r="DN111" s="817"/>
      <c r="DO111" s="817"/>
      <c r="DP111" s="817"/>
      <c r="DQ111" s="817" t="s">
        <v>397</v>
      </c>
      <c r="DR111" s="817"/>
      <c r="DS111" s="817"/>
      <c r="DT111" s="817"/>
      <c r="DU111" s="817"/>
      <c r="DV111" s="794" t="s">
        <v>441</v>
      </c>
      <c r="DW111" s="794"/>
      <c r="DX111" s="794"/>
      <c r="DY111" s="794"/>
      <c r="DZ111" s="795"/>
    </row>
    <row r="112" spans="1:131" s="230" customFormat="1" ht="26.25" customHeight="1" x14ac:dyDescent="0.2">
      <c r="A112" s="912" t="s">
        <v>446</v>
      </c>
      <c r="B112" s="913"/>
      <c r="C112" s="752" t="s">
        <v>447</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397</v>
      </c>
      <c r="AB112" s="780"/>
      <c r="AC112" s="780"/>
      <c r="AD112" s="780"/>
      <c r="AE112" s="781"/>
      <c r="AF112" s="782" t="s">
        <v>443</v>
      </c>
      <c r="AG112" s="780"/>
      <c r="AH112" s="780"/>
      <c r="AI112" s="780"/>
      <c r="AJ112" s="781"/>
      <c r="AK112" s="782" t="s">
        <v>397</v>
      </c>
      <c r="AL112" s="780"/>
      <c r="AM112" s="780"/>
      <c r="AN112" s="780"/>
      <c r="AO112" s="781"/>
      <c r="AP112" s="824" t="s">
        <v>441</v>
      </c>
      <c r="AQ112" s="825"/>
      <c r="AR112" s="825"/>
      <c r="AS112" s="825"/>
      <c r="AT112" s="826"/>
      <c r="AU112" s="932"/>
      <c r="AV112" s="933"/>
      <c r="AW112" s="933"/>
      <c r="AX112" s="933"/>
      <c r="AY112" s="933"/>
      <c r="AZ112" s="815" t="s">
        <v>448</v>
      </c>
      <c r="BA112" s="752"/>
      <c r="BB112" s="752"/>
      <c r="BC112" s="752"/>
      <c r="BD112" s="752"/>
      <c r="BE112" s="752"/>
      <c r="BF112" s="752"/>
      <c r="BG112" s="752"/>
      <c r="BH112" s="752"/>
      <c r="BI112" s="752"/>
      <c r="BJ112" s="752"/>
      <c r="BK112" s="752"/>
      <c r="BL112" s="752"/>
      <c r="BM112" s="752"/>
      <c r="BN112" s="752"/>
      <c r="BO112" s="752"/>
      <c r="BP112" s="753"/>
      <c r="BQ112" s="816">
        <v>1989062</v>
      </c>
      <c r="BR112" s="817"/>
      <c r="BS112" s="817"/>
      <c r="BT112" s="817"/>
      <c r="BU112" s="817"/>
      <c r="BV112" s="817">
        <v>1996908</v>
      </c>
      <c r="BW112" s="817"/>
      <c r="BX112" s="817"/>
      <c r="BY112" s="817"/>
      <c r="BZ112" s="817"/>
      <c r="CA112" s="817">
        <v>1921426</v>
      </c>
      <c r="CB112" s="817"/>
      <c r="CC112" s="817"/>
      <c r="CD112" s="817"/>
      <c r="CE112" s="817"/>
      <c r="CF112" s="875">
        <v>44.3</v>
      </c>
      <c r="CG112" s="876"/>
      <c r="CH112" s="876"/>
      <c r="CI112" s="876"/>
      <c r="CJ112" s="876"/>
      <c r="CK112" s="927"/>
      <c r="CL112" s="821"/>
      <c r="CM112" s="815" t="s">
        <v>449</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397</v>
      </c>
      <c r="DH112" s="817"/>
      <c r="DI112" s="817"/>
      <c r="DJ112" s="817"/>
      <c r="DK112" s="817"/>
      <c r="DL112" s="817" t="s">
        <v>397</v>
      </c>
      <c r="DM112" s="817"/>
      <c r="DN112" s="817"/>
      <c r="DO112" s="817"/>
      <c r="DP112" s="817"/>
      <c r="DQ112" s="817" t="s">
        <v>397</v>
      </c>
      <c r="DR112" s="817"/>
      <c r="DS112" s="817"/>
      <c r="DT112" s="817"/>
      <c r="DU112" s="817"/>
      <c r="DV112" s="794" t="s">
        <v>397</v>
      </c>
      <c r="DW112" s="794"/>
      <c r="DX112" s="794"/>
      <c r="DY112" s="794"/>
      <c r="DZ112" s="795"/>
    </row>
    <row r="113" spans="1:130" s="230" customFormat="1" ht="26.25" customHeight="1" x14ac:dyDescent="0.2">
      <c r="A113" s="914"/>
      <c r="B113" s="915"/>
      <c r="C113" s="752" t="s">
        <v>450</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228439</v>
      </c>
      <c r="AB113" s="919"/>
      <c r="AC113" s="919"/>
      <c r="AD113" s="919"/>
      <c r="AE113" s="920"/>
      <c r="AF113" s="921">
        <v>211975</v>
      </c>
      <c r="AG113" s="919"/>
      <c r="AH113" s="919"/>
      <c r="AI113" s="919"/>
      <c r="AJ113" s="920"/>
      <c r="AK113" s="921">
        <v>211253</v>
      </c>
      <c r="AL113" s="919"/>
      <c r="AM113" s="919"/>
      <c r="AN113" s="919"/>
      <c r="AO113" s="920"/>
      <c r="AP113" s="922">
        <v>4.9000000000000004</v>
      </c>
      <c r="AQ113" s="923"/>
      <c r="AR113" s="923"/>
      <c r="AS113" s="923"/>
      <c r="AT113" s="924"/>
      <c r="AU113" s="932"/>
      <c r="AV113" s="933"/>
      <c r="AW113" s="933"/>
      <c r="AX113" s="933"/>
      <c r="AY113" s="933"/>
      <c r="AZ113" s="815" t="s">
        <v>451</v>
      </c>
      <c r="BA113" s="752"/>
      <c r="BB113" s="752"/>
      <c r="BC113" s="752"/>
      <c r="BD113" s="752"/>
      <c r="BE113" s="752"/>
      <c r="BF113" s="752"/>
      <c r="BG113" s="752"/>
      <c r="BH113" s="752"/>
      <c r="BI113" s="752"/>
      <c r="BJ113" s="752"/>
      <c r="BK113" s="752"/>
      <c r="BL113" s="752"/>
      <c r="BM113" s="752"/>
      <c r="BN113" s="752"/>
      <c r="BO113" s="752"/>
      <c r="BP113" s="753"/>
      <c r="BQ113" s="816">
        <v>248444</v>
      </c>
      <c r="BR113" s="817"/>
      <c r="BS113" s="817"/>
      <c r="BT113" s="817"/>
      <c r="BU113" s="817"/>
      <c r="BV113" s="817">
        <v>301361</v>
      </c>
      <c r="BW113" s="817"/>
      <c r="BX113" s="817"/>
      <c r="BY113" s="817"/>
      <c r="BZ113" s="817"/>
      <c r="CA113" s="817">
        <v>302229</v>
      </c>
      <c r="CB113" s="817"/>
      <c r="CC113" s="817"/>
      <c r="CD113" s="817"/>
      <c r="CE113" s="817"/>
      <c r="CF113" s="875">
        <v>7</v>
      </c>
      <c r="CG113" s="876"/>
      <c r="CH113" s="876"/>
      <c r="CI113" s="876"/>
      <c r="CJ113" s="876"/>
      <c r="CK113" s="927"/>
      <c r="CL113" s="821"/>
      <c r="CM113" s="815" t="s">
        <v>452</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v>73052</v>
      </c>
      <c r="DH113" s="780"/>
      <c r="DI113" s="780"/>
      <c r="DJ113" s="780"/>
      <c r="DK113" s="781"/>
      <c r="DL113" s="782">
        <v>61376</v>
      </c>
      <c r="DM113" s="780"/>
      <c r="DN113" s="780"/>
      <c r="DO113" s="780"/>
      <c r="DP113" s="781"/>
      <c r="DQ113" s="782">
        <v>49505</v>
      </c>
      <c r="DR113" s="780"/>
      <c r="DS113" s="780"/>
      <c r="DT113" s="780"/>
      <c r="DU113" s="781"/>
      <c r="DV113" s="824">
        <v>1.1000000000000001</v>
      </c>
      <c r="DW113" s="825"/>
      <c r="DX113" s="825"/>
      <c r="DY113" s="825"/>
      <c r="DZ113" s="826"/>
    </row>
    <row r="114" spans="1:130" s="230" customFormat="1" ht="26.25" customHeight="1" x14ac:dyDescent="0.2">
      <c r="A114" s="914"/>
      <c r="B114" s="915"/>
      <c r="C114" s="752" t="s">
        <v>453</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46608</v>
      </c>
      <c r="AB114" s="780"/>
      <c r="AC114" s="780"/>
      <c r="AD114" s="780"/>
      <c r="AE114" s="781"/>
      <c r="AF114" s="782">
        <v>43315</v>
      </c>
      <c r="AG114" s="780"/>
      <c r="AH114" s="780"/>
      <c r="AI114" s="780"/>
      <c r="AJ114" s="781"/>
      <c r="AK114" s="782">
        <v>43315</v>
      </c>
      <c r="AL114" s="780"/>
      <c r="AM114" s="780"/>
      <c r="AN114" s="780"/>
      <c r="AO114" s="781"/>
      <c r="AP114" s="824">
        <v>1</v>
      </c>
      <c r="AQ114" s="825"/>
      <c r="AR114" s="825"/>
      <c r="AS114" s="825"/>
      <c r="AT114" s="826"/>
      <c r="AU114" s="932"/>
      <c r="AV114" s="933"/>
      <c r="AW114" s="933"/>
      <c r="AX114" s="933"/>
      <c r="AY114" s="933"/>
      <c r="AZ114" s="815" t="s">
        <v>454</v>
      </c>
      <c r="BA114" s="752"/>
      <c r="BB114" s="752"/>
      <c r="BC114" s="752"/>
      <c r="BD114" s="752"/>
      <c r="BE114" s="752"/>
      <c r="BF114" s="752"/>
      <c r="BG114" s="752"/>
      <c r="BH114" s="752"/>
      <c r="BI114" s="752"/>
      <c r="BJ114" s="752"/>
      <c r="BK114" s="752"/>
      <c r="BL114" s="752"/>
      <c r="BM114" s="752"/>
      <c r="BN114" s="752"/>
      <c r="BO114" s="752"/>
      <c r="BP114" s="753"/>
      <c r="BQ114" s="816">
        <v>665294</v>
      </c>
      <c r="BR114" s="817"/>
      <c r="BS114" s="817"/>
      <c r="BT114" s="817"/>
      <c r="BU114" s="817"/>
      <c r="BV114" s="817">
        <v>621151</v>
      </c>
      <c r="BW114" s="817"/>
      <c r="BX114" s="817"/>
      <c r="BY114" s="817"/>
      <c r="BZ114" s="817"/>
      <c r="CA114" s="817">
        <v>345147</v>
      </c>
      <c r="CB114" s="817"/>
      <c r="CC114" s="817"/>
      <c r="CD114" s="817"/>
      <c r="CE114" s="817"/>
      <c r="CF114" s="875">
        <v>8</v>
      </c>
      <c r="CG114" s="876"/>
      <c r="CH114" s="876"/>
      <c r="CI114" s="876"/>
      <c r="CJ114" s="876"/>
      <c r="CK114" s="927"/>
      <c r="CL114" s="821"/>
      <c r="CM114" s="815" t="s">
        <v>455</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397</v>
      </c>
      <c r="DH114" s="780"/>
      <c r="DI114" s="780"/>
      <c r="DJ114" s="780"/>
      <c r="DK114" s="781"/>
      <c r="DL114" s="782" t="s">
        <v>443</v>
      </c>
      <c r="DM114" s="780"/>
      <c r="DN114" s="780"/>
      <c r="DO114" s="780"/>
      <c r="DP114" s="781"/>
      <c r="DQ114" s="782" t="s">
        <v>397</v>
      </c>
      <c r="DR114" s="780"/>
      <c r="DS114" s="780"/>
      <c r="DT114" s="780"/>
      <c r="DU114" s="781"/>
      <c r="DV114" s="824" t="s">
        <v>397</v>
      </c>
      <c r="DW114" s="825"/>
      <c r="DX114" s="825"/>
      <c r="DY114" s="825"/>
      <c r="DZ114" s="826"/>
    </row>
    <row r="115" spans="1:130" s="230" customFormat="1" ht="26.25" customHeight="1" x14ac:dyDescent="0.2">
      <c r="A115" s="914"/>
      <c r="B115" s="915"/>
      <c r="C115" s="752" t="s">
        <v>456</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12899</v>
      </c>
      <c r="AB115" s="919"/>
      <c r="AC115" s="919"/>
      <c r="AD115" s="919"/>
      <c r="AE115" s="920"/>
      <c r="AF115" s="921">
        <v>12899</v>
      </c>
      <c r="AG115" s="919"/>
      <c r="AH115" s="919"/>
      <c r="AI115" s="919"/>
      <c r="AJ115" s="920"/>
      <c r="AK115" s="921">
        <v>12899</v>
      </c>
      <c r="AL115" s="919"/>
      <c r="AM115" s="919"/>
      <c r="AN115" s="919"/>
      <c r="AO115" s="920"/>
      <c r="AP115" s="922">
        <v>0.3</v>
      </c>
      <c r="AQ115" s="923"/>
      <c r="AR115" s="923"/>
      <c r="AS115" s="923"/>
      <c r="AT115" s="924"/>
      <c r="AU115" s="932"/>
      <c r="AV115" s="933"/>
      <c r="AW115" s="933"/>
      <c r="AX115" s="933"/>
      <c r="AY115" s="933"/>
      <c r="AZ115" s="815" t="s">
        <v>457</v>
      </c>
      <c r="BA115" s="752"/>
      <c r="BB115" s="752"/>
      <c r="BC115" s="752"/>
      <c r="BD115" s="752"/>
      <c r="BE115" s="752"/>
      <c r="BF115" s="752"/>
      <c r="BG115" s="752"/>
      <c r="BH115" s="752"/>
      <c r="BI115" s="752"/>
      <c r="BJ115" s="752"/>
      <c r="BK115" s="752"/>
      <c r="BL115" s="752"/>
      <c r="BM115" s="752"/>
      <c r="BN115" s="752"/>
      <c r="BO115" s="752"/>
      <c r="BP115" s="753"/>
      <c r="BQ115" s="816">
        <v>5796</v>
      </c>
      <c r="BR115" s="817"/>
      <c r="BS115" s="817"/>
      <c r="BT115" s="817"/>
      <c r="BU115" s="817"/>
      <c r="BV115" s="817">
        <v>348</v>
      </c>
      <c r="BW115" s="817"/>
      <c r="BX115" s="817"/>
      <c r="BY115" s="817"/>
      <c r="BZ115" s="817"/>
      <c r="CA115" s="817" t="s">
        <v>397</v>
      </c>
      <c r="CB115" s="817"/>
      <c r="CC115" s="817"/>
      <c r="CD115" s="817"/>
      <c r="CE115" s="817"/>
      <c r="CF115" s="875" t="s">
        <v>443</v>
      </c>
      <c r="CG115" s="876"/>
      <c r="CH115" s="876"/>
      <c r="CI115" s="876"/>
      <c r="CJ115" s="876"/>
      <c r="CK115" s="927"/>
      <c r="CL115" s="821"/>
      <c r="CM115" s="815" t="s">
        <v>458</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443</v>
      </c>
      <c r="DH115" s="780"/>
      <c r="DI115" s="780"/>
      <c r="DJ115" s="780"/>
      <c r="DK115" s="781"/>
      <c r="DL115" s="782" t="s">
        <v>397</v>
      </c>
      <c r="DM115" s="780"/>
      <c r="DN115" s="780"/>
      <c r="DO115" s="780"/>
      <c r="DP115" s="781"/>
      <c r="DQ115" s="782" t="s">
        <v>443</v>
      </c>
      <c r="DR115" s="780"/>
      <c r="DS115" s="780"/>
      <c r="DT115" s="780"/>
      <c r="DU115" s="781"/>
      <c r="DV115" s="824" t="s">
        <v>441</v>
      </c>
      <c r="DW115" s="825"/>
      <c r="DX115" s="825"/>
      <c r="DY115" s="825"/>
      <c r="DZ115" s="826"/>
    </row>
    <row r="116" spans="1:130" s="230" customFormat="1" ht="26.25" customHeight="1" x14ac:dyDescent="0.2">
      <c r="A116" s="916"/>
      <c r="B116" s="917"/>
      <c r="C116" s="839" t="s">
        <v>459</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397</v>
      </c>
      <c r="AB116" s="780"/>
      <c r="AC116" s="780"/>
      <c r="AD116" s="780"/>
      <c r="AE116" s="781"/>
      <c r="AF116" s="782" t="s">
        <v>441</v>
      </c>
      <c r="AG116" s="780"/>
      <c r="AH116" s="780"/>
      <c r="AI116" s="780"/>
      <c r="AJ116" s="781"/>
      <c r="AK116" s="782" t="s">
        <v>441</v>
      </c>
      <c r="AL116" s="780"/>
      <c r="AM116" s="780"/>
      <c r="AN116" s="780"/>
      <c r="AO116" s="781"/>
      <c r="AP116" s="824" t="s">
        <v>443</v>
      </c>
      <c r="AQ116" s="825"/>
      <c r="AR116" s="825"/>
      <c r="AS116" s="825"/>
      <c r="AT116" s="826"/>
      <c r="AU116" s="932"/>
      <c r="AV116" s="933"/>
      <c r="AW116" s="933"/>
      <c r="AX116" s="933"/>
      <c r="AY116" s="933"/>
      <c r="AZ116" s="909" t="s">
        <v>460</v>
      </c>
      <c r="BA116" s="910"/>
      <c r="BB116" s="910"/>
      <c r="BC116" s="910"/>
      <c r="BD116" s="910"/>
      <c r="BE116" s="910"/>
      <c r="BF116" s="910"/>
      <c r="BG116" s="910"/>
      <c r="BH116" s="910"/>
      <c r="BI116" s="910"/>
      <c r="BJ116" s="910"/>
      <c r="BK116" s="910"/>
      <c r="BL116" s="910"/>
      <c r="BM116" s="910"/>
      <c r="BN116" s="910"/>
      <c r="BO116" s="910"/>
      <c r="BP116" s="911"/>
      <c r="BQ116" s="816" t="s">
        <v>397</v>
      </c>
      <c r="BR116" s="817"/>
      <c r="BS116" s="817"/>
      <c r="BT116" s="817"/>
      <c r="BU116" s="817"/>
      <c r="BV116" s="817" t="s">
        <v>441</v>
      </c>
      <c r="BW116" s="817"/>
      <c r="BX116" s="817"/>
      <c r="BY116" s="817"/>
      <c r="BZ116" s="817"/>
      <c r="CA116" s="817" t="s">
        <v>443</v>
      </c>
      <c r="CB116" s="817"/>
      <c r="CC116" s="817"/>
      <c r="CD116" s="817"/>
      <c r="CE116" s="817"/>
      <c r="CF116" s="875" t="s">
        <v>441</v>
      </c>
      <c r="CG116" s="876"/>
      <c r="CH116" s="876"/>
      <c r="CI116" s="876"/>
      <c r="CJ116" s="876"/>
      <c r="CK116" s="927"/>
      <c r="CL116" s="821"/>
      <c r="CM116" s="815" t="s">
        <v>461</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397</v>
      </c>
      <c r="DH116" s="780"/>
      <c r="DI116" s="780"/>
      <c r="DJ116" s="780"/>
      <c r="DK116" s="781"/>
      <c r="DL116" s="782" t="s">
        <v>397</v>
      </c>
      <c r="DM116" s="780"/>
      <c r="DN116" s="780"/>
      <c r="DO116" s="780"/>
      <c r="DP116" s="781"/>
      <c r="DQ116" s="782" t="s">
        <v>441</v>
      </c>
      <c r="DR116" s="780"/>
      <c r="DS116" s="780"/>
      <c r="DT116" s="780"/>
      <c r="DU116" s="781"/>
      <c r="DV116" s="824" t="s">
        <v>441</v>
      </c>
      <c r="DW116" s="825"/>
      <c r="DX116" s="825"/>
      <c r="DY116" s="825"/>
      <c r="DZ116" s="826"/>
    </row>
    <row r="117" spans="1:130" s="230" customFormat="1" ht="26.25" customHeight="1" x14ac:dyDescent="0.2">
      <c r="A117" s="895" t="s">
        <v>189</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462</v>
      </c>
      <c r="Z117" s="897"/>
      <c r="AA117" s="902">
        <v>781666</v>
      </c>
      <c r="AB117" s="903"/>
      <c r="AC117" s="903"/>
      <c r="AD117" s="903"/>
      <c r="AE117" s="904"/>
      <c r="AF117" s="905">
        <v>771080</v>
      </c>
      <c r="AG117" s="903"/>
      <c r="AH117" s="903"/>
      <c r="AI117" s="903"/>
      <c r="AJ117" s="904"/>
      <c r="AK117" s="905">
        <v>767258</v>
      </c>
      <c r="AL117" s="903"/>
      <c r="AM117" s="903"/>
      <c r="AN117" s="903"/>
      <c r="AO117" s="904"/>
      <c r="AP117" s="906"/>
      <c r="AQ117" s="907"/>
      <c r="AR117" s="907"/>
      <c r="AS117" s="907"/>
      <c r="AT117" s="908"/>
      <c r="AU117" s="932"/>
      <c r="AV117" s="933"/>
      <c r="AW117" s="933"/>
      <c r="AX117" s="933"/>
      <c r="AY117" s="933"/>
      <c r="AZ117" s="863" t="s">
        <v>463</v>
      </c>
      <c r="BA117" s="864"/>
      <c r="BB117" s="864"/>
      <c r="BC117" s="864"/>
      <c r="BD117" s="864"/>
      <c r="BE117" s="864"/>
      <c r="BF117" s="864"/>
      <c r="BG117" s="864"/>
      <c r="BH117" s="864"/>
      <c r="BI117" s="864"/>
      <c r="BJ117" s="864"/>
      <c r="BK117" s="864"/>
      <c r="BL117" s="864"/>
      <c r="BM117" s="864"/>
      <c r="BN117" s="864"/>
      <c r="BO117" s="864"/>
      <c r="BP117" s="865"/>
      <c r="BQ117" s="816" t="s">
        <v>128</v>
      </c>
      <c r="BR117" s="817"/>
      <c r="BS117" s="817"/>
      <c r="BT117" s="817"/>
      <c r="BU117" s="817"/>
      <c r="BV117" s="817" t="s">
        <v>128</v>
      </c>
      <c r="BW117" s="817"/>
      <c r="BX117" s="817"/>
      <c r="BY117" s="817"/>
      <c r="BZ117" s="817"/>
      <c r="CA117" s="817" t="s">
        <v>397</v>
      </c>
      <c r="CB117" s="817"/>
      <c r="CC117" s="817"/>
      <c r="CD117" s="817"/>
      <c r="CE117" s="817"/>
      <c r="CF117" s="875" t="s">
        <v>128</v>
      </c>
      <c r="CG117" s="876"/>
      <c r="CH117" s="876"/>
      <c r="CI117" s="876"/>
      <c r="CJ117" s="876"/>
      <c r="CK117" s="927"/>
      <c r="CL117" s="821"/>
      <c r="CM117" s="815" t="s">
        <v>464</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128</v>
      </c>
      <c r="DH117" s="780"/>
      <c r="DI117" s="780"/>
      <c r="DJ117" s="780"/>
      <c r="DK117" s="781"/>
      <c r="DL117" s="782" t="s">
        <v>128</v>
      </c>
      <c r="DM117" s="780"/>
      <c r="DN117" s="780"/>
      <c r="DO117" s="780"/>
      <c r="DP117" s="781"/>
      <c r="DQ117" s="782" t="s">
        <v>128</v>
      </c>
      <c r="DR117" s="780"/>
      <c r="DS117" s="780"/>
      <c r="DT117" s="780"/>
      <c r="DU117" s="781"/>
      <c r="DV117" s="824" t="s">
        <v>397</v>
      </c>
      <c r="DW117" s="825"/>
      <c r="DX117" s="825"/>
      <c r="DY117" s="825"/>
      <c r="DZ117" s="826"/>
    </row>
    <row r="118" spans="1:130" s="230" customFormat="1" ht="26.25" customHeight="1" x14ac:dyDescent="0.2">
      <c r="A118" s="895" t="s">
        <v>436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433</v>
      </c>
      <c r="AB118" s="896"/>
      <c r="AC118" s="896"/>
      <c r="AD118" s="896"/>
      <c r="AE118" s="897"/>
      <c r="AF118" s="898" t="s">
        <v>434</v>
      </c>
      <c r="AG118" s="896"/>
      <c r="AH118" s="896"/>
      <c r="AI118" s="896"/>
      <c r="AJ118" s="897"/>
      <c r="AK118" s="898" t="s">
        <v>310</v>
      </c>
      <c r="AL118" s="896"/>
      <c r="AM118" s="896"/>
      <c r="AN118" s="896"/>
      <c r="AO118" s="897"/>
      <c r="AP118" s="899" t="s">
        <v>435</v>
      </c>
      <c r="AQ118" s="900"/>
      <c r="AR118" s="900"/>
      <c r="AS118" s="900"/>
      <c r="AT118" s="901"/>
      <c r="AU118" s="932"/>
      <c r="AV118" s="933"/>
      <c r="AW118" s="933"/>
      <c r="AX118" s="933"/>
      <c r="AY118" s="933"/>
      <c r="AZ118" s="838" t="s">
        <v>465</v>
      </c>
      <c r="BA118" s="839"/>
      <c r="BB118" s="839"/>
      <c r="BC118" s="839"/>
      <c r="BD118" s="839"/>
      <c r="BE118" s="839"/>
      <c r="BF118" s="839"/>
      <c r="BG118" s="839"/>
      <c r="BH118" s="839"/>
      <c r="BI118" s="839"/>
      <c r="BJ118" s="839"/>
      <c r="BK118" s="839"/>
      <c r="BL118" s="839"/>
      <c r="BM118" s="839"/>
      <c r="BN118" s="839"/>
      <c r="BO118" s="839"/>
      <c r="BP118" s="840"/>
      <c r="BQ118" s="879" t="s">
        <v>397</v>
      </c>
      <c r="BR118" s="845"/>
      <c r="BS118" s="845"/>
      <c r="BT118" s="845"/>
      <c r="BU118" s="845"/>
      <c r="BV118" s="845" t="s">
        <v>397</v>
      </c>
      <c r="BW118" s="845"/>
      <c r="BX118" s="845"/>
      <c r="BY118" s="845"/>
      <c r="BZ118" s="845"/>
      <c r="CA118" s="845" t="s">
        <v>397</v>
      </c>
      <c r="CB118" s="845"/>
      <c r="CC118" s="845"/>
      <c r="CD118" s="845"/>
      <c r="CE118" s="845"/>
      <c r="CF118" s="875" t="s">
        <v>397</v>
      </c>
      <c r="CG118" s="876"/>
      <c r="CH118" s="876"/>
      <c r="CI118" s="876"/>
      <c r="CJ118" s="876"/>
      <c r="CK118" s="927"/>
      <c r="CL118" s="821"/>
      <c r="CM118" s="815" t="s">
        <v>466</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397</v>
      </c>
      <c r="DH118" s="780"/>
      <c r="DI118" s="780"/>
      <c r="DJ118" s="780"/>
      <c r="DK118" s="781"/>
      <c r="DL118" s="782" t="s">
        <v>128</v>
      </c>
      <c r="DM118" s="780"/>
      <c r="DN118" s="780"/>
      <c r="DO118" s="780"/>
      <c r="DP118" s="781"/>
      <c r="DQ118" s="782" t="s">
        <v>397</v>
      </c>
      <c r="DR118" s="780"/>
      <c r="DS118" s="780"/>
      <c r="DT118" s="780"/>
      <c r="DU118" s="781"/>
      <c r="DV118" s="824" t="s">
        <v>397</v>
      </c>
      <c r="DW118" s="825"/>
      <c r="DX118" s="825"/>
      <c r="DY118" s="825"/>
      <c r="DZ118" s="826"/>
    </row>
    <row r="119" spans="1:130" s="230" customFormat="1" ht="26.25" customHeight="1" x14ac:dyDescent="0.2">
      <c r="A119" s="818" t="s">
        <v>439</v>
      </c>
      <c r="B119" s="819"/>
      <c r="C119" s="860" t="s">
        <v>440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397</v>
      </c>
      <c r="AB119" s="889"/>
      <c r="AC119" s="889"/>
      <c r="AD119" s="889"/>
      <c r="AE119" s="890"/>
      <c r="AF119" s="891" t="s">
        <v>128</v>
      </c>
      <c r="AG119" s="889"/>
      <c r="AH119" s="889"/>
      <c r="AI119" s="889"/>
      <c r="AJ119" s="890"/>
      <c r="AK119" s="891" t="s">
        <v>128</v>
      </c>
      <c r="AL119" s="889"/>
      <c r="AM119" s="889"/>
      <c r="AN119" s="889"/>
      <c r="AO119" s="890"/>
      <c r="AP119" s="892" t="s">
        <v>397</v>
      </c>
      <c r="AQ119" s="893"/>
      <c r="AR119" s="893"/>
      <c r="AS119" s="893"/>
      <c r="AT119" s="894"/>
      <c r="AU119" s="934"/>
      <c r="AV119" s="935"/>
      <c r="AW119" s="935"/>
      <c r="AX119" s="935"/>
      <c r="AY119" s="935"/>
      <c r="AZ119" s="251" t="s">
        <v>189</v>
      </c>
      <c r="BA119" s="251"/>
      <c r="BB119" s="251"/>
      <c r="BC119" s="251"/>
      <c r="BD119" s="251"/>
      <c r="BE119" s="251"/>
      <c r="BF119" s="251"/>
      <c r="BG119" s="251"/>
      <c r="BH119" s="251"/>
      <c r="BI119" s="251"/>
      <c r="BJ119" s="251"/>
      <c r="BK119" s="251"/>
      <c r="BL119" s="251"/>
      <c r="BM119" s="251"/>
      <c r="BN119" s="251"/>
      <c r="BO119" s="877" t="s">
        <v>467</v>
      </c>
      <c r="BP119" s="878"/>
      <c r="BQ119" s="879">
        <v>8029303</v>
      </c>
      <c r="BR119" s="845"/>
      <c r="BS119" s="845"/>
      <c r="BT119" s="845"/>
      <c r="BU119" s="845"/>
      <c r="BV119" s="845">
        <v>8407191</v>
      </c>
      <c r="BW119" s="845"/>
      <c r="BX119" s="845"/>
      <c r="BY119" s="845"/>
      <c r="BZ119" s="845"/>
      <c r="CA119" s="845">
        <v>7866252</v>
      </c>
      <c r="CB119" s="845"/>
      <c r="CC119" s="845"/>
      <c r="CD119" s="845"/>
      <c r="CE119" s="845"/>
      <c r="CF119" s="748"/>
      <c r="CG119" s="749"/>
      <c r="CH119" s="749"/>
      <c r="CI119" s="749"/>
      <c r="CJ119" s="834"/>
      <c r="CK119" s="928"/>
      <c r="CL119" s="823"/>
      <c r="CM119" s="838" t="s">
        <v>468</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128</v>
      </c>
      <c r="DH119" s="764"/>
      <c r="DI119" s="764"/>
      <c r="DJ119" s="764"/>
      <c r="DK119" s="765"/>
      <c r="DL119" s="766" t="s">
        <v>128</v>
      </c>
      <c r="DM119" s="764"/>
      <c r="DN119" s="764"/>
      <c r="DO119" s="764"/>
      <c r="DP119" s="765"/>
      <c r="DQ119" s="766" t="s">
        <v>128</v>
      </c>
      <c r="DR119" s="764"/>
      <c r="DS119" s="764"/>
      <c r="DT119" s="764"/>
      <c r="DU119" s="765"/>
      <c r="DV119" s="848" t="s">
        <v>128</v>
      </c>
      <c r="DW119" s="849"/>
      <c r="DX119" s="849"/>
      <c r="DY119" s="849"/>
      <c r="DZ119" s="850"/>
    </row>
    <row r="120" spans="1:130" s="230" customFormat="1" ht="26.25" customHeight="1" x14ac:dyDescent="0.2">
      <c r="A120" s="820"/>
      <c r="B120" s="821"/>
      <c r="C120" s="815" t="s">
        <v>445</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128</v>
      </c>
      <c r="AB120" s="780"/>
      <c r="AC120" s="780"/>
      <c r="AD120" s="780"/>
      <c r="AE120" s="781"/>
      <c r="AF120" s="782" t="s">
        <v>128</v>
      </c>
      <c r="AG120" s="780"/>
      <c r="AH120" s="780"/>
      <c r="AI120" s="780"/>
      <c r="AJ120" s="781"/>
      <c r="AK120" s="782" t="s">
        <v>128</v>
      </c>
      <c r="AL120" s="780"/>
      <c r="AM120" s="780"/>
      <c r="AN120" s="780"/>
      <c r="AO120" s="781"/>
      <c r="AP120" s="824" t="s">
        <v>128</v>
      </c>
      <c r="AQ120" s="825"/>
      <c r="AR120" s="825"/>
      <c r="AS120" s="825"/>
      <c r="AT120" s="826"/>
      <c r="AU120" s="880" t="s">
        <v>469</v>
      </c>
      <c r="AV120" s="881"/>
      <c r="AW120" s="881"/>
      <c r="AX120" s="881"/>
      <c r="AY120" s="882"/>
      <c r="AZ120" s="860" t="s">
        <v>470</v>
      </c>
      <c r="BA120" s="808"/>
      <c r="BB120" s="808"/>
      <c r="BC120" s="808"/>
      <c r="BD120" s="808"/>
      <c r="BE120" s="808"/>
      <c r="BF120" s="808"/>
      <c r="BG120" s="808"/>
      <c r="BH120" s="808"/>
      <c r="BI120" s="808"/>
      <c r="BJ120" s="808"/>
      <c r="BK120" s="808"/>
      <c r="BL120" s="808"/>
      <c r="BM120" s="808"/>
      <c r="BN120" s="808"/>
      <c r="BO120" s="808"/>
      <c r="BP120" s="809"/>
      <c r="BQ120" s="861">
        <v>2517096</v>
      </c>
      <c r="BR120" s="842"/>
      <c r="BS120" s="842"/>
      <c r="BT120" s="842"/>
      <c r="BU120" s="842"/>
      <c r="BV120" s="842">
        <v>2555717</v>
      </c>
      <c r="BW120" s="842"/>
      <c r="BX120" s="842"/>
      <c r="BY120" s="842"/>
      <c r="BZ120" s="842"/>
      <c r="CA120" s="842">
        <v>2546689</v>
      </c>
      <c r="CB120" s="842"/>
      <c r="CC120" s="842"/>
      <c r="CD120" s="842"/>
      <c r="CE120" s="842"/>
      <c r="CF120" s="866">
        <v>58.7</v>
      </c>
      <c r="CG120" s="867"/>
      <c r="CH120" s="867"/>
      <c r="CI120" s="867"/>
      <c r="CJ120" s="867"/>
      <c r="CK120" s="868" t="s">
        <v>471</v>
      </c>
      <c r="CL120" s="852"/>
      <c r="CM120" s="852"/>
      <c r="CN120" s="852"/>
      <c r="CO120" s="853"/>
      <c r="CP120" s="872" t="s">
        <v>472</v>
      </c>
      <c r="CQ120" s="873"/>
      <c r="CR120" s="873"/>
      <c r="CS120" s="873"/>
      <c r="CT120" s="873"/>
      <c r="CU120" s="873"/>
      <c r="CV120" s="873"/>
      <c r="CW120" s="873"/>
      <c r="CX120" s="873"/>
      <c r="CY120" s="873"/>
      <c r="CZ120" s="873"/>
      <c r="DA120" s="873"/>
      <c r="DB120" s="873"/>
      <c r="DC120" s="873"/>
      <c r="DD120" s="873"/>
      <c r="DE120" s="873"/>
      <c r="DF120" s="874"/>
      <c r="DG120" s="861">
        <v>1989062</v>
      </c>
      <c r="DH120" s="842"/>
      <c r="DI120" s="842"/>
      <c r="DJ120" s="842"/>
      <c r="DK120" s="842"/>
      <c r="DL120" s="842">
        <v>1996908</v>
      </c>
      <c r="DM120" s="842"/>
      <c r="DN120" s="842"/>
      <c r="DO120" s="842"/>
      <c r="DP120" s="842"/>
      <c r="DQ120" s="842">
        <v>1921426</v>
      </c>
      <c r="DR120" s="842"/>
      <c r="DS120" s="842"/>
      <c r="DT120" s="842"/>
      <c r="DU120" s="842"/>
      <c r="DV120" s="843">
        <v>44.3</v>
      </c>
      <c r="DW120" s="843"/>
      <c r="DX120" s="843"/>
      <c r="DY120" s="843"/>
      <c r="DZ120" s="844"/>
    </row>
    <row r="121" spans="1:130" s="230" customFormat="1" ht="26.25" customHeight="1" x14ac:dyDescent="0.2">
      <c r="A121" s="820"/>
      <c r="B121" s="821"/>
      <c r="C121" s="863" t="s">
        <v>473</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v>12899</v>
      </c>
      <c r="AB121" s="780"/>
      <c r="AC121" s="780"/>
      <c r="AD121" s="780"/>
      <c r="AE121" s="781"/>
      <c r="AF121" s="782">
        <v>12899</v>
      </c>
      <c r="AG121" s="780"/>
      <c r="AH121" s="780"/>
      <c r="AI121" s="780"/>
      <c r="AJ121" s="781"/>
      <c r="AK121" s="782">
        <v>12899</v>
      </c>
      <c r="AL121" s="780"/>
      <c r="AM121" s="780"/>
      <c r="AN121" s="780"/>
      <c r="AO121" s="781"/>
      <c r="AP121" s="824">
        <v>0.3</v>
      </c>
      <c r="AQ121" s="825"/>
      <c r="AR121" s="825"/>
      <c r="AS121" s="825"/>
      <c r="AT121" s="826"/>
      <c r="AU121" s="883"/>
      <c r="AV121" s="884"/>
      <c r="AW121" s="884"/>
      <c r="AX121" s="884"/>
      <c r="AY121" s="885"/>
      <c r="AZ121" s="815" t="s">
        <v>474</v>
      </c>
      <c r="BA121" s="752"/>
      <c r="BB121" s="752"/>
      <c r="BC121" s="752"/>
      <c r="BD121" s="752"/>
      <c r="BE121" s="752"/>
      <c r="BF121" s="752"/>
      <c r="BG121" s="752"/>
      <c r="BH121" s="752"/>
      <c r="BI121" s="752"/>
      <c r="BJ121" s="752"/>
      <c r="BK121" s="752"/>
      <c r="BL121" s="752"/>
      <c r="BM121" s="752"/>
      <c r="BN121" s="752"/>
      <c r="BO121" s="752"/>
      <c r="BP121" s="753"/>
      <c r="BQ121" s="816" t="s">
        <v>128</v>
      </c>
      <c r="BR121" s="817"/>
      <c r="BS121" s="817"/>
      <c r="BT121" s="817"/>
      <c r="BU121" s="817"/>
      <c r="BV121" s="817" t="s">
        <v>128</v>
      </c>
      <c r="BW121" s="817"/>
      <c r="BX121" s="817"/>
      <c r="BY121" s="817"/>
      <c r="BZ121" s="817"/>
      <c r="CA121" s="817" t="s">
        <v>397</v>
      </c>
      <c r="CB121" s="817"/>
      <c r="CC121" s="817"/>
      <c r="CD121" s="817"/>
      <c r="CE121" s="817"/>
      <c r="CF121" s="875" t="s">
        <v>397</v>
      </c>
      <c r="CG121" s="876"/>
      <c r="CH121" s="876"/>
      <c r="CI121" s="876"/>
      <c r="CJ121" s="876"/>
      <c r="CK121" s="869"/>
      <c r="CL121" s="855"/>
      <c r="CM121" s="855"/>
      <c r="CN121" s="855"/>
      <c r="CO121" s="856"/>
      <c r="CP121" s="835" t="s">
        <v>475</v>
      </c>
      <c r="CQ121" s="836"/>
      <c r="CR121" s="836"/>
      <c r="CS121" s="836"/>
      <c r="CT121" s="836"/>
      <c r="CU121" s="836"/>
      <c r="CV121" s="836"/>
      <c r="CW121" s="836"/>
      <c r="CX121" s="836"/>
      <c r="CY121" s="836"/>
      <c r="CZ121" s="836"/>
      <c r="DA121" s="836"/>
      <c r="DB121" s="836"/>
      <c r="DC121" s="836"/>
      <c r="DD121" s="836"/>
      <c r="DE121" s="836"/>
      <c r="DF121" s="837"/>
      <c r="DG121" s="816" t="s">
        <v>128</v>
      </c>
      <c r="DH121" s="817"/>
      <c r="DI121" s="817"/>
      <c r="DJ121" s="817"/>
      <c r="DK121" s="817"/>
      <c r="DL121" s="817" t="s">
        <v>128</v>
      </c>
      <c r="DM121" s="817"/>
      <c r="DN121" s="817"/>
      <c r="DO121" s="817"/>
      <c r="DP121" s="817"/>
      <c r="DQ121" s="817" t="s">
        <v>128</v>
      </c>
      <c r="DR121" s="817"/>
      <c r="DS121" s="817"/>
      <c r="DT121" s="817"/>
      <c r="DU121" s="817"/>
      <c r="DV121" s="794" t="s">
        <v>397</v>
      </c>
      <c r="DW121" s="794"/>
      <c r="DX121" s="794"/>
      <c r="DY121" s="794"/>
      <c r="DZ121" s="795"/>
    </row>
    <row r="122" spans="1:130" s="230" customFormat="1" ht="26.25" customHeight="1" x14ac:dyDescent="0.2">
      <c r="A122" s="820"/>
      <c r="B122" s="821"/>
      <c r="C122" s="815" t="s">
        <v>455</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128</v>
      </c>
      <c r="AB122" s="780"/>
      <c r="AC122" s="780"/>
      <c r="AD122" s="780"/>
      <c r="AE122" s="781"/>
      <c r="AF122" s="782" t="s">
        <v>128</v>
      </c>
      <c r="AG122" s="780"/>
      <c r="AH122" s="780"/>
      <c r="AI122" s="780"/>
      <c r="AJ122" s="781"/>
      <c r="AK122" s="782" t="s">
        <v>128</v>
      </c>
      <c r="AL122" s="780"/>
      <c r="AM122" s="780"/>
      <c r="AN122" s="780"/>
      <c r="AO122" s="781"/>
      <c r="AP122" s="824" t="s">
        <v>128</v>
      </c>
      <c r="AQ122" s="825"/>
      <c r="AR122" s="825"/>
      <c r="AS122" s="825"/>
      <c r="AT122" s="826"/>
      <c r="AU122" s="883"/>
      <c r="AV122" s="884"/>
      <c r="AW122" s="884"/>
      <c r="AX122" s="884"/>
      <c r="AY122" s="885"/>
      <c r="AZ122" s="838" t="s">
        <v>476</v>
      </c>
      <c r="BA122" s="839"/>
      <c r="BB122" s="839"/>
      <c r="BC122" s="839"/>
      <c r="BD122" s="839"/>
      <c r="BE122" s="839"/>
      <c r="BF122" s="839"/>
      <c r="BG122" s="839"/>
      <c r="BH122" s="839"/>
      <c r="BI122" s="839"/>
      <c r="BJ122" s="839"/>
      <c r="BK122" s="839"/>
      <c r="BL122" s="839"/>
      <c r="BM122" s="839"/>
      <c r="BN122" s="839"/>
      <c r="BO122" s="839"/>
      <c r="BP122" s="840"/>
      <c r="BQ122" s="879">
        <v>5532002</v>
      </c>
      <c r="BR122" s="845"/>
      <c r="BS122" s="845"/>
      <c r="BT122" s="845"/>
      <c r="BU122" s="845"/>
      <c r="BV122" s="845">
        <v>5571947</v>
      </c>
      <c r="BW122" s="845"/>
      <c r="BX122" s="845"/>
      <c r="BY122" s="845"/>
      <c r="BZ122" s="845"/>
      <c r="CA122" s="845">
        <v>5297404</v>
      </c>
      <c r="CB122" s="845"/>
      <c r="CC122" s="845"/>
      <c r="CD122" s="845"/>
      <c r="CE122" s="845"/>
      <c r="CF122" s="846">
        <v>122.2</v>
      </c>
      <c r="CG122" s="847"/>
      <c r="CH122" s="847"/>
      <c r="CI122" s="847"/>
      <c r="CJ122" s="847"/>
      <c r="CK122" s="869"/>
      <c r="CL122" s="855"/>
      <c r="CM122" s="855"/>
      <c r="CN122" s="855"/>
      <c r="CO122" s="856"/>
      <c r="CP122" s="835" t="s">
        <v>477</v>
      </c>
      <c r="CQ122" s="836"/>
      <c r="CR122" s="836"/>
      <c r="CS122" s="836"/>
      <c r="CT122" s="836"/>
      <c r="CU122" s="836"/>
      <c r="CV122" s="836"/>
      <c r="CW122" s="836"/>
      <c r="CX122" s="836"/>
      <c r="CY122" s="836"/>
      <c r="CZ122" s="836"/>
      <c r="DA122" s="836"/>
      <c r="DB122" s="836"/>
      <c r="DC122" s="836"/>
      <c r="DD122" s="836"/>
      <c r="DE122" s="836"/>
      <c r="DF122" s="837"/>
      <c r="DG122" s="816" t="s">
        <v>128</v>
      </c>
      <c r="DH122" s="817"/>
      <c r="DI122" s="817"/>
      <c r="DJ122" s="817"/>
      <c r="DK122" s="817"/>
      <c r="DL122" s="817" t="s">
        <v>128</v>
      </c>
      <c r="DM122" s="817"/>
      <c r="DN122" s="817"/>
      <c r="DO122" s="817"/>
      <c r="DP122" s="817"/>
      <c r="DQ122" s="817" t="s">
        <v>128</v>
      </c>
      <c r="DR122" s="817"/>
      <c r="DS122" s="817"/>
      <c r="DT122" s="817"/>
      <c r="DU122" s="817"/>
      <c r="DV122" s="794" t="s">
        <v>128</v>
      </c>
      <c r="DW122" s="794"/>
      <c r="DX122" s="794"/>
      <c r="DY122" s="794"/>
      <c r="DZ122" s="795"/>
    </row>
    <row r="123" spans="1:130" s="230" customFormat="1" ht="26.25" customHeight="1" x14ac:dyDescent="0.2">
      <c r="A123" s="820"/>
      <c r="B123" s="821"/>
      <c r="C123" s="815" t="s">
        <v>461</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128</v>
      </c>
      <c r="AB123" s="780"/>
      <c r="AC123" s="780"/>
      <c r="AD123" s="780"/>
      <c r="AE123" s="781"/>
      <c r="AF123" s="782" t="s">
        <v>397</v>
      </c>
      <c r="AG123" s="780"/>
      <c r="AH123" s="780"/>
      <c r="AI123" s="780"/>
      <c r="AJ123" s="781"/>
      <c r="AK123" s="782" t="s">
        <v>397</v>
      </c>
      <c r="AL123" s="780"/>
      <c r="AM123" s="780"/>
      <c r="AN123" s="780"/>
      <c r="AO123" s="781"/>
      <c r="AP123" s="824" t="s">
        <v>397</v>
      </c>
      <c r="AQ123" s="825"/>
      <c r="AR123" s="825"/>
      <c r="AS123" s="825"/>
      <c r="AT123" s="826"/>
      <c r="AU123" s="886"/>
      <c r="AV123" s="887"/>
      <c r="AW123" s="887"/>
      <c r="AX123" s="887"/>
      <c r="AY123" s="887"/>
      <c r="AZ123" s="251" t="s">
        <v>189</v>
      </c>
      <c r="BA123" s="251"/>
      <c r="BB123" s="251"/>
      <c r="BC123" s="251"/>
      <c r="BD123" s="251"/>
      <c r="BE123" s="251"/>
      <c r="BF123" s="251"/>
      <c r="BG123" s="251"/>
      <c r="BH123" s="251"/>
      <c r="BI123" s="251"/>
      <c r="BJ123" s="251"/>
      <c r="BK123" s="251"/>
      <c r="BL123" s="251"/>
      <c r="BM123" s="251"/>
      <c r="BN123" s="251"/>
      <c r="BO123" s="877" t="s">
        <v>478</v>
      </c>
      <c r="BP123" s="878"/>
      <c r="BQ123" s="832">
        <v>8049098</v>
      </c>
      <c r="BR123" s="833"/>
      <c r="BS123" s="833"/>
      <c r="BT123" s="833"/>
      <c r="BU123" s="833"/>
      <c r="BV123" s="833">
        <v>8127664</v>
      </c>
      <c r="BW123" s="833"/>
      <c r="BX123" s="833"/>
      <c r="BY123" s="833"/>
      <c r="BZ123" s="833"/>
      <c r="CA123" s="833">
        <v>7844093</v>
      </c>
      <c r="CB123" s="833"/>
      <c r="CC123" s="833"/>
      <c r="CD123" s="833"/>
      <c r="CE123" s="833"/>
      <c r="CF123" s="748"/>
      <c r="CG123" s="749"/>
      <c r="CH123" s="749"/>
      <c r="CI123" s="749"/>
      <c r="CJ123" s="834"/>
      <c r="CK123" s="869"/>
      <c r="CL123" s="855"/>
      <c r="CM123" s="855"/>
      <c r="CN123" s="855"/>
      <c r="CO123" s="856"/>
      <c r="CP123" s="835" t="s">
        <v>479</v>
      </c>
      <c r="CQ123" s="836"/>
      <c r="CR123" s="836"/>
      <c r="CS123" s="836"/>
      <c r="CT123" s="836"/>
      <c r="CU123" s="836"/>
      <c r="CV123" s="836"/>
      <c r="CW123" s="836"/>
      <c r="CX123" s="836"/>
      <c r="CY123" s="836"/>
      <c r="CZ123" s="836"/>
      <c r="DA123" s="836"/>
      <c r="DB123" s="836"/>
      <c r="DC123" s="836"/>
      <c r="DD123" s="836"/>
      <c r="DE123" s="836"/>
      <c r="DF123" s="837"/>
      <c r="DG123" s="779" t="s">
        <v>397</v>
      </c>
      <c r="DH123" s="780"/>
      <c r="DI123" s="780"/>
      <c r="DJ123" s="780"/>
      <c r="DK123" s="781"/>
      <c r="DL123" s="782" t="s">
        <v>128</v>
      </c>
      <c r="DM123" s="780"/>
      <c r="DN123" s="780"/>
      <c r="DO123" s="780"/>
      <c r="DP123" s="781"/>
      <c r="DQ123" s="782" t="s">
        <v>397</v>
      </c>
      <c r="DR123" s="780"/>
      <c r="DS123" s="780"/>
      <c r="DT123" s="780"/>
      <c r="DU123" s="781"/>
      <c r="DV123" s="824" t="s">
        <v>397</v>
      </c>
      <c r="DW123" s="825"/>
      <c r="DX123" s="825"/>
      <c r="DY123" s="825"/>
      <c r="DZ123" s="826"/>
    </row>
    <row r="124" spans="1:130" s="230" customFormat="1" ht="26.25" customHeight="1" thickBot="1" x14ac:dyDescent="0.25">
      <c r="A124" s="820"/>
      <c r="B124" s="821"/>
      <c r="C124" s="815" t="s">
        <v>464</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397</v>
      </c>
      <c r="AB124" s="780"/>
      <c r="AC124" s="780"/>
      <c r="AD124" s="780"/>
      <c r="AE124" s="781"/>
      <c r="AF124" s="782" t="s">
        <v>397</v>
      </c>
      <c r="AG124" s="780"/>
      <c r="AH124" s="780"/>
      <c r="AI124" s="780"/>
      <c r="AJ124" s="781"/>
      <c r="AK124" s="782" t="s">
        <v>128</v>
      </c>
      <c r="AL124" s="780"/>
      <c r="AM124" s="780"/>
      <c r="AN124" s="780"/>
      <c r="AO124" s="781"/>
      <c r="AP124" s="824" t="s">
        <v>128</v>
      </c>
      <c r="AQ124" s="825"/>
      <c r="AR124" s="825"/>
      <c r="AS124" s="825"/>
      <c r="AT124" s="826"/>
      <c r="AU124" s="827" t="s">
        <v>480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128</v>
      </c>
      <c r="BR124" s="831"/>
      <c r="BS124" s="831"/>
      <c r="BT124" s="831"/>
      <c r="BU124" s="831"/>
      <c r="BV124" s="831">
        <v>6.3</v>
      </c>
      <c r="BW124" s="831"/>
      <c r="BX124" s="831"/>
      <c r="BY124" s="831"/>
      <c r="BZ124" s="831"/>
      <c r="CA124" s="831">
        <v>0.5</v>
      </c>
      <c r="CB124" s="831"/>
      <c r="CC124" s="831"/>
      <c r="CD124" s="831"/>
      <c r="CE124" s="831"/>
      <c r="CF124" s="726"/>
      <c r="CG124" s="727"/>
      <c r="CH124" s="727"/>
      <c r="CI124" s="727"/>
      <c r="CJ124" s="862"/>
      <c r="CK124" s="870"/>
      <c r="CL124" s="870"/>
      <c r="CM124" s="870"/>
      <c r="CN124" s="870"/>
      <c r="CO124" s="871"/>
      <c r="CP124" s="835" t="s">
        <v>481</v>
      </c>
      <c r="CQ124" s="836"/>
      <c r="CR124" s="836"/>
      <c r="CS124" s="836"/>
      <c r="CT124" s="836"/>
      <c r="CU124" s="836"/>
      <c r="CV124" s="836"/>
      <c r="CW124" s="836"/>
      <c r="CX124" s="836"/>
      <c r="CY124" s="836"/>
      <c r="CZ124" s="836"/>
      <c r="DA124" s="836"/>
      <c r="DB124" s="836"/>
      <c r="DC124" s="836"/>
      <c r="DD124" s="836"/>
      <c r="DE124" s="836"/>
      <c r="DF124" s="837"/>
      <c r="DG124" s="763" t="s">
        <v>128</v>
      </c>
      <c r="DH124" s="764"/>
      <c r="DI124" s="764"/>
      <c r="DJ124" s="764"/>
      <c r="DK124" s="765"/>
      <c r="DL124" s="766" t="s">
        <v>397</v>
      </c>
      <c r="DM124" s="764"/>
      <c r="DN124" s="764"/>
      <c r="DO124" s="764"/>
      <c r="DP124" s="765"/>
      <c r="DQ124" s="766" t="s">
        <v>128</v>
      </c>
      <c r="DR124" s="764"/>
      <c r="DS124" s="764"/>
      <c r="DT124" s="764"/>
      <c r="DU124" s="765"/>
      <c r="DV124" s="848" t="s">
        <v>128</v>
      </c>
      <c r="DW124" s="849"/>
      <c r="DX124" s="849"/>
      <c r="DY124" s="849"/>
      <c r="DZ124" s="850"/>
    </row>
    <row r="125" spans="1:130" s="230" customFormat="1" ht="26.25" customHeight="1" x14ac:dyDescent="0.2">
      <c r="A125" s="820"/>
      <c r="B125" s="821"/>
      <c r="C125" s="815" t="s">
        <v>466</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397</v>
      </c>
      <c r="AB125" s="780"/>
      <c r="AC125" s="780"/>
      <c r="AD125" s="780"/>
      <c r="AE125" s="781"/>
      <c r="AF125" s="782" t="s">
        <v>128</v>
      </c>
      <c r="AG125" s="780"/>
      <c r="AH125" s="780"/>
      <c r="AI125" s="780"/>
      <c r="AJ125" s="781"/>
      <c r="AK125" s="782" t="s">
        <v>128</v>
      </c>
      <c r="AL125" s="780"/>
      <c r="AM125" s="780"/>
      <c r="AN125" s="780"/>
      <c r="AO125" s="781"/>
      <c r="AP125" s="824" t="s">
        <v>128</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482</v>
      </c>
      <c r="CL125" s="852"/>
      <c r="CM125" s="852"/>
      <c r="CN125" s="852"/>
      <c r="CO125" s="853"/>
      <c r="CP125" s="860" t="s">
        <v>483</v>
      </c>
      <c r="CQ125" s="808"/>
      <c r="CR125" s="808"/>
      <c r="CS125" s="808"/>
      <c r="CT125" s="808"/>
      <c r="CU125" s="808"/>
      <c r="CV125" s="808"/>
      <c r="CW125" s="808"/>
      <c r="CX125" s="808"/>
      <c r="CY125" s="808"/>
      <c r="CZ125" s="808"/>
      <c r="DA125" s="808"/>
      <c r="DB125" s="808"/>
      <c r="DC125" s="808"/>
      <c r="DD125" s="808"/>
      <c r="DE125" s="808"/>
      <c r="DF125" s="809"/>
      <c r="DG125" s="861" t="s">
        <v>397</v>
      </c>
      <c r="DH125" s="842"/>
      <c r="DI125" s="842"/>
      <c r="DJ125" s="842"/>
      <c r="DK125" s="842"/>
      <c r="DL125" s="842" t="s">
        <v>128</v>
      </c>
      <c r="DM125" s="842"/>
      <c r="DN125" s="842"/>
      <c r="DO125" s="842"/>
      <c r="DP125" s="842"/>
      <c r="DQ125" s="842" t="s">
        <v>397</v>
      </c>
      <c r="DR125" s="842"/>
      <c r="DS125" s="842"/>
      <c r="DT125" s="842"/>
      <c r="DU125" s="842"/>
      <c r="DV125" s="843" t="s">
        <v>397</v>
      </c>
      <c r="DW125" s="843"/>
      <c r="DX125" s="843"/>
      <c r="DY125" s="843"/>
      <c r="DZ125" s="844"/>
    </row>
    <row r="126" spans="1:130" s="230" customFormat="1" ht="26.25" customHeight="1" thickBot="1" x14ac:dyDescent="0.25">
      <c r="A126" s="820"/>
      <c r="B126" s="821"/>
      <c r="C126" s="815" t="s">
        <v>468</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397</v>
      </c>
      <c r="AB126" s="780"/>
      <c r="AC126" s="780"/>
      <c r="AD126" s="780"/>
      <c r="AE126" s="781"/>
      <c r="AF126" s="782" t="s">
        <v>397</v>
      </c>
      <c r="AG126" s="780"/>
      <c r="AH126" s="780"/>
      <c r="AI126" s="780"/>
      <c r="AJ126" s="781"/>
      <c r="AK126" s="782" t="s">
        <v>128</v>
      </c>
      <c r="AL126" s="780"/>
      <c r="AM126" s="780"/>
      <c r="AN126" s="780"/>
      <c r="AO126" s="781"/>
      <c r="AP126" s="824" t="s">
        <v>397</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484</v>
      </c>
      <c r="CQ126" s="752"/>
      <c r="CR126" s="752"/>
      <c r="CS126" s="752"/>
      <c r="CT126" s="752"/>
      <c r="CU126" s="752"/>
      <c r="CV126" s="752"/>
      <c r="CW126" s="752"/>
      <c r="CX126" s="752"/>
      <c r="CY126" s="752"/>
      <c r="CZ126" s="752"/>
      <c r="DA126" s="752"/>
      <c r="DB126" s="752"/>
      <c r="DC126" s="752"/>
      <c r="DD126" s="752"/>
      <c r="DE126" s="752"/>
      <c r="DF126" s="753"/>
      <c r="DG126" s="816" t="s">
        <v>128</v>
      </c>
      <c r="DH126" s="817"/>
      <c r="DI126" s="817"/>
      <c r="DJ126" s="817"/>
      <c r="DK126" s="817"/>
      <c r="DL126" s="817" t="s">
        <v>397</v>
      </c>
      <c r="DM126" s="817"/>
      <c r="DN126" s="817"/>
      <c r="DO126" s="817"/>
      <c r="DP126" s="817"/>
      <c r="DQ126" s="817" t="s">
        <v>397</v>
      </c>
      <c r="DR126" s="817"/>
      <c r="DS126" s="817"/>
      <c r="DT126" s="817"/>
      <c r="DU126" s="817"/>
      <c r="DV126" s="794" t="s">
        <v>128</v>
      </c>
      <c r="DW126" s="794"/>
      <c r="DX126" s="794"/>
      <c r="DY126" s="794"/>
      <c r="DZ126" s="795"/>
    </row>
    <row r="127" spans="1:130" s="230" customFormat="1" ht="26.25" customHeight="1" x14ac:dyDescent="0.2">
      <c r="A127" s="822"/>
      <c r="B127" s="823"/>
      <c r="C127" s="838" t="s">
        <v>485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397</v>
      </c>
      <c r="AB127" s="780"/>
      <c r="AC127" s="780"/>
      <c r="AD127" s="780"/>
      <c r="AE127" s="781"/>
      <c r="AF127" s="782" t="s">
        <v>397</v>
      </c>
      <c r="AG127" s="780"/>
      <c r="AH127" s="780"/>
      <c r="AI127" s="780"/>
      <c r="AJ127" s="781"/>
      <c r="AK127" s="782" t="s">
        <v>397</v>
      </c>
      <c r="AL127" s="780"/>
      <c r="AM127" s="780"/>
      <c r="AN127" s="780"/>
      <c r="AO127" s="781"/>
      <c r="AP127" s="824" t="s">
        <v>397</v>
      </c>
      <c r="AQ127" s="825"/>
      <c r="AR127" s="825"/>
      <c r="AS127" s="825"/>
      <c r="AT127" s="826"/>
      <c r="AU127" s="232"/>
      <c r="AV127" s="232"/>
      <c r="AW127" s="232"/>
      <c r="AX127" s="841" t="s">
        <v>486</v>
      </c>
      <c r="AY127" s="812"/>
      <c r="AZ127" s="812"/>
      <c r="BA127" s="812"/>
      <c r="BB127" s="812"/>
      <c r="BC127" s="812"/>
      <c r="BD127" s="812"/>
      <c r="BE127" s="813"/>
      <c r="BF127" s="811" t="s">
        <v>487</v>
      </c>
      <c r="BG127" s="812"/>
      <c r="BH127" s="812"/>
      <c r="BI127" s="812"/>
      <c r="BJ127" s="812"/>
      <c r="BK127" s="812"/>
      <c r="BL127" s="813"/>
      <c r="BM127" s="811" t="s">
        <v>488</v>
      </c>
      <c r="BN127" s="812"/>
      <c r="BO127" s="812"/>
      <c r="BP127" s="812"/>
      <c r="BQ127" s="812"/>
      <c r="BR127" s="812"/>
      <c r="BS127" s="813"/>
      <c r="BT127" s="811" t="s">
        <v>489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490</v>
      </c>
      <c r="CQ127" s="752"/>
      <c r="CR127" s="752"/>
      <c r="CS127" s="752"/>
      <c r="CT127" s="752"/>
      <c r="CU127" s="752"/>
      <c r="CV127" s="752"/>
      <c r="CW127" s="752"/>
      <c r="CX127" s="752"/>
      <c r="CY127" s="752"/>
      <c r="CZ127" s="752"/>
      <c r="DA127" s="752"/>
      <c r="DB127" s="752"/>
      <c r="DC127" s="752"/>
      <c r="DD127" s="752"/>
      <c r="DE127" s="752"/>
      <c r="DF127" s="753"/>
      <c r="DG127" s="816" t="s">
        <v>128</v>
      </c>
      <c r="DH127" s="817"/>
      <c r="DI127" s="817"/>
      <c r="DJ127" s="817"/>
      <c r="DK127" s="817"/>
      <c r="DL127" s="817" t="s">
        <v>128</v>
      </c>
      <c r="DM127" s="817"/>
      <c r="DN127" s="817"/>
      <c r="DO127" s="817"/>
      <c r="DP127" s="817"/>
      <c r="DQ127" s="817" t="s">
        <v>397</v>
      </c>
      <c r="DR127" s="817"/>
      <c r="DS127" s="817"/>
      <c r="DT127" s="817"/>
      <c r="DU127" s="817"/>
      <c r="DV127" s="794" t="s">
        <v>128</v>
      </c>
      <c r="DW127" s="794"/>
      <c r="DX127" s="794"/>
      <c r="DY127" s="794"/>
      <c r="DZ127" s="795"/>
    </row>
    <row r="128" spans="1:130" s="230" customFormat="1" ht="26.25" customHeight="1" thickBot="1" x14ac:dyDescent="0.25">
      <c r="A128" s="796" t="s">
        <v>491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492</v>
      </c>
      <c r="X128" s="798"/>
      <c r="Y128" s="798"/>
      <c r="Z128" s="799"/>
      <c r="AA128" s="800" t="s">
        <v>397</v>
      </c>
      <c r="AB128" s="801"/>
      <c r="AC128" s="801"/>
      <c r="AD128" s="801"/>
      <c r="AE128" s="802"/>
      <c r="AF128" s="803" t="s">
        <v>128</v>
      </c>
      <c r="AG128" s="801"/>
      <c r="AH128" s="801"/>
      <c r="AI128" s="801"/>
      <c r="AJ128" s="802"/>
      <c r="AK128" s="803" t="s">
        <v>128</v>
      </c>
      <c r="AL128" s="801"/>
      <c r="AM128" s="801"/>
      <c r="AN128" s="801"/>
      <c r="AO128" s="802"/>
      <c r="AP128" s="804"/>
      <c r="AQ128" s="805"/>
      <c r="AR128" s="805"/>
      <c r="AS128" s="805"/>
      <c r="AT128" s="806"/>
      <c r="AU128" s="232"/>
      <c r="AV128" s="232"/>
      <c r="AW128" s="232"/>
      <c r="AX128" s="807" t="s">
        <v>493</v>
      </c>
      <c r="AY128" s="808"/>
      <c r="AZ128" s="808"/>
      <c r="BA128" s="808"/>
      <c r="BB128" s="808"/>
      <c r="BC128" s="808"/>
      <c r="BD128" s="808"/>
      <c r="BE128" s="809"/>
      <c r="BF128" s="786" t="s">
        <v>397</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494</v>
      </c>
      <c r="CQ128" s="730"/>
      <c r="CR128" s="730"/>
      <c r="CS128" s="730"/>
      <c r="CT128" s="730"/>
      <c r="CU128" s="730"/>
      <c r="CV128" s="730"/>
      <c r="CW128" s="730"/>
      <c r="CX128" s="730"/>
      <c r="CY128" s="730"/>
      <c r="CZ128" s="730"/>
      <c r="DA128" s="730"/>
      <c r="DB128" s="730"/>
      <c r="DC128" s="730"/>
      <c r="DD128" s="730"/>
      <c r="DE128" s="730"/>
      <c r="DF128" s="731"/>
      <c r="DG128" s="790">
        <v>5796</v>
      </c>
      <c r="DH128" s="791"/>
      <c r="DI128" s="791"/>
      <c r="DJ128" s="791"/>
      <c r="DK128" s="791"/>
      <c r="DL128" s="791">
        <v>348</v>
      </c>
      <c r="DM128" s="791"/>
      <c r="DN128" s="791"/>
      <c r="DO128" s="791"/>
      <c r="DP128" s="791"/>
      <c r="DQ128" s="791" t="s">
        <v>397</v>
      </c>
      <c r="DR128" s="791"/>
      <c r="DS128" s="791"/>
      <c r="DT128" s="791"/>
      <c r="DU128" s="791"/>
      <c r="DV128" s="792" t="s">
        <v>397</v>
      </c>
      <c r="DW128" s="792"/>
      <c r="DX128" s="792"/>
      <c r="DY128" s="792"/>
      <c r="DZ128" s="793"/>
    </row>
    <row r="129" spans="1:131" s="230" customFormat="1" ht="26.25" customHeight="1" x14ac:dyDescent="0.2">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495</v>
      </c>
      <c r="X129" s="777"/>
      <c r="Y129" s="777"/>
      <c r="Z129" s="778"/>
      <c r="AA129" s="779">
        <v>4518985</v>
      </c>
      <c r="AB129" s="780"/>
      <c r="AC129" s="780"/>
      <c r="AD129" s="780"/>
      <c r="AE129" s="781"/>
      <c r="AF129" s="782">
        <v>4861373</v>
      </c>
      <c r="AG129" s="780"/>
      <c r="AH129" s="780"/>
      <c r="AI129" s="780"/>
      <c r="AJ129" s="781"/>
      <c r="AK129" s="782">
        <v>4799312</v>
      </c>
      <c r="AL129" s="780"/>
      <c r="AM129" s="780"/>
      <c r="AN129" s="780"/>
      <c r="AO129" s="781"/>
      <c r="AP129" s="783"/>
      <c r="AQ129" s="784"/>
      <c r="AR129" s="784"/>
      <c r="AS129" s="784"/>
      <c r="AT129" s="785"/>
      <c r="AU129" s="233"/>
      <c r="AV129" s="233"/>
      <c r="AW129" s="233"/>
      <c r="AX129" s="751" t="s">
        <v>496</v>
      </c>
      <c r="AY129" s="752"/>
      <c r="AZ129" s="752"/>
      <c r="BA129" s="752"/>
      <c r="BB129" s="752"/>
      <c r="BC129" s="752"/>
      <c r="BD129" s="752"/>
      <c r="BE129" s="753"/>
      <c r="BF129" s="770" t="s">
        <v>397</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497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498</v>
      </c>
      <c r="X130" s="777"/>
      <c r="Y130" s="777"/>
      <c r="Z130" s="778"/>
      <c r="AA130" s="779">
        <v>465563</v>
      </c>
      <c r="AB130" s="780"/>
      <c r="AC130" s="780"/>
      <c r="AD130" s="780"/>
      <c r="AE130" s="781"/>
      <c r="AF130" s="782">
        <v>461801</v>
      </c>
      <c r="AG130" s="780"/>
      <c r="AH130" s="780"/>
      <c r="AI130" s="780"/>
      <c r="AJ130" s="781"/>
      <c r="AK130" s="782">
        <v>463404</v>
      </c>
      <c r="AL130" s="780"/>
      <c r="AM130" s="780"/>
      <c r="AN130" s="780"/>
      <c r="AO130" s="781"/>
      <c r="AP130" s="783"/>
      <c r="AQ130" s="784"/>
      <c r="AR130" s="784"/>
      <c r="AS130" s="784"/>
      <c r="AT130" s="785"/>
      <c r="AU130" s="233"/>
      <c r="AV130" s="233"/>
      <c r="AW130" s="233"/>
      <c r="AX130" s="751" t="s">
        <v>499</v>
      </c>
      <c r="AY130" s="752"/>
      <c r="AZ130" s="752"/>
      <c r="BA130" s="752"/>
      <c r="BB130" s="752"/>
      <c r="BC130" s="752"/>
      <c r="BD130" s="752"/>
      <c r="BE130" s="753"/>
      <c r="BF130" s="754">
        <v>7.2</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500</v>
      </c>
      <c r="X131" s="761"/>
      <c r="Y131" s="761"/>
      <c r="Z131" s="762"/>
      <c r="AA131" s="763">
        <v>4053422</v>
      </c>
      <c r="AB131" s="764"/>
      <c r="AC131" s="764"/>
      <c r="AD131" s="764"/>
      <c r="AE131" s="765"/>
      <c r="AF131" s="766">
        <v>4399572</v>
      </c>
      <c r="AG131" s="764"/>
      <c r="AH131" s="764"/>
      <c r="AI131" s="764"/>
      <c r="AJ131" s="765"/>
      <c r="AK131" s="766">
        <v>4335908</v>
      </c>
      <c r="AL131" s="764"/>
      <c r="AM131" s="764"/>
      <c r="AN131" s="764"/>
      <c r="AO131" s="765"/>
      <c r="AP131" s="767"/>
      <c r="AQ131" s="768"/>
      <c r="AR131" s="768"/>
      <c r="AS131" s="768"/>
      <c r="AT131" s="769"/>
      <c r="AU131" s="233"/>
      <c r="AV131" s="233"/>
      <c r="AW131" s="233"/>
      <c r="AX131" s="729" t="s">
        <v>501</v>
      </c>
      <c r="AY131" s="730"/>
      <c r="AZ131" s="730"/>
      <c r="BA131" s="730"/>
      <c r="BB131" s="730"/>
      <c r="BC131" s="730"/>
      <c r="BD131" s="730"/>
      <c r="BE131" s="731"/>
      <c r="BF131" s="732">
        <v>0.5</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502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503</v>
      </c>
      <c r="W132" s="742"/>
      <c r="X132" s="742"/>
      <c r="Y132" s="742"/>
      <c r="Z132" s="743"/>
      <c r="AA132" s="744">
        <v>7.7984231590000004</v>
      </c>
      <c r="AB132" s="745"/>
      <c r="AC132" s="745"/>
      <c r="AD132" s="745"/>
      <c r="AE132" s="746"/>
      <c r="AF132" s="747">
        <v>7.0297519849999999</v>
      </c>
      <c r="AG132" s="745"/>
      <c r="AH132" s="745"/>
      <c r="AI132" s="745"/>
      <c r="AJ132" s="746"/>
      <c r="AK132" s="747">
        <v>7.0078516430000004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504</v>
      </c>
      <c r="W133" s="721"/>
      <c r="X133" s="721"/>
      <c r="Y133" s="721"/>
      <c r="Z133" s="722"/>
      <c r="AA133" s="723">
        <v>7.9</v>
      </c>
      <c r="AB133" s="724"/>
      <c r="AC133" s="724"/>
      <c r="AD133" s="724"/>
      <c r="AE133" s="725"/>
      <c r="AF133" s="723">
        <v>7.6</v>
      </c>
      <c r="AG133" s="724"/>
      <c r="AH133" s="724"/>
      <c r="AI133" s="724"/>
      <c r="AJ133" s="725"/>
      <c r="AK133" s="723">
        <v>7.2</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fXNRnEOMmxTQypoHfgku1CBqQVUVh1Wx7f9srfki5vH1+bqF+6u1JWxdge955xqlFbi5umIyaw7GRrVK2G5WBg==" saltValue="mTytea/Vs8DubbAtk412L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C4B07-B7CC-4CDC-944C-D83C1BE54B4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505</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5QY2A/RVZywLwG92Bj9fGoHx8mKPKqPthOmpZ8PgCyoJ1K4hqWrW+Ti22IOTON1heCXg+HRjPiOR04mODYiTCA==" saltValue="htTggop4aykdP0UMdHcCrw=="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udF8QFjbmn6kao1VP8eJgK9rXN05INETFfMpvBrenFRgq6fWLJoqsb+RJCECFbhwvDOWLNVDOf38ZwO5gBZw6Q==" saltValue="vNA/T4VB9/jMk4zt/jzjs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506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508</v>
      </c>
      <c r="AP7" s="272"/>
      <c r="AQ7" s="273" t="s">
        <v>509</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510</v>
      </c>
      <c r="AQ8" s="279" t="s">
        <v>511</v>
      </c>
      <c r="AR8" s="280" t="s">
        <v>512</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513</v>
      </c>
      <c r="AL9" s="1131"/>
      <c r="AM9" s="1131"/>
      <c r="AN9" s="1132"/>
      <c r="AO9" s="281">
        <v>1081297</v>
      </c>
      <c r="AP9" s="281">
        <v>48335</v>
      </c>
      <c r="AQ9" s="282">
        <v>65553</v>
      </c>
      <c r="AR9" s="283">
        <v>-26.3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514</v>
      </c>
      <c r="AL10" s="1131"/>
      <c r="AM10" s="1131"/>
      <c r="AN10" s="1132"/>
      <c r="AO10" s="284">
        <v>260105</v>
      </c>
      <c r="AP10" s="284">
        <v>11627</v>
      </c>
      <c r="AQ10" s="285">
        <v>8503</v>
      </c>
      <c r="AR10" s="286">
        <v>36.700000000000003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515</v>
      </c>
      <c r="AL11" s="1131"/>
      <c r="AM11" s="1131"/>
      <c r="AN11" s="1132"/>
      <c r="AO11" s="284" t="s">
        <v>516</v>
      </c>
      <c r="AP11" s="284" t="s">
        <v>516</v>
      </c>
      <c r="AQ11" s="285">
        <v>289</v>
      </c>
      <c r="AR11" s="286" t="s">
        <v>516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517</v>
      </c>
      <c r="AL12" s="1131"/>
      <c r="AM12" s="1131"/>
      <c r="AN12" s="1132"/>
      <c r="AO12" s="284">
        <v>1790</v>
      </c>
      <c r="AP12" s="284">
        <v>80</v>
      </c>
      <c r="AQ12" s="285">
        <v>23</v>
      </c>
      <c r="AR12" s="286">
        <v>247.8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518</v>
      </c>
      <c r="AL13" s="1131"/>
      <c r="AM13" s="1131"/>
      <c r="AN13" s="1132"/>
      <c r="AO13" s="284">
        <v>61042</v>
      </c>
      <c r="AP13" s="284">
        <v>2729</v>
      </c>
      <c r="AQ13" s="285">
        <v>2667</v>
      </c>
      <c r="AR13" s="286">
        <v>2.2999999999999998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519</v>
      </c>
      <c r="AL14" s="1131"/>
      <c r="AM14" s="1131"/>
      <c r="AN14" s="1132"/>
      <c r="AO14" s="284">
        <v>69083</v>
      </c>
      <c r="AP14" s="284">
        <v>3088</v>
      </c>
      <c r="AQ14" s="285">
        <v>1163</v>
      </c>
      <c r="AR14" s="286">
        <v>165.5</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520</v>
      </c>
      <c r="AL15" s="1134"/>
      <c r="AM15" s="1134"/>
      <c r="AN15" s="1135"/>
      <c r="AO15" s="284">
        <v>-67939</v>
      </c>
      <c r="AP15" s="284">
        <v>-3037</v>
      </c>
      <c r="AQ15" s="285">
        <v>-4250</v>
      </c>
      <c r="AR15" s="286">
        <v>-28.5</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189</v>
      </c>
      <c r="AL16" s="1134"/>
      <c r="AM16" s="1134"/>
      <c r="AN16" s="1135"/>
      <c r="AO16" s="284">
        <v>1405378</v>
      </c>
      <c r="AP16" s="284">
        <v>62821</v>
      </c>
      <c r="AQ16" s="285">
        <v>73949</v>
      </c>
      <c r="AR16" s="286">
        <v>-15</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521</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522</v>
      </c>
      <c r="AP20" s="293" t="s">
        <v>523</v>
      </c>
      <c r="AQ20" s="294" t="s">
        <v>524</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525</v>
      </c>
      <c r="AL21" s="1137"/>
      <c r="AM21" s="1137"/>
      <c r="AN21" s="1138"/>
      <c r="AO21" s="297">
        <v>5.5</v>
      </c>
      <c r="AP21" s="298">
        <v>6.65</v>
      </c>
      <c r="AQ21" s="299">
        <v>-1.1499999999999999</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526</v>
      </c>
      <c r="AL22" s="1137"/>
      <c r="AM22" s="1137"/>
      <c r="AN22" s="1138"/>
      <c r="AO22" s="302">
        <v>98</v>
      </c>
      <c r="AP22" s="303">
        <v>97</v>
      </c>
      <c r="AQ22" s="304">
        <v>1</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527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528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508</v>
      </c>
      <c r="AP30" s="272"/>
      <c r="AQ30" s="273" t="s">
        <v>509</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510</v>
      </c>
      <c r="AQ31" s="279" t="s">
        <v>511</v>
      </c>
      <c r="AR31" s="280" t="s">
        <v>512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530</v>
      </c>
      <c r="AL32" s="1121"/>
      <c r="AM32" s="1121"/>
      <c r="AN32" s="1122"/>
      <c r="AO32" s="312">
        <v>499791</v>
      </c>
      <c r="AP32" s="312">
        <v>22341</v>
      </c>
      <c r="AQ32" s="313">
        <v>33124</v>
      </c>
      <c r="AR32" s="314">
        <v>-32.6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531</v>
      </c>
      <c r="AL33" s="1121"/>
      <c r="AM33" s="1121"/>
      <c r="AN33" s="1122"/>
      <c r="AO33" s="312" t="s">
        <v>516</v>
      </c>
      <c r="AP33" s="312" t="s">
        <v>516</v>
      </c>
      <c r="AQ33" s="313" t="s">
        <v>516</v>
      </c>
      <c r="AR33" s="314" t="s">
        <v>516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532</v>
      </c>
      <c r="AL34" s="1121"/>
      <c r="AM34" s="1121"/>
      <c r="AN34" s="1122"/>
      <c r="AO34" s="312" t="s">
        <v>516</v>
      </c>
      <c r="AP34" s="312" t="s">
        <v>516</v>
      </c>
      <c r="AQ34" s="313" t="s">
        <v>516</v>
      </c>
      <c r="AR34" s="314" t="s">
        <v>516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533</v>
      </c>
      <c r="AL35" s="1121"/>
      <c r="AM35" s="1121"/>
      <c r="AN35" s="1122"/>
      <c r="AO35" s="312">
        <v>211253</v>
      </c>
      <c r="AP35" s="312">
        <v>9443</v>
      </c>
      <c r="AQ35" s="313">
        <v>9022</v>
      </c>
      <c r="AR35" s="314">
        <v>4.7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534</v>
      </c>
      <c r="AL36" s="1121"/>
      <c r="AM36" s="1121"/>
      <c r="AN36" s="1122"/>
      <c r="AO36" s="312">
        <v>43315</v>
      </c>
      <c r="AP36" s="312">
        <v>1936</v>
      </c>
      <c r="AQ36" s="313">
        <v>1987</v>
      </c>
      <c r="AR36" s="314">
        <v>-2.6</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535</v>
      </c>
      <c r="AL37" s="1121"/>
      <c r="AM37" s="1121"/>
      <c r="AN37" s="1122"/>
      <c r="AO37" s="312">
        <v>12899</v>
      </c>
      <c r="AP37" s="312">
        <v>577</v>
      </c>
      <c r="AQ37" s="313">
        <v>678</v>
      </c>
      <c r="AR37" s="314">
        <v>-14.9</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536</v>
      </c>
      <c r="AL38" s="1124"/>
      <c r="AM38" s="1124"/>
      <c r="AN38" s="1125"/>
      <c r="AO38" s="315" t="s">
        <v>516</v>
      </c>
      <c r="AP38" s="315" t="s">
        <v>516</v>
      </c>
      <c r="AQ38" s="316">
        <v>0</v>
      </c>
      <c r="AR38" s="304" t="s">
        <v>516</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537</v>
      </c>
      <c r="AL39" s="1124"/>
      <c r="AM39" s="1124"/>
      <c r="AN39" s="1125"/>
      <c r="AO39" s="312" t="s">
        <v>516</v>
      </c>
      <c r="AP39" s="312" t="s">
        <v>516</v>
      </c>
      <c r="AQ39" s="313">
        <v>-3119</v>
      </c>
      <c r="AR39" s="314" t="s">
        <v>516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538</v>
      </c>
      <c r="AL40" s="1121"/>
      <c r="AM40" s="1121"/>
      <c r="AN40" s="1122"/>
      <c r="AO40" s="312">
        <v>-463404</v>
      </c>
      <c r="AP40" s="312">
        <v>-20714</v>
      </c>
      <c r="AQ40" s="313">
        <v>-27108</v>
      </c>
      <c r="AR40" s="314">
        <v>-23.6</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303</v>
      </c>
      <c r="AL41" s="1127"/>
      <c r="AM41" s="1127"/>
      <c r="AN41" s="1128"/>
      <c r="AO41" s="312">
        <v>303854</v>
      </c>
      <c r="AP41" s="312">
        <v>13582</v>
      </c>
      <c r="AQ41" s="313">
        <v>14583</v>
      </c>
      <c r="AR41" s="314">
        <v>-6.9</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539</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508</v>
      </c>
      <c r="AN49" s="1115" t="s">
        <v>542</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543</v>
      </c>
      <c r="AO50" s="329" t="s">
        <v>544</v>
      </c>
      <c r="AP50" s="330" t="s">
        <v>545</v>
      </c>
      <c r="AQ50" s="331" t="s">
        <v>546</v>
      </c>
      <c r="AR50" s="332" t="s">
        <v>547</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548</v>
      </c>
      <c r="AL51" s="325"/>
      <c r="AM51" s="333">
        <v>972508</v>
      </c>
      <c r="AN51" s="334">
        <v>45345</v>
      </c>
      <c r="AO51" s="335">
        <v>10.6</v>
      </c>
      <c r="AP51" s="336">
        <v>47387</v>
      </c>
      <c r="AQ51" s="337">
        <v>-9.1999999999999993</v>
      </c>
      <c r="AR51" s="338">
        <v>19.8</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549</v>
      </c>
      <c r="AM52" s="341">
        <v>480531</v>
      </c>
      <c r="AN52" s="342">
        <v>22406</v>
      </c>
      <c r="AO52" s="343">
        <v>23.3</v>
      </c>
      <c r="AP52" s="344">
        <v>24928</v>
      </c>
      <c r="AQ52" s="345">
        <v>0.3</v>
      </c>
      <c r="AR52" s="346">
        <v>23</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550</v>
      </c>
      <c r="AL53" s="325"/>
      <c r="AM53" s="333">
        <v>1359093</v>
      </c>
      <c r="AN53" s="334">
        <v>62715</v>
      </c>
      <c r="AO53" s="335">
        <v>38.299999999999997</v>
      </c>
      <c r="AP53" s="336">
        <v>51264</v>
      </c>
      <c r="AQ53" s="337">
        <v>8.1999999999999993</v>
      </c>
      <c r="AR53" s="338">
        <v>30.1</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549</v>
      </c>
      <c r="AM54" s="341">
        <v>646016</v>
      </c>
      <c r="AN54" s="342">
        <v>29810</v>
      </c>
      <c r="AO54" s="343">
        <v>33</v>
      </c>
      <c r="AP54" s="344">
        <v>26040</v>
      </c>
      <c r="AQ54" s="345">
        <v>4.5</v>
      </c>
      <c r="AR54" s="346">
        <v>28.5</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551</v>
      </c>
      <c r="AL55" s="325"/>
      <c r="AM55" s="333">
        <v>1625751</v>
      </c>
      <c r="AN55" s="334">
        <v>74548</v>
      </c>
      <c r="AO55" s="335">
        <v>18.899999999999999</v>
      </c>
      <c r="AP55" s="336">
        <v>52068</v>
      </c>
      <c r="AQ55" s="337">
        <v>1.6</v>
      </c>
      <c r="AR55" s="338">
        <v>17.3</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549</v>
      </c>
      <c r="AM56" s="341">
        <v>720741</v>
      </c>
      <c r="AN56" s="342">
        <v>33049</v>
      </c>
      <c r="AO56" s="343">
        <v>10.9</v>
      </c>
      <c r="AP56" s="344">
        <v>26936</v>
      </c>
      <c r="AQ56" s="345">
        <v>3.4</v>
      </c>
      <c r="AR56" s="346">
        <v>7.5</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552</v>
      </c>
      <c r="AL57" s="325"/>
      <c r="AM57" s="333">
        <v>1846561</v>
      </c>
      <c r="AN57" s="334">
        <v>83513</v>
      </c>
      <c r="AO57" s="335">
        <v>12</v>
      </c>
      <c r="AP57" s="336">
        <v>47161</v>
      </c>
      <c r="AQ57" s="337">
        <v>-9.4</v>
      </c>
      <c r="AR57" s="338">
        <v>21.4</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549</v>
      </c>
      <c r="AM58" s="341">
        <v>710619</v>
      </c>
      <c r="AN58" s="342">
        <v>32139</v>
      </c>
      <c r="AO58" s="343">
        <v>-2.8</v>
      </c>
      <c r="AP58" s="344">
        <v>24595</v>
      </c>
      <c r="AQ58" s="345">
        <v>-8.6999999999999993</v>
      </c>
      <c r="AR58" s="346">
        <v>5.9</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553</v>
      </c>
      <c r="AL59" s="325"/>
      <c r="AM59" s="333">
        <v>974921</v>
      </c>
      <c r="AN59" s="334">
        <v>43580</v>
      </c>
      <c r="AO59" s="335">
        <v>-47.8</v>
      </c>
      <c r="AP59" s="336">
        <v>43423</v>
      </c>
      <c r="AQ59" s="337">
        <v>-7.9</v>
      </c>
      <c r="AR59" s="338">
        <v>-39.9</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549</v>
      </c>
      <c r="AM60" s="341">
        <v>528593</v>
      </c>
      <c r="AN60" s="342">
        <v>23628</v>
      </c>
      <c r="AO60" s="343">
        <v>-26.5</v>
      </c>
      <c r="AP60" s="344">
        <v>22207</v>
      </c>
      <c r="AQ60" s="345">
        <v>-9.6999999999999993</v>
      </c>
      <c r="AR60" s="346">
        <v>-16.8</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554</v>
      </c>
      <c r="AL61" s="347"/>
      <c r="AM61" s="348">
        <v>1355767</v>
      </c>
      <c r="AN61" s="349">
        <v>61940</v>
      </c>
      <c r="AO61" s="350">
        <v>6.4</v>
      </c>
      <c r="AP61" s="351">
        <v>48261</v>
      </c>
      <c r="AQ61" s="352">
        <v>-3.3</v>
      </c>
      <c r="AR61" s="338">
        <v>9.6999999999999993</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549</v>
      </c>
      <c r="AM62" s="341">
        <v>617300</v>
      </c>
      <c r="AN62" s="342">
        <v>28206</v>
      </c>
      <c r="AO62" s="343">
        <v>7.6</v>
      </c>
      <c r="AP62" s="344">
        <v>24941</v>
      </c>
      <c r="AQ62" s="345">
        <v>-2</v>
      </c>
      <c r="AR62" s="346">
        <v>9.6</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IGlDZLdvQsRkt3WG0gkIO0kOUOGqoP+PE/278t/zqUZimHMDqa7s5OfBscYMLdya71blQYQlzQX9kfqsP4A3Rg==" saltValue="IaESAWI/xWp8sWJKik8Tt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556</v>
      </c>
    </row>
    <row r="121" spans="125:125" ht="13.5" hidden="1" customHeight="1" x14ac:dyDescent="0.2">
      <c r="DU121" s="259"/>
    </row>
  </sheetData>
  <sheetProtection algorithmName="SHA-512" hashValue="7g3ZFj6Eb0lFIl7nGgLSRiBsG80gWa2oL6Q4955f4PvifjfefJ/mRGJSuKZ3xt/ih3KjFyFm66RFf7qp2it/bg==" saltValue="ifVN1/WYIkHzPwmUazkgy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557</v>
      </c>
    </row>
  </sheetData>
  <sheetProtection algorithmName="SHA-512" hashValue="mIiF2lnfv3MbHD7RQTkHBajunCF8k4mv9hcboZFHUGbNc65nqh3phuAgmjsNS2XdsUcxo4a/oC98QgwnT9uNpA==" saltValue="Ah52lN2GRtQnG0XLSg3Wk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558</v>
      </c>
      <c r="G46" s="8" t="s">
        <v>559</v>
      </c>
      <c r="H46" s="8" t="s">
        <v>560</v>
      </c>
      <c r="I46" s="8" t="s">
        <v>561</v>
      </c>
      <c r="J46" s="9" t="s">
        <v>562</v>
      </c>
    </row>
    <row r="47" spans="2:10" ht="57.75" customHeight="1" x14ac:dyDescent="0.2">
      <c r="B47" s="10"/>
      <c r="C47" s="1139" t="s">
        <v>3</v>
      </c>
      <c r="D47" s="1139"/>
      <c r="E47" s="1140"/>
      <c r="F47" s="11">
        <v>54.06</v>
      </c>
      <c r="G47" s="12">
        <v>49.68</v>
      </c>
      <c r="H47" s="12">
        <v>47.24</v>
      </c>
      <c r="I47" s="12">
        <v>44.28</v>
      </c>
      <c r="J47" s="13">
        <v>41.94</v>
      </c>
    </row>
    <row r="48" spans="2:10" ht="57.75" customHeight="1" x14ac:dyDescent="0.2">
      <c r="B48" s="14"/>
      <c r="C48" s="1141" t="s">
        <v>4</v>
      </c>
      <c r="D48" s="1141"/>
      <c r="E48" s="1142"/>
      <c r="F48" s="15">
        <v>0.75</v>
      </c>
      <c r="G48" s="16">
        <v>0.57999999999999996</v>
      </c>
      <c r="H48" s="16">
        <v>0.8</v>
      </c>
      <c r="I48" s="16">
        <v>4.9400000000000004</v>
      </c>
      <c r="J48" s="17">
        <v>0.54</v>
      </c>
    </row>
    <row r="49" spans="2:10" ht="57.75" customHeight="1" thickBot="1" x14ac:dyDescent="0.25">
      <c r="B49" s="18"/>
      <c r="C49" s="1143" t="s">
        <v>5</v>
      </c>
      <c r="D49" s="1143"/>
      <c r="E49" s="1144"/>
      <c r="F49" s="19" t="s">
        <v>563</v>
      </c>
      <c r="G49" s="20" t="s">
        <v>564</v>
      </c>
      <c r="H49" s="20">
        <v>0.09</v>
      </c>
      <c r="I49" s="20">
        <v>4.57</v>
      </c>
      <c r="J49" s="21" t="s">
        <v>565</v>
      </c>
    </row>
    <row r="50" spans="2:10" ht="13" x14ac:dyDescent="0.2"/>
  </sheetData>
  <sheetProtection algorithmName="SHA-512" hashValue="jm3PuG3lA4K0AOLNnW2v4zf8Q5tjG5u9cgjHdgV4tYsYY33B2t6T6yfk3d8f1wCnQ7FEdmoAyu7TWTWHLU3VUQ==" saltValue="wltS9gwkPoDqbrLdjOQT4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2">
      <c r="A34" s="22"/>
      <c r="B34" s="31"/>
      <c r="C34" s="1151" t="s">
        <v>566</v>
      </c>
      <c r="D34" s="1151"/>
      <c r="E34" s="1152"/>
      <c r="F34" s="32">
        <v>5.6</v>
      </c>
      <c r="G34" s="33">
        <v>4.41</v>
      </c>
      <c r="H34" s="33">
        <v>6.52</v>
      </c>
      <c r="I34" s="33">
        <v>5.88</v>
      </c>
      <c r="J34" s="34">
        <v>6.98</v>
      </c>
      <c r="K34" s="22"/>
      <c r="L34" s="22"/>
      <c r="M34" s="22"/>
      <c r="N34" s="22"/>
      <c r="O34" s="22"/>
      <c r="P34" s="22"/>
    </row>
    <row r="35" spans="1:16" ht="39" customHeight="1" x14ac:dyDescent="0.2">
      <c r="A35" s="22"/>
      <c r="B35" s="35"/>
      <c r="C35" s="1145" t="s">
        <v>567</v>
      </c>
      <c r="D35" s="1146"/>
      <c r="E35" s="1147"/>
      <c r="F35" s="36" t="s">
        <v>516</v>
      </c>
      <c r="G35" s="37" t="s">
        <v>516</v>
      </c>
      <c r="H35" s="37">
        <v>0.18</v>
      </c>
      <c r="I35" s="37">
        <v>1.36</v>
      </c>
      <c r="J35" s="38">
        <v>3.65</v>
      </c>
      <c r="K35" s="22"/>
      <c r="L35" s="22"/>
      <c r="M35" s="22"/>
      <c r="N35" s="22"/>
      <c r="O35" s="22"/>
      <c r="P35" s="22"/>
    </row>
    <row r="36" spans="1:16" ht="39" customHeight="1" x14ac:dyDescent="0.2">
      <c r="A36" s="22"/>
      <c r="B36" s="35"/>
      <c r="C36" s="1145" t="s">
        <v>568</v>
      </c>
      <c r="D36" s="1146"/>
      <c r="E36" s="1147"/>
      <c r="F36" s="36">
        <v>1.03</v>
      </c>
      <c r="G36" s="37">
        <v>0.66</v>
      </c>
      <c r="H36" s="37">
        <v>1.05</v>
      </c>
      <c r="I36" s="37">
        <v>0.56000000000000005</v>
      </c>
      <c r="J36" s="38">
        <v>2.02</v>
      </c>
      <c r="K36" s="22"/>
      <c r="L36" s="22"/>
      <c r="M36" s="22"/>
      <c r="N36" s="22"/>
      <c r="O36" s="22"/>
      <c r="P36" s="22"/>
    </row>
    <row r="37" spans="1:16" ht="39" customHeight="1" x14ac:dyDescent="0.2">
      <c r="A37" s="22"/>
      <c r="B37" s="35"/>
      <c r="C37" s="1145" t="s">
        <v>569</v>
      </c>
      <c r="D37" s="1146"/>
      <c r="E37" s="1147"/>
      <c r="F37" s="36">
        <v>1</v>
      </c>
      <c r="G37" s="37">
        <v>7.0000000000000007E-2</v>
      </c>
      <c r="H37" s="37">
        <v>0.31</v>
      </c>
      <c r="I37" s="37">
        <v>0.94</v>
      </c>
      <c r="J37" s="38">
        <v>0.83</v>
      </c>
      <c r="K37" s="22"/>
      <c r="L37" s="22"/>
      <c r="M37" s="22"/>
      <c r="N37" s="22"/>
      <c r="O37" s="22"/>
      <c r="P37" s="22"/>
    </row>
    <row r="38" spans="1:16" ht="39" customHeight="1" x14ac:dyDescent="0.2">
      <c r="A38" s="22"/>
      <c r="B38" s="35"/>
      <c r="C38" s="1145" t="s">
        <v>570</v>
      </c>
      <c r="D38" s="1146"/>
      <c r="E38" s="1147"/>
      <c r="F38" s="36">
        <v>0.72</v>
      </c>
      <c r="G38" s="37">
        <v>0.56000000000000005</v>
      </c>
      <c r="H38" s="37">
        <v>0.8</v>
      </c>
      <c r="I38" s="37">
        <v>4.93</v>
      </c>
      <c r="J38" s="38">
        <v>0.52</v>
      </c>
      <c r="K38" s="22"/>
      <c r="L38" s="22"/>
      <c r="M38" s="22"/>
      <c r="N38" s="22"/>
      <c r="O38" s="22"/>
      <c r="P38" s="22"/>
    </row>
    <row r="39" spans="1:16" ht="39" customHeight="1" x14ac:dyDescent="0.2">
      <c r="A39" s="22"/>
      <c r="B39" s="35"/>
      <c r="C39" s="1145" t="s">
        <v>571</v>
      </c>
      <c r="D39" s="1146"/>
      <c r="E39" s="1147"/>
      <c r="F39" s="36">
        <v>0.09</v>
      </c>
      <c r="G39" s="37">
        <v>0.13</v>
      </c>
      <c r="H39" s="37">
        <v>0.09</v>
      </c>
      <c r="I39" s="37">
        <v>0.08</v>
      </c>
      <c r="J39" s="38">
        <v>0.1</v>
      </c>
      <c r="K39" s="22"/>
      <c r="L39" s="22"/>
      <c r="M39" s="22"/>
      <c r="N39" s="22"/>
      <c r="O39" s="22"/>
      <c r="P39" s="22"/>
    </row>
    <row r="40" spans="1:16" ht="39" customHeight="1" x14ac:dyDescent="0.2">
      <c r="A40" s="22"/>
      <c r="B40" s="35"/>
      <c r="C40" s="1145" t="s">
        <v>572</v>
      </c>
      <c r="D40" s="1146"/>
      <c r="E40" s="1147"/>
      <c r="F40" s="36">
        <v>0.02</v>
      </c>
      <c r="G40" s="37">
        <v>0.01</v>
      </c>
      <c r="H40" s="37">
        <v>0</v>
      </c>
      <c r="I40" s="37">
        <v>0</v>
      </c>
      <c r="J40" s="38">
        <v>0</v>
      </c>
      <c r="K40" s="22"/>
      <c r="L40" s="22"/>
      <c r="M40" s="22"/>
      <c r="N40" s="22"/>
      <c r="O40" s="22"/>
      <c r="P40" s="22"/>
    </row>
    <row r="41" spans="1:16" ht="39" customHeight="1" x14ac:dyDescent="0.2">
      <c r="A41" s="22"/>
      <c r="B41" s="35"/>
      <c r="C41" s="1145" t="s">
        <v>573</v>
      </c>
      <c r="D41" s="1146"/>
      <c r="E41" s="1147"/>
      <c r="F41" s="36">
        <v>0</v>
      </c>
      <c r="G41" s="37">
        <v>0</v>
      </c>
      <c r="H41" s="37">
        <v>0</v>
      </c>
      <c r="I41" s="37">
        <v>0</v>
      </c>
      <c r="J41" s="38">
        <v>0</v>
      </c>
      <c r="K41" s="22"/>
      <c r="L41" s="22"/>
      <c r="M41" s="22"/>
      <c r="N41" s="22"/>
      <c r="O41" s="22"/>
      <c r="P41" s="22"/>
    </row>
    <row r="42" spans="1:16" ht="39" customHeight="1" x14ac:dyDescent="0.2">
      <c r="A42" s="22"/>
      <c r="B42" s="39"/>
      <c r="C42" s="1145" t="s">
        <v>574</v>
      </c>
      <c r="D42" s="1146"/>
      <c r="E42" s="1147"/>
      <c r="F42" s="36" t="s">
        <v>516</v>
      </c>
      <c r="G42" s="37" t="s">
        <v>516</v>
      </c>
      <c r="H42" s="37" t="s">
        <v>516</v>
      </c>
      <c r="I42" s="37" t="s">
        <v>516</v>
      </c>
      <c r="J42" s="38" t="s">
        <v>516</v>
      </c>
      <c r="K42" s="22"/>
      <c r="L42" s="22"/>
      <c r="M42" s="22"/>
      <c r="N42" s="22"/>
      <c r="O42" s="22"/>
      <c r="P42" s="22"/>
    </row>
    <row r="43" spans="1:16" ht="39" customHeight="1" thickBot="1" x14ac:dyDescent="0.25">
      <c r="A43" s="22"/>
      <c r="B43" s="40"/>
      <c r="C43" s="1148" t="s">
        <v>575</v>
      </c>
      <c r="D43" s="1149"/>
      <c r="E43" s="1150"/>
      <c r="F43" s="41">
        <v>0</v>
      </c>
      <c r="G43" s="42">
        <v>0.03</v>
      </c>
      <c r="H43" s="42" t="s">
        <v>516</v>
      </c>
      <c r="I43" s="42" t="s">
        <v>516</v>
      </c>
      <c r="J43" s="43" t="s">
        <v>516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sAngdmn7cyEz4hnepXj0dA+RLMrrAApiUCKf+5MSK/7jptrxeoFwqv99LMMw9sk4/tCIBjjjIOqXszM9z0Ftfw==" saltValue="QQi72e1bWMmp1xYIOEGn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0" zoomScaleNormal="8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2">
      <c r="A45" s="48"/>
      <c r="B45" s="1176" t="s">
        <v>11</v>
      </c>
      <c r="C45" s="1177"/>
      <c r="D45" s="58"/>
      <c r="E45" s="1182" t="s">
        <v>12</v>
      </c>
      <c r="F45" s="1182"/>
      <c r="G45" s="1182"/>
      <c r="H45" s="1182"/>
      <c r="I45" s="1182"/>
      <c r="J45" s="1183"/>
      <c r="K45" s="59">
        <v>493</v>
      </c>
      <c r="L45" s="60">
        <v>482</v>
      </c>
      <c r="M45" s="60">
        <v>494</v>
      </c>
      <c r="N45" s="60">
        <v>503</v>
      </c>
      <c r="O45" s="61">
        <v>500</v>
      </c>
      <c r="P45" s="48"/>
      <c r="Q45" s="48"/>
      <c r="R45" s="48"/>
      <c r="S45" s="48"/>
      <c r="T45" s="48"/>
      <c r="U45" s="48"/>
    </row>
    <row r="46" spans="1:21" ht="30.75" customHeight="1" x14ac:dyDescent="0.2">
      <c r="A46" s="48"/>
      <c r="B46" s="1178"/>
      <c r="C46" s="1179"/>
      <c r="D46" s="62"/>
      <c r="E46" s="1155" t="s">
        <v>13</v>
      </c>
      <c r="F46" s="1155"/>
      <c r="G46" s="1155"/>
      <c r="H46" s="1155"/>
      <c r="I46" s="1155"/>
      <c r="J46" s="1156"/>
      <c r="K46" s="63" t="s">
        <v>516</v>
      </c>
      <c r="L46" s="64" t="s">
        <v>516</v>
      </c>
      <c r="M46" s="64" t="s">
        <v>516</v>
      </c>
      <c r="N46" s="64" t="s">
        <v>516</v>
      </c>
      <c r="O46" s="65" t="s">
        <v>516</v>
      </c>
      <c r="P46" s="48"/>
      <c r="Q46" s="48"/>
      <c r="R46" s="48"/>
      <c r="S46" s="48"/>
      <c r="T46" s="48"/>
      <c r="U46" s="48"/>
    </row>
    <row r="47" spans="1:21" ht="30.75" customHeight="1" x14ac:dyDescent="0.2">
      <c r="A47" s="48"/>
      <c r="B47" s="1178"/>
      <c r="C47" s="1179"/>
      <c r="D47" s="62"/>
      <c r="E47" s="1155" t="s">
        <v>14</v>
      </c>
      <c r="F47" s="1155"/>
      <c r="G47" s="1155"/>
      <c r="H47" s="1155"/>
      <c r="I47" s="1155"/>
      <c r="J47" s="1156"/>
      <c r="K47" s="63" t="s">
        <v>516</v>
      </c>
      <c r="L47" s="64" t="s">
        <v>516</v>
      </c>
      <c r="M47" s="64" t="s">
        <v>516</v>
      </c>
      <c r="N47" s="64" t="s">
        <v>516</v>
      </c>
      <c r="O47" s="65" t="s">
        <v>516</v>
      </c>
      <c r="P47" s="48"/>
      <c r="Q47" s="48"/>
      <c r="R47" s="48"/>
      <c r="S47" s="48"/>
      <c r="T47" s="48"/>
      <c r="U47" s="48"/>
    </row>
    <row r="48" spans="1:21" ht="30.75" customHeight="1" x14ac:dyDescent="0.2">
      <c r="A48" s="48"/>
      <c r="B48" s="1178"/>
      <c r="C48" s="1179"/>
      <c r="D48" s="62"/>
      <c r="E48" s="1155" t="s">
        <v>15</v>
      </c>
      <c r="F48" s="1155"/>
      <c r="G48" s="1155"/>
      <c r="H48" s="1155"/>
      <c r="I48" s="1155"/>
      <c r="J48" s="1156"/>
      <c r="K48" s="63">
        <v>229</v>
      </c>
      <c r="L48" s="64">
        <v>231</v>
      </c>
      <c r="M48" s="64">
        <v>228</v>
      </c>
      <c r="N48" s="64">
        <v>212</v>
      </c>
      <c r="O48" s="65">
        <v>211</v>
      </c>
      <c r="P48" s="48"/>
      <c r="Q48" s="48"/>
      <c r="R48" s="48"/>
      <c r="S48" s="48"/>
      <c r="T48" s="48"/>
      <c r="U48" s="48"/>
    </row>
    <row r="49" spans="1:21" ht="30.75" customHeight="1" x14ac:dyDescent="0.2">
      <c r="A49" s="48"/>
      <c r="B49" s="1178"/>
      <c r="C49" s="1179"/>
      <c r="D49" s="62"/>
      <c r="E49" s="1155" t="s">
        <v>16</v>
      </c>
      <c r="F49" s="1155"/>
      <c r="G49" s="1155"/>
      <c r="H49" s="1155"/>
      <c r="I49" s="1155"/>
      <c r="J49" s="1156"/>
      <c r="K49" s="63">
        <v>45</v>
      </c>
      <c r="L49" s="64">
        <v>45</v>
      </c>
      <c r="M49" s="64">
        <v>47</v>
      </c>
      <c r="N49" s="64">
        <v>43</v>
      </c>
      <c r="O49" s="65">
        <v>43</v>
      </c>
      <c r="P49" s="48"/>
      <c r="Q49" s="48"/>
      <c r="R49" s="48"/>
      <c r="S49" s="48"/>
      <c r="T49" s="48"/>
      <c r="U49" s="48"/>
    </row>
    <row r="50" spans="1:21" ht="30.75" customHeight="1" x14ac:dyDescent="0.2">
      <c r="A50" s="48"/>
      <c r="B50" s="1178"/>
      <c r="C50" s="1179"/>
      <c r="D50" s="62"/>
      <c r="E50" s="1155" t="s">
        <v>17</v>
      </c>
      <c r="F50" s="1155"/>
      <c r="G50" s="1155"/>
      <c r="H50" s="1155"/>
      <c r="I50" s="1155"/>
      <c r="J50" s="1156"/>
      <c r="K50" s="63">
        <v>13</v>
      </c>
      <c r="L50" s="64">
        <v>13</v>
      </c>
      <c r="M50" s="64">
        <v>13</v>
      </c>
      <c r="N50" s="64">
        <v>13</v>
      </c>
      <c r="O50" s="65">
        <v>13</v>
      </c>
      <c r="P50" s="48"/>
      <c r="Q50" s="48"/>
      <c r="R50" s="48"/>
      <c r="S50" s="48"/>
      <c r="T50" s="48"/>
      <c r="U50" s="48"/>
    </row>
    <row r="51" spans="1:21" ht="30.75" customHeight="1" x14ac:dyDescent="0.2">
      <c r="A51" s="48"/>
      <c r="B51" s="1180"/>
      <c r="C51" s="1181"/>
      <c r="D51" s="66"/>
      <c r="E51" s="1155" t="s">
        <v>18</v>
      </c>
      <c r="F51" s="1155"/>
      <c r="G51" s="1155"/>
      <c r="H51" s="1155"/>
      <c r="I51" s="1155"/>
      <c r="J51" s="1156"/>
      <c r="K51" s="63" t="s">
        <v>516</v>
      </c>
      <c r="L51" s="64" t="s">
        <v>516</v>
      </c>
      <c r="M51" s="64" t="s">
        <v>516</v>
      </c>
      <c r="N51" s="64" t="s">
        <v>516</v>
      </c>
      <c r="O51" s="65" t="s">
        <v>516</v>
      </c>
      <c r="P51" s="48"/>
      <c r="Q51" s="48"/>
      <c r="R51" s="48"/>
      <c r="S51" s="48"/>
      <c r="T51" s="48"/>
      <c r="U51" s="48"/>
    </row>
    <row r="52" spans="1:21" ht="30.75" customHeight="1" x14ac:dyDescent="0.2">
      <c r="A52" s="48"/>
      <c r="B52" s="1153" t="s">
        <v>19</v>
      </c>
      <c r="C52" s="1154"/>
      <c r="D52" s="66"/>
      <c r="E52" s="1155" t="s">
        <v>20</v>
      </c>
      <c r="F52" s="1155"/>
      <c r="G52" s="1155"/>
      <c r="H52" s="1155"/>
      <c r="I52" s="1155"/>
      <c r="J52" s="1156"/>
      <c r="K52" s="63">
        <v>476</v>
      </c>
      <c r="L52" s="64">
        <v>463</v>
      </c>
      <c r="M52" s="64">
        <v>465</v>
      </c>
      <c r="N52" s="64">
        <v>461</v>
      </c>
      <c r="O52" s="65">
        <v>464</v>
      </c>
      <c r="P52" s="48"/>
      <c r="Q52" s="48"/>
      <c r="R52" s="48"/>
      <c r="S52" s="48"/>
      <c r="T52" s="48"/>
      <c r="U52" s="48"/>
    </row>
    <row r="53" spans="1:21" ht="30.75" customHeight="1" thickBot="1" x14ac:dyDescent="0.25">
      <c r="A53" s="48"/>
      <c r="B53" s="1157" t="s">
        <v>21</v>
      </c>
      <c r="C53" s="1158"/>
      <c r="D53" s="67"/>
      <c r="E53" s="1159" t="s">
        <v>22</v>
      </c>
      <c r="F53" s="1159"/>
      <c r="G53" s="1159"/>
      <c r="H53" s="1159"/>
      <c r="I53" s="1159"/>
      <c r="J53" s="1160"/>
      <c r="K53" s="68">
        <v>304</v>
      </c>
      <c r="L53" s="69">
        <v>308</v>
      </c>
      <c r="M53" s="69">
        <v>317</v>
      </c>
      <c r="N53" s="69">
        <v>310</v>
      </c>
      <c r="O53" s="70">
        <v>303</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576</v>
      </c>
      <c r="P56" s="48"/>
      <c r="Q56" s="48"/>
      <c r="R56" s="48"/>
      <c r="S56" s="48"/>
      <c r="T56" s="48"/>
      <c r="U56" s="48"/>
    </row>
    <row r="57" spans="1:21" ht="31.5" customHeight="1" thickBot="1" x14ac:dyDescent="0.3">
      <c r="A57" s="48"/>
      <c r="B57" s="76"/>
      <c r="C57" s="77"/>
      <c r="D57" s="77"/>
      <c r="E57" s="78"/>
      <c r="F57" s="78"/>
      <c r="G57" s="78"/>
      <c r="H57" s="78"/>
      <c r="I57" s="78"/>
      <c r="J57" s="79" t="s">
        <v>2</v>
      </c>
      <c r="K57" s="80" t="s">
        <v>577</v>
      </c>
      <c r="L57" s="81" t="s">
        <v>578</v>
      </c>
      <c r="M57" s="81" t="s">
        <v>579</v>
      </c>
      <c r="N57" s="81" t="s">
        <v>580</v>
      </c>
      <c r="O57" s="82" t="s">
        <v>581</v>
      </c>
      <c r="P57" s="48"/>
      <c r="Q57" s="48"/>
      <c r="R57" s="48"/>
      <c r="S57" s="48"/>
      <c r="T57" s="48"/>
      <c r="U57" s="48"/>
    </row>
    <row r="58" spans="1:21" ht="31.5" customHeight="1" x14ac:dyDescent="0.2">
      <c r="B58" s="1161" t="s">
        <v>26</v>
      </c>
      <c r="C58" s="1162"/>
      <c r="D58" s="1167" t="s">
        <v>27</v>
      </c>
      <c r="E58" s="1168"/>
      <c r="F58" s="1168"/>
      <c r="G58" s="1168"/>
      <c r="H58" s="1168"/>
      <c r="I58" s="1168"/>
      <c r="J58" s="1169"/>
      <c r="K58" s="83"/>
      <c r="L58" s="84"/>
      <c r="M58" s="84"/>
      <c r="N58" s="84"/>
      <c r="O58" s="85"/>
    </row>
    <row r="59" spans="1:21" ht="31.5" customHeight="1" x14ac:dyDescent="0.2">
      <c r="B59" s="1163"/>
      <c r="C59" s="1164"/>
      <c r="D59" s="1170" t="s">
        <v>28</v>
      </c>
      <c r="E59" s="1171"/>
      <c r="F59" s="1171"/>
      <c r="G59" s="1171"/>
      <c r="H59" s="1171"/>
      <c r="I59" s="1171"/>
      <c r="J59" s="1172"/>
      <c r="K59" s="86"/>
      <c r="L59" s="87"/>
      <c r="M59" s="87"/>
      <c r="N59" s="87"/>
      <c r="O59" s="88"/>
    </row>
    <row r="60" spans="1:21" ht="31.5" customHeight="1" thickBot="1" x14ac:dyDescent="0.25">
      <c r="B60" s="1165"/>
      <c r="C60" s="1166"/>
      <c r="D60" s="1173" t="s">
        <v>29</v>
      </c>
      <c r="E60" s="1174"/>
      <c r="F60" s="1174"/>
      <c r="G60" s="1174"/>
      <c r="H60" s="1174"/>
      <c r="I60" s="1174"/>
      <c r="J60" s="1175"/>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lWTinZsMBNKv8MlwFIXNHM0czdw+fH8fZRgdKZews0ObKkHL91N1Uc6n1AMO2xVP44WkFS+SD9Fjzzmc+W0XkA==" saltValue="OY2R3UFxiamu1W055di0L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558</v>
      </c>
      <c r="J40" s="103" t="s">
        <v>559</v>
      </c>
      <c r="K40" s="103" t="s">
        <v>560</v>
      </c>
      <c r="L40" s="103" t="s">
        <v>561</v>
      </c>
      <c r="M40" s="104" t="s">
        <v>562</v>
      </c>
    </row>
    <row r="41" spans="2:13" ht="27.75" customHeight="1" x14ac:dyDescent="0.2">
      <c r="B41" s="1196" t="s">
        <v>32</v>
      </c>
      <c r="C41" s="1197"/>
      <c r="D41" s="105"/>
      <c r="E41" s="1198" t="s">
        <v>33</v>
      </c>
      <c r="F41" s="1198"/>
      <c r="G41" s="1198"/>
      <c r="H41" s="1199"/>
      <c r="I41" s="355">
        <v>4473</v>
      </c>
      <c r="J41" s="356">
        <v>4623</v>
      </c>
      <c r="K41" s="356">
        <v>5048</v>
      </c>
      <c r="L41" s="356">
        <v>5426</v>
      </c>
      <c r="M41" s="357">
        <v>5248</v>
      </c>
    </row>
    <row r="42" spans="2:13" ht="27.75" customHeight="1" x14ac:dyDescent="0.2">
      <c r="B42" s="1186"/>
      <c r="C42" s="1187"/>
      <c r="D42" s="106"/>
      <c r="E42" s="1190" t="s">
        <v>34</v>
      </c>
      <c r="F42" s="1190"/>
      <c r="G42" s="1190"/>
      <c r="H42" s="1191"/>
      <c r="I42" s="358">
        <v>96</v>
      </c>
      <c r="J42" s="359">
        <v>85</v>
      </c>
      <c r="K42" s="359">
        <v>73</v>
      </c>
      <c r="L42" s="359">
        <v>61</v>
      </c>
      <c r="M42" s="360">
        <v>50</v>
      </c>
    </row>
    <row r="43" spans="2:13" ht="27.75" customHeight="1" x14ac:dyDescent="0.2">
      <c r="B43" s="1186"/>
      <c r="C43" s="1187"/>
      <c r="D43" s="106"/>
      <c r="E43" s="1190" t="s">
        <v>35</v>
      </c>
      <c r="F43" s="1190"/>
      <c r="G43" s="1190"/>
      <c r="H43" s="1191"/>
      <c r="I43" s="358">
        <v>2186</v>
      </c>
      <c r="J43" s="359">
        <v>2090</v>
      </c>
      <c r="K43" s="359">
        <v>1989</v>
      </c>
      <c r="L43" s="359">
        <v>1997</v>
      </c>
      <c r="M43" s="360">
        <v>1921</v>
      </c>
    </row>
    <row r="44" spans="2:13" ht="27.75" customHeight="1" x14ac:dyDescent="0.2">
      <c r="B44" s="1186"/>
      <c r="C44" s="1187"/>
      <c r="D44" s="106"/>
      <c r="E44" s="1190" t="s">
        <v>36</v>
      </c>
      <c r="F44" s="1190"/>
      <c r="G44" s="1190"/>
      <c r="H44" s="1191"/>
      <c r="I44" s="358">
        <v>282</v>
      </c>
      <c r="J44" s="359">
        <v>247</v>
      </c>
      <c r="K44" s="359">
        <v>248</v>
      </c>
      <c r="L44" s="359">
        <v>301</v>
      </c>
      <c r="M44" s="360">
        <v>302</v>
      </c>
    </row>
    <row r="45" spans="2:13" ht="27.75" customHeight="1" x14ac:dyDescent="0.2">
      <c r="B45" s="1186"/>
      <c r="C45" s="1187"/>
      <c r="D45" s="106"/>
      <c r="E45" s="1190" t="s">
        <v>37</v>
      </c>
      <c r="F45" s="1190"/>
      <c r="G45" s="1190"/>
      <c r="H45" s="1191"/>
      <c r="I45" s="358">
        <v>710</v>
      </c>
      <c r="J45" s="359">
        <v>665</v>
      </c>
      <c r="K45" s="359">
        <v>665</v>
      </c>
      <c r="L45" s="359">
        <v>621</v>
      </c>
      <c r="M45" s="360">
        <v>345</v>
      </c>
    </row>
    <row r="46" spans="2:13" ht="27.75" customHeight="1" x14ac:dyDescent="0.2">
      <c r="B46" s="1186"/>
      <c r="C46" s="1187"/>
      <c r="D46" s="107"/>
      <c r="E46" s="1190" t="s">
        <v>38</v>
      </c>
      <c r="F46" s="1190"/>
      <c r="G46" s="1190"/>
      <c r="H46" s="1191"/>
      <c r="I46" s="358">
        <v>2</v>
      </c>
      <c r="J46" s="359" t="s">
        <v>516</v>
      </c>
      <c r="K46" s="359">
        <v>6</v>
      </c>
      <c r="L46" s="359">
        <v>0</v>
      </c>
      <c r="M46" s="360" t="s">
        <v>516</v>
      </c>
    </row>
    <row r="47" spans="2:13" ht="27.75" customHeight="1" x14ac:dyDescent="0.2">
      <c r="B47" s="1186"/>
      <c r="C47" s="1187"/>
      <c r="D47" s="108"/>
      <c r="E47" s="1200" t="s">
        <v>39</v>
      </c>
      <c r="F47" s="1201"/>
      <c r="G47" s="1201"/>
      <c r="H47" s="1202"/>
      <c r="I47" s="358" t="s">
        <v>516</v>
      </c>
      <c r="J47" s="359" t="s">
        <v>516</v>
      </c>
      <c r="K47" s="359" t="s">
        <v>516</v>
      </c>
      <c r="L47" s="359" t="s">
        <v>516</v>
      </c>
      <c r="M47" s="360" t="s">
        <v>516</v>
      </c>
    </row>
    <row r="48" spans="2:13" ht="27.75" customHeight="1" x14ac:dyDescent="0.2">
      <c r="B48" s="1186"/>
      <c r="C48" s="1187"/>
      <c r="D48" s="106"/>
      <c r="E48" s="1190" t="s">
        <v>40</v>
      </c>
      <c r="F48" s="1190"/>
      <c r="G48" s="1190"/>
      <c r="H48" s="1191"/>
      <c r="I48" s="358" t="s">
        <v>516</v>
      </c>
      <c r="J48" s="359" t="s">
        <v>516</v>
      </c>
      <c r="K48" s="359" t="s">
        <v>516</v>
      </c>
      <c r="L48" s="359" t="s">
        <v>516</v>
      </c>
      <c r="M48" s="360" t="s">
        <v>516</v>
      </c>
    </row>
    <row r="49" spans="2:13" ht="27.75" customHeight="1" x14ac:dyDescent="0.2">
      <c r="B49" s="1188"/>
      <c r="C49" s="1189"/>
      <c r="D49" s="106"/>
      <c r="E49" s="1190" t="s">
        <v>41</v>
      </c>
      <c r="F49" s="1190"/>
      <c r="G49" s="1190"/>
      <c r="H49" s="1191"/>
      <c r="I49" s="358" t="s">
        <v>516</v>
      </c>
      <c r="J49" s="359" t="s">
        <v>516</v>
      </c>
      <c r="K49" s="359" t="s">
        <v>516</v>
      </c>
      <c r="L49" s="359" t="s">
        <v>516</v>
      </c>
      <c r="M49" s="360" t="s">
        <v>516</v>
      </c>
    </row>
    <row r="50" spans="2:13" ht="27.75" customHeight="1" x14ac:dyDescent="0.2">
      <c r="B50" s="1184" t="s">
        <v>42</v>
      </c>
      <c r="C50" s="1185"/>
      <c r="D50" s="109"/>
      <c r="E50" s="1190" t="s">
        <v>43</v>
      </c>
      <c r="F50" s="1190"/>
      <c r="G50" s="1190"/>
      <c r="H50" s="1191"/>
      <c r="I50" s="358">
        <v>2704</v>
      </c>
      <c r="J50" s="359">
        <v>2515</v>
      </c>
      <c r="K50" s="359">
        <v>2517</v>
      </c>
      <c r="L50" s="359">
        <v>2556</v>
      </c>
      <c r="M50" s="360">
        <v>2547</v>
      </c>
    </row>
    <row r="51" spans="2:13" ht="27.75" customHeight="1" x14ac:dyDescent="0.2">
      <c r="B51" s="1186"/>
      <c r="C51" s="1187"/>
      <c r="D51" s="106"/>
      <c r="E51" s="1190" t="s">
        <v>44</v>
      </c>
      <c r="F51" s="1190"/>
      <c r="G51" s="1190"/>
      <c r="H51" s="1191"/>
      <c r="I51" s="358" t="s">
        <v>516</v>
      </c>
      <c r="J51" s="359" t="s">
        <v>516</v>
      </c>
      <c r="K51" s="359" t="s">
        <v>516</v>
      </c>
      <c r="L51" s="359" t="s">
        <v>516</v>
      </c>
      <c r="M51" s="360" t="s">
        <v>516</v>
      </c>
    </row>
    <row r="52" spans="2:13" ht="27.75" customHeight="1" x14ac:dyDescent="0.2">
      <c r="B52" s="1188"/>
      <c r="C52" s="1189"/>
      <c r="D52" s="106"/>
      <c r="E52" s="1190" t="s">
        <v>45</v>
      </c>
      <c r="F52" s="1190"/>
      <c r="G52" s="1190"/>
      <c r="H52" s="1191"/>
      <c r="I52" s="358">
        <v>5483</v>
      </c>
      <c r="J52" s="359">
        <v>5563</v>
      </c>
      <c r="K52" s="359">
        <v>5532</v>
      </c>
      <c r="L52" s="359">
        <v>5572</v>
      </c>
      <c r="M52" s="360">
        <v>5297</v>
      </c>
    </row>
    <row r="53" spans="2:13" ht="27.75" customHeight="1" thickBot="1" x14ac:dyDescent="0.25">
      <c r="B53" s="1192" t="s">
        <v>46</v>
      </c>
      <c r="C53" s="1193"/>
      <c r="D53" s="110"/>
      <c r="E53" s="1194" t="s">
        <v>47</v>
      </c>
      <c r="F53" s="1194"/>
      <c r="G53" s="1194"/>
      <c r="H53" s="1195"/>
      <c r="I53" s="361">
        <v>-438</v>
      </c>
      <c r="J53" s="362">
        <v>-369</v>
      </c>
      <c r="K53" s="362">
        <v>-20</v>
      </c>
      <c r="L53" s="362">
        <v>280</v>
      </c>
      <c r="M53" s="363">
        <v>22</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cI5d18+4va/qRa9FdLWhYEo+HRjLbVE6WwOVkgu4vP1pNLjMR3JDdFyuiet7wf16jvzeom2PRRA4CwKC4rW4HQ==" saltValue="+hEH0selon+uZAIRE3CNr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0" zoomScaleNormal="8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560</v>
      </c>
      <c r="G54" s="119" t="s">
        <v>561</v>
      </c>
      <c r="H54" s="120" t="s">
        <v>562</v>
      </c>
    </row>
    <row r="55" spans="2:8" ht="52.5" customHeight="1" x14ac:dyDescent="0.2">
      <c r="B55" s="121"/>
      <c r="C55" s="1211" t="s">
        <v>50</v>
      </c>
      <c r="D55" s="1211"/>
      <c r="E55" s="1212"/>
      <c r="F55" s="122">
        <v>2135</v>
      </c>
      <c r="G55" s="122">
        <v>2153</v>
      </c>
      <c r="H55" s="123">
        <v>2013</v>
      </c>
    </row>
    <row r="56" spans="2:8" ht="52.5" customHeight="1" x14ac:dyDescent="0.2">
      <c r="B56" s="124"/>
      <c r="C56" s="1213" t="s">
        <v>51</v>
      </c>
      <c r="D56" s="1213"/>
      <c r="E56" s="1214"/>
      <c r="F56" s="125">
        <v>32</v>
      </c>
      <c r="G56" s="125">
        <v>32</v>
      </c>
      <c r="H56" s="126">
        <v>134</v>
      </c>
    </row>
    <row r="57" spans="2:8" ht="53.25" customHeight="1" x14ac:dyDescent="0.2">
      <c r="B57" s="124"/>
      <c r="C57" s="1215" t="s">
        <v>52</v>
      </c>
      <c r="D57" s="1215"/>
      <c r="E57" s="1216"/>
      <c r="F57" s="127">
        <v>151</v>
      </c>
      <c r="G57" s="127">
        <v>131</v>
      </c>
      <c r="H57" s="128">
        <v>115</v>
      </c>
    </row>
    <row r="58" spans="2:8" ht="45.75" customHeight="1" x14ac:dyDescent="0.2">
      <c r="B58" s="129"/>
      <c r="C58" s="1203" t="s">
        <v>592</v>
      </c>
      <c r="D58" s="1204"/>
      <c r="E58" s="1205"/>
      <c r="F58" s="130">
        <v>52</v>
      </c>
      <c r="G58" s="130">
        <v>52</v>
      </c>
      <c r="H58" s="131">
        <v>52</v>
      </c>
    </row>
    <row r="59" spans="2:8" ht="45.75" customHeight="1" x14ac:dyDescent="0.2">
      <c r="B59" s="129"/>
      <c r="C59" s="1203" t="s">
        <v>593</v>
      </c>
      <c r="D59" s="1204"/>
      <c r="E59" s="1205"/>
      <c r="F59" s="130">
        <v>35</v>
      </c>
      <c r="G59" s="130">
        <v>35</v>
      </c>
      <c r="H59" s="131">
        <v>35</v>
      </c>
    </row>
    <row r="60" spans="2:8" ht="45.75" customHeight="1" x14ac:dyDescent="0.2">
      <c r="B60" s="129"/>
      <c r="C60" s="1203" t="s">
        <v>594</v>
      </c>
      <c r="D60" s="1204"/>
      <c r="E60" s="1205"/>
      <c r="F60" s="130">
        <v>62</v>
      </c>
      <c r="G60" s="130">
        <v>42</v>
      </c>
      <c r="H60" s="131">
        <v>24</v>
      </c>
    </row>
    <row r="61" spans="2:8" ht="45.75" customHeight="1" x14ac:dyDescent="0.2">
      <c r="B61" s="129"/>
      <c r="C61" s="1203" t="s">
        <v>595</v>
      </c>
      <c r="D61" s="1204"/>
      <c r="E61" s="1205"/>
      <c r="F61" s="130">
        <v>2</v>
      </c>
      <c r="G61" s="130">
        <v>2</v>
      </c>
      <c r="H61" s="131">
        <v>4</v>
      </c>
    </row>
    <row r="62" spans="2:8" ht="45.75" customHeight="1" thickBot="1" x14ac:dyDescent="0.25">
      <c r="B62" s="132"/>
      <c r="C62" s="1206"/>
      <c r="D62" s="1207"/>
      <c r="E62" s="1208"/>
      <c r="F62" s="133"/>
      <c r="G62" s="133"/>
      <c r="H62" s="134"/>
    </row>
    <row r="63" spans="2:8" ht="52.5" customHeight="1" thickBot="1" x14ac:dyDescent="0.25">
      <c r="B63" s="135"/>
      <c r="C63" s="1209" t="s">
        <v>53</v>
      </c>
      <c r="D63" s="1209"/>
      <c r="E63" s="1210"/>
      <c r="F63" s="136">
        <v>2318</v>
      </c>
      <c r="G63" s="136">
        <v>2316</v>
      </c>
      <c r="H63" s="137">
        <v>2262</v>
      </c>
    </row>
    <row r="64" spans="2:8" ht="13" x14ac:dyDescent="0.2"/>
  </sheetData>
  <sheetProtection algorithmName="SHA-512" hashValue="/n8fmfo5TQNOcC1VlqsZJPKjbWQDJf2cC3YPCrQ5hmpMbObJ4JwfwYcQFcZNvkixMOWPCYVzggNRkZaCF9D0pA==" saltValue="fgd2Mzuj23XI6uI48meO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ABB54-6800-48A3-8490-A5CC588F3E96}">
  <sheetPr>
    <pageSetUpPr fitToPage="1"/>
  </sheetPr>
  <dimension ref="A1:DE85"/>
  <sheetViews>
    <sheetView showGridLines="0" zoomScale="115" zoomScaleNormal="115" zoomScaleSheetLayoutView="55" workbookViewId="0"/>
  </sheetViews>
  <sheetFormatPr defaultColWidth="0" defaultRowHeight="0" customHeight="1" zeroHeight="1" x14ac:dyDescent="0.2"/>
  <cols>
    <col min="1" max="1" width="6.36328125" style="1217" customWidth="1"/>
    <col min="2" max="107" width="2.453125" style="1217" customWidth="1"/>
    <col min="108" max="108" width="6.08984375" style="1219" customWidth="1"/>
    <col min="109" max="109" width="5.90625" style="1218" customWidth="1"/>
    <col min="110" max="16384" width="8.6328125" style="1217" hidden="1"/>
  </cols>
  <sheetData>
    <row r="1" spans="1:109" ht="42.75" customHeight="1" x14ac:dyDescent="0.2">
      <c r="A1" s="1276"/>
      <c r="B1" s="1275"/>
      <c r="DD1" s="1217"/>
      <c r="DE1" s="1217"/>
    </row>
    <row r="2" spans="1:109" ht="25.5" customHeight="1" x14ac:dyDescent="0.2">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17"/>
      <c r="DE2" s="1217"/>
    </row>
    <row r="3" spans="1:109" ht="25.5" customHeight="1" x14ac:dyDescent="0.2">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17"/>
      <c r="DE3" s="1217"/>
    </row>
    <row r="4" spans="1:109" s="259" customFormat="1" ht="13" x14ac:dyDescent="0.2">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row>
    <row r="5" spans="1:109" s="259" customFormat="1" ht="13" x14ac:dyDescent="0.2">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row>
    <row r="6" spans="1:109" s="259" customFormat="1" ht="13" x14ac:dyDescent="0.2">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row>
    <row r="7" spans="1:109" s="259" customFormat="1" ht="13" x14ac:dyDescent="0.2">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row>
    <row r="8" spans="1:109" s="259" customFormat="1" ht="13" x14ac:dyDescent="0.2">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row>
    <row r="9" spans="1:109" s="259" customFormat="1" ht="13" x14ac:dyDescent="0.2">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row>
    <row r="10" spans="1:109" s="259" customFormat="1" ht="13" x14ac:dyDescent="0.2">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row>
    <row r="11" spans="1:109" s="259" customFormat="1" ht="13" x14ac:dyDescent="0.2">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row>
    <row r="12" spans="1:109" s="259" customFormat="1" ht="13" x14ac:dyDescent="0.2">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row>
    <row r="13" spans="1:109" s="259" customFormat="1" ht="13" x14ac:dyDescent="0.2">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row>
    <row r="14" spans="1:109" s="259" customFormat="1" ht="13" x14ac:dyDescent="0.2">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row>
    <row r="15" spans="1:109" s="259" customFormat="1" ht="13" x14ac:dyDescent="0.2">
      <c r="A15" s="1217"/>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row>
    <row r="16" spans="1:109" s="259" customFormat="1" ht="13" x14ac:dyDescent="0.2">
      <c r="A16" s="1217"/>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row>
    <row r="17" spans="1:109" s="259" customFormat="1" ht="13" x14ac:dyDescent="0.2">
      <c r="A17" s="1217"/>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row>
    <row r="18" spans="1:109" s="259" customFormat="1" ht="13" x14ac:dyDescent="0.2">
      <c r="A18" s="1217"/>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row>
    <row r="19" spans="1:109" ht="13" x14ac:dyDescent="0.2">
      <c r="DD19" s="1217"/>
      <c r="DE19" s="1217"/>
    </row>
    <row r="20" spans="1:109" ht="13" x14ac:dyDescent="0.2">
      <c r="DD20" s="1217"/>
      <c r="DE20" s="1217"/>
    </row>
    <row r="21" spans="1:109" ht="17.25" customHeight="1" x14ac:dyDescent="0.2">
      <c r="B21" s="1273"/>
      <c r="C21" s="1270"/>
      <c r="D21" s="1270"/>
      <c r="E21" s="1270"/>
      <c r="F21" s="1270"/>
      <c r="G21" s="1270"/>
      <c r="H21" s="1270"/>
      <c r="I21" s="1270"/>
      <c r="J21" s="1270"/>
      <c r="K21" s="1270"/>
      <c r="L21" s="1270"/>
      <c r="M21" s="1270"/>
      <c r="N21" s="1272"/>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0"/>
      <c r="AJ21" s="1270"/>
      <c r="AK21" s="1270"/>
      <c r="AL21" s="1270"/>
      <c r="AM21" s="1270"/>
      <c r="AN21" s="1270"/>
      <c r="AO21" s="1270"/>
      <c r="AP21" s="1270"/>
      <c r="AQ21" s="1270"/>
      <c r="AR21" s="1270"/>
      <c r="AS21" s="1270"/>
      <c r="AT21" s="1272"/>
      <c r="AU21" s="1270"/>
      <c r="AV21" s="1270"/>
      <c r="AW21" s="1270"/>
      <c r="AX21" s="1270"/>
      <c r="AY21" s="1270"/>
      <c r="AZ21" s="1270"/>
      <c r="BA21" s="1270"/>
      <c r="BB21" s="1270"/>
      <c r="BC21" s="1270"/>
      <c r="BD21" s="1270"/>
      <c r="BE21" s="1270"/>
      <c r="BF21" s="1272"/>
      <c r="BG21" s="1270"/>
      <c r="BH21" s="1270"/>
      <c r="BI21" s="1270"/>
      <c r="BJ21" s="1270"/>
      <c r="BK21" s="1270"/>
      <c r="BL21" s="1270"/>
      <c r="BM21" s="1270"/>
      <c r="BN21" s="1270"/>
      <c r="BO21" s="1270"/>
      <c r="BP21" s="1270"/>
      <c r="BQ21" s="1270"/>
      <c r="BR21" s="1272"/>
      <c r="BS21" s="1270"/>
      <c r="BT21" s="1270"/>
      <c r="BU21" s="1270"/>
      <c r="BV21" s="1270"/>
      <c r="BW21" s="1270"/>
      <c r="BX21" s="1270"/>
      <c r="BY21" s="1270"/>
      <c r="BZ21" s="1270"/>
      <c r="CA21" s="1270"/>
      <c r="CB21" s="1270"/>
      <c r="CC21" s="1270"/>
      <c r="CD21" s="1272"/>
      <c r="CE21" s="1270"/>
      <c r="CF21" s="1270"/>
      <c r="CG21" s="1270"/>
      <c r="CH21" s="1270"/>
      <c r="CI21" s="1270"/>
      <c r="CJ21" s="1270"/>
      <c r="CK21" s="1270"/>
      <c r="CL21" s="1270"/>
      <c r="CM21" s="1270"/>
      <c r="CN21" s="1270"/>
      <c r="CO21" s="1270"/>
      <c r="CP21" s="1272"/>
      <c r="CQ21" s="1270"/>
      <c r="CR21" s="1270"/>
      <c r="CS21" s="1270"/>
      <c r="CT21" s="1270"/>
      <c r="CU21" s="1270"/>
      <c r="CV21" s="1270"/>
      <c r="CW21" s="1270"/>
      <c r="CX21" s="1270"/>
      <c r="CY21" s="1270"/>
      <c r="CZ21" s="1270"/>
      <c r="DA21" s="1270"/>
      <c r="DB21" s="1272"/>
      <c r="DC21" s="1270"/>
      <c r="DD21" s="1269"/>
      <c r="DE21" s="1217"/>
    </row>
    <row r="22" spans="1:109" ht="17.25" customHeight="1" x14ac:dyDescent="0.2">
      <c r="B22" s="1218"/>
    </row>
    <row r="23" spans="1:109" ht="13" x14ac:dyDescent="0.2">
      <c r="B23" s="1218"/>
    </row>
    <row r="24" spans="1:109" ht="13" x14ac:dyDescent="0.2">
      <c r="B24" s="1218"/>
    </row>
    <row r="25" spans="1:109" ht="13" x14ac:dyDescent="0.2">
      <c r="B25" s="1218"/>
    </row>
    <row r="26" spans="1:109" ht="13" x14ac:dyDescent="0.2">
      <c r="B26" s="1218"/>
    </row>
    <row r="27" spans="1:109" ht="13" x14ac:dyDescent="0.2">
      <c r="B27" s="1218"/>
    </row>
    <row r="28" spans="1:109" ht="13" x14ac:dyDescent="0.2">
      <c r="B28" s="1218"/>
    </row>
    <row r="29" spans="1:109" ht="13" x14ac:dyDescent="0.2">
      <c r="B29" s="1218"/>
    </row>
    <row r="30" spans="1:109" ht="13" x14ac:dyDescent="0.2">
      <c r="B30" s="1218"/>
    </row>
    <row r="31" spans="1:109" ht="13" x14ac:dyDescent="0.2">
      <c r="B31" s="1218"/>
    </row>
    <row r="32" spans="1:109" ht="13" x14ac:dyDescent="0.2">
      <c r="B32" s="1218"/>
    </row>
    <row r="33" spans="2:109" ht="13" x14ac:dyDescent="0.2">
      <c r="B33" s="1218"/>
    </row>
    <row r="34" spans="2:109" ht="13" x14ac:dyDescent="0.2">
      <c r="B34" s="1218"/>
    </row>
    <row r="35" spans="2:109" ht="13" x14ac:dyDescent="0.2">
      <c r="B35" s="1218"/>
    </row>
    <row r="36" spans="2:109" ht="13" x14ac:dyDescent="0.2">
      <c r="B36" s="1218"/>
    </row>
    <row r="37" spans="2:109" ht="13" x14ac:dyDescent="0.2">
      <c r="B37" s="1218"/>
    </row>
    <row r="38" spans="2:109" ht="13" x14ac:dyDescent="0.2">
      <c r="B38" s="1218"/>
    </row>
    <row r="39" spans="2:109" ht="13" x14ac:dyDescent="0.2">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 x14ac:dyDescent="0.2">
      <c r="B40" s="1258"/>
      <c r="DD40" s="1258"/>
      <c r="DE40" s="1217"/>
    </row>
    <row r="41" spans="2:109" ht="16.5" x14ac:dyDescent="0.2">
      <c r="B41" s="1271" t="s">
        <v>606</v>
      </c>
      <c r="C41" s="1270"/>
      <c r="D41" s="1270"/>
      <c r="E41" s="1270"/>
      <c r="F41" s="1270"/>
      <c r="G41" s="1270"/>
      <c r="H41" s="1270"/>
      <c r="I41" s="1270"/>
      <c r="J41" s="1270"/>
      <c r="K41" s="1270"/>
      <c r="L41" s="1270"/>
      <c r="M41" s="1270"/>
      <c r="N41" s="1270"/>
      <c r="O41" s="1270"/>
      <c r="P41" s="1270"/>
      <c r="Q41" s="1270"/>
      <c r="R41" s="1270"/>
      <c r="S41" s="1270"/>
      <c r="T41" s="1270"/>
      <c r="U41" s="1270"/>
      <c r="V41" s="1270"/>
      <c r="W41" s="1270"/>
      <c r="X41" s="1270"/>
      <c r="Y41" s="1270"/>
      <c r="Z41" s="1270"/>
      <c r="AA41" s="1270"/>
      <c r="AB41" s="1270"/>
      <c r="AC41" s="1270"/>
      <c r="AD41" s="1270"/>
      <c r="AE41" s="1270"/>
      <c r="AF41" s="1270"/>
      <c r="AG41" s="1270"/>
      <c r="AH41" s="1270"/>
      <c r="AI41" s="1270"/>
      <c r="AJ41" s="1270"/>
      <c r="AK41" s="1270"/>
      <c r="AL41" s="1270"/>
      <c r="AM41" s="1270"/>
      <c r="AN41" s="1270"/>
      <c r="AO41" s="1270"/>
      <c r="AP41" s="1270"/>
      <c r="AQ41" s="1270"/>
      <c r="AR41" s="1270"/>
      <c r="AS41" s="1270"/>
      <c r="AT41" s="1270"/>
      <c r="AU41" s="1270"/>
      <c r="AV41" s="1270"/>
      <c r="AW41" s="1270"/>
      <c r="AX41" s="1270"/>
      <c r="AY41" s="1270"/>
      <c r="AZ41" s="1270"/>
      <c r="BA41" s="1270"/>
      <c r="BB41" s="1270"/>
      <c r="BC41" s="1270"/>
      <c r="BD41" s="1270"/>
      <c r="BE41" s="1270"/>
      <c r="BF41" s="1270"/>
      <c r="BG41" s="1270"/>
      <c r="BH41" s="1270"/>
      <c r="BI41" s="1270"/>
      <c r="BJ41" s="1270"/>
      <c r="BK41" s="1270"/>
      <c r="BL41" s="1270"/>
      <c r="BM41" s="1270"/>
      <c r="BN41" s="1270"/>
      <c r="BO41" s="1270"/>
      <c r="BP41" s="1270"/>
      <c r="BQ41" s="1270"/>
      <c r="BR41" s="1270"/>
      <c r="BS41" s="1270"/>
      <c r="BT41" s="1270"/>
      <c r="BU41" s="1270"/>
      <c r="BV41" s="1270"/>
      <c r="BW41" s="1270"/>
      <c r="BX41" s="1270"/>
      <c r="BY41" s="1270"/>
      <c r="BZ41" s="1270"/>
      <c r="CA41" s="1270"/>
      <c r="CB41" s="1270"/>
      <c r="CC41" s="1270"/>
      <c r="CD41" s="1270"/>
      <c r="CE41" s="1270"/>
      <c r="CF41" s="1270"/>
      <c r="CG41" s="1270"/>
      <c r="CH41" s="1270"/>
      <c r="CI41" s="1270"/>
      <c r="CJ41" s="1270"/>
      <c r="CK41" s="1270"/>
      <c r="CL41" s="1270"/>
      <c r="CM41" s="1270"/>
      <c r="CN41" s="1270"/>
      <c r="CO41" s="1270"/>
      <c r="CP41" s="1270"/>
      <c r="CQ41" s="1270"/>
      <c r="CR41" s="1270"/>
      <c r="CS41" s="1270"/>
      <c r="CT41" s="1270"/>
      <c r="CU41" s="1270"/>
      <c r="CV41" s="1270"/>
      <c r="CW41" s="1270"/>
      <c r="CX41" s="1270"/>
      <c r="CY41" s="1270"/>
      <c r="CZ41" s="1270"/>
      <c r="DA41" s="1270"/>
      <c r="DB41" s="1270"/>
      <c r="DC41" s="1270"/>
      <c r="DD41" s="1269"/>
    </row>
    <row r="42" spans="2:109" ht="13" x14ac:dyDescent="0.2">
      <c r="B42" s="1218"/>
      <c r="G42" s="1254"/>
      <c r="I42" s="1253"/>
      <c r="J42" s="1253"/>
      <c r="K42" s="1253"/>
      <c r="AM42" s="1254"/>
      <c r="AN42" s="1254" t="s">
        <v>602</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2">
      <c r="B43" s="1218"/>
      <c r="AN43" s="1268" t="s">
        <v>605</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 x14ac:dyDescent="0.2">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 x14ac:dyDescent="0.2">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 x14ac:dyDescent="0.2">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 x14ac:dyDescent="0.2">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 x14ac:dyDescent="0.2">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 x14ac:dyDescent="0.2">
      <c r="B49" s="1218"/>
      <c r="AN49" s="1217" t="s">
        <v>600</v>
      </c>
    </row>
    <row r="50" spans="1:109" ht="13" x14ac:dyDescent="0.2">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558</v>
      </c>
      <c r="BQ50" s="1226"/>
      <c r="BR50" s="1226"/>
      <c r="BS50" s="1226"/>
      <c r="BT50" s="1226"/>
      <c r="BU50" s="1226"/>
      <c r="BV50" s="1226"/>
      <c r="BW50" s="1226"/>
      <c r="BX50" s="1226" t="s">
        <v>559</v>
      </c>
      <c r="BY50" s="1226"/>
      <c r="BZ50" s="1226"/>
      <c r="CA50" s="1226"/>
      <c r="CB50" s="1226"/>
      <c r="CC50" s="1226"/>
      <c r="CD50" s="1226"/>
      <c r="CE50" s="1226"/>
      <c r="CF50" s="1226" t="s">
        <v>560</v>
      </c>
      <c r="CG50" s="1226"/>
      <c r="CH50" s="1226"/>
      <c r="CI50" s="1226"/>
      <c r="CJ50" s="1226"/>
      <c r="CK50" s="1226"/>
      <c r="CL50" s="1226"/>
      <c r="CM50" s="1226"/>
      <c r="CN50" s="1226" t="s">
        <v>561</v>
      </c>
      <c r="CO50" s="1226"/>
      <c r="CP50" s="1226"/>
      <c r="CQ50" s="1226"/>
      <c r="CR50" s="1226"/>
      <c r="CS50" s="1226"/>
      <c r="CT50" s="1226"/>
      <c r="CU50" s="1226"/>
      <c r="CV50" s="1226" t="s">
        <v>562</v>
      </c>
      <c r="CW50" s="1226"/>
      <c r="CX50" s="1226"/>
      <c r="CY50" s="1226"/>
      <c r="CZ50" s="1226"/>
      <c r="DA50" s="1226"/>
      <c r="DB50" s="1226"/>
      <c r="DC50" s="1226"/>
    </row>
    <row r="51" spans="1:109" ht="13.5" customHeight="1" x14ac:dyDescent="0.2">
      <c r="B51" s="1218"/>
      <c r="G51" s="1233"/>
      <c r="H51" s="1233"/>
      <c r="I51" s="1267"/>
      <c r="J51" s="1267"/>
      <c r="K51" s="1232"/>
      <c r="L51" s="1232"/>
      <c r="M51" s="1232"/>
      <c r="N51" s="1232"/>
      <c r="AM51" s="1231"/>
      <c r="AN51" s="1225" t="s">
        <v>599</v>
      </c>
      <c r="AO51" s="1225"/>
      <c r="AP51" s="1225"/>
      <c r="AQ51" s="1225"/>
      <c r="AR51" s="1225"/>
      <c r="AS51" s="1225"/>
      <c r="AT51" s="1225"/>
      <c r="AU51" s="1225"/>
      <c r="AV51" s="1225"/>
      <c r="AW51" s="1225"/>
      <c r="AX51" s="1225"/>
      <c r="AY51" s="1225"/>
      <c r="AZ51" s="1225"/>
      <c r="BA51" s="1225"/>
      <c r="BB51" s="1225" t="s">
        <v>597</v>
      </c>
      <c r="BC51" s="1225"/>
      <c r="BD51" s="1225"/>
      <c r="BE51" s="1225"/>
      <c r="BF51" s="1225"/>
      <c r="BG51" s="1225"/>
      <c r="BH51" s="1225"/>
      <c r="BI51" s="1225"/>
      <c r="BJ51" s="1225"/>
      <c r="BK51" s="1225"/>
      <c r="BL51" s="1225"/>
      <c r="BM51" s="1225"/>
      <c r="BN51" s="1225"/>
      <c r="BO51" s="1225"/>
      <c r="BP51" s="1224"/>
      <c r="BQ51" s="1224"/>
      <c r="BR51" s="1224"/>
      <c r="BS51" s="1224"/>
      <c r="BT51" s="1224"/>
      <c r="BU51" s="1224"/>
      <c r="BV51" s="1224"/>
      <c r="BW51" s="1224"/>
      <c r="BX51" s="1266"/>
      <c r="BY51" s="1224"/>
      <c r="BZ51" s="1224"/>
      <c r="CA51" s="1224"/>
      <c r="CB51" s="1224"/>
      <c r="CC51" s="1224"/>
      <c r="CD51" s="1224"/>
      <c r="CE51" s="1224"/>
      <c r="CF51" s="1224"/>
      <c r="CG51" s="1224"/>
      <c r="CH51" s="1224"/>
      <c r="CI51" s="1224"/>
      <c r="CJ51" s="1224"/>
      <c r="CK51" s="1224"/>
      <c r="CL51" s="1224"/>
      <c r="CM51" s="1224"/>
      <c r="CN51" s="1224">
        <v>6.3</v>
      </c>
      <c r="CO51" s="1224"/>
      <c r="CP51" s="1224"/>
      <c r="CQ51" s="1224"/>
      <c r="CR51" s="1224"/>
      <c r="CS51" s="1224"/>
      <c r="CT51" s="1224"/>
      <c r="CU51" s="1224"/>
      <c r="CV51" s="1224">
        <v>0.5</v>
      </c>
      <c r="CW51" s="1224"/>
      <c r="CX51" s="1224"/>
      <c r="CY51" s="1224"/>
      <c r="CZ51" s="1224"/>
      <c r="DA51" s="1224"/>
      <c r="DB51" s="1224"/>
      <c r="DC51" s="1224"/>
    </row>
    <row r="52" spans="1:109" ht="13" x14ac:dyDescent="0.2">
      <c r="B52" s="1218"/>
      <c r="G52" s="1233"/>
      <c r="H52" s="1233"/>
      <c r="I52" s="1267"/>
      <c r="J52" s="1267"/>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 x14ac:dyDescent="0.2">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604</v>
      </c>
      <c r="BC53" s="1225"/>
      <c r="BD53" s="1225"/>
      <c r="BE53" s="1225"/>
      <c r="BF53" s="1225"/>
      <c r="BG53" s="1225"/>
      <c r="BH53" s="1225"/>
      <c r="BI53" s="1225"/>
      <c r="BJ53" s="1225"/>
      <c r="BK53" s="1225"/>
      <c r="BL53" s="1225"/>
      <c r="BM53" s="1225"/>
      <c r="BN53" s="1225"/>
      <c r="BO53" s="1225"/>
      <c r="BP53" s="1224">
        <v>47.2</v>
      </c>
      <c r="BQ53" s="1224"/>
      <c r="BR53" s="1224"/>
      <c r="BS53" s="1224"/>
      <c r="BT53" s="1224"/>
      <c r="BU53" s="1224"/>
      <c r="BV53" s="1224"/>
      <c r="BW53" s="1224"/>
      <c r="BX53" s="1266"/>
      <c r="BY53" s="1224"/>
      <c r="BZ53" s="1224"/>
      <c r="CA53" s="1224"/>
      <c r="CB53" s="1224"/>
      <c r="CC53" s="1224"/>
      <c r="CD53" s="1224"/>
      <c r="CE53" s="1224"/>
      <c r="CF53" s="1224">
        <v>47.8</v>
      </c>
      <c r="CG53" s="1224"/>
      <c r="CH53" s="1224"/>
      <c r="CI53" s="1224"/>
      <c r="CJ53" s="1224"/>
      <c r="CK53" s="1224"/>
      <c r="CL53" s="1224"/>
      <c r="CM53" s="1224"/>
      <c r="CN53" s="1224">
        <v>47.5</v>
      </c>
      <c r="CO53" s="1224"/>
      <c r="CP53" s="1224"/>
      <c r="CQ53" s="1224"/>
      <c r="CR53" s="1224"/>
      <c r="CS53" s="1224"/>
      <c r="CT53" s="1224"/>
      <c r="CU53" s="1224"/>
      <c r="CV53" s="1224">
        <v>48.8</v>
      </c>
      <c r="CW53" s="1224"/>
      <c r="CX53" s="1224"/>
      <c r="CY53" s="1224"/>
      <c r="CZ53" s="1224"/>
      <c r="DA53" s="1224"/>
      <c r="DB53" s="1224"/>
      <c r="DC53" s="1224"/>
    </row>
    <row r="54" spans="1:109" ht="13" x14ac:dyDescent="0.2">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 x14ac:dyDescent="0.2">
      <c r="A55" s="1253"/>
      <c r="B55" s="1218"/>
      <c r="G55" s="1229"/>
      <c r="H55" s="1229"/>
      <c r="I55" s="1229"/>
      <c r="J55" s="1229"/>
      <c r="K55" s="1232"/>
      <c r="L55" s="1232"/>
      <c r="M55" s="1232"/>
      <c r="N55" s="1232"/>
      <c r="AN55" s="1226" t="s">
        <v>598</v>
      </c>
      <c r="AO55" s="1226"/>
      <c r="AP55" s="1226"/>
      <c r="AQ55" s="1226"/>
      <c r="AR55" s="1226"/>
      <c r="AS55" s="1226"/>
      <c r="AT55" s="1226"/>
      <c r="AU55" s="1226"/>
      <c r="AV55" s="1226"/>
      <c r="AW55" s="1226"/>
      <c r="AX55" s="1226"/>
      <c r="AY55" s="1226"/>
      <c r="AZ55" s="1226"/>
      <c r="BA55" s="1226"/>
      <c r="BB55" s="1225" t="s">
        <v>597</v>
      </c>
      <c r="BC55" s="1225"/>
      <c r="BD55" s="1225"/>
      <c r="BE55" s="1225"/>
      <c r="BF55" s="1225"/>
      <c r="BG55" s="1225"/>
      <c r="BH55" s="1225"/>
      <c r="BI55" s="1225"/>
      <c r="BJ55" s="1225"/>
      <c r="BK55" s="1225"/>
      <c r="BL55" s="1225"/>
      <c r="BM55" s="1225"/>
      <c r="BN55" s="1225"/>
      <c r="BO55" s="1225"/>
      <c r="BP55" s="1224">
        <v>18.2</v>
      </c>
      <c r="BQ55" s="1224"/>
      <c r="BR55" s="1224"/>
      <c r="BS55" s="1224"/>
      <c r="BT55" s="1224"/>
      <c r="BU55" s="1224"/>
      <c r="BV55" s="1224"/>
      <c r="BW55" s="1224"/>
      <c r="BX55" s="1266"/>
      <c r="BY55" s="1224"/>
      <c r="BZ55" s="1224"/>
      <c r="CA55" s="1224"/>
      <c r="CB55" s="1224"/>
      <c r="CC55" s="1224"/>
      <c r="CD55" s="1224"/>
      <c r="CE55" s="1224"/>
      <c r="CF55" s="1224">
        <v>15.5</v>
      </c>
      <c r="CG55" s="1224"/>
      <c r="CH55" s="1224"/>
      <c r="CI55" s="1224"/>
      <c r="CJ55" s="1224"/>
      <c r="CK55" s="1224"/>
      <c r="CL55" s="1224"/>
      <c r="CM55" s="1224"/>
      <c r="CN55" s="1224">
        <v>4.5999999999999996</v>
      </c>
      <c r="CO55" s="1224"/>
      <c r="CP55" s="1224"/>
      <c r="CQ55" s="1224"/>
      <c r="CR55" s="1224"/>
      <c r="CS55" s="1224"/>
      <c r="CT55" s="1224"/>
      <c r="CU55" s="1224"/>
      <c r="CV55" s="1224">
        <v>1.6</v>
      </c>
      <c r="CW55" s="1224"/>
      <c r="CX55" s="1224"/>
      <c r="CY55" s="1224"/>
      <c r="CZ55" s="1224"/>
      <c r="DA55" s="1224"/>
      <c r="DB55" s="1224"/>
      <c r="DC55" s="1224"/>
    </row>
    <row r="56" spans="1:109" ht="13" x14ac:dyDescent="0.2">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 x14ac:dyDescent="0.2">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604</v>
      </c>
      <c r="BC57" s="1225"/>
      <c r="BD57" s="1225"/>
      <c r="BE57" s="1225"/>
      <c r="BF57" s="1225"/>
      <c r="BG57" s="1225"/>
      <c r="BH57" s="1225"/>
      <c r="BI57" s="1225"/>
      <c r="BJ57" s="1225"/>
      <c r="BK57" s="1225"/>
      <c r="BL57" s="1225"/>
      <c r="BM57" s="1225"/>
      <c r="BN57" s="1225"/>
      <c r="BO57" s="1225"/>
      <c r="BP57" s="1224">
        <v>59.3</v>
      </c>
      <c r="BQ57" s="1224"/>
      <c r="BR57" s="1224"/>
      <c r="BS57" s="1224"/>
      <c r="BT57" s="1224"/>
      <c r="BU57" s="1224"/>
      <c r="BV57" s="1224"/>
      <c r="BW57" s="1224"/>
      <c r="BX57" s="1266"/>
      <c r="BY57" s="1224"/>
      <c r="BZ57" s="1224"/>
      <c r="CA57" s="1224"/>
      <c r="CB57" s="1224"/>
      <c r="CC57" s="1224"/>
      <c r="CD57" s="1224"/>
      <c r="CE57" s="1224"/>
      <c r="CF57" s="1224">
        <v>61.5</v>
      </c>
      <c r="CG57" s="1224"/>
      <c r="CH57" s="1224"/>
      <c r="CI57" s="1224"/>
      <c r="CJ57" s="1224"/>
      <c r="CK57" s="1224"/>
      <c r="CL57" s="1224"/>
      <c r="CM57" s="1224"/>
      <c r="CN57" s="1224">
        <v>61</v>
      </c>
      <c r="CO57" s="1224"/>
      <c r="CP57" s="1224"/>
      <c r="CQ57" s="1224"/>
      <c r="CR57" s="1224"/>
      <c r="CS57" s="1224"/>
      <c r="CT57" s="1224"/>
      <c r="CU57" s="1224"/>
      <c r="CV57" s="1224">
        <v>62.3</v>
      </c>
      <c r="CW57" s="1224"/>
      <c r="CX57" s="1224"/>
      <c r="CY57" s="1224"/>
      <c r="CZ57" s="1224"/>
      <c r="DA57" s="1224"/>
      <c r="DB57" s="1224"/>
      <c r="DC57" s="1224"/>
      <c r="DD57" s="1264"/>
      <c r="DE57" s="1259"/>
    </row>
    <row r="58" spans="1:109" s="1253" customFormat="1" ht="13" x14ac:dyDescent="0.2">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 x14ac:dyDescent="0.2">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 x14ac:dyDescent="0.2">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 x14ac:dyDescent="0.2">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 x14ac:dyDescent="0.2">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6.5" x14ac:dyDescent="0.2">
      <c r="B63" s="1257" t="s">
        <v>603</v>
      </c>
    </row>
    <row r="64" spans="1:109" ht="13" x14ac:dyDescent="0.2">
      <c r="B64" s="1218"/>
      <c r="G64" s="1254"/>
      <c r="I64" s="1256"/>
      <c r="J64" s="1256"/>
      <c r="K64" s="1256"/>
      <c r="L64" s="1256"/>
      <c r="M64" s="1256"/>
      <c r="N64" s="1255"/>
      <c r="AM64" s="1254"/>
      <c r="AN64" s="1254" t="s">
        <v>602</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 x14ac:dyDescent="0.2">
      <c r="B65" s="1218"/>
      <c r="AN65" s="1252" t="s">
        <v>601</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 x14ac:dyDescent="0.2">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 x14ac:dyDescent="0.2">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 x14ac:dyDescent="0.2">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 x14ac:dyDescent="0.2">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 x14ac:dyDescent="0.2">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 x14ac:dyDescent="0.2">
      <c r="B71" s="1218"/>
      <c r="G71" s="1239"/>
      <c r="I71" s="1242"/>
      <c r="J71" s="1241"/>
      <c r="K71" s="1241"/>
      <c r="L71" s="1240"/>
      <c r="M71" s="1241"/>
      <c r="N71" s="1240"/>
      <c r="AM71" s="1239"/>
      <c r="AN71" s="1217" t="s">
        <v>600</v>
      </c>
    </row>
    <row r="72" spans="2:107" ht="13" x14ac:dyDescent="0.2">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558</v>
      </c>
      <c r="BQ72" s="1226"/>
      <c r="BR72" s="1226"/>
      <c r="BS72" s="1226"/>
      <c r="BT72" s="1226"/>
      <c r="BU72" s="1226"/>
      <c r="BV72" s="1226"/>
      <c r="BW72" s="1226"/>
      <c r="BX72" s="1226" t="s">
        <v>559</v>
      </c>
      <c r="BY72" s="1226"/>
      <c r="BZ72" s="1226"/>
      <c r="CA72" s="1226"/>
      <c r="CB72" s="1226"/>
      <c r="CC72" s="1226"/>
      <c r="CD72" s="1226"/>
      <c r="CE72" s="1226"/>
      <c r="CF72" s="1226" t="s">
        <v>560</v>
      </c>
      <c r="CG72" s="1226"/>
      <c r="CH72" s="1226"/>
      <c r="CI72" s="1226"/>
      <c r="CJ72" s="1226"/>
      <c r="CK72" s="1226"/>
      <c r="CL72" s="1226"/>
      <c r="CM72" s="1226"/>
      <c r="CN72" s="1226" t="s">
        <v>561</v>
      </c>
      <c r="CO72" s="1226"/>
      <c r="CP72" s="1226"/>
      <c r="CQ72" s="1226"/>
      <c r="CR72" s="1226"/>
      <c r="CS72" s="1226"/>
      <c r="CT72" s="1226"/>
      <c r="CU72" s="1226"/>
      <c r="CV72" s="1226" t="s">
        <v>562</v>
      </c>
      <c r="CW72" s="1226"/>
      <c r="CX72" s="1226"/>
      <c r="CY72" s="1226"/>
      <c r="CZ72" s="1226"/>
      <c r="DA72" s="1226"/>
      <c r="DB72" s="1226"/>
      <c r="DC72" s="1226"/>
    </row>
    <row r="73" spans="2:107" ht="13" x14ac:dyDescent="0.2">
      <c r="B73" s="1218"/>
      <c r="G73" s="1233"/>
      <c r="H73" s="1233"/>
      <c r="I73" s="1233"/>
      <c r="J73" s="1233"/>
      <c r="K73" s="1230"/>
      <c r="L73" s="1230"/>
      <c r="M73" s="1230"/>
      <c r="N73" s="1230"/>
      <c r="AM73" s="1231"/>
      <c r="AN73" s="1225" t="s">
        <v>599</v>
      </c>
      <c r="AO73" s="1225"/>
      <c r="AP73" s="1225"/>
      <c r="AQ73" s="1225"/>
      <c r="AR73" s="1225"/>
      <c r="AS73" s="1225"/>
      <c r="AT73" s="1225"/>
      <c r="AU73" s="1225"/>
      <c r="AV73" s="1225"/>
      <c r="AW73" s="1225"/>
      <c r="AX73" s="1225"/>
      <c r="AY73" s="1225"/>
      <c r="AZ73" s="1225"/>
      <c r="BA73" s="1225"/>
      <c r="BB73" s="1225" t="s">
        <v>597</v>
      </c>
      <c r="BC73" s="1225"/>
      <c r="BD73" s="1225"/>
      <c r="BE73" s="1225"/>
      <c r="BF73" s="1225"/>
      <c r="BG73" s="1225"/>
      <c r="BH73" s="1225"/>
      <c r="BI73" s="1225"/>
      <c r="BJ73" s="1225"/>
      <c r="BK73" s="1225"/>
      <c r="BL73" s="1225"/>
      <c r="BM73" s="1225"/>
      <c r="BN73" s="1225"/>
      <c r="BO73" s="1225"/>
      <c r="BP73" s="1224"/>
      <c r="BQ73" s="1224"/>
      <c r="BR73" s="1224"/>
      <c r="BS73" s="1224"/>
      <c r="BT73" s="1224"/>
      <c r="BU73" s="1224"/>
      <c r="BV73" s="1224"/>
      <c r="BW73" s="1224"/>
      <c r="BX73" s="1224"/>
      <c r="BY73" s="1224"/>
      <c r="BZ73" s="1224"/>
      <c r="CA73" s="1224"/>
      <c r="CB73" s="1224"/>
      <c r="CC73" s="1224"/>
      <c r="CD73" s="1224"/>
      <c r="CE73" s="1224"/>
      <c r="CF73" s="1224"/>
      <c r="CG73" s="1224"/>
      <c r="CH73" s="1224"/>
      <c r="CI73" s="1224"/>
      <c r="CJ73" s="1224"/>
      <c r="CK73" s="1224"/>
      <c r="CL73" s="1224"/>
      <c r="CM73" s="1224"/>
      <c r="CN73" s="1224">
        <v>6.3</v>
      </c>
      <c r="CO73" s="1224"/>
      <c r="CP73" s="1224"/>
      <c r="CQ73" s="1224"/>
      <c r="CR73" s="1224"/>
      <c r="CS73" s="1224"/>
      <c r="CT73" s="1224"/>
      <c r="CU73" s="1224"/>
      <c r="CV73" s="1224">
        <v>0.5</v>
      </c>
      <c r="CW73" s="1224"/>
      <c r="CX73" s="1224"/>
      <c r="CY73" s="1224"/>
      <c r="CZ73" s="1224"/>
      <c r="DA73" s="1224"/>
      <c r="DB73" s="1224"/>
      <c r="DC73" s="1224"/>
    </row>
    <row r="74" spans="2:107" ht="13" x14ac:dyDescent="0.2">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 x14ac:dyDescent="0.2">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596</v>
      </c>
      <c r="BC75" s="1225"/>
      <c r="BD75" s="1225"/>
      <c r="BE75" s="1225"/>
      <c r="BF75" s="1225"/>
      <c r="BG75" s="1225"/>
      <c r="BH75" s="1225"/>
      <c r="BI75" s="1225"/>
      <c r="BJ75" s="1225"/>
      <c r="BK75" s="1225"/>
      <c r="BL75" s="1225"/>
      <c r="BM75" s="1225"/>
      <c r="BN75" s="1225"/>
      <c r="BO75" s="1225"/>
      <c r="BP75" s="1224">
        <v>9.6</v>
      </c>
      <c r="BQ75" s="1224"/>
      <c r="BR75" s="1224"/>
      <c r="BS75" s="1224"/>
      <c r="BT75" s="1224"/>
      <c r="BU75" s="1224"/>
      <c r="BV75" s="1224"/>
      <c r="BW75" s="1224"/>
      <c r="BX75" s="1224">
        <v>8.6999999999999993</v>
      </c>
      <c r="BY75" s="1224"/>
      <c r="BZ75" s="1224"/>
      <c r="CA75" s="1224"/>
      <c r="CB75" s="1224"/>
      <c r="CC75" s="1224"/>
      <c r="CD75" s="1224"/>
      <c r="CE75" s="1224"/>
      <c r="CF75" s="1224">
        <v>7.9</v>
      </c>
      <c r="CG75" s="1224"/>
      <c r="CH75" s="1224"/>
      <c r="CI75" s="1224"/>
      <c r="CJ75" s="1224"/>
      <c r="CK75" s="1224"/>
      <c r="CL75" s="1224"/>
      <c r="CM75" s="1224"/>
      <c r="CN75" s="1224">
        <v>7.6</v>
      </c>
      <c r="CO75" s="1224"/>
      <c r="CP75" s="1224"/>
      <c r="CQ75" s="1224"/>
      <c r="CR75" s="1224"/>
      <c r="CS75" s="1224"/>
      <c r="CT75" s="1224"/>
      <c r="CU75" s="1224"/>
      <c r="CV75" s="1224">
        <v>7.2</v>
      </c>
      <c r="CW75" s="1224"/>
      <c r="CX75" s="1224"/>
      <c r="CY75" s="1224"/>
      <c r="CZ75" s="1224"/>
      <c r="DA75" s="1224"/>
      <c r="DB75" s="1224"/>
      <c r="DC75" s="1224"/>
    </row>
    <row r="76" spans="2:107" ht="13" x14ac:dyDescent="0.2">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 x14ac:dyDescent="0.2">
      <c r="B77" s="1218"/>
      <c r="G77" s="1229"/>
      <c r="H77" s="1229"/>
      <c r="I77" s="1229"/>
      <c r="J77" s="1229"/>
      <c r="K77" s="1230"/>
      <c r="L77" s="1230"/>
      <c r="M77" s="1230"/>
      <c r="N77" s="1230"/>
      <c r="AN77" s="1226" t="s">
        <v>598</v>
      </c>
      <c r="AO77" s="1226"/>
      <c r="AP77" s="1226"/>
      <c r="AQ77" s="1226"/>
      <c r="AR77" s="1226"/>
      <c r="AS77" s="1226"/>
      <c r="AT77" s="1226"/>
      <c r="AU77" s="1226"/>
      <c r="AV77" s="1226"/>
      <c r="AW77" s="1226"/>
      <c r="AX77" s="1226"/>
      <c r="AY77" s="1226"/>
      <c r="AZ77" s="1226"/>
      <c r="BA77" s="1226"/>
      <c r="BB77" s="1225" t="s">
        <v>597</v>
      </c>
      <c r="BC77" s="1225"/>
      <c r="BD77" s="1225"/>
      <c r="BE77" s="1225"/>
      <c r="BF77" s="1225"/>
      <c r="BG77" s="1225"/>
      <c r="BH77" s="1225"/>
      <c r="BI77" s="1225"/>
      <c r="BJ77" s="1225"/>
      <c r="BK77" s="1225"/>
      <c r="BL77" s="1225"/>
      <c r="BM77" s="1225"/>
      <c r="BN77" s="1225"/>
      <c r="BO77" s="1225"/>
      <c r="BP77" s="1224">
        <v>18.2</v>
      </c>
      <c r="BQ77" s="1224"/>
      <c r="BR77" s="1224"/>
      <c r="BS77" s="1224"/>
      <c r="BT77" s="1224"/>
      <c r="BU77" s="1224"/>
      <c r="BV77" s="1224"/>
      <c r="BW77" s="1224"/>
      <c r="BX77" s="1224">
        <v>20.3</v>
      </c>
      <c r="BY77" s="1224"/>
      <c r="BZ77" s="1224"/>
      <c r="CA77" s="1224"/>
      <c r="CB77" s="1224"/>
      <c r="CC77" s="1224"/>
      <c r="CD77" s="1224"/>
      <c r="CE77" s="1224"/>
      <c r="CF77" s="1224">
        <v>15.5</v>
      </c>
      <c r="CG77" s="1224"/>
      <c r="CH77" s="1224"/>
      <c r="CI77" s="1224"/>
      <c r="CJ77" s="1224"/>
      <c r="CK77" s="1224"/>
      <c r="CL77" s="1224"/>
      <c r="CM77" s="1224"/>
      <c r="CN77" s="1224">
        <v>4.5999999999999996</v>
      </c>
      <c r="CO77" s="1224"/>
      <c r="CP77" s="1224"/>
      <c r="CQ77" s="1224"/>
      <c r="CR77" s="1224"/>
      <c r="CS77" s="1224"/>
      <c r="CT77" s="1224"/>
      <c r="CU77" s="1224"/>
      <c r="CV77" s="1224">
        <v>1.6</v>
      </c>
      <c r="CW77" s="1224"/>
      <c r="CX77" s="1224"/>
      <c r="CY77" s="1224"/>
      <c r="CZ77" s="1224"/>
      <c r="DA77" s="1224"/>
      <c r="DB77" s="1224"/>
      <c r="DC77" s="1224"/>
    </row>
    <row r="78" spans="2:107" ht="13" x14ac:dyDescent="0.2">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 x14ac:dyDescent="0.2">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596</v>
      </c>
      <c r="BC79" s="1225"/>
      <c r="BD79" s="1225"/>
      <c r="BE79" s="1225"/>
      <c r="BF79" s="1225"/>
      <c r="BG79" s="1225"/>
      <c r="BH79" s="1225"/>
      <c r="BI79" s="1225"/>
      <c r="BJ79" s="1225"/>
      <c r="BK79" s="1225"/>
      <c r="BL79" s="1225"/>
      <c r="BM79" s="1225"/>
      <c r="BN79" s="1225"/>
      <c r="BO79" s="1225"/>
      <c r="BP79" s="1224">
        <v>6.8</v>
      </c>
      <c r="BQ79" s="1224"/>
      <c r="BR79" s="1224"/>
      <c r="BS79" s="1224"/>
      <c r="BT79" s="1224"/>
      <c r="BU79" s="1224"/>
      <c r="BV79" s="1224"/>
      <c r="BW79" s="1224"/>
      <c r="BX79" s="1224">
        <v>6.6</v>
      </c>
      <c r="BY79" s="1224"/>
      <c r="BZ79" s="1224"/>
      <c r="CA79" s="1224"/>
      <c r="CB79" s="1224"/>
      <c r="CC79" s="1224"/>
      <c r="CD79" s="1224"/>
      <c r="CE79" s="1224"/>
      <c r="CF79" s="1224">
        <v>6.4</v>
      </c>
      <c r="CG79" s="1224"/>
      <c r="CH79" s="1224"/>
      <c r="CI79" s="1224"/>
      <c r="CJ79" s="1224"/>
      <c r="CK79" s="1224"/>
      <c r="CL79" s="1224"/>
      <c r="CM79" s="1224"/>
      <c r="CN79" s="1224">
        <v>6.3</v>
      </c>
      <c r="CO79" s="1224"/>
      <c r="CP79" s="1224"/>
      <c r="CQ79" s="1224"/>
      <c r="CR79" s="1224"/>
      <c r="CS79" s="1224"/>
      <c r="CT79" s="1224"/>
      <c r="CU79" s="1224"/>
      <c r="CV79" s="1224">
        <v>6.6</v>
      </c>
      <c r="CW79" s="1224"/>
      <c r="CX79" s="1224"/>
      <c r="CY79" s="1224"/>
      <c r="CZ79" s="1224"/>
      <c r="DA79" s="1224"/>
      <c r="DB79" s="1224"/>
      <c r="DC79" s="1224"/>
    </row>
    <row r="80" spans="2:107" ht="13" x14ac:dyDescent="0.2">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 x14ac:dyDescent="0.2">
      <c r="B81" s="1218"/>
    </row>
    <row r="82" spans="2:109" ht="16.5" x14ac:dyDescent="0.2">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 x14ac:dyDescent="0.2">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 x14ac:dyDescent="0.2">
      <c r="DD84" s="1217"/>
      <c r="DE84" s="1217"/>
    </row>
    <row r="85" spans="2:109" ht="13" x14ac:dyDescent="0.2">
      <c r="DD85" s="1217"/>
      <c r="DE85" s="1217"/>
    </row>
  </sheetData>
  <sheetProtection algorithmName="SHA-512" hashValue="Lt2SK4oCrtMRtSni9FEo8TdfxHDIWtd3iaeFaXeBQtdLnMGagIGpnU7JIHj9oaPacwnv6mv2afG3BHuZnONN5A==" saltValue="2VaMEGkjKTKC294nB1J6W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8BCEC-4F2A-4E97-AA9E-C5CB873E7C47}">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505</v>
      </c>
    </row>
  </sheetData>
  <sheetProtection algorithmName="SHA-512" hashValue="UxVFYQP+JCkViayugXW5DMgYF8krh8Q07JP/2hXs1/wj2bj5R6kEdOn8hzzlh8EuqCGFlFamE8TfxGL481wVCg==" saltValue="0VYalDudw+rEJT9jl5oZa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679C1-71C9-4DB7-8C2B-89C811A3D058}">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505</v>
      </c>
    </row>
  </sheetData>
  <sheetProtection algorithmName="SHA-512" hashValue="5a+MuNBk8NvJ6Of7A0Rn+HI5kZf17qNxOlfLSLurh0Arxf7VmbHSFad4QdD7XLO8Jt/oxBb6hz0QYMhUgVkZTA==" saltValue="TbONaBfnXbDKujdii1ugC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54</v>
      </c>
      <c r="E2" s="149"/>
      <c r="F2" s="150" t="s">
        <v>555</v>
      </c>
      <c r="G2" s="151"/>
      <c r="H2" s="152"/>
    </row>
    <row r="3" spans="1:8" x14ac:dyDescent="0.2">
      <c r="A3" s="148" t="s">
        <v>548</v>
      </c>
      <c r="B3" s="153"/>
      <c r="C3" s="154"/>
      <c r="D3" s="155">
        <v>45345</v>
      </c>
      <c r="E3" s="156"/>
      <c r="F3" s="157">
        <v>47387</v>
      </c>
      <c r="G3" s="158"/>
      <c r="H3" s="159"/>
    </row>
    <row r="4" spans="1:8" x14ac:dyDescent="0.2">
      <c r="A4" s="160"/>
      <c r="B4" s="161"/>
      <c r="C4" s="162"/>
      <c r="D4" s="163">
        <v>22406</v>
      </c>
      <c r="E4" s="164"/>
      <c r="F4" s="165">
        <v>24928</v>
      </c>
      <c r="G4" s="166"/>
      <c r="H4" s="167"/>
    </row>
    <row r="5" spans="1:8" x14ac:dyDescent="0.2">
      <c r="A5" s="148" t="s">
        <v>550</v>
      </c>
      <c r="B5" s="153"/>
      <c r="C5" s="154"/>
      <c r="D5" s="155">
        <v>62715</v>
      </c>
      <c r="E5" s="156"/>
      <c r="F5" s="157">
        <v>51264</v>
      </c>
      <c r="G5" s="158"/>
      <c r="H5" s="159"/>
    </row>
    <row r="6" spans="1:8" x14ac:dyDescent="0.2">
      <c r="A6" s="160"/>
      <c r="B6" s="161"/>
      <c r="C6" s="162"/>
      <c r="D6" s="163">
        <v>29810</v>
      </c>
      <c r="E6" s="164"/>
      <c r="F6" s="165">
        <v>26040</v>
      </c>
      <c r="G6" s="166"/>
      <c r="H6" s="167"/>
    </row>
    <row r="7" spans="1:8" x14ac:dyDescent="0.2">
      <c r="A7" s="148" t="s">
        <v>551</v>
      </c>
      <c r="B7" s="153"/>
      <c r="C7" s="154"/>
      <c r="D7" s="155">
        <v>74548</v>
      </c>
      <c r="E7" s="156"/>
      <c r="F7" s="157">
        <v>52068</v>
      </c>
      <c r="G7" s="158"/>
      <c r="H7" s="159"/>
    </row>
    <row r="8" spans="1:8" x14ac:dyDescent="0.2">
      <c r="A8" s="160"/>
      <c r="B8" s="161"/>
      <c r="C8" s="162"/>
      <c r="D8" s="163">
        <v>33049</v>
      </c>
      <c r="E8" s="164"/>
      <c r="F8" s="165">
        <v>26936</v>
      </c>
      <c r="G8" s="166"/>
      <c r="H8" s="167"/>
    </row>
    <row r="9" spans="1:8" x14ac:dyDescent="0.2">
      <c r="A9" s="148" t="s">
        <v>552</v>
      </c>
      <c r="B9" s="153"/>
      <c r="C9" s="154"/>
      <c r="D9" s="155">
        <v>83513</v>
      </c>
      <c r="E9" s="156"/>
      <c r="F9" s="157">
        <v>47161</v>
      </c>
      <c r="G9" s="158"/>
      <c r="H9" s="159"/>
    </row>
    <row r="10" spans="1:8" x14ac:dyDescent="0.2">
      <c r="A10" s="160"/>
      <c r="B10" s="161"/>
      <c r="C10" s="162"/>
      <c r="D10" s="163">
        <v>32139</v>
      </c>
      <c r="E10" s="164"/>
      <c r="F10" s="165">
        <v>24595</v>
      </c>
      <c r="G10" s="166"/>
      <c r="H10" s="167"/>
    </row>
    <row r="11" spans="1:8" x14ac:dyDescent="0.2">
      <c r="A11" s="148" t="s">
        <v>553</v>
      </c>
      <c r="B11" s="153"/>
      <c r="C11" s="154"/>
      <c r="D11" s="155">
        <v>43580</v>
      </c>
      <c r="E11" s="156"/>
      <c r="F11" s="157">
        <v>43423</v>
      </c>
      <c r="G11" s="158"/>
      <c r="H11" s="159"/>
    </row>
    <row r="12" spans="1:8" x14ac:dyDescent="0.2">
      <c r="A12" s="160"/>
      <c r="B12" s="161"/>
      <c r="C12" s="168"/>
      <c r="D12" s="163">
        <v>23628</v>
      </c>
      <c r="E12" s="164"/>
      <c r="F12" s="165">
        <v>22207</v>
      </c>
      <c r="G12" s="166"/>
      <c r="H12" s="167"/>
    </row>
    <row r="13" spans="1:8" x14ac:dyDescent="0.2">
      <c r="A13" s="148"/>
      <c r="B13" s="153"/>
      <c r="C13" s="169"/>
      <c r="D13" s="170">
        <v>61940</v>
      </c>
      <c r="E13" s="171"/>
      <c r="F13" s="172">
        <v>48261</v>
      </c>
      <c r="G13" s="173"/>
      <c r="H13" s="159"/>
    </row>
    <row r="14" spans="1:8" x14ac:dyDescent="0.2">
      <c r="A14" s="160"/>
      <c r="B14" s="161"/>
      <c r="C14" s="162"/>
      <c r="D14" s="163">
        <v>28206</v>
      </c>
      <c r="E14" s="164"/>
      <c r="F14" s="165">
        <v>24941</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0.75</v>
      </c>
      <c r="C19" s="174">
        <f>ROUND(VALUE(SUBSTITUTE(実質収支比率等に係る経年分析!G$48,"▲","-")),2)</f>
        <v>0.57999999999999996</v>
      </c>
      <c r="D19" s="174">
        <f>ROUND(VALUE(SUBSTITUTE(実質収支比率等に係る経年分析!H$48,"▲","-")),2)</f>
        <v>0.8</v>
      </c>
      <c r="E19" s="174">
        <f>ROUND(VALUE(SUBSTITUTE(実質収支比率等に係る経年分析!I$48,"▲","-")),2)</f>
        <v>4.9400000000000004</v>
      </c>
      <c r="F19" s="174">
        <f>ROUND(VALUE(SUBSTITUTE(実質収支比率等に係る経年分析!J$48,"▲","-")),2)</f>
        <v>0.54</v>
      </c>
    </row>
    <row r="20" spans="1:11" x14ac:dyDescent="0.2">
      <c r="A20" s="174" t="s">
        <v>57</v>
      </c>
      <c r="B20" s="174">
        <f>ROUND(VALUE(SUBSTITUTE(実質収支比率等に係る経年分析!F$47,"▲","-")),2)</f>
        <v>54.06</v>
      </c>
      <c r="C20" s="174">
        <f>ROUND(VALUE(SUBSTITUTE(実質収支比率等に係る経年分析!G$47,"▲","-")),2)</f>
        <v>49.68</v>
      </c>
      <c r="D20" s="174">
        <f>ROUND(VALUE(SUBSTITUTE(実質収支比率等に係る経年分析!H$47,"▲","-")),2)</f>
        <v>47.24</v>
      </c>
      <c r="E20" s="174">
        <f>ROUND(VALUE(SUBSTITUTE(実質収支比率等に係る経年分析!I$47,"▲","-")),2)</f>
        <v>44.28</v>
      </c>
      <c r="F20" s="174">
        <f>ROUND(VALUE(SUBSTITUTE(実質収支比率等に係る経年分析!J$47,"▲","-")),2)</f>
        <v>41.94</v>
      </c>
    </row>
    <row r="21" spans="1:11" x14ac:dyDescent="0.2">
      <c r="A21" s="174" t="s">
        <v>58</v>
      </c>
      <c r="B21" s="174">
        <f>IF(ISNUMBER(VALUE(SUBSTITUTE(実質収支比率等に係る経年分析!F$49,"▲","-"))),ROUND(VALUE(SUBSTITUTE(実質収支比率等に係る経年分析!F$49,"▲","-")),2),NA())</f>
        <v>-1.87</v>
      </c>
      <c r="C21" s="174">
        <f>IF(ISNUMBER(VALUE(SUBSTITUTE(実質収支比率等に係る経年分析!G$49,"▲","-"))),ROUND(VALUE(SUBSTITUTE(実質収支比率等に係る経年分析!G$49,"▲","-")),2),NA())</f>
        <v>-3.96</v>
      </c>
      <c r="D21" s="174">
        <f>IF(ISNUMBER(VALUE(SUBSTITUTE(実質収支比率等に係る経年分析!H$49,"▲","-"))),ROUND(VALUE(SUBSTITUTE(実質収支比率等に係る経年分析!H$49,"▲","-")),2),NA())</f>
        <v>0.09</v>
      </c>
      <c r="E21" s="174">
        <f>IF(ISNUMBER(VALUE(SUBSTITUTE(実質収支比率等に係る経年分析!I$49,"▲","-"))),ROUND(VALUE(SUBSTITUTE(実質収支比率等に係る経年分析!I$49,"▲","-")),2),NA())</f>
        <v>4.57</v>
      </c>
      <c r="F21" s="174">
        <f>IF(ISNUMBER(VALUE(SUBSTITUTE(実質収支比率等に係る経年分析!J$49,"▲","-"))),ROUND(VALUE(SUBSTITUTE(実質収支比率等に係る経年分析!J$49,"▲","-")),2),NA())</f>
        <v>-7.38</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0.03</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住宅新築資金等貸付事業特別会計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学校給食事業特別会計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v>
      </c>
    </row>
    <row r="32" spans="1:11" x14ac:dyDescent="0.2">
      <c r="A32" s="175" t="str">
        <f>IF(連結実質赤字比率に係る赤字・黒字の構成分析!C$38="",NA(),連結実質赤字比率に係る赤字・黒字の構成分析!C$38)</f>
        <v>一般会計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0.56000000000000005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4.93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0.52</v>
      </c>
    </row>
    <row r="33" spans="1:16" x14ac:dyDescent="0.2">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7.0000000000000007E-2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0.83</v>
      </c>
    </row>
    <row r="34" spans="1:16" x14ac:dyDescent="0.2">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1.03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0.66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1.05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0.56000000000000005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2.02</v>
      </c>
    </row>
    <row r="35" spans="1:16" x14ac:dyDescent="0.2">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#VALUE!</v>
      </c>
      <c r="E35" s="175" t="e">
        <f>IF(ROUND(VALUE(SUBSTITUTE(連結実質赤字比率に係る赤字・黒字の構成分析!G$35,"▲", "-")), 2) &gt;= 0, ABS(ROUND(VALUE(SUBSTITUTE(連結実質赤字比率に係る赤字・黒字の構成分析!G$35,"▲", "-")), 2)), NA())</f>
        <v>#VALUE!</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0.18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1.36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3.65</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4.41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6.52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5.88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6.98</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476</v>
      </c>
      <c r="E42" s="176"/>
      <c r="F42" s="176"/>
      <c r="G42" s="176">
        <f>'実質公債費比率（分子）の構造'!L$52</f>
        <v>463</v>
      </c>
      <c r="H42" s="176"/>
      <c r="I42" s="176"/>
      <c r="J42" s="176">
        <f>'実質公債費比率（分子）の構造'!M$52</f>
        <v>465</v>
      </c>
      <c r="K42" s="176"/>
      <c r="L42" s="176"/>
      <c r="M42" s="176">
        <f>'実質公債費比率（分子）の構造'!N$52</f>
        <v>461</v>
      </c>
      <c r="N42" s="176"/>
      <c r="O42" s="176"/>
      <c r="P42" s="176">
        <f>'実質公債費比率（分子）の構造'!O$52</f>
        <v>464</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13</v>
      </c>
      <c r="C44" s="176"/>
      <c r="D44" s="176"/>
      <c r="E44" s="176">
        <f>'実質公債費比率（分子）の構造'!L$50</f>
        <v>13</v>
      </c>
      <c r="F44" s="176"/>
      <c r="G44" s="176"/>
      <c r="H44" s="176">
        <f>'実質公債費比率（分子）の構造'!M$50</f>
        <v>13</v>
      </c>
      <c r="I44" s="176"/>
      <c r="J44" s="176"/>
      <c r="K44" s="176">
        <f>'実質公債費比率（分子）の構造'!N$50</f>
        <v>13</v>
      </c>
      <c r="L44" s="176"/>
      <c r="M44" s="176"/>
      <c r="N44" s="176">
        <f>'実質公債費比率（分子）の構造'!O$50</f>
        <v>13</v>
      </c>
      <c r="O44" s="176"/>
      <c r="P44" s="176"/>
    </row>
    <row r="45" spans="1:16" x14ac:dyDescent="0.2">
      <c r="A45" s="176" t="s">
        <v>68</v>
      </c>
      <c r="B45" s="176">
        <f>'実質公債費比率（分子）の構造'!K$49</f>
        <v>45</v>
      </c>
      <c r="C45" s="176"/>
      <c r="D45" s="176"/>
      <c r="E45" s="176">
        <f>'実質公債費比率（分子）の構造'!L$49</f>
        <v>45</v>
      </c>
      <c r="F45" s="176"/>
      <c r="G45" s="176"/>
      <c r="H45" s="176">
        <f>'実質公債費比率（分子）の構造'!M$49</f>
        <v>47</v>
      </c>
      <c r="I45" s="176"/>
      <c r="J45" s="176"/>
      <c r="K45" s="176">
        <f>'実質公債費比率（分子）の構造'!N$49</f>
        <v>43</v>
      </c>
      <c r="L45" s="176"/>
      <c r="M45" s="176"/>
      <c r="N45" s="176">
        <f>'実質公債費比率（分子）の構造'!O$49</f>
        <v>43</v>
      </c>
      <c r="O45" s="176"/>
      <c r="P45" s="176"/>
    </row>
    <row r="46" spans="1:16" x14ac:dyDescent="0.2">
      <c r="A46" s="176" t="s">
        <v>69</v>
      </c>
      <c r="B46" s="176">
        <f>'実質公債費比率（分子）の構造'!K$48</f>
        <v>229</v>
      </c>
      <c r="C46" s="176"/>
      <c r="D46" s="176"/>
      <c r="E46" s="176">
        <f>'実質公債費比率（分子）の構造'!L$48</f>
        <v>231</v>
      </c>
      <c r="F46" s="176"/>
      <c r="G46" s="176"/>
      <c r="H46" s="176">
        <f>'実質公債費比率（分子）の構造'!M$48</f>
        <v>228</v>
      </c>
      <c r="I46" s="176"/>
      <c r="J46" s="176"/>
      <c r="K46" s="176">
        <f>'実質公債費比率（分子）の構造'!N$48</f>
        <v>212</v>
      </c>
      <c r="L46" s="176"/>
      <c r="M46" s="176"/>
      <c r="N46" s="176">
        <f>'実質公債費比率（分子）の構造'!O$48</f>
        <v>211</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493</v>
      </c>
      <c r="C49" s="176"/>
      <c r="D49" s="176"/>
      <c r="E49" s="176">
        <f>'実質公債費比率（分子）の構造'!L$45</f>
        <v>482</v>
      </c>
      <c r="F49" s="176"/>
      <c r="G49" s="176"/>
      <c r="H49" s="176">
        <f>'実質公債費比率（分子）の構造'!M$45</f>
        <v>494</v>
      </c>
      <c r="I49" s="176"/>
      <c r="J49" s="176"/>
      <c r="K49" s="176">
        <f>'実質公債費比率（分子）の構造'!N$45</f>
        <v>503</v>
      </c>
      <c r="L49" s="176"/>
      <c r="M49" s="176"/>
      <c r="N49" s="176">
        <f>'実質公債費比率（分子）の構造'!O$45</f>
        <v>500</v>
      </c>
      <c r="O49" s="176"/>
      <c r="P49" s="176"/>
    </row>
    <row r="50" spans="1:16" x14ac:dyDescent="0.2">
      <c r="A50" s="176" t="s">
        <v>73</v>
      </c>
      <c r="B50" s="176" t="e">
        <f>NA()</f>
        <v>#N/A</v>
      </c>
      <c r="C50" s="176">
        <f>IF(ISNUMBER('実質公債費比率（分子）の構造'!K$53),'実質公債費比率（分子）の構造'!K$53,NA())</f>
        <v>304</v>
      </c>
      <c r="D50" s="176" t="e">
        <f>NA()</f>
        <v>#N/A</v>
      </c>
      <c r="E50" s="176" t="e">
        <f>NA()</f>
        <v>#N/A</v>
      </c>
      <c r="F50" s="176">
        <f>IF(ISNUMBER('実質公債費比率（分子）の構造'!L$53),'実質公債費比率（分子）の構造'!L$53,NA())</f>
        <v>308</v>
      </c>
      <c r="G50" s="176" t="e">
        <f>NA()</f>
        <v>#N/A</v>
      </c>
      <c r="H50" s="176" t="e">
        <f>NA()</f>
        <v>#N/A</v>
      </c>
      <c r="I50" s="176">
        <f>IF(ISNUMBER('実質公債費比率（分子）の構造'!M$53),'実質公債費比率（分子）の構造'!M$53,NA())</f>
        <v>317</v>
      </c>
      <c r="J50" s="176" t="e">
        <f>NA()</f>
        <v>#N/A</v>
      </c>
      <c r="K50" s="176" t="e">
        <f>NA()</f>
        <v>#N/A</v>
      </c>
      <c r="L50" s="176">
        <f>IF(ISNUMBER('実質公債費比率（分子）の構造'!N$53),'実質公債費比率（分子）の構造'!N$53,NA())</f>
        <v>310</v>
      </c>
      <c r="M50" s="176" t="e">
        <f>NA()</f>
        <v>#N/A</v>
      </c>
      <c r="N50" s="176" t="e">
        <f>NA()</f>
        <v>#N/A</v>
      </c>
      <c r="O50" s="176">
        <f>IF(ISNUMBER('実質公債費比率（分子）の構造'!O$53),'実質公債費比率（分子）の構造'!O$53,NA())</f>
        <v>303</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5483</v>
      </c>
      <c r="E56" s="175"/>
      <c r="F56" s="175"/>
      <c r="G56" s="175">
        <f>'将来負担比率（分子）の構造'!J$52</f>
        <v>5563</v>
      </c>
      <c r="H56" s="175"/>
      <c r="I56" s="175"/>
      <c r="J56" s="175">
        <f>'将来負担比率（分子）の構造'!K$52</f>
        <v>5532</v>
      </c>
      <c r="K56" s="175"/>
      <c r="L56" s="175"/>
      <c r="M56" s="175">
        <f>'将来負担比率（分子）の構造'!L$52</f>
        <v>5572</v>
      </c>
      <c r="N56" s="175"/>
      <c r="O56" s="175"/>
      <c r="P56" s="175">
        <f>'将来負担比率（分子）の構造'!M$52</f>
        <v>5297</v>
      </c>
    </row>
    <row r="57" spans="1:16" x14ac:dyDescent="0.2">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43</v>
      </c>
      <c r="B58" s="175"/>
      <c r="C58" s="175"/>
      <c r="D58" s="175">
        <f>'将来負担比率（分子）の構造'!I$50</f>
        <v>2704</v>
      </c>
      <c r="E58" s="175"/>
      <c r="F58" s="175"/>
      <c r="G58" s="175">
        <f>'将来負担比率（分子）の構造'!J$50</f>
        <v>2515</v>
      </c>
      <c r="H58" s="175"/>
      <c r="I58" s="175"/>
      <c r="J58" s="175">
        <f>'将来負担比率（分子）の構造'!K$50</f>
        <v>2517</v>
      </c>
      <c r="K58" s="175"/>
      <c r="L58" s="175"/>
      <c r="M58" s="175">
        <f>'将来負担比率（分子）の構造'!L$50</f>
        <v>2556</v>
      </c>
      <c r="N58" s="175"/>
      <c r="O58" s="175"/>
      <c r="P58" s="175">
        <f>'将来負担比率（分子）の構造'!M$50</f>
        <v>2547</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f>'将来負担比率（分子）の構造'!I$46</f>
        <v>2</v>
      </c>
      <c r="C61" s="175"/>
      <c r="D61" s="175"/>
      <c r="E61" s="175" t="str">
        <f>'将来負担比率（分子）の構造'!J$46</f>
        <v>-</v>
      </c>
      <c r="F61" s="175"/>
      <c r="G61" s="175"/>
      <c r="H61" s="175">
        <f>'将来負担比率（分子）の構造'!K$46</f>
        <v>6</v>
      </c>
      <c r="I61" s="175"/>
      <c r="J61" s="175"/>
      <c r="K61" s="175">
        <f>'将来負担比率（分子）の構造'!L$46</f>
        <v>0</v>
      </c>
      <c r="L61" s="175"/>
      <c r="M61" s="175"/>
      <c r="N61" s="175" t="str">
        <f>'将来負担比率（分子）の構造'!M$46</f>
        <v>-</v>
      </c>
      <c r="O61" s="175"/>
      <c r="P61" s="175"/>
    </row>
    <row r="62" spans="1:16" x14ac:dyDescent="0.2">
      <c r="A62" s="175" t="s">
        <v>37</v>
      </c>
      <c r="B62" s="175">
        <f>'将来負担比率（分子）の構造'!I$45</f>
        <v>710</v>
      </c>
      <c r="C62" s="175"/>
      <c r="D62" s="175"/>
      <c r="E62" s="175">
        <f>'将来負担比率（分子）の構造'!J$45</f>
        <v>665</v>
      </c>
      <c r="F62" s="175"/>
      <c r="G62" s="175"/>
      <c r="H62" s="175">
        <f>'将来負担比率（分子）の構造'!K$45</f>
        <v>665</v>
      </c>
      <c r="I62" s="175"/>
      <c r="J62" s="175"/>
      <c r="K62" s="175">
        <f>'将来負担比率（分子）の構造'!L$45</f>
        <v>621</v>
      </c>
      <c r="L62" s="175"/>
      <c r="M62" s="175"/>
      <c r="N62" s="175">
        <f>'将来負担比率（分子）の構造'!M$45</f>
        <v>345</v>
      </c>
      <c r="O62" s="175"/>
      <c r="P62" s="175"/>
    </row>
    <row r="63" spans="1:16" x14ac:dyDescent="0.2">
      <c r="A63" s="175" t="s">
        <v>36</v>
      </c>
      <c r="B63" s="175">
        <f>'将来負担比率（分子）の構造'!I$44</f>
        <v>282</v>
      </c>
      <c r="C63" s="175"/>
      <c r="D63" s="175"/>
      <c r="E63" s="175">
        <f>'将来負担比率（分子）の構造'!J$44</f>
        <v>247</v>
      </c>
      <c r="F63" s="175"/>
      <c r="G63" s="175"/>
      <c r="H63" s="175">
        <f>'将来負担比率（分子）の構造'!K$44</f>
        <v>248</v>
      </c>
      <c r="I63" s="175"/>
      <c r="J63" s="175"/>
      <c r="K63" s="175">
        <f>'将来負担比率（分子）の構造'!L$44</f>
        <v>301</v>
      </c>
      <c r="L63" s="175"/>
      <c r="M63" s="175"/>
      <c r="N63" s="175">
        <f>'将来負担比率（分子）の構造'!M$44</f>
        <v>302</v>
      </c>
      <c r="O63" s="175"/>
      <c r="P63" s="175"/>
    </row>
    <row r="64" spans="1:16" x14ac:dyDescent="0.2">
      <c r="A64" s="175" t="s">
        <v>35</v>
      </c>
      <c r="B64" s="175">
        <f>'将来負担比率（分子）の構造'!I$43</f>
        <v>2186</v>
      </c>
      <c r="C64" s="175"/>
      <c r="D64" s="175"/>
      <c r="E64" s="175">
        <f>'将来負担比率（分子）の構造'!J$43</f>
        <v>2090</v>
      </c>
      <c r="F64" s="175"/>
      <c r="G64" s="175"/>
      <c r="H64" s="175">
        <f>'将来負担比率（分子）の構造'!K$43</f>
        <v>1989</v>
      </c>
      <c r="I64" s="175"/>
      <c r="J64" s="175"/>
      <c r="K64" s="175">
        <f>'将来負担比率（分子）の構造'!L$43</f>
        <v>1997</v>
      </c>
      <c r="L64" s="175"/>
      <c r="M64" s="175"/>
      <c r="N64" s="175">
        <f>'将来負担比率（分子）の構造'!M$43</f>
        <v>1921</v>
      </c>
      <c r="O64" s="175"/>
      <c r="P64" s="175"/>
    </row>
    <row r="65" spans="1:16" x14ac:dyDescent="0.2">
      <c r="A65" s="175" t="s">
        <v>34</v>
      </c>
      <c r="B65" s="175">
        <f>'将来負担比率（分子）の構造'!I$42</f>
        <v>96</v>
      </c>
      <c r="C65" s="175"/>
      <c r="D65" s="175"/>
      <c r="E65" s="175">
        <f>'将来負担比率（分子）の構造'!J$42</f>
        <v>85</v>
      </c>
      <c r="F65" s="175"/>
      <c r="G65" s="175"/>
      <c r="H65" s="175">
        <f>'将来負担比率（分子）の構造'!K$42</f>
        <v>73</v>
      </c>
      <c r="I65" s="175"/>
      <c r="J65" s="175"/>
      <c r="K65" s="175">
        <f>'将来負担比率（分子）の構造'!L$42</f>
        <v>61</v>
      </c>
      <c r="L65" s="175"/>
      <c r="M65" s="175"/>
      <c r="N65" s="175">
        <f>'将来負担比率（分子）の構造'!M$42</f>
        <v>50</v>
      </c>
      <c r="O65" s="175"/>
      <c r="P65" s="175"/>
    </row>
    <row r="66" spans="1:16" x14ac:dyDescent="0.2">
      <c r="A66" s="175" t="s">
        <v>33</v>
      </c>
      <c r="B66" s="175">
        <f>'将来負担比率（分子）の構造'!I$41</f>
        <v>4473</v>
      </c>
      <c r="C66" s="175"/>
      <c r="D66" s="175"/>
      <c r="E66" s="175">
        <f>'将来負担比率（分子）の構造'!J$41</f>
        <v>4623</v>
      </c>
      <c r="F66" s="175"/>
      <c r="G66" s="175"/>
      <c r="H66" s="175">
        <f>'将来負担比率（分子）の構造'!K$41</f>
        <v>5048</v>
      </c>
      <c r="I66" s="175"/>
      <c r="J66" s="175"/>
      <c r="K66" s="175">
        <f>'将来負担比率（分子）の構造'!L$41</f>
        <v>5426</v>
      </c>
      <c r="L66" s="175"/>
      <c r="M66" s="175"/>
      <c r="N66" s="175">
        <f>'将来負担比率（分子）の構造'!M$41</f>
        <v>5248</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280</v>
      </c>
      <c r="M67" s="175" t="e">
        <f>NA()</f>
        <v>#N/A</v>
      </c>
      <c r="N67" s="175" t="e">
        <f>NA()</f>
        <v>#N/A</v>
      </c>
      <c r="O67" s="175">
        <f>IF(ISNUMBER('将来負担比率（分子）の構造'!M$53), IF('将来負担比率（分子）の構造'!M$53 &lt; 0, 0, '将来負担比率（分子）の構造'!M$53), NA())</f>
        <v>22</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2135</v>
      </c>
      <c r="C72" s="179">
        <f>基金残高に係る経年分析!G55</f>
        <v>2153</v>
      </c>
      <c r="D72" s="179">
        <f>基金残高に係る経年分析!H55</f>
        <v>2013</v>
      </c>
    </row>
    <row r="73" spans="1:16" x14ac:dyDescent="0.2">
      <c r="A73" s="178" t="s">
        <v>80</v>
      </c>
      <c r="B73" s="179">
        <f>基金残高に係る経年分析!F56</f>
        <v>32</v>
      </c>
      <c r="C73" s="179">
        <f>基金残高に係る経年分析!G56</f>
        <v>32</v>
      </c>
      <c r="D73" s="179">
        <f>基金残高に係る経年分析!H56</f>
        <v>134</v>
      </c>
    </row>
    <row r="74" spans="1:16" x14ac:dyDescent="0.2">
      <c r="A74" s="178" t="s">
        <v>81</v>
      </c>
      <c r="B74" s="179">
        <f>基金残高に係る経年分析!F57</f>
        <v>151</v>
      </c>
      <c r="C74" s="179">
        <f>基金残高に係る経年分析!G57</f>
        <v>131</v>
      </c>
      <c r="D74" s="179">
        <f>基金残高に係る経年分析!H57</f>
        <v>115</v>
      </c>
    </row>
  </sheetData>
  <sheetProtection algorithmName="SHA-512" hashValue="j/C/ns0lJ7+NcszX7kZ9N1u2kalx/Z6Jw2Y9KWSWOsL+6xZsdLySxfOa4kJT0/ztuzJxsBXGMcloEQvFxWDgUQ==" saltValue="OyCjAE+cTWBLJ0Lmc9V8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077ad1fd1e23f8459e1bc8615365188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e13c999c60dc4d3585d81a7b8420cdc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9E95F7-5854-41F4-9D8F-DDD62E6505FD}">
  <ds:schemaRefs>
    <ds:schemaRef ds:uri="http://schemas.microsoft.com/sharepoint/v3/contenttype/forms"/>
  </ds:schemaRefs>
</ds:datastoreItem>
</file>

<file path=customXml/itemProps2.xml><?xml version="1.0" encoding="utf-8"?>
<ds:datastoreItem xmlns:ds="http://schemas.openxmlformats.org/officeDocument/2006/customXml" ds:itemID="{87D7A5D9-00F3-40A2-8860-662D538310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2024-03-19T04:34:17Z</cp:lastPrinted>
  <dcterms:created xsi:type="dcterms:W3CDTF">2024-02-05T00:29:33Z</dcterms:created>
  <dcterms:modified xsi:type="dcterms:W3CDTF">2024-09-26T02:52:35Z</dcterms:modified>
  <cp:category/>
</cp:coreProperties>
</file>