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https://gunmanw.sharepoint.com/sites/bukyoku009/Shared Documents/総務部-市町村課/財政係/14_公会計/01_照会/02_ストック情報調査/R06年度/HP更新用/"/>
    </mc:Choice>
  </mc:AlternateContent>
  <xr:revisionPtr revIDLastSave="1" documentId="13_ncr:1_{B0C653DD-3DA2-425D-8170-6D3284420537}" xr6:coauthVersionLast="47" xr6:coauthVersionMax="47" xr10:uidLastSave="{A4E5C3DF-534A-4843-AD8F-279880585F77}"/>
  <bookViews>
    <workbookView xWindow="380" yWindow="380" windowWidth="14400" windowHeight="9640" tabRatio="735" xr2:uid="{00000000-000D-0000-FFFF-FFFF00000000}"/>
  </bookViews>
  <sheets>
    <sheet name="総括表" sheetId="10" r:id="rId1"/>
    <sheet name="普通会計の状況" sheetId="11" r:id="rId2"/>
    <sheet name="各会計、関係団体の財政状況及び健全化判断比率" sheetId="12" r:id="rId3"/>
    <sheet name="財政比較分析表" sheetId="18"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9"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20" r:id="rId14"/>
    <sheet name="施設類型別ストック情報分析表①" sheetId="21" r:id="rId15"/>
    <sheet name="施設類型別ストック情報分析表②" sheetId="22" r:id="rId16"/>
    <sheet name="データシート" sheetId="9" state="hidden" r:id="rId1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G35" i="10" l="1"/>
  <c r="BG34" i="10"/>
  <c r="AO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C37" i="10"/>
  <c r="CO36" i="10"/>
  <c r="BE36" i="10"/>
  <c r="AM36" i="10"/>
  <c r="C36" i="10"/>
  <c r="CO35" i="10"/>
  <c r="AM35" i="10"/>
  <c r="CO34" i="10"/>
  <c r="C34" i="10"/>
  <c r="C35" i="10" l="1"/>
  <c r="U34" i="10"/>
  <c r="U35" i="10" s="1"/>
  <c r="U36" i="10" s="1"/>
  <c r="U37"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AM34" i="10" l="1"/>
  <c r="BW34" i="10" l="1"/>
  <c r="BW35" i="10" s="1"/>
  <c r="BW36" i="10" s="1"/>
  <c r="BW37" i="10" s="1"/>
  <c r="BW38" i="10" s="1"/>
  <c r="BW39" i="10" s="1"/>
  <c r="BW40" i="10" s="1"/>
  <c r="BW41" i="10" s="1"/>
  <c r="BW42" i="10" s="1"/>
  <c r="BE34" i="10"/>
  <c r="BE35" i="10" s="1"/>
</calcChain>
</file>

<file path=xl/sharedStrings.xml><?xml version="1.0" encoding="utf-8"?>
<sst xmlns="http://schemas.openxmlformats.org/spreadsheetml/2006/main" count="1123" uniqueCount="606">
  <si>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</si>
  <si>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</si>
  <si>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</si>
  <si>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</si>
  <si>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</si>
  <si>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</si>
  <si>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</si>
  <si>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</si>
  <si>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※令和5年度中に市町村合併した団体で、合併前の団体ごとの決算に基づく連結実質赤字比率を算出していない団体については、グラフを表記しない。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</si>
  <si>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</si>
  <si>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</si>
  <si>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</si>
  <si>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</si>
  <si>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</si>
  <si>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</si>
  <si>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</si>
  <si>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</si>
  <si>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</si>
  <si>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</si>
  <si>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</si>
  <si>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</si>
  <si>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</si>
  <si>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</si>
  <si>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令和5年度中に市町村合併した団体で、合併前の団体ごとの決算に基づく実質公債費比率を算出していない団体については、グラフを表記しない。</t>
    <rPh sb="3" eb="5">
      <t>レイワ</t>
    </rPh>
    <phoneticPr fontId="5"/>
  </si>
  <si>
    <t>※2 減債基金積立不足算定額=(C)×(１－(D)/(E))</t>
    <phoneticPr fontId="5"/>
  </si>
  <si>
    <t>（参考）</t>
    <rPh sb="1" eb="3">
      <t>サンコウ</t>
    </rPh>
    <phoneticPr fontId="5"/>
  </si>
  <si>
    <t>減債基金
積立状況等（注）</t>
    <rPh sb="0" eb="2">
      <t>ゲンサイ</t>
    </rPh>
    <rPh sb="2" eb="4">
      <t>キキン</t>
    </rPh>
    <rPh sb="5" eb="7">
      <t>ツミタテ</t>
    </rPh>
    <rPh sb="7" eb="9">
      <t>ジョウキョウ</t>
    </rPh>
    <rPh sb="9" eb="10">
      <t>トウ</t>
    </rPh>
    <rPh sb="10" eb="13">
      <t>チュウ</t>
    </rPh>
    <phoneticPr fontId="2"/>
  </si>
  <si>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</si>
  <si>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</si>
  <si>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</si>
  <si>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</si>
  <si>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</si>
  <si>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</si>
  <si>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</si>
  <si>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</si>
  <si>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</si>
  <si>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</si>
  <si>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</si>
  <si>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</si>
  <si>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</si>
  <si>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</si>
  <si>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</si>
  <si>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</si>
  <si>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</si>
  <si>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</si>
  <si>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</si>
  <si>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</si>
  <si>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</si>
  <si>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※令和5年度中に市町村合併した団体で、合併前の団体ごとの決算に基づく将来負担比率を算出していない団体については、グラフを表記しない。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</si>
  <si>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</si>
  <si>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</si>
  <si>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</si>
  <si>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</si>
  <si>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</si>
  <si>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</si>
  <si>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</si>
  <si>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</si>
  <si>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</si>
  <si>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</si>
  <si>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</si>
  <si>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</si>
  <si>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</si>
  <si>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</si>
  <si>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</si>
  <si>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</si>
  <si>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</si>
  <si>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</si>
  <si>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</si>
  <si>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</si>
  <si>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</si>
  <si>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</si>
  <si>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</si>
  <si>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</si>
  <si>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</si>
  <si>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</si>
  <si>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</si>
  <si>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</si>
  <si>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</si>
  <si>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</si>
  <si>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</si>
  <si>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</si>
  <si>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</si>
  <si>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令和4年度　財政状況資料集</t>
    <phoneticPr fontId="5"/>
  </si>
  <si>
    <t>総括表（市町村）</t>
    <rPh sb="0" eb="2">
      <t>ソウカツ</t>
    </rPh>
    <rPh sb="2" eb="3">
      <t>ヒョウ</t>
    </rPh>
    <rPh sb="4" eb="7">
      <t>シチョウソン</t>
    </rPh>
    <phoneticPr fontId="5"/>
  </si>
  <si>
    <t>都道府県名</t>
    <phoneticPr fontId="5"/>
  </si>
  <si>
    <t>群馬県</t>
    <phoneticPr fontId="5"/>
  </si>
  <si>
    <t>市町村類型</t>
    <phoneticPr fontId="5"/>
  </si>
  <si>
    <t>Ⅲ－１</t>
    <phoneticPr fontId="5"/>
  </si>
  <si>
    <t>指定団体等の指定状況</t>
    <phoneticPr fontId="5"/>
  </si>
  <si>
    <t>令和4年度(千円)</t>
    <rPh sb="0" eb="2">
      <t>レイワ</t>
    </rPh>
    <rPh sb="3" eb="5">
      <t>ネンド</t>
    </rPh>
    <rPh sb="6" eb="8">
      <t>センエン</t>
    </rPh>
    <phoneticPr fontId="5"/>
  </si>
  <si>
    <t>令和3年度(千円)</t>
    <rPh sb="0" eb="2">
      <t>レイワ</t>
    </rPh>
    <rPh sb="3" eb="5">
      <t>ネンド</t>
    </rPh>
    <rPh sb="4" eb="5">
      <t>ド</t>
    </rPh>
    <rPh sb="6" eb="8">
      <t>センエン</t>
    </rPh>
    <phoneticPr fontId="5"/>
  </si>
  <si>
    <t>令和4年度(千円･％)</t>
    <rPh sb="0" eb="2">
      <t>レイワ</t>
    </rPh>
    <rPh sb="3" eb="5">
      <t>ネンド</t>
    </rPh>
    <rPh sb="6" eb="8">
      <t>センエン</t>
    </rPh>
    <phoneticPr fontId="5"/>
  </si>
  <si>
    <t>令和3年度(千円･％)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</si>
  <si>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</si>
  <si>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</si>
  <si>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</si>
  <si>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</si>
  <si>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</si>
  <si>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</si>
  <si>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</si>
  <si>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東吾妻町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</si>
  <si>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</si>
  <si>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</si>
  <si>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</si>
  <si>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歳入歳出差引</t>
    <phoneticPr fontId="25"/>
  </si>
  <si>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</si>
  <si>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</si>
  <si>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</si>
  <si>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</si>
  <si>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</si>
  <si>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</si>
  <si>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</si>
  <si>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</si>
  <si>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</si>
  <si>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</si>
  <si>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</si>
  <si>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</si>
  <si>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</si>
  <si>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</si>
  <si>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</si>
  <si>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</si>
  <si>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</si>
  <si>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</si>
  <si>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</si>
  <si>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</si>
  <si>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-9.3</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</si>
  <si>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</si>
  <si>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</si>
  <si>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</si>
  <si>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</si>
  <si>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</si>
  <si>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令05.01.01(人)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</si>
  <si>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</si>
  <si>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</si>
  <si>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</si>
  <si>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</si>
  <si>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</si>
  <si>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</si>
  <si>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</si>
  <si>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</si>
  <si>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</si>
  <si>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</si>
  <si>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</si>
  <si>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</si>
  <si>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令04.01.01(人)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</si>
  <si>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</si>
  <si>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</si>
  <si>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</si>
  <si>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</si>
  <si>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</si>
  <si>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</si>
  <si>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-2.3</t>
    <phoneticPr fontId="5"/>
  </si>
  <si>
    <t>基準財政需要額</t>
    <phoneticPr fontId="25"/>
  </si>
  <si>
    <t>うち日本人(％)</t>
    <phoneticPr fontId="5"/>
  </si>
  <si>
    <t>-2.4</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</si>
  <si>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</si>
  <si>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</si>
  <si>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</si>
  <si>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</si>
  <si>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</si>
  <si>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</si>
  <si>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</si>
  <si>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</si>
  <si>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</si>
  <si>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</si>
  <si>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</si>
  <si>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</si>
  <si>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</si>
  <si>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</si>
  <si>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</si>
  <si>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</si>
  <si>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</si>
  <si>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</si>
  <si>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</si>
  <si>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</si>
  <si>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</si>
  <si>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</si>
  <si>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</si>
  <si>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</si>
  <si>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</si>
  <si>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</si>
  <si>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</si>
  <si>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</si>
  <si>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</si>
  <si>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</si>
  <si>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</si>
  <si>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</si>
  <si>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</si>
  <si>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</si>
  <si>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</si>
  <si>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</si>
  <si>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</si>
  <si>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</si>
  <si>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</si>
  <si>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</si>
  <si>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</si>
  <si>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</si>
  <si>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</si>
  <si>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</si>
  <si>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</si>
  <si>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</si>
  <si>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</si>
  <si>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</si>
  <si>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</si>
  <si>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</si>
  <si>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</si>
  <si>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</si>
  <si>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</si>
  <si>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</si>
  <si>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</si>
  <si>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</si>
  <si>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</si>
  <si>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</si>
  <si>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</si>
  <si>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※8：職員の状況については、令和4年度地方公務員給与実態調査に基づいている。</t>
    <phoneticPr fontId="29"/>
  </si>
  <si>
    <t>令和4年度</t>
    <phoneticPr fontId="25"/>
  </si>
  <si>
    <t>群馬県東吾妻町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</si>
  <si>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</si>
  <si>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</si>
  <si>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</si>
  <si>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</si>
  <si>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</si>
  <si>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</si>
  <si>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</si>
  <si>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</si>
  <si>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</si>
  <si>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</si>
  <si>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</si>
  <si>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</si>
  <si>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</si>
  <si>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</si>
  <si>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</si>
  <si>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</si>
  <si>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</si>
  <si>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</si>
  <si>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</si>
  <si>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</si>
  <si>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</si>
  <si>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</si>
  <si>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</si>
  <si>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</si>
  <si>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</si>
  <si>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</si>
  <si>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</si>
  <si>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</si>
  <si>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</si>
  <si>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</si>
  <si>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</si>
  <si>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</si>
  <si>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</si>
  <si>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</si>
  <si>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</si>
  <si>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</si>
  <si>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</si>
  <si>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</si>
  <si>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</si>
  <si>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</si>
  <si>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</si>
  <si>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</si>
  <si>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</si>
  <si>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</si>
  <si>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</si>
  <si>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</si>
  <si>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</si>
  <si>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</si>
  <si>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</si>
  <si>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</si>
  <si>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</si>
  <si>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</si>
  <si>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</si>
  <si>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</si>
  <si>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</si>
  <si>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</si>
  <si>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</si>
  <si>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</si>
  <si>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</si>
  <si>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</si>
  <si>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</si>
  <si>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</si>
  <si>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</si>
  <si>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</si>
  <si>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</si>
  <si>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</si>
  <si>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</si>
  <si>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</si>
  <si>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</si>
  <si>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</si>
  <si>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</si>
  <si>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</si>
  <si>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</si>
  <si>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</si>
  <si>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震災復興特別交付税</t>
    <phoneticPr fontId="25"/>
  </si>
  <si>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</si>
  <si>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</si>
  <si>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</si>
  <si>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</si>
  <si>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</si>
  <si>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</si>
  <si>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</si>
  <si>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</si>
  <si>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</si>
  <si>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</si>
  <si>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</si>
  <si>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</si>
  <si>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</si>
  <si>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</si>
  <si>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</si>
  <si>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</si>
  <si>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令和4年度</t>
    <rPh sb="0" eb="2">
      <t>レイワ</t>
    </rPh>
    <rPh sb="3" eb="5">
      <t>ネンド</t>
    </rPh>
    <phoneticPr fontId="5"/>
  </si>
  <si>
    <t>令和3年度</t>
    <rPh sb="0" eb="2">
      <t>レイワ</t>
    </rPh>
    <rPh sb="3" eb="5">
      <t>ネンド</t>
    </rPh>
    <rPh sb="4" eb="5">
      <t>ド</t>
    </rPh>
    <phoneticPr fontId="5"/>
  </si>
  <si>
    <t>　うち元金</t>
    <phoneticPr fontId="25"/>
  </si>
  <si>
    <t>国有提供交付金(特別区財調交付金)</t>
  </si>
  <si>
    <t>徴収率
(％)</t>
    <rPh sb="0" eb="2">
      <t>チョウシュウ</t>
    </rPh>
    <rPh sb="2" eb="3">
      <t>リツ</t>
    </rPh>
    <phoneticPr fontId="5"/>
  </si>
  <si>
    <t>現年</t>
    <rPh sb="0" eb="1">
      <t>ゲン</t>
    </rPh>
    <rPh sb="1" eb="2">
      <t>ネン</t>
    </rPh>
    <phoneticPr fontId="5"/>
  </si>
  <si>
    <t>　うち利子</t>
    <phoneticPr fontId="25"/>
  </si>
  <si>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</si>
  <si>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</si>
  <si>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</si>
  <si>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</si>
  <si>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</si>
  <si>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</si>
  <si>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</si>
  <si>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</si>
  <si>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</si>
  <si>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</si>
  <si>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</si>
  <si>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</si>
  <si>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</si>
  <si>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</si>
  <si>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</si>
  <si>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</si>
  <si>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</si>
  <si>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</si>
  <si>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下水道</t>
    <phoneticPr fontId="5"/>
  </si>
  <si>
    <t>再差引収支</t>
    <rPh sb="0" eb="1">
      <t>サイ</t>
    </rPh>
    <rPh sb="1" eb="3">
      <t>サシヒキ</t>
    </rPh>
    <rPh sb="3" eb="5">
      <t>シュウシ</t>
    </rPh>
    <phoneticPr fontId="5"/>
  </si>
  <si>
    <t>　　うち一部事務組合負担金</t>
    <phoneticPr fontId="5"/>
  </si>
  <si>
    <t>地方債</t>
  </si>
  <si>
    <t>簡易水道</t>
    <phoneticPr fontId="5"/>
  </si>
  <si>
    <t>加入世帯数(世帯)</t>
  </si>
  <si>
    <t>　繰出金</t>
    <phoneticPr fontId="5"/>
  </si>
  <si>
    <t>　うち減収補塡債(特例分)</t>
    <rPh sb="4" eb="5">
      <t>シュウ</t>
    </rPh>
    <rPh sb="9" eb="10">
      <t>トク</t>
    </rPh>
    <rPh sb="10" eb="11">
      <t>レイ</t>
    </rPh>
    <rPh sb="11" eb="12">
      <t>ブン</t>
    </rPh>
    <phoneticPr fontId="16"/>
  </si>
  <si>
    <t>上水道</t>
    <phoneticPr fontId="5"/>
  </si>
  <si>
    <t>被保険者数(人)</t>
  </si>
  <si>
    <t>　積立金</t>
    <phoneticPr fontId="5"/>
  </si>
  <si>
    <t>　うち臨時財政対策債</t>
    <phoneticPr fontId="5"/>
  </si>
  <si>
    <t>病院</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</si>
  <si>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</si>
  <si>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</si>
  <si>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</si>
  <si>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</si>
  <si>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</si>
  <si>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</si>
  <si>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</si>
  <si>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</si>
  <si>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</si>
  <si>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</si>
  <si>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</si>
  <si>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</si>
  <si>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</si>
  <si>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</si>
  <si>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</si>
  <si>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</si>
  <si>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</si>
  <si>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</si>
  <si>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</si>
  <si>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</si>
  <si>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</si>
  <si>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令和4年度</t>
  </si>
  <si>
    <t>群馬県東吾妻町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</si>
  <si>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</si>
  <si>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</si>
  <si>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</si>
  <si>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</si>
  <si>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</si>
  <si>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</si>
  <si>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</si>
  <si>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</si>
  <si>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</si>
  <si>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</si>
  <si>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</si>
  <si>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</si>
  <si>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</si>
  <si>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</si>
  <si>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</si>
  <si>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</si>
  <si>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</si>
  <si>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</si>
  <si>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</si>
  <si>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</si>
  <si>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地域開発事業特別会計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</si>
  <si>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</si>
  <si>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</si>
  <si>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</si>
  <si>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</si>
  <si>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</si>
  <si>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</si>
  <si>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</si>
  <si>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</si>
  <si>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</si>
  <si>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</si>
  <si>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</si>
  <si>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</si>
  <si>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</si>
  <si>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</si>
  <si>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国民健康保険特別会計（事業勘定）</t>
    <phoneticPr fontId="5"/>
  </si>
  <si>
    <t>国民健康保険特別会計（施設勘定）</t>
    <phoneticPr fontId="5"/>
  </si>
  <si>
    <t>介護保険特別会計</t>
    <phoneticPr fontId="5"/>
  </si>
  <si>
    <t>後期高齢者医療特別会計</t>
    <phoneticPr fontId="5"/>
  </si>
  <si>
    <t>水道事業会計</t>
    <phoneticPr fontId="5"/>
  </si>
  <si>
    <t>法適用企業</t>
    <phoneticPr fontId="5"/>
  </si>
  <si>
    <t>簡易水道特別会計</t>
    <phoneticPr fontId="5"/>
  </si>
  <si>
    <t>法非適用企業</t>
    <phoneticPr fontId="5"/>
  </si>
  <si>
    <t>下水道事業特別会計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</si>
  <si>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</si>
  <si>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</si>
  <si>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</si>
  <si>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</si>
  <si>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</si>
  <si>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</si>
  <si>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</si>
  <si>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</si>
  <si>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</si>
  <si>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</si>
  <si>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</si>
  <si>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</si>
  <si>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</si>
  <si>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</si>
  <si>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</si>
  <si>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</si>
  <si>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</si>
  <si>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</si>
  <si>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</si>
  <si>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令和2年度</t>
    <rPh sb="0" eb="2">
      <t>レイワ</t>
    </rPh>
    <rPh sb="3" eb="5">
      <t>ネンド</t>
    </rPh>
    <phoneticPr fontId="5"/>
  </si>
  <si>
    <t>令和3年度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</si>
  <si>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</si>
  <si>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</si>
  <si>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</si>
  <si>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</si>
  <si>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</si>
  <si>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</si>
  <si>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</si>
  <si>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</si>
  <si>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</si>
  <si>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</si>
  <si>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</si>
  <si>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</si>
  <si>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t>
    <phoneticPr fontId="5"/>
  </si>
  <si>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</si>
  <si>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</si>
  <si>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</si>
  <si>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</si>
  <si>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</si>
  <si>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</si>
  <si>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</si>
  <si>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</si>
  <si>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</si>
  <si>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</si>
  <si>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</si>
  <si>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</si>
  <si>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</si>
  <si>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</si>
  <si>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</si>
  <si>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</si>
  <si>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</si>
  <si>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</si>
  <si>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</si>
  <si>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</si>
  <si>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</si>
  <si>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</si>
  <si>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</si>
  <si>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</si>
  <si>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</si>
  <si>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</si>
  <si>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下水道事業特別会計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</si>
  <si>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</si>
  <si>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</si>
  <si>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簡易水道特別会計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</si>
  <si>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</si>
  <si>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水道事業会計</t>
    <phoneticPr fontId="5"/>
  </si>
  <si>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</si>
  <si>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</si>
  <si>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</si>
  <si>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</si>
  <si>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</si>
  <si>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</si>
  <si>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</si>
  <si>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</si>
  <si>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令和4年度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</si>
  <si>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</si>
  <si>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</si>
  <si>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</si>
  <si>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</si>
  <si>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</si>
  <si>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</si>
  <si>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</si>
  <si>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</si>
  <si>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</si>
  <si>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</si>
  <si>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</si>
  <si>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</si>
  <si>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</si>
  <si>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</si>
  <si>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</si>
  <si>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</si>
  <si>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</si>
  <si>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</si>
  <si>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</si>
  <si>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</si>
  <si>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</si>
  <si>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</si>
  <si>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</si>
  <si>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</si>
  <si>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</si>
  <si>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</si>
  <si>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</si>
  <si>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</si>
  <si>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</si>
  <si>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</si>
  <si>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</si>
  <si>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</si>
  <si>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</si>
  <si>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</si>
  <si>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</si>
  <si>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</si>
  <si>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</si>
  <si>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</si>
  <si>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</si>
  <si>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</si>
  <si>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</si>
  <si>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</si>
  <si>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</si>
  <si>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</si>
  <si>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</si>
  <si>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</si>
  <si>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</si>
  <si>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</si>
  <si>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</si>
  <si>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</si>
  <si>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</si>
  <si>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※令和5年度中に市町村合併した団体で、合併前の団体ごとの決算に基づく実質公債費比率を算出していない団体については、グラフを表記しない。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</si>
  <si>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</si>
  <si>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</si>
  <si>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</si>
  <si>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</si>
  <si>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</si>
  <si>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</si>
  <si>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</si>
  <si>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</si>
  <si>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H30</t>
  </si>
  <si>
    <t>うち単独分</t>
    <rPh sb="2" eb="4">
      <t>タンドク</t>
    </rPh>
    <rPh sb="4" eb="5">
      <t>ブン</t>
    </rPh>
    <phoneticPr fontId="5"/>
  </si>
  <si>
    <t xml:space="preserve"> R01</t>
  </si>
  <si>
    <t xml:space="preserve"> R02</t>
  </si>
  <si>
    <t xml:space="preserve"> R03</t>
  </si>
  <si>
    <t xml:space="preserve"> R04</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</si>
  <si>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</si>
  <si>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</si>
  <si>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</si>
  <si>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H30</t>
  </si>
  <si>
    <t>R01</t>
  </si>
  <si>
    <t>R02</t>
  </si>
  <si>
    <t>R03</t>
  </si>
  <si>
    <t>R04</t>
  </si>
  <si>
    <t>後期高齢者医療特別会計</t>
  </si>
  <si>
    <t>▲ 0.01</t>
  </si>
  <si>
    <t>▲ 0.00</t>
  </si>
  <si>
    <t>一般会計</t>
  </si>
  <si>
    <t>介護保険特別会計</t>
  </si>
  <si>
    <t>水道事業会計</t>
  </si>
  <si>
    <t>国民健康保険特別会計（施設勘定）</t>
  </si>
  <si>
    <t>簡易水道特別会計</t>
  </si>
  <si>
    <t>下水道事業特別会計</t>
  </si>
  <si>
    <t>地域開発事業特別会計</t>
  </si>
  <si>
    <t>その他会計（赤字）</t>
  </si>
  <si>
    <t>その他会計（黒字）</t>
  </si>
  <si>
    <t>（百万円）</t>
    <phoneticPr fontId="5"/>
  </si>
  <si>
    <t>H30</t>
    <phoneticPr fontId="5"/>
  </si>
  <si>
    <t>R01</t>
    <phoneticPr fontId="5"/>
  </si>
  <si>
    <t>R02</t>
    <phoneticPr fontId="5"/>
  </si>
  <si>
    <t>R03</t>
    <phoneticPr fontId="5"/>
  </si>
  <si>
    <t>R04</t>
    <phoneticPr fontId="5"/>
  </si>
  <si>
    <t>合併市町村振興基金</t>
    <rPh sb="0" eb="2">
      <t>ガッペイ</t>
    </rPh>
    <rPh sb="2" eb="5">
      <t>シチョウソン</t>
    </rPh>
    <rPh sb="5" eb="7">
      <t>シンコウ</t>
    </rPh>
    <rPh sb="7" eb="9">
      <t>キキン</t>
    </rPh>
    <phoneticPr fontId="5"/>
  </si>
  <si>
    <t>庁舎建設基金</t>
    <rPh sb="0" eb="2">
      <t>チョウシャ</t>
    </rPh>
    <rPh sb="2" eb="4">
      <t>ケンセツ</t>
    </rPh>
    <rPh sb="4" eb="6">
      <t>キキン</t>
    </rPh>
    <phoneticPr fontId="5"/>
  </si>
  <si>
    <t>福祉事業基金</t>
    <rPh sb="0" eb="2">
      <t>フクシ</t>
    </rPh>
    <rPh sb="2" eb="4">
      <t>ジギョウ</t>
    </rPh>
    <rPh sb="4" eb="6">
      <t>キキン</t>
    </rPh>
    <phoneticPr fontId="5"/>
  </si>
  <si>
    <t>公共施設等整備基金</t>
    <rPh sb="0" eb="2">
      <t>コウキョウ</t>
    </rPh>
    <rPh sb="2" eb="4">
      <t>シセツ</t>
    </rPh>
    <rPh sb="4" eb="5">
      <t>ナド</t>
    </rPh>
    <rPh sb="5" eb="7">
      <t>セイビ</t>
    </rPh>
    <rPh sb="7" eb="9">
      <t>キキン</t>
    </rPh>
    <phoneticPr fontId="5"/>
  </si>
  <si>
    <t>ふるさと応援寄附基金</t>
    <rPh sb="4" eb="10">
      <t>オウエンキフキキン</t>
    </rPh>
    <phoneticPr fontId="5"/>
  </si>
  <si>
    <t>-</t>
    <phoneticPr fontId="2"/>
  </si>
  <si>
    <t>吾妻東部衛生施設組合</t>
    <rPh sb="0" eb="2">
      <t>アガツマ</t>
    </rPh>
    <rPh sb="2" eb="4">
      <t>トウブ</t>
    </rPh>
    <rPh sb="4" eb="6">
      <t>エイセイ</t>
    </rPh>
    <rPh sb="6" eb="8">
      <t>シセツ</t>
    </rPh>
    <rPh sb="8" eb="10">
      <t>クミアイ</t>
    </rPh>
    <phoneticPr fontId="2"/>
  </si>
  <si>
    <t>吾妻広域町村圏振興整備組合（一般会計）</t>
    <rPh sb="0" eb="2">
      <t>アガツマ</t>
    </rPh>
    <rPh sb="2" eb="4">
      <t>コウイキ</t>
    </rPh>
    <rPh sb="4" eb="7">
      <t>チョウソンケン</t>
    </rPh>
    <rPh sb="7" eb="9">
      <t>シンコウ</t>
    </rPh>
    <rPh sb="9" eb="11">
      <t>セイビ</t>
    </rPh>
    <rPh sb="11" eb="13">
      <t>クミアイ</t>
    </rPh>
    <rPh sb="14" eb="18">
      <t>イッパンカイケイ</t>
    </rPh>
    <phoneticPr fontId="2"/>
  </si>
  <si>
    <t>吾妻広域町村圏振興整備組合（病院事業）</t>
    <rPh sb="0" eb="2">
      <t>アガツマ</t>
    </rPh>
    <rPh sb="2" eb="4">
      <t>コウイキ</t>
    </rPh>
    <rPh sb="4" eb="7">
      <t>チョウソンケン</t>
    </rPh>
    <rPh sb="7" eb="9">
      <t>シンコウ</t>
    </rPh>
    <rPh sb="9" eb="11">
      <t>セイビ</t>
    </rPh>
    <rPh sb="11" eb="13">
      <t>クミアイ</t>
    </rPh>
    <rPh sb="14" eb="16">
      <t>ビョウイン</t>
    </rPh>
    <rPh sb="16" eb="18">
      <t>ジギョウ</t>
    </rPh>
    <phoneticPr fontId="2"/>
  </si>
  <si>
    <t>群馬県後期高齢者医療広域連合（一般会計）</t>
    <rPh sb="0" eb="3">
      <t>グンマケン</t>
    </rPh>
    <rPh sb="3" eb="5">
      <t>コウキ</t>
    </rPh>
    <rPh sb="5" eb="7">
      <t>コウレイ</t>
    </rPh>
    <rPh sb="7" eb="8">
      <t>シャ</t>
    </rPh>
    <rPh sb="8" eb="10">
      <t>イリョウ</t>
    </rPh>
    <rPh sb="10" eb="12">
      <t>コウイキ</t>
    </rPh>
    <rPh sb="12" eb="14">
      <t>レンゴウ</t>
    </rPh>
    <rPh sb="15" eb="19">
      <t>イッパンカイケイ</t>
    </rPh>
    <phoneticPr fontId="2"/>
  </si>
  <si>
    <t>群馬県後期高齢者医療広域連合（事業会計）</t>
    <rPh sb="0" eb="3">
      <t>グンマケン</t>
    </rPh>
    <rPh sb="3" eb="5">
      <t>コウキ</t>
    </rPh>
    <rPh sb="5" eb="7">
      <t>コウレイ</t>
    </rPh>
    <rPh sb="7" eb="8">
      <t>シャ</t>
    </rPh>
    <rPh sb="8" eb="10">
      <t>イリョウ</t>
    </rPh>
    <rPh sb="10" eb="12">
      <t>コウイキ</t>
    </rPh>
    <rPh sb="12" eb="14">
      <t>レンゴウ</t>
    </rPh>
    <rPh sb="15" eb="17">
      <t>ジギョウ</t>
    </rPh>
    <rPh sb="17" eb="19">
      <t>カイケイ</t>
    </rPh>
    <phoneticPr fontId="2"/>
  </si>
  <si>
    <t>群馬県市町村総合事務組合</t>
    <rPh sb="0" eb="3">
      <t>グンマケン</t>
    </rPh>
    <rPh sb="3" eb="6">
      <t>シチョウソン</t>
    </rPh>
    <rPh sb="6" eb="8">
      <t>ソウゴウ</t>
    </rPh>
    <rPh sb="8" eb="10">
      <t>ジム</t>
    </rPh>
    <rPh sb="10" eb="12">
      <t>クミアイ</t>
    </rPh>
    <phoneticPr fontId="2"/>
  </si>
  <si>
    <t>群馬県市町村会館管理組合</t>
    <rPh sb="0" eb="2">
      <t>グンマ</t>
    </rPh>
    <rPh sb="2" eb="3">
      <t>ケン</t>
    </rPh>
    <rPh sb="3" eb="6">
      <t>シチョウソン</t>
    </rPh>
    <rPh sb="6" eb="8">
      <t>カイカン</t>
    </rPh>
    <rPh sb="8" eb="10">
      <t>カンリ</t>
    </rPh>
    <rPh sb="10" eb="12">
      <t>クミアイ</t>
    </rPh>
    <phoneticPr fontId="2"/>
  </si>
  <si>
    <t>烏帽子山植林組合</t>
    <rPh sb="0" eb="3">
      <t>エボシ</t>
    </rPh>
    <rPh sb="3" eb="4">
      <t>ヤマ</t>
    </rPh>
    <rPh sb="4" eb="6">
      <t>ショクリン</t>
    </rPh>
    <rPh sb="6" eb="7">
      <t>クミ</t>
    </rPh>
    <rPh sb="7" eb="8">
      <t>ア</t>
    </rPh>
    <phoneticPr fontId="2"/>
  </si>
  <si>
    <t>吾妻環境施設組合</t>
    <rPh sb="0" eb="2">
      <t>アガツマ</t>
    </rPh>
    <rPh sb="2" eb="4">
      <t>カンキョウ</t>
    </rPh>
    <rPh sb="4" eb="6">
      <t>シセツ</t>
    </rPh>
    <rPh sb="6" eb="8">
      <t>クミアイ</t>
    </rPh>
    <phoneticPr fontId="2"/>
  </si>
  <si>
    <t>実質公債費比率</t>
    <phoneticPr fontId="5"/>
  </si>
  <si>
    <t>将来負担比率</t>
    <phoneticPr fontId="5"/>
  </si>
  <si>
    <t>類似団体内平均値</t>
    <phoneticPr fontId="5"/>
  </si>
  <si>
    <t>当該団体値</t>
    <rPh sb="0" eb="2">
      <t>トウガイ</t>
    </rPh>
    <rPh sb="2" eb="4">
      <t>ダンタイ</t>
    </rPh>
    <rPh sb="4" eb="5">
      <t>アタイ</t>
    </rPh>
    <phoneticPr fontId="5"/>
  </si>
  <si>
    <t>(　参考　）</t>
    <rPh sb="2" eb="4">
      <t>サンコウ</t>
    </rPh>
    <phoneticPr fontId="5"/>
  </si>
  <si>
    <t>当町は過疎債や辺地債を主に活用しているため、償還期間が短くなりやすく実質公債費比率の高止まりが続いている。その分将来負担比率は改善しているが、今後も大型の公共事業が控えているため地方債発行額を可能な限り抑制して健全化に努める。</t>
    <rPh sb="0" eb="2">
      <t>トウチョウ</t>
    </rPh>
    <rPh sb="3" eb="5">
      <t>カソ</t>
    </rPh>
    <rPh sb="5" eb="6">
      <t>サイ</t>
    </rPh>
    <rPh sb="7" eb="9">
      <t>ヘンチ</t>
    </rPh>
    <rPh sb="9" eb="10">
      <t>サイ</t>
    </rPh>
    <rPh sb="11" eb="12">
      <t>オモ</t>
    </rPh>
    <rPh sb="13" eb="15">
      <t>カツヨウ</t>
    </rPh>
    <rPh sb="22" eb="24">
      <t>ショウカン</t>
    </rPh>
    <rPh sb="24" eb="26">
      <t>キカン</t>
    </rPh>
    <rPh sb="27" eb="28">
      <t>ミジカ</t>
    </rPh>
    <rPh sb="34" eb="36">
      <t>ジッシツ</t>
    </rPh>
    <rPh sb="36" eb="39">
      <t>コウサイヒ</t>
    </rPh>
    <rPh sb="39" eb="41">
      <t>ヒリツ</t>
    </rPh>
    <rPh sb="42" eb="44">
      <t>タカド</t>
    </rPh>
    <rPh sb="47" eb="48">
      <t>ツヅ</t>
    </rPh>
    <rPh sb="55" eb="56">
      <t>ブン</t>
    </rPh>
    <rPh sb="56" eb="58">
      <t>ショウライ</t>
    </rPh>
    <rPh sb="58" eb="60">
      <t>フタン</t>
    </rPh>
    <rPh sb="60" eb="62">
      <t>ヒリツ</t>
    </rPh>
    <rPh sb="63" eb="65">
      <t>カイゼン</t>
    </rPh>
    <rPh sb="71" eb="73">
      <t>コンゴ</t>
    </rPh>
    <rPh sb="74" eb="76">
      <t>オオガタ</t>
    </rPh>
    <rPh sb="77" eb="79">
      <t>コウキョウ</t>
    </rPh>
    <rPh sb="79" eb="81">
      <t>ジギョウ</t>
    </rPh>
    <rPh sb="82" eb="83">
      <t>ヒカ</t>
    </rPh>
    <rPh sb="89" eb="92">
      <t>チホウサイ</t>
    </rPh>
    <rPh sb="92" eb="95">
      <t>ハッコウガク</t>
    </rPh>
    <rPh sb="96" eb="98">
      <t>カノウ</t>
    </rPh>
    <rPh sb="99" eb="100">
      <t>カギ</t>
    </rPh>
    <rPh sb="101" eb="103">
      <t>ヨクセイ</t>
    </rPh>
    <rPh sb="105" eb="108">
      <t>ケンゼンカ</t>
    </rPh>
    <rPh sb="109" eb="110">
      <t>ツト</t>
    </rPh>
    <phoneticPr fontId="5"/>
  </si>
  <si>
    <t>分析欄</t>
    <rPh sb="0" eb="2">
      <t>ブンセキ</t>
    </rPh>
    <rPh sb="2" eb="3">
      <t>ラン</t>
    </rPh>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</si>
  <si>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</si>
  <si>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有形固定資産減価償却率</t>
    <phoneticPr fontId="5"/>
  </si>
  <si>
    <t>有形固定資産減価償却率は類似団体に比べ低くなっており、起債事業により上昇している将来負担比率も順調に改善しているため、引き続き適正な財政運営とともに公共施設の統廃合等を進めたい。</t>
    <rPh sb="0" eb="2">
      <t>ユウケイ</t>
    </rPh>
    <rPh sb="2" eb="6">
      <t>コテイシサン</t>
    </rPh>
    <rPh sb="6" eb="8">
      <t>ゲンカ</t>
    </rPh>
    <rPh sb="8" eb="11">
      <t>ショウキャクリツ</t>
    </rPh>
    <rPh sb="12" eb="14">
      <t>ルイジ</t>
    </rPh>
    <rPh sb="14" eb="16">
      <t>ダンタイ</t>
    </rPh>
    <rPh sb="17" eb="18">
      <t>クラ</t>
    </rPh>
    <rPh sb="19" eb="20">
      <t>ヒク</t>
    </rPh>
    <rPh sb="27" eb="29">
      <t>キサイ</t>
    </rPh>
    <rPh sb="29" eb="31">
      <t>ジギョウ</t>
    </rPh>
    <rPh sb="34" eb="36">
      <t>ジョウショウ</t>
    </rPh>
    <rPh sb="40" eb="46">
      <t>ショウライフタンヒリツ</t>
    </rPh>
    <rPh sb="47" eb="49">
      <t>ジュンチョウ</t>
    </rPh>
    <rPh sb="50" eb="52">
      <t>カイゼン</t>
    </rPh>
    <rPh sb="59" eb="60">
      <t>ヒ</t>
    </rPh>
    <rPh sb="61" eb="62">
      <t>ツヅ</t>
    </rPh>
    <rPh sb="63" eb="65">
      <t>テキセイ</t>
    </rPh>
    <rPh sb="66" eb="68">
      <t>ザイセイ</t>
    </rPh>
    <rPh sb="68" eb="70">
      <t>ウンエイ</t>
    </rPh>
    <rPh sb="74" eb="76">
      <t>コウキョウ</t>
    </rPh>
    <rPh sb="76" eb="78">
      <t>シセツ</t>
    </rPh>
    <rPh sb="79" eb="82">
      <t>トウハイゴウ</t>
    </rPh>
    <rPh sb="82" eb="83">
      <t>トウ</t>
    </rPh>
    <rPh sb="84" eb="85">
      <t>スス</t>
    </rPh>
    <phoneticPr fontId="2"/>
  </si>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</sst>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27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7"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2"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3"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51"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50" xfId="6" applyFont="1" applyBorder="1" applyAlignment="1">
      <alignment vertical="center"/>
    </xf>
    <xf numFmtId="178" fontId="17" fillId="0" borderId="41"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55" xfId="6" applyNumberFormat="1" applyFont="1" applyBorder="1" applyAlignment="1">
      <alignment horizontal="center" vertical="center"/>
    </xf>
    <xf numFmtId="178" fontId="17" fillId="0" borderId="56"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51"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55" xfId="6" applyNumberFormat="1" applyFont="1" applyFill="1" applyBorder="1" applyAlignment="1">
      <alignment vertical="center"/>
    </xf>
    <xf numFmtId="180" fontId="17" fillId="0" borderId="58"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9" xfId="6" applyNumberFormat="1" applyFont="1" applyBorder="1" applyAlignment="1">
      <alignment horizontal="center" vertical="center"/>
    </xf>
    <xf numFmtId="179" fontId="17" fillId="0" borderId="60" xfId="6" applyNumberFormat="1" applyFont="1" applyFill="1" applyBorder="1" applyAlignment="1">
      <alignment vertical="center"/>
    </xf>
    <xf numFmtId="179" fontId="17" fillId="0" borderId="61" xfId="6" applyNumberFormat="1" applyFont="1" applyFill="1" applyBorder="1" applyAlignment="1">
      <alignment vertical="center"/>
    </xf>
    <xf numFmtId="180" fontId="17" fillId="0" borderId="59" xfId="6" applyNumberFormat="1" applyFont="1" applyFill="1" applyBorder="1" applyAlignment="1">
      <alignment vertical="center"/>
    </xf>
    <xf numFmtId="179" fontId="17" fillId="0" borderId="62" xfId="6" applyNumberFormat="1" applyFont="1" applyFill="1" applyBorder="1" applyAlignment="1">
      <alignment vertical="center"/>
    </xf>
    <xf numFmtId="180" fontId="17" fillId="0" borderId="63" xfId="6" applyNumberFormat="1" applyFont="1" applyFill="1" applyBorder="1" applyAlignment="1">
      <alignment vertical="center"/>
    </xf>
    <xf numFmtId="180" fontId="17" fillId="0" borderId="60" xfId="6" applyNumberFormat="1" applyFont="1" applyBorder="1" applyAlignment="1">
      <alignment vertical="center"/>
    </xf>
    <xf numFmtId="179" fontId="17" fillId="0" borderId="60"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7" xfId="6" applyNumberFormat="1" applyFont="1" applyBorder="1" applyAlignment="1">
      <alignment vertical="center"/>
    </xf>
    <xf numFmtId="179" fontId="17" fillId="0" borderId="55"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50"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0" fontId="20" fillId="0" borderId="0" xfId="11" applyFont="1">
      <alignment vertical="center"/>
    </xf>
    <xf numFmtId="0" fontId="31"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0" fillId="0" borderId="12" xfId="11" applyFont="1" applyBorder="1">
      <alignment vertical="center"/>
    </xf>
    <xf numFmtId="0" fontId="20" fillId="0" borderId="56"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5" xfId="11" applyFont="1" applyBorder="1" applyAlignment="1">
      <alignment horizontal="center" vertical="center"/>
    </xf>
    <xf numFmtId="0" fontId="20" fillId="0" borderId="0" xfId="11" applyFont="1" applyAlignment="1">
      <alignment horizontal="center" vertical="center" wrapText="1"/>
    </xf>
    <xf numFmtId="0" fontId="20" fillId="0" borderId="56" xfId="11" applyFont="1" applyBorder="1" applyAlignment="1">
      <alignment horizontal="center" vertical="center" wrapText="1"/>
    </xf>
    <xf numFmtId="0" fontId="24" fillId="0" borderId="0" xfId="11" applyFont="1">
      <alignment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4"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7" fillId="0" borderId="41" xfId="18" applyNumberFormat="1" applyFont="1" applyBorder="1" applyAlignment="1">
      <alignment vertical="center"/>
    </xf>
    <xf numFmtId="178" fontId="17" fillId="0" borderId="51"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24" fillId="0" borderId="55" xfId="18" applyNumberFormat="1" applyFont="1" applyBorder="1" applyAlignment="1">
      <alignment horizontal="center" vertical="center"/>
    </xf>
    <xf numFmtId="178" fontId="17" fillId="0" borderId="56"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55" xfId="19" applyNumberFormat="1" applyFont="1" applyFill="1" applyBorder="1" applyAlignment="1">
      <alignment horizontal="right" vertical="center" shrinkToFit="1"/>
    </xf>
    <xf numFmtId="187" fontId="17" fillId="0" borderId="58"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9" xfId="18" applyNumberFormat="1" applyFont="1" applyBorder="1" applyAlignment="1">
      <alignment horizontal="center" vertical="center"/>
    </xf>
    <xf numFmtId="177" fontId="17" fillId="0" borderId="60" xfId="19" applyNumberFormat="1" applyFont="1" applyFill="1" applyBorder="1" applyAlignment="1">
      <alignment horizontal="right" vertical="center" shrinkToFit="1"/>
    </xf>
    <xf numFmtId="177" fontId="17" fillId="0" borderId="61" xfId="19" applyNumberFormat="1" applyFont="1" applyFill="1" applyBorder="1" applyAlignment="1">
      <alignment horizontal="right" vertical="center" shrinkToFit="1"/>
    </xf>
    <xf numFmtId="187" fontId="17" fillId="0" borderId="59" xfId="19" applyNumberFormat="1" applyFont="1" applyFill="1" applyBorder="1" applyAlignment="1">
      <alignment horizontal="right" vertical="center" shrinkToFit="1"/>
    </xf>
    <xf numFmtId="177" fontId="17" fillId="0" borderId="62" xfId="19" applyNumberFormat="1" applyFont="1" applyFill="1" applyBorder="1" applyAlignment="1">
      <alignment horizontal="right" vertical="center" shrinkToFit="1"/>
    </xf>
    <xf numFmtId="187" fontId="17" fillId="0" borderId="63" xfId="19" applyNumberFormat="1" applyFont="1" applyFill="1" applyBorder="1" applyAlignment="1">
      <alignment horizontal="right" vertical="center" shrinkToFit="1"/>
    </xf>
    <xf numFmtId="187" fontId="17" fillId="0" borderId="60" xfId="19" applyNumberFormat="1" applyFont="1" applyBorder="1" applyAlignment="1">
      <alignment horizontal="right" vertical="center" shrinkToFit="1"/>
    </xf>
    <xf numFmtId="178" fontId="17" fillId="0" borderId="51"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7" xfId="19" applyNumberFormat="1" applyFont="1" applyBorder="1" applyAlignment="1">
      <alignment horizontal="right" vertical="center" shrinkToFit="1"/>
    </xf>
    <xf numFmtId="177" fontId="17" fillId="0" borderId="55"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0" fillId="0" borderId="0" xfId="8" applyFont="1">
      <alignment vertical="center"/>
    </xf>
    <xf numFmtId="0" fontId="20" fillId="0" borderId="0" xfId="8" applyFont="1" applyAlignment="1" applyProtection="1">
      <alignment horizontal="center" vertical="center" shrinkToFit="1"/>
      <protection hidden="1"/>
    </xf>
    <xf numFmtId="0" fontId="20" fillId="0" borderId="0" xfId="10">
      <alignment vertical="center"/>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lignment horizontal="center" vertical="center" shrinkToFit="1"/>
    </xf>
    <xf numFmtId="0" fontId="20" fillId="0" borderId="0" xfId="8" applyFont="1" applyAlignment="1">
      <alignment horizontal="center" vertical="center"/>
    </xf>
    <xf numFmtId="49" fontId="20" fillId="0" borderId="0" xfId="8" applyNumberFormat="1" applyFont="1" applyAlignment="1">
      <alignment horizontal="center"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42" xfId="8" applyNumberFormat="1" applyFont="1" applyBorder="1" applyAlignment="1">
      <alignment horizontal="right" vertical="center" shrinkToFit="1"/>
    </xf>
    <xf numFmtId="0" fontId="20" fillId="0" borderId="39" xfId="8" applyFont="1" applyBorder="1">
      <alignment vertical="center"/>
    </xf>
    <xf numFmtId="0" fontId="20" fillId="0" borderId="31" xfId="8" applyFont="1" applyBorder="1">
      <alignment vertical="center"/>
    </xf>
    <xf numFmtId="0" fontId="20" fillId="0" borderId="42" xfId="8" applyFont="1" applyBorder="1">
      <alignment vertical="center"/>
    </xf>
    <xf numFmtId="49" fontId="20" fillId="0" borderId="0" xfId="8" applyNumberFormat="1" applyFont="1" applyAlignment="1">
      <alignment horizontal="left" vertical="center"/>
    </xf>
    <xf numFmtId="0" fontId="20" fillId="0" borderId="0" xfId="8" applyFont="1" applyAlignment="1">
      <alignment horizontal="left" vertical="center"/>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0" fontId="20" fillId="0" borderId="1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51"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0" fillId="0" borderId="41" xfId="8" applyFont="1" applyBorder="1" applyAlignment="1">
      <alignment horizontal="center" vertical="center"/>
    </xf>
    <xf numFmtId="0" fontId="20" fillId="0" borderId="12" xfId="8" applyFont="1" applyBorder="1" applyAlignment="1">
      <alignment horizontal="center" vertical="center"/>
    </xf>
    <xf numFmtId="0" fontId="20" fillId="0" borderId="51" xfId="8" applyFont="1" applyBorder="1" applyAlignment="1">
      <alignment horizontal="center" vertical="center"/>
    </xf>
    <xf numFmtId="0" fontId="20" fillId="0" borderId="37" xfId="8" applyFont="1" applyBorder="1" applyAlignment="1">
      <alignment horizontal="center" vertical="center"/>
    </xf>
    <xf numFmtId="0" fontId="20" fillId="0" borderId="56" xfId="8" applyFont="1" applyBorder="1" applyAlignment="1">
      <alignment horizontal="center" vertical="center"/>
    </xf>
    <xf numFmtId="0" fontId="20" fillId="0" borderId="40" xfId="8" applyFont="1" applyBorder="1" applyAlignment="1">
      <alignment horizontal="center" vertical="center"/>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51"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6" xfId="8" applyFont="1" applyBorder="1" applyAlignment="1">
      <alignment horizontal="center" vertical="center" wrapText="1"/>
    </xf>
    <xf numFmtId="0" fontId="26" fillId="0" borderId="40" xfId="8" applyFont="1" applyBorder="1" applyAlignment="1">
      <alignment horizontal="center" vertical="center" wrapText="1"/>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51"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6"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7" fillId="0" borderId="31" xfId="8" applyFont="1" applyBorder="1">
      <alignment vertical="center"/>
    </xf>
    <xf numFmtId="0" fontId="27" fillId="0" borderId="42" xfId="8" applyFont="1" applyBorder="1">
      <alignment vertical="center"/>
    </xf>
    <xf numFmtId="178" fontId="20" fillId="0" borderId="32" xfId="8" applyNumberFormat="1" applyFont="1" applyBorder="1" applyAlignment="1">
      <alignment horizontal="right" vertical="center" shrinkToFit="1"/>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0" fontId="20" fillId="0" borderId="7" xfId="8" applyFont="1" applyBorder="1" applyAlignment="1">
      <alignment horizontal="left" vertical="center"/>
    </xf>
    <xf numFmtId="0" fontId="20" fillId="0" borderId="66" xfId="8" applyFont="1" applyBorder="1" applyAlignment="1">
      <alignment horizontal="left" vertical="center"/>
    </xf>
    <xf numFmtId="0" fontId="20" fillId="0" borderId="41" xfId="8" applyFont="1" applyBorder="1" applyAlignment="1">
      <alignment horizontal="center" vertical="center" textRotation="255"/>
    </xf>
    <xf numFmtId="0" fontId="20" fillId="0" borderId="65"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6" xfId="8" applyFont="1" applyBorder="1" applyAlignment="1">
      <alignment horizontal="center" vertical="center" textRotation="255"/>
    </xf>
    <xf numFmtId="0" fontId="20" fillId="0" borderId="40" xfId="8" applyFont="1" applyBorder="1" applyAlignment="1">
      <alignment horizontal="center" vertical="center" textRotation="255"/>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78" xfId="8" applyFont="1" applyBorder="1" applyAlignment="1">
      <alignment horizontal="center" vertical="center"/>
    </xf>
    <xf numFmtId="0" fontId="20" fillId="0" borderId="77" xfId="8" applyFont="1" applyBorder="1" applyAlignment="1">
      <alignment horizontal="center" vertical="center"/>
    </xf>
    <xf numFmtId="0" fontId="20" fillId="0" borderId="53" xfId="8" applyFont="1" applyBorder="1" applyAlignment="1">
      <alignment horizontal="center" vertical="center"/>
    </xf>
    <xf numFmtId="183" fontId="20" fillId="0" borderId="53"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0" fontId="20" fillId="0" borderId="30"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178" fontId="20" fillId="0" borderId="53"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178" fontId="20" fillId="0" borderId="8" xfId="8" applyNumberFormat="1" applyFont="1" applyBorder="1" applyAlignment="1">
      <alignment horizontal="right" vertical="center"/>
    </xf>
    <xf numFmtId="0" fontId="24" fillId="0" borderId="41" xfId="8" applyFont="1" applyBorder="1">
      <alignment vertical="center"/>
    </xf>
    <xf numFmtId="0" fontId="24" fillId="0" borderId="12" xfId="8" applyFont="1" applyBorder="1">
      <alignment vertical="center"/>
    </xf>
    <xf numFmtId="0" fontId="24" fillId="0" borderId="51"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51" xfId="9" applyFont="1" applyBorder="1" applyAlignment="1">
      <alignment horizontal="center" vertical="center" shrinkToFit="1"/>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0" fontId="20" fillId="0" borderId="11" xfId="8" applyFont="1" applyBorder="1" applyAlignment="1">
      <alignment horizontal="center" vertical="center"/>
    </xf>
    <xf numFmtId="0" fontId="20" fillId="0" borderId="24" xfId="8" applyFont="1" applyBorder="1" applyAlignment="1">
      <alignment horizontal="center"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0" fillId="0" borderId="70" xfId="8" applyFont="1" applyBorder="1" applyAlignment="1">
      <alignment horizontal="center"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4"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4"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31" xfId="8" applyFont="1" applyBorder="1">
      <alignment vertical="center"/>
    </xf>
    <xf numFmtId="0" fontId="24" fillId="0" borderId="42"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9" xfId="8" applyFont="1" applyBorder="1" applyAlignment="1">
      <alignment horizontal="center" vertical="center"/>
    </xf>
    <xf numFmtId="0" fontId="20" fillId="0" borderId="7" xfId="8" applyFont="1" applyBorder="1" applyAlignment="1">
      <alignment horizontal="center" vertical="center"/>
    </xf>
    <xf numFmtId="0" fontId="20" fillId="0" borderId="66" xfId="8" applyFont="1" applyBorder="1" applyAlignment="1">
      <alignment horizontal="center"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0" fontId="20" fillId="0" borderId="14" xfId="8" applyFont="1" applyBorder="1" applyAlignment="1">
      <alignment horizontal="center" vertical="center"/>
    </xf>
    <xf numFmtId="0" fontId="20" fillId="0" borderId="15" xfId="8" applyFont="1" applyBorder="1" applyAlignment="1">
      <alignment horizontal="center" vertical="center"/>
    </xf>
    <xf numFmtId="0" fontId="20" fillId="0" borderId="47" xfId="8" applyFont="1" applyBorder="1" applyAlignment="1">
      <alignment horizontal="center" vertical="center"/>
    </xf>
    <xf numFmtId="0" fontId="20" fillId="0" borderId="38" xfId="8" applyFont="1" applyBorder="1" applyAlignment="1">
      <alignment horizontal="center" vertical="center"/>
    </xf>
    <xf numFmtId="0" fontId="20" fillId="0" borderId="48" xfId="8" applyFont="1" applyBorder="1" applyAlignment="1">
      <alignment horizontal="center" vertical="center"/>
    </xf>
    <xf numFmtId="0" fontId="20" fillId="0" borderId="52" xfId="8" applyFont="1" applyBorder="1" applyAlignment="1">
      <alignment horizontal="center" vertical="center"/>
    </xf>
    <xf numFmtId="0" fontId="20" fillId="0" borderId="71" xfId="8" applyFont="1" applyBorder="1" applyAlignment="1">
      <alignment horizontal="center" vertical="center"/>
    </xf>
    <xf numFmtId="0" fontId="20" fillId="0" borderId="16" xfId="8" applyFont="1" applyBorder="1" applyAlignment="1">
      <alignment horizontal="center" vertical="center"/>
    </xf>
    <xf numFmtId="0" fontId="20" fillId="0" borderId="65" xfId="8" applyFont="1" applyBorder="1" applyAlignment="1">
      <alignment horizontal="center" vertical="center"/>
    </xf>
    <xf numFmtId="0" fontId="20" fillId="0" borderId="49"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5" xfId="8" applyNumberFormat="1" applyFont="1" applyBorder="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68" xfId="8" applyFont="1" applyBorder="1" applyAlignment="1">
      <alignment horizontal="center" vertical="center"/>
    </xf>
    <xf numFmtId="0" fontId="20" fillId="0" borderId="50" xfId="8" applyFont="1" applyBorder="1" applyAlignment="1">
      <alignment horizontal="center" vertical="center"/>
    </xf>
    <xf numFmtId="0" fontId="20" fillId="0" borderId="64" xfId="8" applyFont="1" applyBorder="1" applyAlignment="1">
      <alignment horizontal="center" vertical="center"/>
    </xf>
    <xf numFmtId="0" fontId="20" fillId="0" borderId="10" xfId="8" applyFont="1" applyBorder="1" applyAlignment="1">
      <alignment horizontal="center" vertical="center"/>
    </xf>
    <xf numFmtId="0" fontId="20" fillId="0" borderId="69" xfId="8" applyFont="1" applyBorder="1" applyAlignment="1">
      <alignment horizontal="center" vertical="center"/>
    </xf>
    <xf numFmtId="0" fontId="20" fillId="0" borderId="67" xfId="8" applyFont="1" applyBorder="1" applyAlignment="1">
      <alignment horizontal="center" vertical="center"/>
    </xf>
    <xf numFmtId="0" fontId="20" fillId="0" borderId="3" xfId="8" applyFont="1" applyBorder="1" applyAlignment="1">
      <alignment horizontal="center" vertical="center"/>
    </xf>
    <xf numFmtId="0" fontId="20" fillId="0" borderId="37" xfId="11" applyFont="1" applyBorder="1">
      <alignment vertical="center"/>
    </xf>
    <xf numFmtId="0" fontId="20" fillId="0" borderId="56" xfId="11" applyFont="1" applyBorder="1">
      <alignment vertical="center"/>
    </xf>
    <xf numFmtId="0" fontId="20" fillId="0" borderId="40" xfId="11" applyFont="1" applyBorder="1">
      <alignment vertical="center"/>
    </xf>
    <xf numFmtId="178" fontId="20"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0" fontId="1" fillId="0" borderId="89" xfId="11" applyBorder="1" applyAlignment="1">
      <alignment horizontal="right" vertical="center" shrinkToFit="1"/>
    </xf>
    <xf numFmtId="181" fontId="20" fillId="0" borderId="91" xfId="11" applyNumberFormat="1" applyFont="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0" fillId="0" borderId="91" xfId="11" applyNumberFormat="1" applyFont="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6"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6"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5" xfId="11" applyFont="1" applyBorder="1">
      <alignment vertical="center"/>
    </xf>
    <xf numFmtId="0" fontId="20" fillId="0" borderId="0" xfId="11" applyFont="1">
      <alignment vertical="center"/>
    </xf>
    <xf numFmtId="0" fontId="20" fillId="0" borderId="38" xfId="11" applyFont="1" applyBorder="1">
      <alignment vertical="center"/>
    </xf>
    <xf numFmtId="178" fontId="20" fillId="0" borderId="65" xfId="11" applyNumberFormat="1" applyFont="1" applyBorder="1" applyAlignment="1">
      <alignment horizontal="right" vertical="center" shrinkToFit="1"/>
    </xf>
    <xf numFmtId="178" fontId="20" fillId="0" borderId="0" xfId="11" applyNumberFormat="1" applyFont="1" applyAlignment="1">
      <alignment horizontal="right" vertical="center" shrinkToFit="1"/>
    </xf>
    <xf numFmtId="178" fontId="20" fillId="0" borderId="85" xfId="11" applyNumberFormat="1" applyFont="1" applyBorder="1" applyAlignment="1">
      <alignment horizontal="right" vertical="center" shrinkToFit="1"/>
    </xf>
    <xf numFmtId="181" fontId="20" fillId="0" borderId="88" xfId="11" applyNumberFormat="1" applyFont="1" applyBorder="1" applyAlignment="1">
      <alignment horizontal="right" vertical="center" shrinkToFit="1"/>
    </xf>
    <xf numFmtId="181" fontId="20" fillId="0" borderId="0" xfId="11" applyNumberFormat="1" applyFont="1" applyAlignment="1">
      <alignment horizontal="right" vertical="center" shrinkToFit="1"/>
    </xf>
    <xf numFmtId="181" fontId="20" fillId="0" borderId="85" xfId="11" applyNumberFormat="1" applyFont="1" applyBorder="1" applyAlignment="1">
      <alignment horizontal="right" vertical="center" shrinkToFit="1"/>
    </xf>
    <xf numFmtId="178" fontId="20" fillId="0" borderId="88" xfId="11" applyNumberFormat="1" applyFont="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Alignment="1">
      <alignment horizontal="right" vertical="center" shrinkToFit="1"/>
    </xf>
    <xf numFmtId="0" fontId="20" fillId="5" borderId="38" xfId="11" applyFont="1" applyFill="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0" xfId="11" applyNumberFormat="1" applyAlignment="1">
      <alignment horizontal="right" vertical="center" shrinkToFit="1"/>
    </xf>
    <xf numFmtId="181" fontId="1" fillId="0" borderId="85" xfId="11" applyNumberFormat="1" applyBorder="1" applyAlignment="1">
      <alignment horizontal="right" vertical="center" shrinkToFit="1"/>
    </xf>
    <xf numFmtId="0" fontId="24" fillId="0" borderId="0" xfId="11" applyFont="1">
      <alignment vertical="center"/>
    </xf>
    <xf numFmtId="0" fontId="24" fillId="0" borderId="38" xfId="11" applyFont="1" applyBorder="1">
      <alignment vertical="center"/>
    </xf>
    <xf numFmtId="0" fontId="20" fillId="0" borderId="41" xfId="11" applyFont="1" applyBorder="1" applyAlignment="1">
      <alignment horizontal="center" vertical="center" textRotation="255"/>
    </xf>
    <xf numFmtId="0" fontId="20" fillId="0" borderId="51" xfId="11" applyFont="1" applyBorder="1" applyAlignment="1">
      <alignment horizontal="center" vertical="center" textRotation="255"/>
    </xf>
    <xf numFmtId="0" fontId="20" fillId="0" borderId="65"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78" fontId="20" fillId="0" borderId="56" xfId="11" applyNumberFormat="1" applyFont="1" applyBorder="1" applyAlignment="1">
      <alignment horizontal="right" vertical="center" shrinkToFit="1"/>
    </xf>
    <xf numFmtId="178" fontId="20" fillId="0" borderId="40" xfId="11" applyNumberFormat="1" applyFont="1" applyBorder="1" applyAlignment="1">
      <alignment horizontal="right" vertical="center" shrinkToFit="1"/>
    </xf>
    <xf numFmtId="181" fontId="1" fillId="0" borderId="38" xfId="11" applyNumberFormat="1" applyBorder="1" applyAlignment="1">
      <alignment horizontal="right" vertical="center" shrinkToFit="1"/>
    </xf>
    <xf numFmtId="178" fontId="20" fillId="0" borderId="89" xfId="11" applyNumberFormat="1" applyFont="1" applyBorder="1" applyAlignment="1">
      <alignment horizontal="right" vertical="center" shrinkToFit="1"/>
    </xf>
    <xf numFmtId="181" fontId="20" fillId="0" borderId="90" xfId="11" applyNumberFormat="1" applyFont="1" applyBorder="1" applyAlignment="1">
      <alignment horizontal="right" vertical="center" shrinkToFit="1"/>
    </xf>
    <xf numFmtId="178" fontId="20" fillId="0" borderId="90" xfId="11" applyNumberFormat="1" applyFont="1" applyBorder="1" applyAlignment="1">
      <alignment horizontal="right" vertical="center" shrinkToFit="1"/>
    </xf>
    <xf numFmtId="181" fontId="20" fillId="0" borderId="56" xfId="11" applyNumberFormat="1" applyFont="1" applyBorder="1" applyAlignment="1">
      <alignment horizontal="right" vertical="center" shrinkToFit="1"/>
    </xf>
    <xf numFmtId="181" fontId="20" fillId="0" borderId="40" xfId="11" applyNumberFormat="1" applyFont="1" applyBorder="1" applyAlignment="1">
      <alignment horizontal="right" vertical="center" shrinkToFit="1"/>
    </xf>
    <xf numFmtId="0" fontId="20" fillId="0" borderId="65" xfId="11" applyFont="1" applyBorder="1" applyAlignment="1">
      <alignment horizontal="left" vertical="center"/>
    </xf>
    <xf numFmtId="0" fontId="20" fillId="0" borderId="0" xfId="11" applyFont="1" applyAlignment="1">
      <alignment horizontal="left" vertical="center"/>
    </xf>
    <xf numFmtId="0" fontId="20" fillId="0" borderId="38" xfId="11" applyFont="1" applyBorder="1" applyAlignment="1">
      <alignment horizontal="left" vertical="center"/>
    </xf>
    <xf numFmtId="0" fontId="1" fillId="0" borderId="38" xfId="11" applyBorder="1" applyAlignment="1">
      <alignment horizontal="right" vertical="center" shrinkToFit="1"/>
    </xf>
    <xf numFmtId="178" fontId="20" fillId="0" borderId="38" xfId="11" applyNumberFormat="1" applyFont="1" applyBorder="1" applyAlignment="1">
      <alignment horizontal="right" vertical="center" shrinkToFit="1"/>
    </xf>
    <xf numFmtId="181" fontId="20" fillId="0" borderId="86" xfId="11" applyNumberFormat="1" applyFont="1" applyBorder="1" applyAlignment="1">
      <alignment horizontal="right" vertical="center" shrinkToFit="1"/>
    </xf>
    <xf numFmtId="178" fontId="20" fillId="0" borderId="86" xfId="11" applyNumberFormat="1" applyFont="1" applyBorder="1" applyAlignment="1">
      <alignment horizontal="right" vertical="center" shrinkToFit="1"/>
    </xf>
    <xf numFmtId="181" fontId="20" fillId="0" borderId="38" xfId="11" applyNumberFormat="1" applyFont="1" applyBorder="1" applyAlignment="1">
      <alignment horizontal="right" vertical="center" shrinkToFit="1"/>
    </xf>
    <xf numFmtId="0" fontId="20" fillId="0" borderId="65" xfId="11" applyFont="1" applyBorder="1" applyAlignment="1">
      <alignment horizontal="center" vertical="center" wrapText="1"/>
    </xf>
    <xf numFmtId="0" fontId="20" fillId="0" borderId="0" xfId="11" applyFont="1" applyAlignment="1">
      <alignment horizontal="center" vertical="center" wrapText="1"/>
    </xf>
    <xf numFmtId="0" fontId="20" fillId="0" borderId="37" xfId="11" applyFont="1" applyBorder="1" applyAlignment="1">
      <alignment horizontal="center" vertical="center" wrapText="1"/>
    </xf>
    <xf numFmtId="0" fontId="20" fillId="0" borderId="56" xfId="11" applyFont="1" applyBorder="1" applyAlignment="1">
      <alignment horizontal="center" vertical="center" wrapText="1"/>
    </xf>
    <xf numFmtId="0" fontId="20" fillId="0" borderId="37" xfId="11" applyFont="1" applyBorder="1" applyAlignment="1">
      <alignment horizontal="left" vertical="center"/>
    </xf>
    <xf numFmtId="0" fontId="20" fillId="0" borderId="56" xfId="11" applyFont="1" applyBorder="1" applyAlignment="1">
      <alignment horizontal="left" vertical="center"/>
    </xf>
    <xf numFmtId="0" fontId="20" fillId="0" borderId="40" xfId="11" applyFont="1" applyBorder="1" applyAlignment="1">
      <alignment horizontal="left" vertical="center"/>
    </xf>
    <xf numFmtId="0" fontId="1" fillId="0" borderId="40" xfId="11" applyBorder="1" applyAlignment="1">
      <alignment horizontal="right" vertical="center" shrinkToFit="1"/>
    </xf>
    <xf numFmtId="0" fontId="20" fillId="0" borderId="41" xfId="11" applyFont="1" applyBorder="1" applyAlignment="1">
      <alignment horizontal="left" vertical="center"/>
    </xf>
    <xf numFmtId="0" fontId="20" fillId="0" borderId="12" xfId="11" applyFont="1" applyBorder="1" applyAlignment="1">
      <alignment horizontal="left" vertical="center"/>
    </xf>
    <xf numFmtId="0" fontId="20" fillId="0" borderId="51" xfId="11" applyFont="1" applyBorder="1" applyAlignment="1">
      <alignment horizontal="lef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78" fontId="20" fillId="0" borderId="41" xfId="11" applyNumberFormat="1" applyFont="1" applyBorder="1" applyAlignment="1">
      <alignment horizontal="right" vertical="center" shrinkToFit="1"/>
    </xf>
    <xf numFmtId="178" fontId="20" fillId="0" borderId="12" xfId="11" applyNumberFormat="1" applyFont="1" applyBorder="1" applyAlignment="1">
      <alignment horizontal="right" vertical="center" shrinkToFit="1"/>
    </xf>
    <xf numFmtId="178" fontId="20" fillId="0" borderId="51" xfId="11" applyNumberFormat="1" applyFont="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51" xfId="11" applyFont="1" applyBorder="1">
      <alignment vertical="center"/>
    </xf>
    <xf numFmtId="181" fontId="20" fillId="0" borderId="37" xfId="11" applyNumberFormat="1" applyFont="1" applyBorder="1" applyAlignment="1">
      <alignment horizontal="right" vertical="center" shrinkToFit="1"/>
    </xf>
    <xf numFmtId="181" fontId="20" fillId="0" borderId="41" xfId="11" applyNumberFormat="1" applyFont="1" applyBorder="1" applyAlignment="1">
      <alignment horizontal="right" vertical="center" shrinkToFit="1"/>
    </xf>
    <xf numFmtId="0" fontId="1" fillId="0" borderId="12" xfId="11" applyBorder="1" applyAlignment="1">
      <alignment horizontal="right" vertical="center" shrinkToFit="1"/>
    </xf>
    <xf numFmtId="181" fontId="20" fillId="0" borderId="12" xfId="11" applyNumberFormat="1" applyFont="1" applyBorder="1" applyAlignment="1">
      <alignment horizontal="right" vertical="center" shrinkToFit="1"/>
    </xf>
    <xf numFmtId="0" fontId="1" fillId="0" borderId="51" xfId="11" applyBorder="1" applyAlignment="1">
      <alignment horizontal="right" vertical="center" shrinkToFit="1"/>
    </xf>
    <xf numFmtId="181" fontId="20" fillId="0" borderId="65" xfId="11" applyNumberFormat="1" applyFont="1" applyBorder="1" applyAlignment="1">
      <alignment horizontal="right" vertical="center" shrinkToFit="1"/>
    </xf>
    <xf numFmtId="0" fontId="26" fillId="0" borderId="65" xfId="11" applyFont="1" applyBorder="1">
      <alignment vertical="center"/>
    </xf>
    <xf numFmtId="0" fontId="26" fillId="0" borderId="0" xfId="11" applyFont="1">
      <alignment vertical="center"/>
    </xf>
    <xf numFmtId="0" fontId="26" fillId="0" borderId="38" xfId="11" applyFont="1" applyBorder="1">
      <alignment vertical="center"/>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Alignment="1">
      <alignment vertical="center" textRotation="255"/>
    </xf>
    <xf numFmtId="0" fontId="20" fillId="0" borderId="56" xfId="11" applyFont="1" applyBorder="1" applyAlignment="1">
      <alignment vertical="center" textRotation="255"/>
    </xf>
    <xf numFmtId="0" fontId="1" fillId="0" borderId="31" xfId="11" applyBorder="1" applyAlignment="1">
      <alignment horizontal="center" vertical="center"/>
    </xf>
    <xf numFmtId="0" fontId="1" fillId="0" borderId="42" xfId="11" applyBorder="1" applyAlignment="1">
      <alignment horizontal="center" vertical="center"/>
    </xf>
    <xf numFmtId="0" fontId="16" fillId="0" borderId="0" xfId="6" applyAlignment="1">
      <alignment vertical="center"/>
    </xf>
    <xf numFmtId="0" fontId="16" fillId="0" borderId="38" xfId="6" applyBorder="1" applyAlignment="1">
      <alignment vertical="center"/>
    </xf>
    <xf numFmtId="178" fontId="20" fillId="0" borderId="87" xfId="11" applyNumberFormat="1" applyFont="1" applyBorder="1" applyAlignment="1">
      <alignment horizontal="right" vertical="center" shrinkToFit="1"/>
    </xf>
    <xf numFmtId="178" fontId="20" fillId="0" borderId="84" xfId="11" applyNumberFormat="1" applyFont="1" applyBorder="1" applyAlignment="1">
      <alignment horizontal="right" vertical="center" shrinkToFit="1"/>
    </xf>
    <xf numFmtId="178" fontId="20" fillId="0" borderId="82" xfId="11" applyNumberFormat="1" applyFont="1" applyBorder="1" applyAlignment="1">
      <alignment horizontal="right" vertical="center" shrinkToFit="1"/>
    </xf>
    <xf numFmtId="181" fontId="20" fillId="0" borderId="84" xfId="11" applyNumberFormat="1" applyFont="1" applyBorder="1" applyAlignment="1">
      <alignment horizontal="right" vertical="center" shrinkToFit="1"/>
    </xf>
    <xf numFmtId="181" fontId="20" fillId="0" borderId="51" xfId="11" applyNumberFormat="1" applyFont="1" applyBorder="1" applyAlignment="1">
      <alignment horizontal="right" vertical="center" shrinkToFit="1"/>
    </xf>
    <xf numFmtId="181" fontId="20" fillId="0" borderId="82" xfId="11" applyNumberFormat="1" applyFont="1" applyBorder="1" applyAlignment="1">
      <alignment horizontal="right" vertical="center" shrinkToFit="1"/>
    </xf>
    <xf numFmtId="178" fontId="20" fillId="0" borderId="65" xfId="11" applyNumberFormat="1" applyFont="1" applyBorder="1" applyAlignment="1">
      <alignment horizontal="right" vertical="center"/>
    </xf>
    <xf numFmtId="178" fontId="20" fillId="0" borderId="0" xfId="11" applyNumberFormat="1" applyFont="1" applyAlignment="1">
      <alignment horizontal="right" vertical="center"/>
    </xf>
    <xf numFmtId="178" fontId="20" fillId="0" borderId="85" xfId="11" applyNumberFormat="1" applyFont="1" applyBorder="1" applyAlignment="1">
      <alignment horizontal="right" vertical="center"/>
    </xf>
    <xf numFmtId="181" fontId="20" fillId="0" borderId="86" xfId="11" applyNumberFormat="1" applyFont="1" applyBorder="1" applyAlignment="1">
      <alignment horizontal="right" vertical="center"/>
    </xf>
    <xf numFmtId="178" fontId="20" fillId="0" borderId="88" xfId="11" applyNumberFormat="1" applyFont="1" applyBorder="1" applyAlignment="1">
      <alignment horizontal="right" vertical="center"/>
    </xf>
    <xf numFmtId="0" fontId="26" fillId="0" borderId="39" xfId="11" applyFont="1" applyBorder="1" applyAlignment="1">
      <alignment horizontal="center" vertical="center"/>
    </xf>
    <xf numFmtId="0" fontId="26" fillId="0" borderId="31" xfId="11" applyFont="1" applyBorder="1" applyAlignment="1">
      <alignment horizontal="center" vertical="center"/>
    </xf>
    <xf numFmtId="0" fontId="26" fillId="0" borderId="42" xfId="11" applyFont="1" applyBorder="1" applyAlignment="1">
      <alignment horizontal="center" vertical="center"/>
    </xf>
    <xf numFmtId="178" fontId="20" fillId="0" borderId="38" xfId="11" applyNumberFormat="1" applyFont="1" applyBorder="1" applyAlignment="1">
      <alignment horizontal="right" vertical="center"/>
    </xf>
    <xf numFmtId="181" fontId="20" fillId="0" borderId="83" xfId="11" applyNumberFormat="1" applyFont="1" applyBorder="1" applyAlignment="1">
      <alignment horizontal="right" vertical="center" shrinkToFit="1"/>
    </xf>
    <xf numFmtId="178" fontId="20" fillId="0" borderId="83" xfId="11" applyNumberFormat="1" applyFont="1" applyBorder="1" applyAlignment="1">
      <alignment horizontal="right" vertical="center" shrinkToFit="1"/>
    </xf>
    <xf numFmtId="49" fontId="23" fillId="0" borderId="1" xfId="11" applyNumberFormat="1" applyFont="1" applyBorder="1" applyAlignment="1">
      <alignment horizontal="center" vertical="center"/>
    </xf>
    <xf numFmtId="49" fontId="23" fillId="0" borderId="2" xfId="11" applyNumberFormat="1" applyFont="1" applyBorder="1" applyAlignment="1">
      <alignment horizontal="center" vertical="center"/>
    </xf>
    <xf numFmtId="49" fontId="23" fillId="0" borderId="3" xfId="11" applyNumberFormat="1" applyFont="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0" fontId="34" fillId="6" borderId="75" xfId="12" applyFont="1" applyFill="1" applyBorder="1">
      <alignment vertical="center"/>
    </xf>
    <xf numFmtId="0" fontId="34" fillId="6" borderId="70"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51"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0" fontId="34" fillId="6" borderId="7"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88" fontId="34" fillId="6" borderId="65"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6" xfId="12" applyFont="1" applyFill="1" applyBorder="1" applyAlignment="1">
      <alignment horizontal="left" vertical="center"/>
    </xf>
    <xf numFmtId="0" fontId="34" fillId="6" borderId="56" xfId="12" applyFont="1" applyFill="1" applyBorder="1" applyAlignment="1">
      <alignment horizontal="right" vertical="center" wrapText="1"/>
    </xf>
    <xf numFmtId="0" fontId="34" fillId="6" borderId="56" xfId="12" applyFont="1" applyFill="1" applyBorder="1" applyAlignment="1">
      <alignment horizontal="right" vertical="center"/>
    </xf>
    <xf numFmtId="0" fontId="34" fillId="6" borderId="40" xfId="12" applyFont="1" applyFill="1" applyBorder="1" applyAlignment="1">
      <alignment horizontal="right" vertical="center"/>
    </xf>
    <xf numFmtId="177" fontId="34" fillId="6" borderId="37" xfId="14" applyNumberFormat="1" applyFont="1" applyFill="1" applyBorder="1" applyAlignment="1">
      <alignment horizontal="right" vertical="center" shrinkToFit="1"/>
    </xf>
    <xf numFmtId="177" fontId="34" fillId="6" borderId="56"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6" fontId="34" fillId="6" borderId="65"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77" fontId="34" fillId="6" borderId="65"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2"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51"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0" fontId="34" fillId="6" borderId="11" xfId="12" applyFont="1" applyFill="1" applyBorder="1">
      <alignment vertical="center"/>
    </xf>
    <xf numFmtId="0" fontId="34" fillId="6" borderId="12" xfId="12" applyFont="1" applyFill="1" applyBorder="1">
      <alignment vertical="center"/>
    </xf>
    <xf numFmtId="0" fontId="34" fillId="6" borderId="51" xfId="12" applyFont="1" applyFill="1" applyBorder="1">
      <alignment vertical="center"/>
    </xf>
    <xf numFmtId="176" fontId="34" fillId="6" borderId="51" xfId="14" applyNumberFormat="1" applyFont="1" applyFill="1" applyBorder="1" applyAlignment="1">
      <alignment horizontal="right" vertical="center" shrinkToFit="1"/>
    </xf>
    <xf numFmtId="0" fontId="34" fillId="6" borderId="45"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26" xfId="12" applyFont="1" applyFill="1" applyBorder="1" applyAlignment="1">
      <alignment horizontal="center" vertical="center"/>
    </xf>
    <xf numFmtId="0" fontId="34" fillId="6" borderId="65"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0" fontId="34" fillId="6" borderId="11" xfId="12" applyFont="1" applyFill="1" applyBorder="1" applyAlignment="1">
      <alignment horizontal="center" vertical="center" textRotation="255" wrapText="1"/>
    </xf>
    <xf numFmtId="0" fontId="34" fillId="6" borderId="51"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87" fontId="34" fillId="6" borderId="129"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0" fontId="34" fillId="6" borderId="65"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37" xfId="12" applyFont="1" applyFill="1" applyBorder="1">
      <alignment vertical="center"/>
    </xf>
    <xf numFmtId="0" fontId="34" fillId="6" borderId="56" xfId="12" applyFont="1" applyFill="1" applyBorder="1">
      <alignment vertical="center"/>
    </xf>
    <xf numFmtId="0" fontId="34" fillId="6" borderId="40" xfId="12" applyFont="1" applyFill="1" applyBorder="1">
      <alignment vertical="center"/>
    </xf>
    <xf numFmtId="0" fontId="34" fillId="6" borderId="81" xfId="12" applyFont="1" applyFill="1" applyBorder="1" applyAlignment="1">
      <alignment horizontal="center" vertical="center"/>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63" xfId="14" applyNumberFormat="1" applyFont="1" applyFill="1" applyBorder="1" applyAlignment="1">
      <alignment horizontal="right" vertical="center" shrinkToFit="1"/>
    </xf>
    <xf numFmtId="187" fontId="34" fillId="6" borderId="50"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6"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51"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65"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wrapText="1"/>
    </xf>
    <xf numFmtId="0" fontId="34" fillId="6" borderId="65" xfId="12" applyFont="1" applyFill="1" applyBorder="1" applyAlignment="1">
      <alignment horizontal="center" vertical="center" wrapText="1"/>
    </xf>
    <xf numFmtId="0" fontId="34" fillId="6" borderId="56"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51" xfId="14" applyFont="1" applyFill="1" applyBorder="1" applyAlignment="1">
      <alignment horizontal="left" vertical="center" shrinkToFit="1"/>
    </xf>
    <xf numFmtId="187" fontId="34" fillId="6" borderId="87" xfId="14" applyNumberFormat="1" applyFont="1" applyFill="1" applyBorder="1" applyAlignment="1">
      <alignment horizontal="right" vertical="center" shrinkToFit="1"/>
    </xf>
    <xf numFmtId="187" fontId="34" fillId="6" borderId="48" xfId="14" applyNumberFormat="1" applyFont="1" applyFill="1" applyBorder="1" applyAlignment="1">
      <alignment horizontal="right" vertical="center" shrinkToFit="1"/>
    </xf>
    <xf numFmtId="0" fontId="34" fillId="6" borderId="31" xfId="12" applyFont="1" applyFill="1" applyBorder="1" applyAlignment="1">
      <alignment horizontal="center" vertical="center" wrapText="1"/>
    </xf>
    <xf numFmtId="0" fontId="36" fillId="6" borderId="42" xfId="12" applyFont="1" applyFill="1" applyBorder="1" applyAlignment="1">
      <alignment horizontal="center" vertical="center"/>
    </xf>
    <xf numFmtId="177" fontId="34" fillId="6" borderId="161"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51"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6" xfId="12" applyFont="1" applyFill="1" applyBorder="1" applyAlignment="1">
      <alignment horizontal="center" vertical="top" wrapText="1"/>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30"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9" xfId="12" applyFont="1" applyFill="1" applyBorder="1" applyAlignment="1">
      <alignment horizontal="center" vertical="center"/>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11" xfId="12" applyFont="1" applyFill="1" applyBorder="1" applyAlignment="1">
      <alignment horizontal="center" vertical="center" textRotation="255" shrinkToFit="1"/>
    </xf>
    <xf numFmtId="0" fontId="34" fillId="6" borderId="51"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5"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0" fontId="34" fillId="6" borderId="38" xfId="12" applyFont="1" applyFill="1" applyBorder="1" applyAlignment="1">
      <alignment horizontal="left" vertical="center"/>
    </xf>
    <xf numFmtId="0" fontId="34" fillId="6" borderId="41" xfId="12" applyFont="1" applyFill="1" applyBorder="1" applyAlignment="1">
      <alignment horizontal="center" vertical="center" textRotation="255" wrapText="1"/>
    </xf>
    <xf numFmtId="0" fontId="34" fillId="6" borderId="65"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32" xfId="12" applyFont="1" applyFill="1" applyBorder="1" applyAlignment="1">
      <alignment horizontal="center" vertical="center"/>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6" xfId="12" applyFont="1" applyFill="1" applyBorder="1" applyAlignment="1">
      <alignment horizontal="center" vertical="top"/>
    </xf>
    <xf numFmtId="0" fontId="34" fillId="6" borderId="34" xfId="12" applyFont="1" applyFill="1" applyBorder="1" applyAlignment="1">
      <alignment horizontal="center" vertical="center"/>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6" xfId="12" applyFont="1" applyFill="1" applyBorder="1" applyAlignment="1">
      <alignment horizontal="center" vertical="center"/>
    </xf>
    <xf numFmtId="0" fontId="34" fillId="6" borderId="67" xfId="12" applyFont="1" applyFill="1" applyBorder="1" applyAlignment="1">
      <alignment horizontal="center" vertical="center"/>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17" xfId="12" quotePrefix="1"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9" xfId="15"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4"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4"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lignment horizontal="left" vertical="center"/>
    </xf>
    <xf numFmtId="0" fontId="34" fillId="6" borderId="8" xfId="12" applyFont="1" applyFill="1" applyBorder="1" applyAlignment="1">
      <alignment horizontal="left" vertical="center"/>
    </xf>
    <xf numFmtId="177" fontId="34" fillId="8" borderId="129" xfId="15" applyNumberFormat="1" applyFont="1" applyFill="1" applyBorder="1" applyAlignment="1" applyProtection="1">
      <alignment horizontal="right" vertical="center" shrinkToFit="1"/>
      <protection locked="0"/>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8" fontId="17" fillId="0" borderId="15" xfId="18" applyNumberFormat="1" applyFont="1" applyBorder="1" applyAlignment="1">
      <alignment horizontal="center" vertical="center" wrapText="1"/>
    </xf>
    <xf numFmtId="178" fontId="17" fillId="0" borderId="50"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3" fillId="0" borderId="12" xfId="16" applyNumberFormat="1" applyFont="1" applyFill="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0" fillId="0" borderId="45" xfId="3" applyFont="1" applyBorder="1">
      <alignment vertical="center"/>
    </xf>
    <xf numFmtId="0" fontId="10" fillId="0" borderId="25" xfId="3" applyFont="1" applyBorder="1">
      <alignment vertical="center"/>
    </xf>
    <xf numFmtId="0" fontId="10"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1" fillId="0" borderId="0" xfId="16" applyFont="1">
      <alignment vertical="center"/>
    </xf>
    <xf numFmtId="0" fontId="1" fillId="0" borderId="65" xfId="16" applyFont="1" applyBorder="1">
      <alignment vertical="center"/>
    </xf>
    <xf numFmtId="0" fontId="1" fillId="0" borderId="38" xfId="16" applyFont="1" applyBorder="1">
      <alignment vertical="center"/>
    </xf>
    <xf numFmtId="0" fontId="1" fillId="0" borderId="40" xfId="16" applyFont="1" applyBorder="1">
      <alignment vertical="center"/>
    </xf>
    <xf numFmtId="0" fontId="1" fillId="0" borderId="56" xfId="16" applyFont="1" applyBorder="1">
      <alignment vertical="center"/>
    </xf>
    <xf numFmtId="0" fontId="1" fillId="0" borderId="37" xfId="16" applyFont="1" applyBorder="1">
      <alignment vertical="center"/>
    </xf>
    <xf numFmtId="0" fontId="39" fillId="0" borderId="0" xfId="20" applyFont="1">
      <alignment vertical="center"/>
    </xf>
    <xf numFmtId="187" fontId="1" fillId="6" borderId="34" xfId="17" applyNumberFormat="1" applyFont="1" applyFill="1" applyBorder="1" applyAlignment="1">
      <alignment horizontal="center" vertical="center"/>
    </xf>
    <xf numFmtId="179" fontId="1" fillId="6" borderId="34" xfId="17" applyNumberFormat="1" applyFont="1" applyFill="1" applyBorder="1" applyAlignment="1">
      <alignment horizontal="center" vertical="center" wrapText="1"/>
    </xf>
    <xf numFmtId="0" fontId="1" fillId="0" borderId="34" xfId="16" applyFont="1" applyBorder="1" applyAlignment="1">
      <alignment horizontal="center" vertical="center"/>
    </xf>
    <xf numFmtId="187" fontId="1" fillId="0" borderId="0" xfId="16" applyNumberFormat="1" applyFont="1" applyAlignment="1">
      <alignment horizontal="center" vertical="center"/>
    </xf>
    <xf numFmtId="178" fontId="16" fillId="0" borderId="0" xfId="16" applyNumberFormat="1" applyAlignment="1">
      <alignment horizontal="center"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wrapText="1"/>
    </xf>
    <xf numFmtId="179" fontId="1" fillId="6" borderId="0" xfId="17" applyNumberFormat="1" applyFont="1" applyFill="1" applyAlignment="1">
      <alignment vertical="center" wrapText="1"/>
    </xf>
    <xf numFmtId="187" fontId="1" fillId="6" borderId="0" xfId="17" applyNumberFormat="1" applyFont="1" applyFill="1" applyAlignment="1">
      <alignment horizontal="center" vertical="center"/>
    </xf>
    <xf numFmtId="179" fontId="1" fillId="6" borderId="0" xfId="17" applyNumberFormat="1" applyFont="1" applyFill="1" applyAlignment="1">
      <alignment horizontal="center" vertical="center" wrapText="1"/>
    </xf>
    <xf numFmtId="0" fontId="1" fillId="0" borderId="42" xfId="16" applyFont="1" applyBorder="1" applyAlignment="1">
      <alignment horizontal="center" vertical="center"/>
    </xf>
    <xf numFmtId="0" fontId="1" fillId="0" borderId="31" xfId="16" applyFont="1" applyBorder="1" applyAlignment="1">
      <alignment horizontal="center" vertical="center"/>
    </xf>
    <xf numFmtId="0" fontId="1" fillId="0" borderId="39" xfId="16" applyFont="1" applyBorder="1" applyAlignment="1">
      <alignment horizontal="center" vertical="center"/>
    </xf>
    <xf numFmtId="49" fontId="1" fillId="6" borderId="0" xfId="17" applyNumberFormat="1" applyFont="1" applyFill="1" applyAlignment="1">
      <alignment horizontal="center" vertical="center"/>
    </xf>
    <xf numFmtId="49" fontId="1" fillId="6" borderId="0" xfId="17" applyNumberFormat="1" applyFont="1" applyFill="1" applyAlignment="1">
      <alignment horizontal="center" vertical="center" wrapText="1"/>
    </xf>
    <xf numFmtId="178" fontId="1" fillId="6" borderId="0" xfId="16" applyNumberFormat="1" applyFont="1" applyFill="1" applyAlignment="1">
      <alignment vertical="center" wrapText="1"/>
    </xf>
    <xf numFmtId="187" fontId="16" fillId="0" borderId="0" xfId="19" applyNumberFormat="1" applyAlignment="1">
      <alignment horizontal="right" vertical="center"/>
    </xf>
    <xf numFmtId="177" fontId="16" fillId="0" borderId="0" xfId="19" applyNumberFormat="1" applyAlignment="1">
      <alignment horizontal="right" vertical="center"/>
    </xf>
    <xf numFmtId="178" fontId="16" fillId="0" borderId="0" xfId="18" applyNumberFormat="1" applyAlignment="1">
      <alignment horizontal="center" vertical="center"/>
    </xf>
    <xf numFmtId="178" fontId="16" fillId="0" borderId="0" xfId="18" applyNumberFormat="1" applyAlignment="1">
      <alignment vertical="center"/>
    </xf>
    <xf numFmtId="0" fontId="1" fillId="0" borderId="40" xfId="16" applyFont="1" applyBorder="1" applyAlignment="1" applyProtection="1">
      <alignment horizontal="left" vertical="top" wrapText="1"/>
      <protection locked="0"/>
    </xf>
    <xf numFmtId="0" fontId="1" fillId="0" borderId="56"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65" xfId="16" applyFont="1" applyBorder="1" applyAlignment="1" applyProtection="1">
      <alignment horizontal="left" vertical="top" wrapText="1"/>
      <protection locked="0"/>
    </xf>
    <xf numFmtId="0" fontId="1" fillId="0" borderId="5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1" xfId="16" applyFont="1" applyBorder="1" applyAlignment="1" applyProtection="1">
      <alignment horizontal="left" vertical="top" wrapText="1"/>
      <protection locked="0"/>
    </xf>
    <xf numFmtId="178" fontId="1" fillId="0" borderId="0" xfId="16" applyNumberFormat="1" applyFont="1">
      <alignment vertical="center"/>
    </xf>
    <xf numFmtId="178" fontId="38" fillId="0" borderId="0" xfId="16" applyNumberFormat="1" applyFont="1">
      <alignment vertical="center"/>
    </xf>
    <xf numFmtId="189" fontId="1" fillId="0" borderId="0" xfId="17" applyNumberFormat="1" applyFont="1">
      <alignment vertical="center"/>
    </xf>
    <xf numFmtId="0" fontId="1" fillId="0" borderId="0" xfId="17" applyFont="1">
      <alignment vertical="center"/>
    </xf>
    <xf numFmtId="0" fontId="34" fillId="0" borderId="65" xfId="16" applyFont="1" applyBorder="1">
      <alignment vertical="center"/>
    </xf>
    <xf numFmtId="0" fontId="1" fillId="0" borderId="31" xfId="16" applyFont="1" applyBorder="1">
      <alignment vertical="center"/>
    </xf>
    <xf numFmtId="178" fontId="1" fillId="0" borderId="65" xfId="16" applyNumberFormat="1" applyFont="1" applyBorder="1">
      <alignment vertical="center"/>
    </xf>
    <xf numFmtId="178" fontId="1" fillId="0" borderId="40" xfId="16" applyNumberFormat="1" applyFont="1" applyBorder="1">
      <alignment vertical="center"/>
    </xf>
    <xf numFmtId="189" fontId="1" fillId="0" borderId="56" xfId="16" applyNumberFormat="1" applyFont="1" applyBorder="1">
      <alignment vertical="center"/>
    </xf>
    <xf numFmtId="178" fontId="1" fillId="0" borderId="56" xfId="16" applyNumberFormat="1" applyFont="1" applyBorder="1">
      <alignment vertical="center"/>
    </xf>
    <xf numFmtId="178" fontId="1" fillId="0" borderId="37"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87" fontId="1" fillId="6" borderId="188" xfId="17" applyNumberFormat="1" applyFont="1" applyFill="1" applyBorder="1" applyAlignment="1">
      <alignment horizontal="center" vertical="center"/>
    </xf>
    <xf numFmtId="179" fontId="1" fillId="0" borderId="0" xfId="17" applyNumberFormat="1" applyFont="1" applyAlignment="1">
      <alignment horizontal="center" vertical="center" wrapText="1"/>
    </xf>
    <xf numFmtId="0" fontId="1" fillId="0" borderId="51" xfId="16" applyFont="1" applyBorder="1">
      <alignment vertical="center"/>
    </xf>
    <xf numFmtId="0" fontId="1" fillId="0" borderId="12" xfId="16" applyFont="1" applyBorder="1">
      <alignment vertical="center"/>
    </xf>
    <xf numFmtId="0" fontId="34" fillId="0" borderId="41" xfId="16" applyFont="1" applyBorder="1">
      <alignment vertical="center"/>
    </xf>
    <xf numFmtId="189" fontId="1" fillId="0" borderId="12" xfId="16" applyNumberFormat="1" applyFont="1" applyBorder="1">
      <alignment vertical="center"/>
    </xf>
    <xf numFmtId="0" fontId="1" fillId="0" borderId="41" xfId="16" applyFont="1" applyBorder="1">
      <alignment vertical="center"/>
    </xf>
    <xf numFmtId="0" fontId="16" fillId="6" borderId="0" xfId="6" applyFill="1" applyAlignment="1">
      <alignment vertical="center"/>
    </xf>
    <xf numFmtId="0" fontId="16" fillId="6" borderId="0" xfId="6" applyFill="1" applyAlignment="1" applyProtection="1">
      <alignment vertical="center"/>
      <protection hidden="1"/>
    </xf>
    <xf numFmtId="0" fontId="0" fillId="6" borderId="0" xfId="6" applyFont="1" applyFill="1" applyAlignment="1">
      <alignment vertical="center"/>
    </xf>
  </cellXfs>
  <cellStyles count="21">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 7" xfId="20" xr:uid="{92EEA40F-4602-4411-B7A5-2FFDA5C2EAE1}"/>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H30</c:v>
                </c:pt>
                <c:pt idx="1">
                  <c:v> R01</c:v>
                </c:pt>
                <c:pt idx="2">
                  <c:v> R02</c:v>
                </c:pt>
                <c:pt idx="3">
                  <c:v> R03</c:v>
                </c:pt>
                <c:pt idx="4">
                  <c:v> R04</c:v>
                </c:pt>
              </c:strCache>
            </c:strRef>
          </c:cat>
          <c:val>
            <c:numRef>
              <c:f>(データシート!$F$3,データシート!$F$5,データシート!$F$7,データシート!$F$9,データシート!$F$11)</c:f>
              <c:numCache>
                <c:formatCode>#,##0;"△ "#,##0</c:formatCode>
                <c:ptCount val="5"/>
                <c:pt idx="0">
                  <c:v>108252</c:v>
                </c:pt>
                <c:pt idx="1">
                  <c:v>93492</c:v>
                </c:pt>
                <c:pt idx="2">
                  <c:v>94796</c:v>
                </c:pt>
                <c:pt idx="3">
                  <c:v>85942</c:v>
                </c:pt>
                <c:pt idx="4">
                  <c:v>95007</c:v>
                </c:pt>
              </c:numCache>
            </c:numRef>
          </c:val>
          <c:smooth val="0"/>
          <c:extLst>
            <c:ext xmlns:c16="http://schemas.microsoft.com/office/drawing/2014/chart" uri="{C3380CC4-5D6E-409C-BE32-E72D297353CC}">
              <c16:uniqueId val="{00000000-FB32-4087-969D-418B31C5257E}"/>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H30</c:v>
                </c:pt>
                <c:pt idx="1">
                  <c:v> R01</c:v>
                </c:pt>
                <c:pt idx="2">
                  <c:v> R02</c:v>
                </c:pt>
                <c:pt idx="3">
                  <c:v> R03</c:v>
                </c:pt>
                <c:pt idx="4">
                  <c:v> R04</c:v>
                </c:pt>
              </c:strCache>
            </c:strRef>
          </c:cat>
          <c:val>
            <c:numRef>
              <c:f>(データシート!$D$3,データシート!$D$5,データシート!$D$7,データシート!$D$9,データシート!$D$11)</c:f>
              <c:numCache>
                <c:formatCode>#,##0;"△ "#,##0</c:formatCode>
                <c:ptCount val="5"/>
                <c:pt idx="0">
                  <c:v>173169</c:v>
                </c:pt>
                <c:pt idx="1">
                  <c:v>140187</c:v>
                </c:pt>
                <c:pt idx="2">
                  <c:v>92335</c:v>
                </c:pt>
                <c:pt idx="3">
                  <c:v>95332</c:v>
                </c:pt>
                <c:pt idx="4">
                  <c:v>75794</c:v>
                </c:pt>
              </c:numCache>
            </c:numRef>
          </c:val>
          <c:smooth val="0"/>
          <c:extLst>
            <c:ext xmlns:c16="http://schemas.microsoft.com/office/drawing/2014/chart" uri="{C3380CC4-5D6E-409C-BE32-E72D297353CC}">
              <c16:uniqueId val="{00000001-FB32-4087-969D-418B31C5257E}"/>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22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H30</c:v>
                </c:pt>
                <c:pt idx="1">
                  <c:v>R01</c:v>
                </c:pt>
                <c:pt idx="2">
                  <c:v>R02</c:v>
                </c:pt>
                <c:pt idx="3">
                  <c:v>R03</c:v>
                </c:pt>
                <c:pt idx="4">
                  <c:v>R04</c:v>
                </c:pt>
              </c:strCache>
            </c:strRef>
          </c:cat>
          <c:val>
            <c:numRef>
              <c:f>データシート!$B$19:$F$19</c:f>
              <c:numCache>
                <c:formatCode>General</c:formatCode>
                <c:ptCount val="5"/>
                <c:pt idx="0">
                  <c:v>3.89</c:v>
                </c:pt>
                <c:pt idx="1">
                  <c:v>5.85</c:v>
                </c:pt>
                <c:pt idx="2">
                  <c:v>3.46</c:v>
                </c:pt>
                <c:pt idx="3">
                  <c:v>4.71</c:v>
                </c:pt>
                <c:pt idx="4">
                  <c:v>4.88</c:v>
                </c:pt>
              </c:numCache>
            </c:numRef>
          </c:val>
          <c:extLst>
            <c:ext xmlns:c16="http://schemas.microsoft.com/office/drawing/2014/chart" uri="{C3380CC4-5D6E-409C-BE32-E72D297353CC}">
              <c16:uniqueId val="{00000000-2BA4-483D-9DC2-E1C054CE18EB}"/>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H30</c:v>
                </c:pt>
                <c:pt idx="1">
                  <c:v>R01</c:v>
                </c:pt>
                <c:pt idx="2">
                  <c:v>R02</c:v>
                </c:pt>
                <c:pt idx="3">
                  <c:v>R03</c:v>
                </c:pt>
                <c:pt idx="4">
                  <c:v>R04</c:v>
                </c:pt>
              </c:strCache>
            </c:strRef>
          </c:cat>
          <c:val>
            <c:numRef>
              <c:f>データシート!$B$20:$F$20</c:f>
              <c:numCache>
                <c:formatCode>General</c:formatCode>
                <c:ptCount val="5"/>
                <c:pt idx="0">
                  <c:v>47.55</c:v>
                </c:pt>
                <c:pt idx="1">
                  <c:v>53.77</c:v>
                </c:pt>
                <c:pt idx="2">
                  <c:v>58.85</c:v>
                </c:pt>
                <c:pt idx="3">
                  <c:v>63.7</c:v>
                </c:pt>
                <c:pt idx="4">
                  <c:v>66.400000000000006</c:v>
                </c:pt>
              </c:numCache>
            </c:numRef>
          </c:val>
          <c:extLst>
            <c:ext xmlns:c16="http://schemas.microsoft.com/office/drawing/2014/chart" uri="{C3380CC4-5D6E-409C-BE32-E72D297353CC}">
              <c16:uniqueId val="{00000001-2BA4-483D-9DC2-E1C054CE18EB}"/>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H30</c:v>
                </c:pt>
                <c:pt idx="1">
                  <c:v>R01</c:v>
                </c:pt>
                <c:pt idx="2">
                  <c:v>R02</c:v>
                </c:pt>
                <c:pt idx="3">
                  <c:v>R03</c:v>
                </c:pt>
                <c:pt idx="4">
                  <c:v>R04</c:v>
                </c:pt>
              </c:strCache>
            </c:strRef>
          </c:cat>
          <c:val>
            <c:numRef>
              <c:f>データシート!$B$21:$F$21</c:f>
              <c:numCache>
                <c:formatCode>General</c:formatCode>
                <c:ptCount val="5"/>
                <c:pt idx="0">
                  <c:v>0.5</c:v>
                </c:pt>
                <c:pt idx="1">
                  <c:v>7.86</c:v>
                </c:pt>
                <c:pt idx="2">
                  <c:v>5.94</c:v>
                </c:pt>
                <c:pt idx="3">
                  <c:v>8.9499999999999993</c:v>
                </c:pt>
                <c:pt idx="4">
                  <c:v>0.94</c:v>
                </c:pt>
              </c:numCache>
            </c:numRef>
          </c:val>
          <c:smooth val="0"/>
          <c:extLst>
            <c:ext xmlns:c16="http://schemas.microsoft.com/office/drawing/2014/chart" uri="{C3380CC4-5D6E-409C-BE32-E72D297353CC}">
              <c16:uniqueId val="{00000002-2BA4-483D-9DC2-E1C054CE18EB}"/>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データシート!$B$27:$K$27</c:f>
              <c:numCache>
                <c:formatCode>General</c:formatCode>
                <c:ptCount val="10"/>
                <c:pt idx="0">
                  <c:v>#N/A</c:v>
                </c:pt>
                <c:pt idx="1">
                  <c:v>1.71</c:v>
                </c:pt>
                <c:pt idx="2">
                  <c:v>#N/A</c:v>
                </c:pt>
                <c:pt idx="3">
                  <c:v>1.33</c:v>
                </c:pt>
                <c:pt idx="4">
                  <c:v>#N/A</c:v>
                </c:pt>
                <c:pt idx="5">
                  <c:v>0.62</c:v>
                </c:pt>
                <c:pt idx="6">
                  <c:v>#N/A</c:v>
                </c:pt>
                <c:pt idx="7">
                  <c:v>0.94</c:v>
                </c:pt>
                <c:pt idx="8">
                  <c:v>#N/A</c:v>
                </c:pt>
                <c:pt idx="9">
                  <c:v>0</c:v>
                </c:pt>
              </c:numCache>
            </c:numRef>
          </c:val>
          <c:extLst>
            <c:ext xmlns:c16="http://schemas.microsoft.com/office/drawing/2014/chart" uri="{C3380CC4-5D6E-409C-BE32-E72D297353CC}">
              <c16:uniqueId val="{00000000-D7BD-495C-B56E-E7DB454E9241}"/>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D7BD-495C-B56E-E7DB454E9241}"/>
            </c:ext>
          </c:extLst>
        </c:ser>
        <c:ser>
          <c:idx val="2"/>
          <c:order val="2"/>
          <c:tx>
            <c:strRef>
              <c:f>データシート!$A$29</c:f>
              <c:strCache>
                <c:ptCount val="1"/>
                <c:pt idx="0">
                  <c:v>地域開発事業特別会計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データシート!$B$29:$K$29</c:f>
              <c:numCache>
                <c:formatCode>General</c:formatCode>
                <c:ptCount val="10"/>
                <c:pt idx="0">
                  <c:v>#N/A</c:v>
                </c:pt>
                <c:pt idx="1">
                  <c:v>0</c:v>
                </c:pt>
                <c:pt idx="2">
                  <c:v>#N/A</c:v>
                </c:pt>
                <c:pt idx="3">
                  <c:v>0.01</c:v>
                </c:pt>
                <c:pt idx="4">
                  <c:v>#N/A</c:v>
                </c:pt>
                <c:pt idx="5">
                  <c:v>0</c:v>
                </c:pt>
                <c:pt idx="6">
                  <c:v>#N/A</c:v>
                </c:pt>
                <c:pt idx="7">
                  <c:v>0</c:v>
                </c:pt>
                <c:pt idx="8">
                  <c:v>#N/A</c:v>
                </c:pt>
                <c:pt idx="9">
                  <c:v>0.01</c:v>
                </c:pt>
              </c:numCache>
            </c:numRef>
          </c:val>
          <c:extLst>
            <c:ext xmlns:c16="http://schemas.microsoft.com/office/drawing/2014/chart" uri="{C3380CC4-5D6E-409C-BE32-E72D297353CC}">
              <c16:uniqueId val="{00000002-D7BD-495C-B56E-E7DB454E9241}"/>
            </c:ext>
          </c:extLst>
        </c:ser>
        <c:ser>
          <c:idx val="3"/>
          <c:order val="3"/>
          <c:tx>
            <c:strRef>
              <c:f>データシート!$A$30</c:f>
              <c:strCache>
                <c:ptCount val="1"/>
                <c:pt idx="0">
                  <c:v>下水道事業特別会計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データシート!$B$30:$K$30</c:f>
              <c:numCache>
                <c:formatCode>General</c:formatCode>
                <c:ptCount val="10"/>
                <c:pt idx="0">
                  <c:v>#N/A</c:v>
                </c:pt>
                <c:pt idx="1">
                  <c:v>0.22</c:v>
                </c:pt>
                <c:pt idx="2">
                  <c:v>#N/A</c:v>
                </c:pt>
                <c:pt idx="3">
                  <c:v>0.33</c:v>
                </c:pt>
                <c:pt idx="4">
                  <c:v>#N/A</c:v>
                </c:pt>
                <c:pt idx="5">
                  <c:v>0.2</c:v>
                </c:pt>
                <c:pt idx="6">
                  <c:v>#N/A</c:v>
                </c:pt>
                <c:pt idx="7">
                  <c:v>0.04</c:v>
                </c:pt>
                <c:pt idx="8">
                  <c:v>#N/A</c:v>
                </c:pt>
                <c:pt idx="9">
                  <c:v>0.09</c:v>
                </c:pt>
              </c:numCache>
            </c:numRef>
          </c:val>
          <c:extLst>
            <c:ext xmlns:c16="http://schemas.microsoft.com/office/drawing/2014/chart" uri="{C3380CC4-5D6E-409C-BE32-E72D297353CC}">
              <c16:uniqueId val="{00000003-D7BD-495C-B56E-E7DB454E9241}"/>
            </c:ext>
          </c:extLst>
        </c:ser>
        <c:ser>
          <c:idx val="4"/>
          <c:order val="4"/>
          <c:tx>
            <c:strRef>
              <c:f>データシート!$A$31</c:f>
              <c:strCache>
                <c:ptCount val="1"/>
                <c:pt idx="0">
                  <c:v>簡易水道特別会計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データシート!$B$31:$K$31</c:f>
              <c:numCache>
                <c:formatCode>General</c:formatCode>
                <c:ptCount val="10"/>
                <c:pt idx="0">
                  <c:v>#N/A</c:v>
                </c:pt>
                <c:pt idx="1">
                  <c:v>0.04</c:v>
                </c:pt>
                <c:pt idx="2">
                  <c:v>#N/A</c:v>
                </c:pt>
                <c:pt idx="3">
                  <c:v>0.16</c:v>
                </c:pt>
                <c:pt idx="4">
                  <c:v>#N/A</c:v>
                </c:pt>
                <c:pt idx="5">
                  <c:v>7.0000000000000007E-2</c:v>
                </c:pt>
                <c:pt idx="6">
                  <c:v>#N/A</c:v>
                </c:pt>
                <c:pt idx="7">
                  <c:v>0.01</c:v>
                </c:pt>
                <c:pt idx="8">
                  <c:v>#N/A</c:v>
                </c:pt>
                <c:pt idx="9">
                  <c:v>0.15</c:v>
                </c:pt>
              </c:numCache>
            </c:numRef>
          </c:val>
          <c:extLst>
            <c:ext xmlns:c16="http://schemas.microsoft.com/office/drawing/2014/chart" uri="{C3380CC4-5D6E-409C-BE32-E72D297353CC}">
              <c16:uniqueId val="{00000004-D7BD-495C-B56E-E7DB454E9241}"/>
            </c:ext>
          </c:extLst>
        </c:ser>
        <c:ser>
          <c:idx val="5"/>
          <c:order val="5"/>
          <c:tx>
            <c:strRef>
              <c:f>データシート!$A$32</c:f>
              <c:strCache>
                <c:ptCount val="1"/>
                <c:pt idx="0">
                  <c:v>国民健康保険特別会計（施設勘定）</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データシート!$B$32:$K$32</c:f>
              <c:numCache>
                <c:formatCode>General</c:formatCode>
                <c:ptCount val="10"/>
                <c:pt idx="0">
                  <c:v>#N/A</c:v>
                </c:pt>
                <c:pt idx="1">
                  <c:v>0.04</c:v>
                </c:pt>
                <c:pt idx="2">
                  <c:v>#N/A</c:v>
                </c:pt>
                <c:pt idx="3">
                  <c:v>0.09</c:v>
                </c:pt>
                <c:pt idx="4">
                  <c:v>#N/A</c:v>
                </c:pt>
                <c:pt idx="5">
                  <c:v>0.06</c:v>
                </c:pt>
                <c:pt idx="6">
                  <c:v>#N/A</c:v>
                </c:pt>
                <c:pt idx="7">
                  <c:v>7.0000000000000007E-2</c:v>
                </c:pt>
                <c:pt idx="8">
                  <c:v>#N/A</c:v>
                </c:pt>
                <c:pt idx="9">
                  <c:v>0.16</c:v>
                </c:pt>
              </c:numCache>
            </c:numRef>
          </c:val>
          <c:extLst>
            <c:ext xmlns:c16="http://schemas.microsoft.com/office/drawing/2014/chart" uri="{C3380CC4-5D6E-409C-BE32-E72D297353CC}">
              <c16:uniqueId val="{00000005-D7BD-495C-B56E-E7DB454E9241}"/>
            </c:ext>
          </c:extLst>
        </c:ser>
        <c:ser>
          <c:idx val="6"/>
          <c:order val="6"/>
          <c:tx>
            <c:strRef>
              <c:f>データシート!$A$33</c:f>
              <c:strCache>
                <c:ptCount val="1"/>
                <c:pt idx="0">
                  <c:v>水道事業会計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データシート!$B$33:$K$33</c:f>
              <c:numCache>
                <c:formatCode>General</c:formatCode>
                <c:ptCount val="10"/>
                <c:pt idx="0">
                  <c:v>#N/A</c:v>
                </c:pt>
                <c:pt idx="1">
                  <c:v>1.65</c:v>
                </c:pt>
                <c:pt idx="2">
                  <c:v>#N/A</c:v>
                </c:pt>
                <c:pt idx="3">
                  <c:v>1.26</c:v>
                </c:pt>
                <c:pt idx="4">
                  <c:v>#N/A</c:v>
                </c:pt>
                <c:pt idx="5">
                  <c:v>1.1200000000000001</c:v>
                </c:pt>
                <c:pt idx="6">
                  <c:v>#N/A</c:v>
                </c:pt>
                <c:pt idx="7">
                  <c:v>1.47</c:v>
                </c:pt>
                <c:pt idx="8">
                  <c:v>#N/A</c:v>
                </c:pt>
                <c:pt idx="9">
                  <c:v>1.04</c:v>
                </c:pt>
              </c:numCache>
            </c:numRef>
          </c:val>
          <c:extLst>
            <c:ext xmlns:c16="http://schemas.microsoft.com/office/drawing/2014/chart" uri="{C3380CC4-5D6E-409C-BE32-E72D297353CC}">
              <c16:uniqueId val="{00000006-D7BD-495C-B56E-E7DB454E9241}"/>
            </c:ext>
          </c:extLst>
        </c:ser>
        <c:ser>
          <c:idx val="7"/>
          <c:order val="7"/>
          <c:tx>
            <c:strRef>
              <c:f>データシート!$A$34</c:f>
              <c:strCache>
                <c:ptCount val="1"/>
                <c:pt idx="0">
                  <c:v>介護保険特別会計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データシート!$B$34:$K$34</c:f>
              <c:numCache>
                <c:formatCode>General</c:formatCode>
                <c:ptCount val="10"/>
                <c:pt idx="0">
                  <c:v>#N/A</c:v>
                </c:pt>
                <c:pt idx="1">
                  <c:v>1.2</c:v>
                </c:pt>
                <c:pt idx="2">
                  <c:v>#N/A</c:v>
                </c:pt>
                <c:pt idx="3">
                  <c:v>0.69</c:v>
                </c:pt>
                <c:pt idx="4">
                  <c:v>#N/A</c:v>
                </c:pt>
                <c:pt idx="5">
                  <c:v>0.8</c:v>
                </c:pt>
                <c:pt idx="6">
                  <c:v>#N/A</c:v>
                </c:pt>
                <c:pt idx="7">
                  <c:v>2.15</c:v>
                </c:pt>
                <c:pt idx="8">
                  <c:v>#N/A</c:v>
                </c:pt>
                <c:pt idx="9">
                  <c:v>2.2999999999999998</c:v>
                </c:pt>
              </c:numCache>
            </c:numRef>
          </c:val>
          <c:extLst>
            <c:ext xmlns:c16="http://schemas.microsoft.com/office/drawing/2014/chart" uri="{C3380CC4-5D6E-409C-BE32-E72D297353CC}">
              <c16:uniqueId val="{00000007-D7BD-495C-B56E-E7DB454E9241}"/>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データシート!$B$35:$K$35</c:f>
              <c:numCache>
                <c:formatCode>General</c:formatCode>
                <c:ptCount val="10"/>
                <c:pt idx="0">
                  <c:v>#N/A</c:v>
                </c:pt>
                <c:pt idx="1">
                  <c:v>3.86</c:v>
                </c:pt>
                <c:pt idx="2">
                  <c:v>#N/A</c:v>
                </c:pt>
                <c:pt idx="3">
                  <c:v>5.79</c:v>
                </c:pt>
                <c:pt idx="4">
                  <c:v>#N/A</c:v>
                </c:pt>
                <c:pt idx="5">
                  <c:v>3.42</c:v>
                </c:pt>
                <c:pt idx="6">
                  <c:v>#N/A</c:v>
                </c:pt>
                <c:pt idx="7">
                  <c:v>4.72</c:v>
                </c:pt>
                <c:pt idx="8">
                  <c:v>#N/A</c:v>
                </c:pt>
                <c:pt idx="9">
                  <c:v>4.8600000000000003</c:v>
                </c:pt>
              </c:numCache>
            </c:numRef>
          </c:val>
          <c:extLst>
            <c:ext xmlns:c16="http://schemas.microsoft.com/office/drawing/2014/chart" uri="{C3380CC4-5D6E-409C-BE32-E72D297353CC}">
              <c16:uniqueId val="{00000008-D7BD-495C-B56E-E7DB454E9241}"/>
            </c:ext>
          </c:extLst>
        </c:ser>
        <c:ser>
          <c:idx val="9"/>
          <c:order val="9"/>
          <c:tx>
            <c:strRef>
              <c:f>データシート!$A$36</c:f>
              <c:strCache>
                <c:ptCount val="1"/>
                <c:pt idx="0">
                  <c:v>後期高齢者医療特別会計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データシート!$B$36:$K$36</c:f>
              <c:numCache>
                <c:formatCode>General</c:formatCode>
                <c:ptCount val="10"/>
                <c:pt idx="0">
                  <c:v>#N/A</c:v>
                </c:pt>
                <c:pt idx="1">
                  <c:v>0.02</c:v>
                </c:pt>
                <c:pt idx="2">
                  <c:v>#N/A</c:v>
                </c:pt>
                <c:pt idx="3">
                  <c:v>0.02</c:v>
                </c:pt>
                <c:pt idx="4">
                  <c:v>#N/A</c:v>
                </c:pt>
                <c:pt idx="5">
                  <c:v>0</c:v>
                </c:pt>
                <c:pt idx="6">
                  <c:v>0.01</c:v>
                </c:pt>
                <c:pt idx="7">
                  <c:v>#N/A</c:v>
                </c:pt>
                <c:pt idx="8">
                  <c:v>#N/A</c:v>
                </c:pt>
                <c:pt idx="9">
                  <c:v>0</c:v>
                </c:pt>
              </c:numCache>
            </c:numRef>
          </c:val>
          <c:extLst>
            <c:ext xmlns:c16="http://schemas.microsoft.com/office/drawing/2014/chart" uri="{C3380CC4-5D6E-409C-BE32-E72D297353CC}">
              <c16:uniqueId val="{00000009-D7BD-495C-B56E-E7DB454E9241}"/>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データシート!$B$42:$P$42</c:f>
              <c:numCache>
                <c:formatCode>General</c:formatCode>
                <c:ptCount val="15"/>
                <c:pt idx="2">
                  <c:v>849</c:v>
                </c:pt>
                <c:pt idx="5">
                  <c:v>857</c:v>
                </c:pt>
                <c:pt idx="8">
                  <c:v>889</c:v>
                </c:pt>
                <c:pt idx="11">
                  <c:v>897</c:v>
                </c:pt>
                <c:pt idx="14">
                  <c:v>891</c:v>
                </c:pt>
              </c:numCache>
            </c:numRef>
          </c:val>
          <c:extLst>
            <c:ext xmlns:c16="http://schemas.microsoft.com/office/drawing/2014/chart" uri="{C3380CC4-5D6E-409C-BE32-E72D297353CC}">
              <c16:uniqueId val="{00000000-5600-425D-AAB4-AB82F5A10B80}"/>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5600-425D-AAB4-AB82F5A10B80}"/>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データシート!$B$44:$P$44</c:f>
              <c:numCache>
                <c:formatCode>General</c:formatCode>
                <c:ptCount val="15"/>
                <c:pt idx="0">
                  <c:v>52</c:v>
                </c:pt>
                <c:pt idx="3">
                  <c:v>52</c:v>
                </c:pt>
                <c:pt idx="6">
                  <c:v>0</c:v>
                </c:pt>
                <c:pt idx="9">
                  <c:v>0</c:v>
                </c:pt>
                <c:pt idx="12">
                  <c:v>0</c:v>
                </c:pt>
              </c:numCache>
            </c:numRef>
          </c:val>
          <c:extLst>
            <c:ext xmlns:c16="http://schemas.microsoft.com/office/drawing/2014/chart" uri="{C3380CC4-5D6E-409C-BE32-E72D297353CC}">
              <c16:uniqueId val="{00000002-5600-425D-AAB4-AB82F5A10B80}"/>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データシート!$B$45:$P$45</c:f>
              <c:numCache>
                <c:formatCode>General</c:formatCode>
                <c:ptCount val="15"/>
                <c:pt idx="0">
                  <c:v>37</c:v>
                </c:pt>
                <c:pt idx="3">
                  <c:v>38</c:v>
                </c:pt>
                <c:pt idx="6">
                  <c:v>38</c:v>
                </c:pt>
                <c:pt idx="9">
                  <c:v>69</c:v>
                </c:pt>
                <c:pt idx="12">
                  <c:v>64</c:v>
                </c:pt>
              </c:numCache>
            </c:numRef>
          </c:val>
          <c:extLst>
            <c:ext xmlns:c16="http://schemas.microsoft.com/office/drawing/2014/chart" uri="{C3380CC4-5D6E-409C-BE32-E72D297353CC}">
              <c16:uniqueId val="{00000003-5600-425D-AAB4-AB82F5A10B80}"/>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データシート!$B$46:$P$46</c:f>
              <c:numCache>
                <c:formatCode>General</c:formatCode>
                <c:ptCount val="15"/>
                <c:pt idx="0">
                  <c:v>219</c:v>
                </c:pt>
                <c:pt idx="3">
                  <c:v>216</c:v>
                </c:pt>
                <c:pt idx="6">
                  <c:v>203</c:v>
                </c:pt>
                <c:pt idx="9">
                  <c:v>200</c:v>
                </c:pt>
                <c:pt idx="12">
                  <c:v>191</c:v>
                </c:pt>
              </c:numCache>
            </c:numRef>
          </c:val>
          <c:extLst>
            <c:ext xmlns:c16="http://schemas.microsoft.com/office/drawing/2014/chart" uri="{C3380CC4-5D6E-409C-BE32-E72D297353CC}">
              <c16:uniqueId val="{00000004-5600-425D-AAB4-AB82F5A10B80}"/>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5600-425D-AAB4-AB82F5A10B80}"/>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5600-425D-AAB4-AB82F5A10B80}"/>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データシート!$B$49:$P$49</c:f>
              <c:numCache>
                <c:formatCode>General</c:formatCode>
                <c:ptCount val="15"/>
                <c:pt idx="0">
                  <c:v>1068</c:v>
                </c:pt>
                <c:pt idx="3">
                  <c:v>1090</c:v>
                </c:pt>
                <c:pt idx="6">
                  <c:v>1150</c:v>
                </c:pt>
                <c:pt idx="9">
                  <c:v>1205</c:v>
                </c:pt>
                <c:pt idx="12">
                  <c:v>1214</c:v>
                </c:pt>
              </c:numCache>
            </c:numRef>
          </c:val>
          <c:extLst>
            <c:ext xmlns:c16="http://schemas.microsoft.com/office/drawing/2014/chart" uri="{C3380CC4-5D6E-409C-BE32-E72D297353CC}">
              <c16:uniqueId val="{00000007-5600-425D-AAB4-AB82F5A10B80}"/>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データシート!$B$50:$P$50</c:f>
              <c:numCache>
                <c:formatCode>General</c:formatCode>
                <c:ptCount val="15"/>
                <c:pt idx="0">
                  <c:v>#N/A</c:v>
                </c:pt>
                <c:pt idx="1">
                  <c:v>527</c:v>
                </c:pt>
                <c:pt idx="2">
                  <c:v>#N/A</c:v>
                </c:pt>
                <c:pt idx="3">
                  <c:v>#N/A</c:v>
                </c:pt>
                <c:pt idx="4">
                  <c:v>539</c:v>
                </c:pt>
                <c:pt idx="5">
                  <c:v>#N/A</c:v>
                </c:pt>
                <c:pt idx="6">
                  <c:v>#N/A</c:v>
                </c:pt>
                <c:pt idx="7">
                  <c:v>502</c:v>
                </c:pt>
                <c:pt idx="8">
                  <c:v>#N/A</c:v>
                </c:pt>
                <c:pt idx="9">
                  <c:v>#N/A</c:v>
                </c:pt>
                <c:pt idx="10">
                  <c:v>577</c:v>
                </c:pt>
                <c:pt idx="11">
                  <c:v>#N/A</c:v>
                </c:pt>
                <c:pt idx="12">
                  <c:v>#N/A</c:v>
                </c:pt>
                <c:pt idx="13">
                  <c:v>578</c:v>
                </c:pt>
                <c:pt idx="14">
                  <c:v>#N/A</c:v>
                </c:pt>
              </c:numCache>
            </c:numRef>
          </c:val>
          <c:smooth val="0"/>
          <c:extLst>
            <c:ext xmlns:c16="http://schemas.microsoft.com/office/drawing/2014/chart" uri="{C3380CC4-5D6E-409C-BE32-E72D297353CC}">
              <c16:uniqueId val="{00000008-5600-425D-AAB4-AB82F5A10B80}"/>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データシート!$B$56:$P$56</c:f>
              <c:numCache>
                <c:formatCode>General</c:formatCode>
                <c:ptCount val="15"/>
                <c:pt idx="2">
                  <c:v>9781</c:v>
                </c:pt>
                <c:pt idx="5">
                  <c:v>9746</c:v>
                </c:pt>
                <c:pt idx="8">
                  <c:v>9640</c:v>
                </c:pt>
                <c:pt idx="11">
                  <c:v>9634</c:v>
                </c:pt>
                <c:pt idx="14">
                  <c:v>9182</c:v>
                </c:pt>
              </c:numCache>
            </c:numRef>
          </c:val>
          <c:extLst>
            <c:ext xmlns:c16="http://schemas.microsoft.com/office/drawing/2014/chart" uri="{C3380CC4-5D6E-409C-BE32-E72D297353CC}">
              <c16:uniqueId val="{00000000-9FE6-4275-9552-9B20E37D0FE0}"/>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データシート!$B$57:$P$57</c:f>
              <c:numCache>
                <c:formatCode>General</c:formatCode>
                <c:ptCount val="15"/>
                <c:pt idx="2">
                  <c:v>46</c:v>
                </c:pt>
                <c:pt idx="5">
                  <c:v>45</c:v>
                </c:pt>
                <c:pt idx="8">
                  <c:v>39</c:v>
                </c:pt>
                <c:pt idx="11">
                  <c:v>27</c:v>
                </c:pt>
                <c:pt idx="14">
                  <c:v>13</c:v>
                </c:pt>
              </c:numCache>
            </c:numRef>
          </c:val>
          <c:extLst>
            <c:ext xmlns:c16="http://schemas.microsoft.com/office/drawing/2014/chart" uri="{C3380CC4-5D6E-409C-BE32-E72D297353CC}">
              <c16:uniqueId val="{00000001-9FE6-4275-9552-9B20E37D0FE0}"/>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データシート!$B$58:$P$58</c:f>
              <c:numCache>
                <c:formatCode>General</c:formatCode>
                <c:ptCount val="15"/>
                <c:pt idx="2">
                  <c:v>4315</c:v>
                </c:pt>
                <c:pt idx="5">
                  <c:v>4361</c:v>
                </c:pt>
                <c:pt idx="8">
                  <c:v>4688</c:v>
                </c:pt>
                <c:pt idx="11">
                  <c:v>5154</c:v>
                </c:pt>
                <c:pt idx="14">
                  <c:v>5228</c:v>
                </c:pt>
              </c:numCache>
            </c:numRef>
          </c:val>
          <c:extLst>
            <c:ext xmlns:c16="http://schemas.microsoft.com/office/drawing/2014/chart" uri="{C3380CC4-5D6E-409C-BE32-E72D297353CC}">
              <c16:uniqueId val="{00000002-9FE6-4275-9552-9B20E37D0FE0}"/>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9FE6-4275-9552-9B20E37D0FE0}"/>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9FE6-4275-9552-9B20E37D0FE0}"/>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データシート!$B$61:$P$61</c:f>
              <c:numCache>
                <c:formatCode>General</c:formatCode>
                <c:ptCount val="15"/>
                <c:pt idx="0">
                  <c:v>6</c:v>
                </c:pt>
                <c:pt idx="3">
                  <c:v>8</c:v>
                </c:pt>
                <c:pt idx="6">
                  <c:v>0</c:v>
                </c:pt>
                <c:pt idx="9">
                  <c:v>0</c:v>
                </c:pt>
                <c:pt idx="12">
                  <c:v>0</c:v>
                </c:pt>
              </c:numCache>
            </c:numRef>
          </c:val>
          <c:extLst>
            <c:ext xmlns:c16="http://schemas.microsoft.com/office/drawing/2014/chart" uri="{C3380CC4-5D6E-409C-BE32-E72D297353CC}">
              <c16:uniqueId val="{00000005-9FE6-4275-9552-9B20E37D0FE0}"/>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データシート!$B$62:$P$62</c:f>
              <c:numCache>
                <c:formatCode>General</c:formatCode>
                <c:ptCount val="15"/>
                <c:pt idx="0">
                  <c:v>2119</c:v>
                </c:pt>
                <c:pt idx="3">
                  <c:v>2091</c:v>
                </c:pt>
                <c:pt idx="6">
                  <c:v>2078</c:v>
                </c:pt>
                <c:pt idx="9">
                  <c:v>2045</c:v>
                </c:pt>
                <c:pt idx="12">
                  <c:v>2019</c:v>
                </c:pt>
              </c:numCache>
            </c:numRef>
          </c:val>
          <c:extLst>
            <c:ext xmlns:c16="http://schemas.microsoft.com/office/drawing/2014/chart" uri="{C3380CC4-5D6E-409C-BE32-E72D297353CC}">
              <c16:uniqueId val="{00000006-9FE6-4275-9552-9B20E37D0FE0}"/>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データシート!$B$63:$P$63</c:f>
              <c:numCache>
                <c:formatCode>General</c:formatCode>
                <c:ptCount val="15"/>
                <c:pt idx="0">
                  <c:v>191</c:v>
                </c:pt>
                <c:pt idx="3">
                  <c:v>383</c:v>
                </c:pt>
                <c:pt idx="6">
                  <c:v>585</c:v>
                </c:pt>
                <c:pt idx="9">
                  <c:v>521</c:v>
                </c:pt>
                <c:pt idx="12">
                  <c:v>457</c:v>
                </c:pt>
              </c:numCache>
            </c:numRef>
          </c:val>
          <c:extLst>
            <c:ext xmlns:c16="http://schemas.microsoft.com/office/drawing/2014/chart" uri="{C3380CC4-5D6E-409C-BE32-E72D297353CC}">
              <c16:uniqueId val="{00000007-9FE6-4275-9552-9B20E37D0FE0}"/>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データシート!$B$64:$P$64</c:f>
              <c:numCache>
                <c:formatCode>General</c:formatCode>
                <c:ptCount val="15"/>
                <c:pt idx="0">
                  <c:v>2839</c:v>
                </c:pt>
                <c:pt idx="3">
                  <c:v>2689</c:v>
                </c:pt>
                <c:pt idx="6">
                  <c:v>2465</c:v>
                </c:pt>
                <c:pt idx="9">
                  <c:v>2325</c:v>
                </c:pt>
                <c:pt idx="12">
                  <c:v>2252</c:v>
                </c:pt>
              </c:numCache>
            </c:numRef>
          </c:val>
          <c:extLst>
            <c:ext xmlns:c16="http://schemas.microsoft.com/office/drawing/2014/chart" uri="{C3380CC4-5D6E-409C-BE32-E72D297353CC}">
              <c16:uniqueId val="{00000008-9FE6-4275-9552-9B20E37D0FE0}"/>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データシート!$B$65:$P$65</c:f>
              <c:numCache>
                <c:formatCode>General</c:formatCode>
                <c:ptCount val="15"/>
                <c:pt idx="0">
                  <c:v>51</c:v>
                </c:pt>
                <c:pt idx="3">
                  <c:v>0</c:v>
                </c:pt>
                <c:pt idx="6">
                  <c:v>0</c:v>
                </c:pt>
                <c:pt idx="9">
                  <c:v>0</c:v>
                </c:pt>
                <c:pt idx="12">
                  <c:v>0</c:v>
                </c:pt>
              </c:numCache>
            </c:numRef>
          </c:val>
          <c:extLst>
            <c:ext xmlns:c16="http://schemas.microsoft.com/office/drawing/2014/chart" uri="{C3380CC4-5D6E-409C-BE32-E72D297353CC}">
              <c16:uniqueId val="{00000009-9FE6-4275-9552-9B20E37D0FE0}"/>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データシート!$B$66:$P$66</c:f>
              <c:numCache>
                <c:formatCode>General</c:formatCode>
                <c:ptCount val="15"/>
                <c:pt idx="0">
                  <c:v>11475</c:v>
                </c:pt>
                <c:pt idx="3">
                  <c:v>11563</c:v>
                </c:pt>
                <c:pt idx="6">
                  <c:v>11358</c:v>
                </c:pt>
                <c:pt idx="9">
                  <c:v>11293</c:v>
                </c:pt>
                <c:pt idx="12">
                  <c:v>10658</c:v>
                </c:pt>
              </c:numCache>
            </c:numRef>
          </c:val>
          <c:extLst>
            <c:ext xmlns:c16="http://schemas.microsoft.com/office/drawing/2014/chart" uri="{C3380CC4-5D6E-409C-BE32-E72D297353CC}">
              <c16:uniqueId val="{0000000A-9FE6-4275-9552-9B20E37D0FE0}"/>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データシート!$B$67:$P$67</c:f>
              <c:numCache>
                <c:formatCode>General</c:formatCode>
                <c:ptCount val="15"/>
                <c:pt idx="0">
                  <c:v>#N/A</c:v>
                </c:pt>
                <c:pt idx="1">
                  <c:v>2540</c:v>
                </c:pt>
                <c:pt idx="2">
                  <c:v>#N/A</c:v>
                </c:pt>
                <c:pt idx="3">
                  <c:v>#N/A</c:v>
                </c:pt>
                <c:pt idx="4">
                  <c:v>2581</c:v>
                </c:pt>
                <c:pt idx="5">
                  <c:v>#N/A</c:v>
                </c:pt>
                <c:pt idx="6">
                  <c:v>#N/A</c:v>
                </c:pt>
                <c:pt idx="7">
                  <c:v>2119</c:v>
                </c:pt>
                <c:pt idx="8">
                  <c:v>#N/A</c:v>
                </c:pt>
                <c:pt idx="9">
                  <c:v>#N/A</c:v>
                </c:pt>
                <c:pt idx="10">
                  <c:v>1369</c:v>
                </c:pt>
                <c:pt idx="11">
                  <c:v>#N/A</c:v>
                </c:pt>
                <c:pt idx="12">
                  <c:v>#N/A</c:v>
                </c:pt>
                <c:pt idx="13">
                  <c:v>963</c:v>
                </c:pt>
                <c:pt idx="14">
                  <c:v>#N/A</c:v>
                </c:pt>
              </c:numCache>
            </c:numRef>
          </c:val>
          <c:smooth val="0"/>
          <c:extLst>
            <c:ext xmlns:c16="http://schemas.microsoft.com/office/drawing/2014/chart" uri="{C3380CC4-5D6E-409C-BE32-E72D297353CC}">
              <c16:uniqueId val="{0000000B-9FE6-4275-9552-9B20E37D0FE0}"/>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R02</c:v>
                </c:pt>
                <c:pt idx="1">
                  <c:v>R03</c:v>
                </c:pt>
                <c:pt idx="2">
                  <c:v>R04</c:v>
                </c:pt>
              </c:strCache>
            </c:strRef>
          </c:cat>
          <c:val>
            <c:numRef>
              <c:f>データシート!$B$72:$D$72</c:f>
              <c:numCache>
                <c:formatCode>#,##0;"▲ "#,##0</c:formatCode>
                <c:ptCount val="3"/>
                <c:pt idx="0">
                  <c:v>3323</c:v>
                </c:pt>
                <c:pt idx="1">
                  <c:v>3769</c:v>
                </c:pt>
                <c:pt idx="2">
                  <c:v>3821</c:v>
                </c:pt>
              </c:numCache>
            </c:numRef>
          </c:val>
          <c:extLst>
            <c:ext xmlns:c16="http://schemas.microsoft.com/office/drawing/2014/chart" uri="{C3380CC4-5D6E-409C-BE32-E72D297353CC}">
              <c16:uniqueId val="{00000000-EB20-49A0-BEDB-519ECD0254CC}"/>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R02</c:v>
                </c:pt>
                <c:pt idx="1">
                  <c:v>R03</c:v>
                </c:pt>
                <c:pt idx="2">
                  <c:v>R04</c:v>
                </c:pt>
              </c:strCache>
            </c:strRef>
          </c:cat>
          <c:val>
            <c:numRef>
              <c:f>データシート!$B$73:$D$73</c:f>
              <c:numCache>
                <c:formatCode>#,##0;"▲ "#,##0</c:formatCode>
                <c:ptCount val="3"/>
                <c:pt idx="0">
                  <c:v>333</c:v>
                </c:pt>
                <c:pt idx="1">
                  <c:v>397</c:v>
                </c:pt>
                <c:pt idx="2">
                  <c:v>378</c:v>
                </c:pt>
              </c:numCache>
            </c:numRef>
          </c:val>
          <c:extLst>
            <c:ext xmlns:c16="http://schemas.microsoft.com/office/drawing/2014/chart" uri="{C3380CC4-5D6E-409C-BE32-E72D297353CC}">
              <c16:uniqueId val="{00000001-EB20-49A0-BEDB-519ECD0254CC}"/>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R02</c:v>
                </c:pt>
                <c:pt idx="1">
                  <c:v>R03</c:v>
                </c:pt>
                <c:pt idx="2">
                  <c:v>R04</c:v>
                </c:pt>
              </c:strCache>
            </c:strRef>
          </c:cat>
          <c:val>
            <c:numRef>
              <c:f>データシート!$B$74:$D$74</c:f>
              <c:numCache>
                <c:formatCode>#,##0;"▲ "#,##0</c:formatCode>
                <c:ptCount val="3"/>
                <c:pt idx="0">
                  <c:v>1327</c:v>
                </c:pt>
                <c:pt idx="1">
                  <c:v>1236</c:v>
                </c:pt>
                <c:pt idx="2">
                  <c:v>1124</c:v>
                </c:pt>
              </c:numCache>
            </c:numRef>
          </c:val>
          <c:extLst>
            <c:ext xmlns:c16="http://schemas.microsoft.com/office/drawing/2014/chart" uri="{C3380CC4-5D6E-409C-BE32-E72D297353CC}">
              <c16:uniqueId val="{00000002-EB20-49A0-BEDB-519ECD0254CC}"/>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{76792FED-9F96-4693-84D7-B8EA1EB7CCE4}</c15:txfldGUID>
                      <c15:f>公会計指標分析・財政指標組合せ分析表!$BP$50</c15:f>
                      <c15:dlblFieldTableCache>
                        <c:ptCount val="1"/>
                        <c:pt idx="0">
                          <c:v>H30</c:v>
                        </c:pt>
                      </c15:dlblFieldTableCache>
                    </c15:dlblFTEntry>
                  </c15:dlblFieldTable>
                  <c15:showDataLabelsRange val="0"/>
                </c:ext>
                <c:ext xmlns:c16="http://schemas.microsoft.com/office/drawing/2014/chart" uri="{C3380CC4-5D6E-409C-BE32-E72D297353CC}">
                  <c16:uniqueId val="{00000000-FA75-4A65-A306-FAAA4AA5AFA5}"/>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{33F44C30-6A2B-4F37-9B5E-EBDE25521C26}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FA75-4A65-A306-FAAA4AA5AFA5}"/>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{3D5063E5-2DC0-47C3-A62E-DCC471DF5567}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FA75-4A65-A306-FAAA4AA5AFA5}"/>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{29BEC5AC-D0A9-4828-9500-8D168E2E8319}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FA75-4A65-A306-FAAA4AA5AFA5}"/>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{D72CD5BC-67F6-400B-829A-0E1A51D51F0E}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FA75-4A65-A306-FAAA4AA5AFA5}"/>
                </c:ext>
              </c:extLst>
            </c:dLbl>
            <c:dLbl>
              <c:idx val="8"/>
              <c:tx>
                <c:strRef>
                  <c:f>公会計指標分析・財政指標組合せ分析表!$BX$50</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{D8E445ED-552B-4E56-967A-8CDDB3A9DD74}</c15:txfldGUID>
                      <c15:f>公会計指標分析・財政指標組合せ分析表!$BX$50</c15:f>
                      <c15:dlblFieldTableCache>
                        <c:ptCount val="1"/>
                        <c:pt idx="0">
                          <c:v>R01</c:v>
                        </c:pt>
                      </c15:dlblFieldTableCache>
                    </c15:dlblFTEntry>
                  </c15:dlblFieldTable>
                  <c15:showDataLabelsRange val="0"/>
                </c:ext>
                <c:ext xmlns:c16="http://schemas.microsoft.com/office/drawing/2014/chart" uri="{C3380CC4-5D6E-409C-BE32-E72D297353CC}">
                  <c16:uniqueId val="{00000005-FA75-4A65-A306-FAAA4AA5AFA5}"/>
                </c:ext>
              </c:extLst>
            </c:dLbl>
            <c:dLbl>
              <c:idx val="16"/>
              <c:tx>
                <c:strRef>
                  <c:f>公会計指標分析・財政指標組合せ分析表!$CF$50</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{5EB6FA56-4519-4C6C-8C9A-501ABF424F3D}</c15:txfldGUID>
                      <c15:f>公会計指標分析・財政指標組合せ分析表!$CF$50</c15:f>
                      <c15:dlblFieldTableCache>
                        <c:ptCount val="1"/>
                        <c:pt idx="0">
                          <c:v>R02</c:v>
                        </c:pt>
                      </c15:dlblFieldTableCache>
                    </c15:dlblFTEntry>
                  </c15:dlblFieldTable>
                  <c15:showDataLabelsRange val="0"/>
                </c:ext>
                <c:ext xmlns:c16="http://schemas.microsoft.com/office/drawing/2014/chart" uri="{C3380CC4-5D6E-409C-BE32-E72D297353CC}">
                  <c16:uniqueId val="{00000006-FA75-4A65-A306-FAAA4AA5AFA5}"/>
                </c:ext>
              </c:extLst>
            </c:dLbl>
            <c:dLbl>
              <c:idx val="24"/>
              <c:tx>
                <c:strRef>
                  <c:f>公会計指標分析・財政指標組合せ分析表!$CN$50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{E434D2A6-14E0-4CBC-9027-2E810EC9C99E}</c15:txfldGUID>
                      <c15:f>公会計指標分析・財政指標組合せ分析表!$CN$50</c15:f>
                      <c15:dlblFieldTableCache>
                        <c:ptCount val="1"/>
                        <c:pt idx="0">
                          <c:v>R03</c:v>
                        </c:pt>
                      </c15:dlblFieldTableCache>
                    </c15:dlblFTEntry>
                  </c15:dlblFieldTable>
                  <c15:showDataLabelsRange val="0"/>
                </c:ext>
                <c:ext xmlns:c16="http://schemas.microsoft.com/office/drawing/2014/chart" uri="{C3380CC4-5D6E-409C-BE32-E72D297353CC}">
                  <c16:uniqueId val="{00000007-FA75-4A65-A306-FAAA4AA5AFA5}"/>
                </c:ext>
              </c:extLst>
            </c:dLbl>
            <c:dLbl>
              <c:idx val="32"/>
              <c:tx>
                <c:strRef>
                  <c:f>公会計指標分析・財政指標組合せ分析表!$CV$50</c:f>
                  <c:strCache>
                    <c:ptCount val="1"/>
                    <c:pt idx="0">
                      <c:v>R04</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{7658776A-A36B-4F5D-875F-71244993B863}</c15:txfldGUID>
                      <c15:f>公会計指標分析・財政指標組合せ分析表!$CV$50</c15:f>
                      <c15:dlblFieldTableCache>
                        <c:ptCount val="1"/>
                        <c:pt idx="0">
                          <c:v>R04</c:v>
                        </c:pt>
                      </c15:dlblFieldTableCache>
                    </c15:dlblFTEntry>
                  </c15:dlblFieldTable>
                  <c15:showDataLabelsRange val="0"/>
                </c:ext>
                <c:ext xmlns:c16="http://schemas.microsoft.com/office/drawing/2014/chart" uri="{C3380CC4-5D6E-409C-BE32-E72D297353CC}">
                  <c16:uniqueId val="{00000008-FA75-4A65-A306-FAAA4AA5AFA5}"/>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45.7</c:v>
                </c:pt>
                <c:pt idx="8">
                  <c:v>47.8</c:v>
                </c:pt>
                <c:pt idx="16">
                  <c:v>47.8</c:v>
                </c:pt>
              </c:numCache>
            </c:numRef>
          </c:xVal>
          <c:yVal>
            <c:numRef>
              <c:f>公会計指標分析・財政指標組合せ分析表!$BP$51:$DC$51</c:f>
              <c:numCache>
                <c:formatCode>#,##0.0;"▲ "#,##0.0</c:formatCode>
                <c:ptCount val="40"/>
                <c:pt idx="0">
                  <c:v>56</c:v>
                </c:pt>
                <c:pt idx="8">
                  <c:v>57.4</c:v>
                </c:pt>
                <c:pt idx="16">
                  <c:v>44.4</c:v>
                </c:pt>
              </c:numCache>
            </c:numRef>
          </c:yVal>
          <c:smooth val="0"/>
          <c:extLst>
            <c:ext xmlns:c16="http://schemas.microsoft.com/office/drawing/2014/chart" uri="{C3380CC4-5D6E-409C-BE32-E72D297353CC}">
              <c16:uniqueId val="{00000009-FA75-4A65-A306-FAAA4AA5AFA5}"/>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layout>
                <c:manualLayout>
                  <c:x val="-3.1294530228207433E-2"/>
                  <c:y val="-6.4739042105865174E-2"/>
                </c:manualLayout>
              </c:layout>
              <c:tx>
                <c:strRef>
                  <c:f>公会計指標分析・財政指標組合せ分析表!$BP$50</c:f>
                  <c:strCache>
                    <c:ptCount val="1"/>
                    <c:pt idx="0">
                      <c:v>H30</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{D39FE03C-CA4D-43E8-8B3B-DA8470772C3A}</c15:txfldGUID>
                      <c15:f>公会計指標分析・財政指標組合せ分析表!$BP$50</c15:f>
                      <c15:dlblFieldTableCache>
                        <c:ptCount val="1"/>
                        <c:pt idx="0">
                          <c:v>H30</c:v>
                        </c:pt>
                      </c15:dlblFieldTableCache>
                    </c15:dlblFTEntry>
                  </c15:dlblFieldTable>
                  <c15:showDataLabelsRange val="0"/>
                </c:ext>
                <c:ext xmlns:c16="http://schemas.microsoft.com/office/drawing/2014/chart" uri="{C3380CC4-5D6E-409C-BE32-E72D297353CC}">
                  <c16:uniqueId val="{0000000A-FA75-4A65-A306-FAAA4AA5AFA5}"/>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{EAF93465-898C-4DFC-B01C-7756619B25DA}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FA75-4A65-A306-FAAA4AA5AFA5}"/>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{3119CE8A-CD0D-481D-95C4-69818B70CD74}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FA75-4A65-A306-FAAA4AA5AFA5}"/>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{37DC60D2-92D0-43F2-8CED-06FB030145E6}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FA75-4A65-A306-FAAA4AA5AFA5}"/>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{AD422780-C471-4726-8894-23AB80EA3C6E}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FA75-4A65-A306-FAAA4AA5AFA5}"/>
                </c:ext>
              </c:extLst>
            </c:dLbl>
            <c:dLbl>
              <c:idx val="8"/>
              <c:layout>
                <c:manualLayout>
                  <c:x val="-3.286642089159917E-2"/>
                  <c:y val="-6.8122615735091568E-2"/>
                </c:manualLayout>
              </c:layout>
              <c:tx>
                <c:strRef>
                  <c:f>公会計指標分析・財政指標組合せ分析表!$BX$50</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{741E11AA-C1CC-452B-B36B-B29D4FED553B}</c15:txfldGUID>
                      <c15:f>公会計指標分析・財政指標組合せ分析表!$BX$50</c15:f>
                      <c15:dlblFieldTableCache>
                        <c:ptCount val="1"/>
                        <c:pt idx="0">
                          <c:v>R01</c:v>
                        </c:pt>
                      </c15:dlblFieldTableCache>
                    </c15:dlblFTEntry>
                  </c15:dlblFieldTable>
                  <c15:showDataLabelsRange val="0"/>
                </c:ext>
                <c:ext xmlns:c16="http://schemas.microsoft.com/office/drawing/2014/chart" uri="{C3380CC4-5D6E-409C-BE32-E72D297353CC}">
                  <c16:uniqueId val="{0000000F-FA75-4A65-A306-FAAA4AA5AFA5}"/>
                </c:ext>
              </c:extLst>
            </c:dLbl>
            <c:dLbl>
              <c:idx val="16"/>
              <c:layout>
                <c:manualLayout>
                  <c:x val="-3.2015750650234161E-2"/>
                  <c:y val="-6.135546847663878E-2"/>
                </c:manualLayout>
              </c:layout>
              <c:tx>
                <c:strRef>
                  <c:f>公会計指標分析・財政指標組合せ分析表!$CF$50</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{61732460-6963-4C58-8F0E-8D8C6EAA75D0}</c15:txfldGUID>
                      <c15:f>公会計指標分析・財政指標組合せ分析表!$CF$50</c15:f>
                      <c15:dlblFieldTableCache>
                        <c:ptCount val="1"/>
                        <c:pt idx="0">
                          <c:v>R02</c:v>
                        </c:pt>
                      </c15:dlblFieldTableCache>
                    </c15:dlblFTEntry>
                  </c15:dlblFieldTable>
                  <c15:showDataLabelsRange val="0"/>
                </c:ext>
                <c:ext xmlns:c16="http://schemas.microsoft.com/office/drawing/2014/chart" uri="{C3380CC4-5D6E-409C-BE32-E72D297353CC}">
                  <c16:uniqueId val="{00000010-FA75-4A65-A306-FAAA4AA5AFA5}"/>
                </c:ext>
              </c:extLst>
            </c:dLbl>
            <c:dLbl>
              <c:idx val="24"/>
              <c:tx>
                <c:strRef>
                  <c:f>公会計指標分析・財政指標組合せ分析表!$CN$50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{36123EF0-8460-4144-9211-15A1BACB98C0}</c15:txfldGUID>
                      <c15:f>公会計指標分析・財政指標組合せ分析表!$CN$50</c15:f>
                      <c15:dlblFieldTableCache>
                        <c:ptCount val="1"/>
                        <c:pt idx="0">
                          <c:v>R03</c:v>
                        </c:pt>
                      </c15:dlblFieldTableCache>
                    </c15:dlblFTEntry>
                  </c15:dlblFieldTable>
                  <c15:showDataLabelsRange val="0"/>
                </c:ext>
                <c:ext xmlns:c16="http://schemas.microsoft.com/office/drawing/2014/chart" uri="{C3380CC4-5D6E-409C-BE32-E72D297353CC}">
                  <c16:uniqueId val="{00000011-FA75-4A65-A306-FAAA4AA5AFA5}"/>
                </c:ext>
              </c:extLst>
            </c:dLbl>
            <c:dLbl>
              <c:idx val="32"/>
              <c:tx>
                <c:strRef>
                  <c:f>公会計指標分析・財政指標組合せ分析表!$CV$50</c:f>
                  <c:strCache>
                    <c:ptCount val="1"/>
                    <c:pt idx="0">
                      <c:v>R04</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{96DEB440-D351-4DCA-931A-45F133071FDF}</c15:txfldGUID>
                      <c15:f>公会計指標分析・財政指標組合せ分析表!$CV$50</c15:f>
                      <c15:dlblFieldTableCache>
                        <c:ptCount val="1"/>
                        <c:pt idx="0">
                          <c:v>R04</c:v>
                        </c:pt>
                      </c15:dlblFieldTableCache>
                    </c15:dlblFTEntry>
                  </c15:dlblFieldTable>
                  <c15:showDataLabelsRange val="0"/>
                </c:ext>
                <c:ext xmlns:c16="http://schemas.microsoft.com/office/drawing/2014/chart" uri="{C3380CC4-5D6E-409C-BE32-E72D297353CC}">
                  <c16:uniqueId val="{00000012-FA75-4A65-A306-FAAA4AA5AFA5}"/>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60.5</c:v>
                </c:pt>
                <c:pt idx="8">
                  <c:v>61.4</c:v>
                </c:pt>
                <c:pt idx="16">
                  <c:v>62</c:v>
                </c:pt>
              </c:numCache>
            </c:numRef>
          </c:xVal>
          <c:yVal>
            <c:numRef>
              <c:f>公会計指標分析・財政指標組合せ分析表!$BP$55:$DC$55</c:f>
              <c:numCache>
                <c:formatCode>#,##0.0;"▲ "#,##0.0</c:formatCode>
                <c:ptCount val="40"/>
                <c:pt idx="0">
                  <c:v>20.9</c:v>
                </c:pt>
                <c:pt idx="8">
                  <c:v>21</c:v>
                </c:pt>
                <c:pt idx="16">
                  <c:v>23.5</c:v>
                </c:pt>
              </c:numCache>
            </c:numRef>
          </c:yVal>
          <c:smooth val="0"/>
          <c:extLst>
            <c:ext xmlns:c16="http://schemas.microsoft.com/office/drawing/2014/chart" uri="{C3380CC4-5D6E-409C-BE32-E72D297353CC}">
              <c16:uniqueId val="{00000013-FA75-4A65-A306-FAAA4AA5AFA5}"/>
            </c:ext>
          </c:extLst>
        </c:ser>
        <c:dLbls>
          <c:showLegendKey val="0"/>
          <c:showVal val="1"/>
          <c:showCatName val="0"/>
          <c:showSerName val="0"/>
          <c:showPercent val="0"/>
          <c:showBubbleSize val="0"/>
        </c:dLbls>
        <c:axId val="46179840"/>
        <c:axId val="46181760"/>
      </c:scatterChart>
      <c:valAx>
        <c:axId val="46179840"/>
        <c:scaling>
          <c:orientation val="maxMin"/>
          <c:max val="70"/>
          <c:min val="40"/>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70"/>
          <c:min val="1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{4C3B77A6-FF12-4843-A774-90610FDCC636}</c15:txfldGUID>
                      <c15:f>公会計指標分析・財政指標組合せ分析表!$BP$72</c15:f>
                      <c15:dlblFieldTableCache>
                        <c:ptCount val="1"/>
                        <c:pt idx="0">
                          <c:v>H30</c:v>
                        </c:pt>
                      </c15:dlblFieldTableCache>
                    </c15:dlblFTEntry>
                  </c15:dlblFieldTable>
                  <c15:showDataLabelsRange val="0"/>
                </c:ext>
                <c:ext xmlns:c16="http://schemas.microsoft.com/office/drawing/2014/chart" uri="{C3380CC4-5D6E-409C-BE32-E72D297353CC}">
                  <c16:uniqueId val="{00000000-0C7C-4195-B227-50F4EF7B93FF}"/>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{820D7C52-544B-417A-A4EA-6D4683FA0931}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0C7C-4195-B227-50F4EF7B93FF}"/>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{E77B1393-92AB-4004-B8B0-C2F0568FA90A}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0C7C-4195-B227-50F4EF7B93FF}"/>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{2F94028A-B17A-4C1F-A1FF-519A1F68025B}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0C7C-4195-B227-50F4EF7B93FF}"/>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{EF69C91F-7678-4241-B0C1-7ABB2B6F0F76}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0C7C-4195-B227-50F4EF7B93FF}"/>
                </c:ext>
              </c:extLst>
            </c:dLbl>
            <c:dLbl>
              <c:idx val="8"/>
              <c:tx>
                <c:strRef>
                  <c:f>公会計指標分析・財政指標組合せ分析表!$BX$72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{2807F325-3781-4D55-B56A-58CB725C0FC7}</c15:txfldGUID>
                      <c15:f>公会計指標分析・財政指標組合せ分析表!$BX$72</c15:f>
                      <c15:dlblFieldTableCache>
                        <c:ptCount val="1"/>
                        <c:pt idx="0">
                          <c:v>R01</c:v>
                        </c:pt>
                      </c15:dlblFieldTableCache>
                    </c15:dlblFTEntry>
                  </c15:dlblFieldTable>
                  <c15:showDataLabelsRange val="0"/>
                </c:ext>
                <c:ext xmlns:c16="http://schemas.microsoft.com/office/drawing/2014/chart" uri="{C3380CC4-5D6E-409C-BE32-E72D297353CC}">
                  <c16:uniqueId val="{00000005-0C7C-4195-B227-50F4EF7B93FF}"/>
                </c:ext>
              </c:extLst>
            </c:dLbl>
            <c:dLbl>
              <c:idx val="16"/>
              <c:tx>
                <c:strRef>
                  <c:f>公会計指標分析・財政指標組合せ分析表!$CF$72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{4A251B32-D723-443A-BBE2-BC323C8B67F7}</c15:txfldGUID>
                      <c15:f>公会計指標分析・財政指標組合せ分析表!$CF$72</c15:f>
                      <c15:dlblFieldTableCache>
                        <c:ptCount val="1"/>
                        <c:pt idx="0">
                          <c:v>R02</c:v>
                        </c:pt>
                      </c15:dlblFieldTableCache>
                    </c15:dlblFTEntry>
                  </c15:dlblFieldTable>
                  <c15:showDataLabelsRange val="0"/>
                </c:ext>
                <c:ext xmlns:c16="http://schemas.microsoft.com/office/drawing/2014/chart" uri="{C3380CC4-5D6E-409C-BE32-E72D297353CC}">
                  <c16:uniqueId val="{00000006-0C7C-4195-B227-50F4EF7B93FF}"/>
                </c:ext>
              </c:extLst>
            </c:dLbl>
            <c:dLbl>
              <c:idx val="24"/>
              <c:tx>
                <c:strRef>
                  <c:f>公会計指標分析・財政指標組合せ分析表!$CN$72</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{68A38D6D-A037-4AE6-85D8-B4BCAA8A3CB8}</c15:txfldGUID>
                      <c15:f>公会計指標分析・財政指標組合せ分析表!$CN$72</c15:f>
                      <c15:dlblFieldTableCache>
                        <c:ptCount val="1"/>
                        <c:pt idx="0">
                          <c:v>R03</c:v>
                        </c:pt>
                      </c15:dlblFieldTableCache>
                    </c15:dlblFTEntry>
                  </c15:dlblFieldTable>
                  <c15:showDataLabelsRange val="0"/>
                </c:ext>
                <c:ext xmlns:c16="http://schemas.microsoft.com/office/drawing/2014/chart" uri="{C3380CC4-5D6E-409C-BE32-E72D297353CC}">
                  <c16:uniqueId val="{00000007-0C7C-4195-B227-50F4EF7B93FF}"/>
                </c:ext>
              </c:extLst>
            </c:dLbl>
            <c:dLbl>
              <c:idx val="32"/>
              <c:tx>
                <c:strRef>
                  <c:f>公会計指標分析・財政指標組合せ分析表!$CV$72</c:f>
                  <c:strCache>
                    <c:ptCount val="1"/>
                    <c:pt idx="0">
                      <c:v>R04</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{516EE07C-B760-44C1-8AD8-0B1965C7AB1C}</c15:txfldGUID>
                      <c15:f>公会計指標分析・財政指標組合せ分析表!$CV$72</c15:f>
                      <c15:dlblFieldTableCache>
                        <c:ptCount val="1"/>
                        <c:pt idx="0">
                          <c:v>R04</c:v>
                        </c:pt>
                      </c15:dlblFieldTableCache>
                    </c15:dlblFTEntry>
                  </c15:dlblFieldTable>
                  <c15:showDataLabelsRange val="0"/>
                </c:ext>
                <c:ext xmlns:c16="http://schemas.microsoft.com/office/drawing/2014/chart" uri="{C3380CC4-5D6E-409C-BE32-E72D297353CC}">
                  <c16:uniqueId val="{00000008-0C7C-4195-B227-50F4EF7B93FF}"/>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11.5</c:v>
                </c:pt>
                <c:pt idx="8">
                  <c:v>11.7</c:v>
                </c:pt>
                <c:pt idx="16">
                  <c:v>11.3</c:v>
                </c:pt>
                <c:pt idx="24">
                  <c:v>11.3</c:v>
                </c:pt>
                <c:pt idx="32">
                  <c:v>11.2</c:v>
                </c:pt>
              </c:numCache>
            </c:numRef>
          </c:xVal>
          <c:yVal>
            <c:numRef>
              <c:f>公会計指標分析・財政指標組合せ分析表!$BP$73:$DC$73</c:f>
              <c:numCache>
                <c:formatCode>#,##0.0;"▲ "#,##0.0</c:formatCode>
                <c:ptCount val="40"/>
                <c:pt idx="0">
                  <c:v>56</c:v>
                </c:pt>
                <c:pt idx="8">
                  <c:v>57.4</c:v>
                </c:pt>
                <c:pt idx="16">
                  <c:v>44.4</c:v>
                </c:pt>
                <c:pt idx="24">
                  <c:v>27.2</c:v>
                </c:pt>
                <c:pt idx="32">
                  <c:v>19.7</c:v>
                </c:pt>
              </c:numCache>
            </c:numRef>
          </c:yVal>
          <c:smooth val="0"/>
          <c:extLst>
            <c:ext xmlns:c16="http://schemas.microsoft.com/office/drawing/2014/chart" uri="{C3380CC4-5D6E-409C-BE32-E72D297353CC}">
              <c16:uniqueId val="{00000009-0C7C-4195-B227-50F4EF7B93FF}"/>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manualLayout>
                  <c:x val="-2.6647173287753123E-2"/>
                  <c:y val="-6.2416647087793951E-2"/>
                </c:manualLayout>
              </c:layout>
              <c:tx>
                <c:strRef>
                  <c:f>公会計指標分析・財政指標組合せ分析表!$BP$72</c:f>
                  <c:strCache>
                    <c:ptCount val="1"/>
                    <c:pt idx="0">
                      <c:v>H30</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{33CC327B-9B55-4351-A753-4CB6444926D5}</c15:txfldGUID>
                      <c15:f>公会計指標分析・財政指標組合せ分析表!$BP$72</c15:f>
                      <c15:dlblFieldTableCache>
                        <c:ptCount val="1"/>
                        <c:pt idx="0">
                          <c:v>H30</c:v>
                        </c:pt>
                      </c15:dlblFieldTableCache>
                    </c15:dlblFTEntry>
                  </c15:dlblFieldTable>
                  <c15:showDataLabelsRange val="0"/>
                </c:ext>
                <c:ext xmlns:c16="http://schemas.microsoft.com/office/drawing/2014/chart" uri="{C3380CC4-5D6E-409C-BE32-E72D297353CC}">
                  <c16:uniqueId val="{0000000A-0C7C-4195-B227-50F4EF7B93FF}"/>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{7E699CB0-EF3F-4E83-B03D-F91B7D4E5288}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0C7C-4195-B227-50F4EF7B93FF}"/>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{DB61958E-DC7E-4F55-87B3-09BF810FB18F}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0C7C-4195-B227-50F4EF7B93FF}"/>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{C6B4FACE-282B-412A-9509-4425CD53838D}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0C7C-4195-B227-50F4EF7B93FF}"/>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{B663BA75-98D2-4968-B5B3-F3C1C6F9F7BA}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0C7C-4195-B227-50F4EF7B93FF}"/>
                </c:ext>
              </c:extLst>
            </c:dLbl>
            <c:dLbl>
              <c:idx val="8"/>
              <c:layout>
                <c:manualLayout>
                  <c:x val="-3.6621161056433163E-2"/>
                  <c:y val="-6.2416647087793951E-2"/>
                </c:manualLayout>
              </c:layout>
              <c:tx>
                <c:strRef>
                  <c:f>公会計指標分析・財政指標組合せ分析表!$BX$72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{3419A071-80F4-4467-B6D1-7B0D69D9C374}</c15:txfldGUID>
                      <c15:f>公会計指標分析・財政指標組合せ分析表!$BX$72</c15:f>
                      <c15:dlblFieldTableCache>
                        <c:ptCount val="1"/>
                        <c:pt idx="0">
                          <c:v>R01</c:v>
                        </c:pt>
                      </c15:dlblFieldTableCache>
                    </c15:dlblFTEntry>
                  </c15:dlblFieldTable>
                  <c15:showDataLabelsRange val="0"/>
                </c:ext>
                <c:ext xmlns:c16="http://schemas.microsoft.com/office/drawing/2014/chart" uri="{C3380CC4-5D6E-409C-BE32-E72D297353CC}">
                  <c16:uniqueId val="{0000000F-0C7C-4195-B227-50F4EF7B93FF}"/>
                </c:ext>
              </c:extLst>
            </c:dLbl>
            <c:dLbl>
              <c:idx val="16"/>
              <c:tx>
                <c:strRef>
                  <c:f>公会計指標分析・財政指標組合せ分析表!$CF$72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{F3DB2839-A5BC-47C7-A752-39C9EAD433C6}</c15:txfldGUID>
                      <c15:f>公会計指標分析・財政指標組合せ分析表!$CF$72</c15:f>
                      <c15:dlblFieldTableCache>
                        <c:ptCount val="1"/>
                        <c:pt idx="0">
                          <c:v>R02</c:v>
                        </c:pt>
                      </c15:dlblFieldTableCache>
                    </c15:dlblFTEntry>
                  </c15:dlblFieldTable>
                  <c15:showDataLabelsRange val="0"/>
                </c:ext>
                <c:ext xmlns:c16="http://schemas.microsoft.com/office/drawing/2014/chart" uri="{C3380CC4-5D6E-409C-BE32-E72D297353CC}">
                  <c16:uniqueId val="{00000010-0C7C-4195-B227-50F4EF7B93FF}"/>
                </c:ext>
              </c:extLst>
            </c:dLbl>
            <c:dLbl>
              <c:idx val="24"/>
              <c:tx>
                <c:strRef>
                  <c:f>公会計指標分析・財政指標組合せ分析表!$CN$72</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{98B9E3EC-EE03-4400-9FEA-B03A65B9159E}</c15:txfldGUID>
                      <c15:f>公会計指標分析・財政指標組合せ分析表!$CN$72</c15:f>
                      <c15:dlblFieldTableCache>
                        <c:ptCount val="1"/>
                        <c:pt idx="0">
                          <c:v>R03</c:v>
                        </c:pt>
                      </c15:dlblFieldTableCache>
                    </c15:dlblFTEntry>
                  </c15:dlblFieldTable>
                  <c15:showDataLabelsRange val="0"/>
                </c:ext>
                <c:ext xmlns:c16="http://schemas.microsoft.com/office/drawing/2014/chart" uri="{C3380CC4-5D6E-409C-BE32-E72D297353CC}">
                  <c16:uniqueId val="{00000011-0C7C-4195-B227-50F4EF7B93FF}"/>
                </c:ext>
              </c:extLst>
            </c:dLbl>
            <c:dLbl>
              <c:idx val="32"/>
              <c:tx>
                <c:strRef>
                  <c:f>公会計指標分析・財政指標組合せ分析表!$CV$72</c:f>
                  <c:strCache>
                    <c:ptCount val="1"/>
                    <c:pt idx="0">
                      <c:v>R04</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{3203F3F1-D9A8-40FF-9DDE-DE57691E7C5D}</c15:txfldGUID>
                      <c15:f>公会計指標分析・財政指標組合せ分析表!$CV$72</c15:f>
                      <c15:dlblFieldTableCache>
                        <c:ptCount val="1"/>
                        <c:pt idx="0">
                          <c:v>R04</c:v>
                        </c:pt>
                      </c15:dlblFieldTableCache>
                    </c15:dlblFTEntry>
                  </c15:dlblFieldTable>
                  <c15:showDataLabelsRange val="0"/>
                </c:ext>
                <c:ext xmlns:c16="http://schemas.microsoft.com/office/drawing/2014/chart" uri="{C3380CC4-5D6E-409C-BE32-E72D297353CC}">
                  <c16:uniqueId val="{00000012-0C7C-4195-B227-50F4EF7B93FF}"/>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9.1</c:v>
                </c:pt>
                <c:pt idx="8">
                  <c:v>9.1999999999999993</c:v>
                </c:pt>
                <c:pt idx="16">
                  <c:v>8.6</c:v>
                </c:pt>
                <c:pt idx="24">
                  <c:v>8.1999999999999993</c:v>
                </c:pt>
                <c:pt idx="32">
                  <c:v>8.4</c:v>
                </c:pt>
              </c:numCache>
            </c:numRef>
          </c:xVal>
          <c:yVal>
            <c:numRef>
              <c:f>公会計指標分析・財政指標組合せ分析表!$BP$77:$DC$77</c:f>
              <c:numCache>
                <c:formatCode>#,##0.0;"▲ "#,##0.0</c:formatCode>
                <c:ptCount val="40"/>
                <c:pt idx="0">
                  <c:v>20.9</c:v>
                </c:pt>
                <c:pt idx="8">
                  <c:v>21</c:v>
                </c:pt>
                <c:pt idx="16">
                  <c:v>23.5</c:v>
                </c:pt>
                <c:pt idx="24">
                  <c:v>8.5</c:v>
                </c:pt>
                <c:pt idx="32">
                  <c:v>0</c:v>
                </c:pt>
              </c:numCache>
            </c:numRef>
          </c:yVal>
          <c:smooth val="0"/>
          <c:extLst>
            <c:ext xmlns:c16="http://schemas.microsoft.com/office/drawing/2014/chart" uri="{C3380CC4-5D6E-409C-BE32-E72D297353CC}">
              <c16:uniqueId val="{00000013-0C7C-4195-B227-50F4EF7B93FF}"/>
            </c:ext>
          </c:extLst>
        </c:ser>
        <c:dLbls>
          <c:showLegendKey val="0"/>
          <c:showVal val="1"/>
          <c:showCatName val="0"/>
          <c:showSerName val="0"/>
          <c:showPercent val="0"/>
          <c:showBubbleSize val="0"/>
        </c:dLbls>
        <c:axId val="84219776"/>
        <c:axId val="84234240"/>
      </c:scatterChart>
      <c:valAx>
        <c:axId val="84219776"/>
        <c:scaling>
          <c:orientation val="maxMin"/>
          <c:max val="12"/>
          <c:min val="7"/>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70"/>
          <c:min val="-2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majorUnit val="20"/>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BFD92B5A-BB1D-4112-BD80-BEFBA47A2BBA}"/>
            </a:ext>
          </a:extLst>
        </xdr:cNvPr>
        <xdr:cNvSpPr/>
      </xdr:nvSpPr>
      <xdr:spPr>
        <a:xfrm>
          <a:off x="666750" y="406400"/>
          <a:ext cx="11537950" cy="6096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F1306092-1C47-414E-86E1-F9B0F4F78FD6}"/>
            </a:ext>
          </a:extLst>
        </xdr:cNvPr>
        <xdr:cNvSpPr/>
      </xdr:nvSpPr>
      <xdr:spPr>
        <a:xfrm>
          <a:off x="18364200" y="393700"/>
          <a:ext cx="35687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6FE27D42-311E-45B7-8282-5B687EB38D94}"/>
            </a:ext>
          </a:extLst>
        </xdr:cNvPr>
        <xdr:cNvSpPr/>
      </xdr:nvSpPr>
      <xdr:spPr>
        <a:xfrm>
          <a:off x="18389600" y="419100"/>
          <a:ext cx="35242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69541B22-0076-4A33-9C9C-04AC2E8AB689}"/>
            </a:ext>
          </a:extLst>
        </xdr:cNvPr>
        <xdr:cNvSpPr/>
      </xdr:nvSpPr>
      <xdr:spPr>
        <a:xfrm>
          <a:off x="18415000" y="444500"/>
          <a:ext cx="34861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群馬県東吾妻町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B8A8CC5F-8A66-4704-A80A-7A439F3B45A1}"/>
            </a:ext>
          </a:extLst>
        </xdr:cNvPr>
        <xdr:cNvSpPr/>
      </xdr:nvSpPr>
      <xdr:spPr>
        <a:xfrm>
          <a:off x="15817850" y="393700"/>
          <a:ext cx="24320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1B9406AC-F8C1-464D-80D3-6CA5F2D01B34}"/>
            </a:ext>
          </a:extLst>
        </xdr:cNvPr>
        <xdr:cNvSpPr/>
      </xdr:nvSpPr>
      <xdr:spPr>
        <a:xfrm>
          <a:off x="15843250" y="419100"/>
          <a:ext cx="23876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966A0361-DB5B-44D5-A537-1A29AC5A28B0}"/>
            </a:ext>
          </a:extLst>
        </xdr:cNvPr>
        <xdr:cNvSpPr/>
      </xdr:nvSpPr>
      <xdr:spPr>
        <a:xfrm>
          <a:off x="15868650" y="444500"/>
          <a:ext cx="23304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D3C7F56B-8213-48A8-A01A-4B477236E088}"/>
            </a:ext>
          </a:extLst>
        </xdr:cNvPr>
        <xdr:cNvSpPr/>
      </xdr:nvSpPr>
      <xdr:spPr>
        <a:xfrm>
          <a:off x="762000" y="1162050"/>
          <a:ext cx="8763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98D8611A-D4FE-4C08-B699-97526060FDE6}"/>
            </a:ext>
          </a:extLst>
        </xdr:cNvPr>
        <xdr:cNvSpPr/>
      </xdr:nvSpPr>
      <xdr:spPr>
        <a:xfrm>
          <a:off x="876300" y="1193800"/>
          <a:ext cx="12636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979DBEE2-EFFA-4023-9539-33538C539463}"/>
            </a:ext>
          </a:extLst>
        </xdr:cNvPr>
        <xdr:cNvSpPr/>
      </xdr:nvSpPr>
      <xdr:spPr>
        <a:xfrm>
          <a:off x="2095500" y="1193800"/>
          <a:ext cx="1143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12,661
12,393
253.91
8,661,687
8,330,858
280,987
5,754,287
10,658,034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5EF016D5-E173-45B5-BEF8-811631218C59}"/>
            </a:ext>
          </a:extLst>
        </xdr:cNvPr>
        <xdr:cNvSpPr/>
      </xdr:nvSpPr>
      <xdr:spPr>
        <a:xfrm>
          <a:off x="3295650" y="1193800"/>
          <a:ext cx="13906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53A2547E-F8E7-4CB1-8998-3A58AADEC1AA}"/>
            </a:ext>
          </a:extLst>
        </xdr:cNvPr>
        <xdr:cNvSpPr/>
      </xdr:nvSpPr>
      <xdr:spPr>
        <a:xfrm>
          <a:off x="4686300" y="1212850"/>
          <a:ext cx="1841500" cy="977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2F62D966-71EF-472A-96B8-517068817167}"/>
            </a:ext>
          </a:extLst>
        </xdr:cNvPr>
        <xdr:cNvSpPr/>
      </xdr:nvSpPr>
      <xdr:spPr>
        <a:xfrm>
          <a:off x="6527800" y="1212850"/>
          <a:ext cx="1155700" cy="977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11.2
19.7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EE85C9B9-F72B-4861-8B24-F095DA7C3748}"/>
            </a:ext>
          </a:extLst>
        </xdr:cNvPr>
        <xdr:cNvSpPr/>
      </xdr:nvSpPr>
      <xdr:spPr>
        <a:xfrm>
          <a:off x="7747000" y="1212850"/>
          <a:ext cx="577850" cy="977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77EC74C7-6538-4E59-8B06-0055BFA0D047}"/>
            </a:ext>
          </a:extLst>
        </xdr:cNvPr>
        <xdr:cNvSpPr/>
      </xdr:nvSpPr>
      <xdr:spPr>
        <a:xfrm>
          <a:off x="4686300" y="2019300"/>
          <a:ext cx="18415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D7882E15-5989-4690-9437-0F2E530D0C57}"/>
            </a:ext>
          </a:extLst>
        </xdr:cNvPr>
        <xdr:cNvSpPr/>
      </xdr:nvSpPr>
      <xdr:spPr>
        <a:xfrm>
          <a:off x="6591300" y="2019300"/>
          <a:ext cx="31242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10D982EA-AFB8-4C97-8F82-B02534E56A35}"/>
            </a:ext>
          </a:extLst>
        </xdr:cNvPr>
        <xdr:cNvSpPr/>
      </xdr:nvSpPr>
      <xdr:spPr>
        <a:xfrm>
          <a:off x="9747250" y="1162050"/>
          <a:ext cx="1301750" cy="11049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F37D236A-545A-429A-BE17-2A98563AD819}"/>
            </a:ext>
          </a:extLst>
        </xdr:cNvPr>
        <xdr:cNvSpPr/>
      </xdr:nvSpPr>
      <xdr:spPr>
        <a:xfrm>
          <a:off x="9963150" y="122555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55760927-59B3-46F3-8054-C1293EB46DFB}"/>
            </a:ext>
          </a:extLst>
        </xdr:cNvPr>
        <xdr:cNvSpPr/>
      </xdr:nvSpPr>
      <xdr:spPr>
        <a:xfrm>
          <a:off x="9963150" y="14859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C20030DC-6989-4D26-8D27-229F109C5947}"/>
            </a:ext>
          </a:extLst>
        </xdr:cNvPr>
        <xdr:cNvSpPr/>
      </xdr:nvSpPr>
      <xdr:spPr>
        <a:xfrm>
          <a:off x="9963150" y="1803400"/>
          <a:ext cx="1155700" cy="6096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E8888E18-B533-4A7C-8D23-B69627A65B1B}"/>
            </a:ext>
          </a:extLst>
        </xdr:cNvPr>
        <xdr:cNvCxnSpPr/>
      </xdr:nvCxnSpPr>
      <xdr:spPr>
        <a:xfrm>
          <a:off x="9823450" y="1314450"/>
          <a:ext cx="1524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1AD3200F-8EE8-4C7E-B9A1-D7EF5CE53C04}"/>
            </a:ext>
          </a:extLst>
        </xdr:cNvPr>
        <xdr:cNvCxnSpPr/>
      </xdr:nvCxnSpPr>
      <xdr:spPr>
        <a:xfrm>
          <a:off x="9906000" y="177800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7EEE5E2D-D4D7-4FA8-A05F-CF9DADBE5AC0}"/>
            </a:ext>
          </a:extLst>
        </xdr:cNvPr>
        <xdr:cNvCxnSpPr/>
      </xdr:nvCxnSpPr>
      <xdr:spPr>
        <a:xfrm>
          <a:off x="9823450" y="17780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21B96ABE-B2A8-42E7-BE41-663E32AA2E93}"/>
            </a:ext>
          </a:extLst>
        </xdr:cNvPr>
        <xdr:cNvCxnSpPr/>
      </xdr:nvCxnSpPr>
      <xdr:spPr>
        <a:xfrm flipV="1">
          <a:off x="9906000" y="20034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C9405A35-6871-4382-9360-8D38FE4ECD9C}"/>
            </a:ext>
          </a:extLst>
        </xdr:cNvPr>
        <xdr:cNvCxnSpPr/>
      </xdr:nvCxnSpPr>
      <xdr:spPr>
        <a:xfrm>
          <a:off x="9823450" y="21463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DF96F22E-6B39-4C29-A9D1-C73E096AAA92}"/>
            </a:ext>
          </a:extLst>
        </xdr:cNvPr>
        <xdr:cNvSpPr/>
      </xdr:nvSpPr>
      <xdr:spPr>
        <a:xfrm>
          <a:off x="9858375" y="126365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989B8D7F-9254-4AFD-B29F-26AB3D9A5951}"/>
            </a:ext>
          </a:extLst>
        </xdr:cNvPr>
        <xdr:cNvSpPr/>
      </xdr:nvSpPr>
      <xdr:spPr>
        <a:xfrm>
          <a:off x="9858375" y="15176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59022A02-6CBD-400A-902E-990872DB2738}"/>
            </a:ext>
          </a:extLst>
        </xdr:cNvPr>
        <xdr:cNvSpPr txBox="1"/>
      </xdr:nvSpPr>
      <xdr:spPr>
        <a:xfrm>
          <a:off x="704850" y="290195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6F43A9FD-948C-4A9A-8C29-843126BEFD83}"/>
            </a:ext>
          </a:extLst>
        </xdr:cNvPr>
        <xdr:cNvSpPr txBox="1"/>
      </xdr:nvSpPr>
      <xdr:spPr>
        <a:xfrm>
          <a:off x="704850" y="314325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F4DA85B6-F0C2-47AB-A609-E4DFF1CC7C63}"/>
            </a:ext>
          </a:extLst>
        </xdr:cNvPr>
        <xdr:cNvSpPr txBox="1"/>
      </xdr:nvSpPr>
      <xdr:spPr>
        <a:xfrm>
          <a:off x="704850" y="3390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7E58DE0D-827B-4D13-B3A6-72441153782A}"/>
            </a:ext>
          </a:extLst>
        </xdr:cNvPr>
        <xdr:cNvSpPr txBox="1"/>
      </xdr:nvSpPr>
      <xdr:spPr>
        <a:xfrm>
          <a:off x="704850" y="36322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6AF7EDF0-B1B7-488B-AA37-7111933C0075}"/>
            </a:ext>
          </a:extLst>
        </xdr:cNvPr>
        <xdr:cNvSpPr txBox="1"/>
      </xdr:nvSpPr>
      <xdr:spPr>
        <a:xfrm>
          <a:off x="704850" y="387985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412150EC-FE79-41F0-A477-A4C2A56977DA}"/>
            </a:ext>
          </a:extLst>
        </xdr:cNvPr>
        <xdr:cNvSpPr txBox="1"/>
      </xdr:nvSpPr>
      <xdr:spPr>
        <a:xfrm>
          <a:off x="704850" y="41275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8759834" cy="425758"/>
    <xdr:sp macro="" textlink="">
      <xdr:nvSpPr>
        <xdr:cNvPr id="35" name="テキスト ボックス 34">
          <a:extLst>
            <a:ext uri="{FF2B5EF4-FFF2-40B4-BE49-F238E27FC236}">
              <a16:creationId xmlns:a16="http://schemas.microsoft.com/office/drawing/2014/main" id="{03C7B514-476C-429C-B728-C010FC7ED63D}"/>
            </a:ext>
          </a:extLst>
        </xdr:cNvPr>
        <xdr:cNvSpPr txBox="1"/>
      </xdr:nvSpPr>
      <xdr:spPr>
        <a:xfrm>
          <a:off x="704850" y="43688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A6B429CB-6E95-4E70-8193-582C6E8DE829}"/>
            </a:ext>
          </a:extLst>
        </xdr:cNvPr>
        <xdr:cNvSpPr/>
      </xdr:nvSpPr>
      <xdr:spPr>
        <a:xfrm>
          <a:off x="704850" y="4832350"/>
          <a:ext cx="462280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91A84E09-8FBE-44E4-9196-ED84FF7DFB03}"/>
            </a:ext>
          </a:extLst>
        </xdr:cNvPr>
        <xdr:cNvSpPr txBox="1"/>
      </xdr:nvSpPr>
      <xdr:spPr>
        <a:xfrm>
          <a:off x="1624487" y="518160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C3DF9F7B-E6F8-4CB6-A934-DE85B4D15A59}"/>
            </a:ext>
          </a:extLst>
        </xdr:cNvPr>
        <xdr:cNvSpPr txBox="1"/>
      </xdr:nvSpPr>
      <xdr:spPr>
        <a:xfrm>
          <a:off x="2890364" y="515620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[0.37]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7753E688-EC22-4A53-BE04-FD555853479A}"/>
            </a:ext>
          </a:extLst>
        </xdr:cNvPr>
        <xdr:cNvSpPr/>
      </xdr:nvSpPr>
      <xdr:spPr>
        <a:xfrm>
          <a:off x="5372100" y="5080000"/>
          <a:ext cx="13906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FF27E887-DF7C-400B-8EFE-BC13AA220209}"/>
            </a:ext>
          </a:extLst>
        </xdr:cNvPr>
        <xdr:cNvSpPr/>
      </xdr:nvSpPr>
      <xdr:spPr>
        <a:xfrm>
          <a:off x="5372100" y="5264150"/>
          <a:ext cx="13906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31F8E924-5A26-441A-AB41-DCF1639DC417}"/>
            </a:ext>
          </a:extLst>
        </xdr:cNvPr>
        <xdr:cNvSpPr/>
      </xdr:nvSpPr>
      <xdr:spPr>
        <a:xfrm>
          <a:off x="6870700" y="50800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1A5EF86D-88FF-4C7B-9C96-99F781998817}"/>
            </a:ext>
          </a:extLst>
        </xdr:cNvPr>
        <xdr:cNvSpPr/>
      </xdr:nvSpPr>
      <xdr:spPr>
        <a:xfrm>
          <a:off x="6870700" y="526415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D84C635F-94AF-420B-9283-430AEABCE9C6}"/>
            </a:ext>
          </a:extLst>
        </xdr:cNvPr>
        <xdr:cNvSpPr/>
      </xdr:nvSpPr>
      <xdr:spPr>
        <a:xfrm>
          <a:off x="8197850" y="50800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6842F987-2683-4EA8-BB1F-03BEA3FAAFD7}"/>
            </a:ext>
          </a:extLst>
        </xdr:cNvPr>
        <xdr:cNvSpPr/>
      </xdr:nvSpPr>
      <xdr:spPr>
        <a:xfrm>
          <a:off x="8197850" y="526415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5A3259ED-4FD3-4F78-9E24-9716188D73A7}"/>
            </a:ext>
          </a:extLst>
        </xdr:cNvPr>
        <xdr:cNvSpPr/>
      </xdr:nvSpPr>
      <xdr:spPr>
        <a:xfrm>
          <a:off x="704850" y="5568950"/>
          <a:ext cx="4622800" cy="23241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8CC56913-9A5A-463C-8E57-4FAFCFA935EC}"/>
            </a:ext>
          </a:extLst>
        </xdr:cNvPr>
        <xdr:cNvSpPr/>
      </xdr:nvSpPr>
      <xdr:spPr>
        <a:xfrm>
          <a:off x="5499100" y="5568950"/>
          <a:ext cx="5480050" cy="23241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42C0E2DB-F400-49E9-BA34-A091E8E9F7AB}"/>
            </a:ext>
          </a:extLst>
        </xdr:cNvPr>
        <xdr:cNvSpPr/>
      </xdr:nvSpPr>
      <xdr:spPr>
        <a:xfrm>
          <a:off x="5499100" y="5568950"/>
          <a:ext cx="34544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A982062B-7B7C-40EA-9FB4-30C4D4EB0232}"/>
            </a:ext>
          </a:extLst>
        </xdr:cNvPr>
        <xdr:cNvSpPr txBox="1"/>
      </xdr:nvSpPr>
      <xdr:spPr>
        <a:xfrm>
          <a:off x="5607050" y="5873750"/>
          <a:ext cx="5251450" cy="1955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人口減少及び町内における中心産業が少ないため、財政基盤が弱く財政力指数が類似団体を下回っている。ふるさと納税制度や財政調整基金等を活用した債券運用など自主財源の強化に努める。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2E769E74-7D18-4983-8E4D-A0ACF3E55CB6}"/>
            </a:ext>
          </a:extLst>
        </xdr:cNvPr>
        <xdr:cNvCxnSpPr/>
      </xdr:nvCxnSpPr>
      <xdr:spPr>
        <a:xfrm>
          <a:off x="704850" y="78930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46</xdr:row>
      <xdr:rowOff>3175</xdr:rowOff>
    </xdr:from>
    <xdr:to>
      <xdr:col>27</xdr:col>
      <xdr:colOff>184150</xdr:colOff>
      <xdr:row>46</xdr:row>
      <xdr:rowOff>3175</xdr:rowOff>
    </xdr:to>
    <xdr:cxnSp macro="">
      <xdr:nvCxnSpPr>
        <xdr:cNvPr id="50" name="直線コネクタ 49">
          <a:extLst>
            <a:ext uri="{FF2B5EF4-FFF2-40B4-BE49-F238E27FC236}">
              <a16:creationId xmlns:a16="http://schemas.microsoft.com/office/drawing/2014/main" id="{D571DCC0-E736-44E2-8E4E-08FE6A670245}"/>
            </a:ext>
          </a:extLst>
        </xdr:cNvPr>
        <xdr:cNvCxnSpPr/>
      </xdr:nvCxnSpPr>
      <xdr:spPr>
        <a:xfrm>
          <a:off x="704850" y="7597775"/>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45</xdr:row>
      <xdr:rowOff>32402</xdr:rowOff>
    </xdr:from>
    <xdr:ext cx="762000" cy="259045"/>
    <xdr:sp macro="" textlink="">
      <xdr:nvSpPr>
        <xdr:cNvPr id="51" name="テキスト ボックス 50">
          <a:extLst>
            <a:ext uri="{FF2B5EF4-FFF2-40B4-BE49-F238E27FC236}">
              <a16:creationId xmlns:a16="http://schemas.microsoft.com/office/drawing/2014/main" id="{A5C45C7F-D48D-4B82-9C32-1BAE33DC81A2}"/>
            </a:ext>
          </a:extLst>
        </xdr:cNvPr>
        <xdr:cNvSpPr txBox="1"/>
      </xdr:nvSpPr>
      <xdr:spPr>
        <a:xfrm>
          <a:off x="0" y="7461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44</xdr:row>
      <xdr:rowOff>44450</xdr:rowOff>
    </xdr:from>
    <xdr:to>
      <xdr:col>27</xdr:col>
      <xdr:colOff>184150</xdr:colOff>
      <xdr:row>44</xdr:row>
      <xdr:rowOff>44450</xdr:rowOff>
    </xdr:to>
    <xdr:cxnSp macro="">
      <xdr:nvCxnSpPr>
        <xdr:cNvPr id="52" name="直線コネクタ 51">
          <a:extLst>
            <a:ext uri="{FF2B5EF4-FFF2-40B4-BE49-F238E27FC236}">
              <a16:creationId xmlns:a16="http://schemas.microsoft.com/office/drawing/2014/main" id="{A24A76A7-A600-4D8C-86FB-E593BCF02040}"/>
            </a:ext>
          </a:extLst>
        </xdr:cNvPr>
        <xdr:cNvCxnSpPr/>
      </xdr:nvCxnSpPr>
      <xdr:spPr>
        <a:xfrm>
          <a:off x="704850" y="73088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43</xdr:row>
      <xdr:rowOff>73677</xdr:rowOff>
    </xdr:from>
    <xdr:ext cx="762000" cy="259045"/>
    <xdr:sp macro="" textlink="">
      <xdr:nvSpPr>
        <xdr:cNvPr id="53" name="テキスト ボックス 52">
          <a:extLst>
            <a:ext uri="{FF2B5EF4-FFF2-40B4-BE49-F238E27FC236}">
              <a16:creationId xmlns:a16="http://schemas.microsoft.com/office/drawing/2014/main" id="{FAF618F8-C397-471C-80BD-4401CB1E26AA}"/>
            </a:ext>
          </a:extLst>
        </xdr:cNvPr>
        <xdr:cNvSpPr txBox="1"/>
      </xdr:nvSpPr>
      <xdr:spPr>
        <a:xfrm>
          <a:off x="0" y="717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42</xdr:row>
      <xdr:rowOff>85725</xdr:rowOff>
    </xdr:from>
    <xdr:to>
      <xdr:col>27</xdr:col>
      <xdr:colOff>184150</xdr:colOff>
      <xdr:row>42</xdr:row>
      <xdr:rowOff>85725</xdr:rowOff>
    </xdr:to>
    <xdr:cxnSp macro="">
      <xdr:nvCxnSpPr>
        <xdr:cNvPr id="54" name="直線コネクタ 53">
          <a:extLst>
            <a:ext uri="{FF2B5EF4-FFF2-40B4-BE49-F238E27FC236}">
              <a16:creationId xmlns:a16="http://schemas.microsoft.com/office/drawing/2014/main" id="{AEC65590-02C6-4036-B8D4-6B23508053E8}"/>
            </a:ext>
          </a:extLst>
        </xdr:cNvPr>
        <xdr:cNvCxnSpPr/>
      </xdr:nvCxnSpPr>
      <xdr:spPr>
        <a:xfrm>
          <a:off x="704850" y="7019925"/>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114952</xdr:rowOff>
    </xdr:from>
    <xdr:ext cx="762000" cy="259045"/>
    <xdr:sp macro="" textlink="">
      <xdr:nvSpPr>
        <xdr:cNvPr id="55" name="テキスト ボックス 54">
          <a:extLst>
            <a:ext uri="{FF2B5EF4-FFF2-40B4-BE49-F238E27FC236}">
              <a16:creationId xmlns:a16="http://schemas.microsoft.com/office/drawing/2014/main" id="{FB834F09-05B5-4807-B6FF-CD1AD39E9FFD}"/>
            </a:ext>
          </a:extLst>
        </xdr:cNvPr>
        <xdr:cNvSpPr txBox="1"/>
      </xdr:nvSpPr>
      <xdr:spPr>
        <a:xfrm>
          <a:off x="0" y="68840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6" name="直線コネクタ 55">
          <a:extLst>
            <a:ext uri="{FF2B5EF4-FFF2-40B4-BE49-F238E27FC236}">
              <a16:creationId xmlns:a16="http://schemas.microsoft.com/office/drawing/2014/main" id="{703B5EB1-0C94-46F8-BA8D-2CF8C6AFE446}"/>
            </a:ext>
          </a:extLst>
        </xdr:cNvPr>
        <xdr:cNvCxnSpPr/>
      </xdr:nvCxnSpPr>
      <xdr:spPr>
        <a:xfrm>
          <a:off x="704850" y="67310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7" name="テキスト ボックス 56">
          <a:extLst>
            <a:ext uri="{FF2B5EF4-FFF2-40B4-BE49-F238E27FC236}">
              <a16:creationId xmlns:a16="http://schemas.microsoft.com/office/drawing/2014/main" id="{A92AF64C-A0E7-410E-8D3B-1ED118AE5522}"/>
            </a:ext>
          </a:extLst>
        </xdr:cNvPr>
        <xdr:cNvSpPr txBox="1"/>
      </xdr:nvSpPr>
      <xdr:spPr>
        <a:xfrm>
          <a:off x="0" y="6595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168275</xdr:rowOff>
    </xdr:from>
    <xdr:to>
      <xdr:col>27</xdr:col>
      <xdr:colOff>184150</xdr:colOff>
      <xdr:row>38</xdr:row>
      <xdr:rowOff>168275</xdr:rowOff>
    </xdr:to>
    <xdr:cxnSp macro="">
      <xdr:nvCxnSpPr>
        <xdr:cNvPr id="58" name="直線コネクタ 57">
          <a:extLst>
            <a:ext uri="{FF2B5EF4-FFF2-40B4-BE49-F238E27FC236}">
              <a16:creationId xmlns:a16="http://schemas.microsoft.com/office/drawing/2014/main" id="{B81F10A9-9EBD-40CF-9973-92AFED2B99B3}"/>
            </a:ext>
          </a:extLst>
        </xdr:cNvPr>
        <xdr:cNvCxnSpPr/>
      </xdr:nvCxnSpPr>
      <xdr:spPr>
        <a:xfrm>
          <a:off x="704850" y="6435725"/>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26052</xdr:rowOff>
    </xdr:from>
    <xdr:ext cx="762000" cy="259045"/>
    <xdr:sp macro="" textlink="">
      <xdr:nvSpPr>
        <xdr:cNvPr id="59" name="テキスト ボックス 58">
          <a:extLst>
            <a:ext uri="{FF2B5EF4-FFF2-40B4-BE49-F238E27FC236}">
              <a16:creationId xmlns:a16="http://schemas.microsoft.com/office/drawing/2014/main" id="{8C633274-70EB-4B3E-B4E6-9A4EBE66ADCD}"/>
            </a:ext>
          </a:extLst>
        </xdr:cNvPr>
        <xdr:cNvSpPr txBox="1"/>
      </xdr:nvSpPr>
      <xdr:spPr>
        <a:xfrm>
          <a:off x="0" y="6299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38100</xdr:rowOff>
    </xdr:from>
    <xdr:to>
      <xdr:col>27</xdr:col>
      <xdr:colOff>184150</xdr:colOff>
      <xdr:row>37</xdr:row>
      <xdr:rowOff>38100</xdr:rowOff>
    </xdr:to>
    <xdr:cxnSp macro="">
      <xdr:nvCxnSpPr>
        <xdr:cNvPr id="60" name="直線コネクタ 59">
          <a:extLst>
            <a:ext uri="{FF2B5EF4-FFF2-40B4-BE49-F238E27FC236}">
              <a16:creationId xmlns:a16="http://schemas.microsoft.com/office/drawing/2014/main" id="{E45EC852-9928-41B4-9FE7-FAB202871CAE}"/>
            </a:ext>
          </a:extLst>
        </xdr:cNvPr>
        <xdr:cNvCxnSpPr/>
      </xdr:nvCxnSpPr>
      <xdr:spPr>
        <a:xfrm>
          <a:off x="704850" y="61468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67327</xdr:rowOff>
    </xdr:from>
    <xdr:ext cx="762000" cy="259045"/>
    <xdr:sp macro="" textlink="">
      <xdr:nvSpPr>
        <xdr:cNvPr id="61" name="テキスト ボックス 60">
          <a:extLst>
            <a:ext uri="{FF2B5EF4-FFF2-40B4-BE49-F238E27FC236}">
              <a16:creationId xmlns:a16="http://schemas.microsoft.com/office/drawing/2014/main" id="{471CC2C2-E236-4DA0-8E07-4E8240F638BB}"/>
            </a:ext>
          </a:extLst>
        </xdr:cNvPr>
        <xdr:cNvSpPr txBox="1"/>
      </xdr:nvSpPr>
      <xdr:spPr>
        <a:xfrm>
          <a:off x="0" y="6010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79375</xdr:rowOff>
    </xdr:from>
    <xdr:to>
      <xdr:col>27</xdr:col>
      <xdr:colOff>184150</xdr:colOff>
      <xdr:row>35</xdr:row>
      <xdr:rowOff>79375</xdr:rowOff>
    </xdr:to>
    <xdr:cxnSp macro="">
      <xdr:nvCxnSpPr>
        <xdr:cNvPr id="62" name="直線コネクタ 61">
          <a:extLst>
            <a:ext uri="{FF2B5EF4-FFF2-40B4-BE49-F238E27FC236}">
              <a16:creationId xmlns:a16="http://schemas.microsoft.com/office/drawing/2014/main" id="{1626BE47-934B-417B-846B-CAB8986D99ED}"/>
            </a:ext>
          </a:extLst>
        </xdr:cNvPr>
        <xdr:cNvCxnSpPr/>
      </xdr:nvCxnSpPr>
      <xdr:spPr>
        <a:xfrm>
          <a:off x="704850" y="5857875"/>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108602</xdr:rowOff>
    </xdr:from>
    <xdr:ext cx="762000" cy="259045"/>
    <xdr:sp macro="" textlink="">
      <xdr:nvSpPr>
        <xdr:cNvPr id="63" name="テキスト ボックス 62">
          <a:extLst>
            <a:ext uri="{FF2B5EF4-FFF2-40B4-BE49-F238E27FC236}">
              <a16:creationId xmlns:a16="http://schemas.microsoft.com/office/drawing/2014/main" id="{B8588A29-678C-414E-A8F0-E22D7BB95546}"/>
            </a:ext>
          </a:extLst>
        </xdr:cNvPr>
        <xdr:cNvSpPr txBox="1"/>
      </xdr:nvSpPr>
      <xdr:spPr>
        <a:xfrm>
          <a:off x="0" y="57220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4" name="直線コネクタ 63">
          <a:extLst>
            <a:ext uri="{FF2B5EF4-FFF2-40B4-BE49-F238E27FC236}">
              <a16:creationId xmlns:a16="http://schemas.microsoft.com/office/drawing/2014/main" id="{F1C02A24-21C1-429C-8855-AC56AE5FB8ED}"/>
            </a:ext>
          </a:extLst>
        </xdr:cNvPr>
        <xdr:cNvCxnSpPr/>
      </xdr:nvCxnSpPr>
      <xdr:spPr>
        <a:xfrm>
          <a:off x="704850" y="55689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5" name="テキスト ボックス 64">
          <a:extLst>
            <a:ext uri="{FF2B5EF4-FFF2-40B4-BE49-F238E27FC236}">
              <a16:creationId xmlns:a16="http://schemas.microsoft.com/office/drawing/2014/main" id="{039564D2-6D35-4F91-BA7A-1ADFCF84A348}"/>
            </a:ext>
          </a:extLst>
        </xdr:cNvPr>
        <xdr:cNvSpPr txBox="1"/>
      </xdr:nvSpPr>
      <xdr:spPr>
        <a:xfrm>
          <a:off x="0" y="543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6" name="財政力グラフ枠">
          <a:extLst>
            <a:ext uri="{FF2B5EF4-FFF2-40B4-BE49-F238E27FC236}">
              <a16:creationId xmlns:a16="http://schemas.microsoft.com/office/drawing/2014/main" id="{0B808F4C-F92D-4954-A112-60537CF08DD1}"/>
            </a:ext>
          </a:extLst>
        </xdr:cNvPr>
        <xdr:cNvSpPr/>
      </xdr:nvSpPr>
      <xdr:spPr>
        <a:xfrm>
          <a:off x="704850" y="5568950"/>
          <a:ext cx="4622800" cy="2324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88900</xdr:rowOff>
    </xdr:from>
    <xdr:to>
      <xdr:col>23</xdr:col>
      <xdr:colOff>133350</xdr:colOff>
      <xdr:row>44</xdr:row>
      <xdr:rowOff>165100</xdr:rowOff>
    </xdr:to>
    <xdr:cxnSp macro="">
      <xdr:nvCxnSpPr>
        <xdr:cNvPr id="67" name="直線コネクタ 66">
          <a:extLst>
            <a:ext uri="{FF2B5EF4-FFF2-40B4-BE49-F238E27FC236}">
              <a16:creationId xmlns:a16="http://schemas.microsoft.com/office/drawing/2014/main" id="{72698472-E4C1-400C-B26A-BC8489061987}"/>
            </a:ext>
          </a:extLst>
        </xdr:cNvPr>
        <xdr:cNvCxnSpPr/>
      </xdr:nvCxnSpPr>
      <xdr:spPr>
        <a:xfrm flipV="1">
          <a:off x="4514850" y="6032500"/>
          <a:ext cx="0" cy="13970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137177</xdr:rowOff>
    </xdr:from>
    <xdr:ext cx="762000" cy="259045"/>
    <xdr:sp macro="" textlink="">
      <xdr:nvSpPr>
        <xdr:cNvPr id="68" name="財政力最小値テキスト">
          <a:extLst>
            <a:ext uri="{FF2B5EF4-FFF2-40B4-BE49-F238E27FC236}">
              <a16:creationId xmlns:a16="http://schemas.microsoft.com/office/drawing/2014/main" id="{02DDBE92-1926-4F83-89FF-31DC3E15B4D6}"/>
            </a:ext>
          </a:extLst>
        </xdr:cNvPr>
        <xdr:cNvSpPr txBox="1"/>
      </xdr:nvSpPr>
      <xdr:spPr>
        <a:xfrm>
          <a:off x="4584700" y="7401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165100</xdr:rowOff>
    </xdr:from>
    <xdr:to>
      <xdr:col>24</xdr:col>
      <xdr:colOff>12700</xdr:colOff>
      <xdr:row>44</xdr:row>
      <xdr:rowOff>165100</xdr:rowOff>
    </xdr:to>
    <xdr:cxnSp macro="">
      <xdr:nvCxnSpPr>
        <xdr:cNvPr id="69" name="直線コネクタ 68">
          <a:extLst>
            <a:ext uri="{FF2B5EF4-FFF2-40B4-BE49-F238E27FC236}">
              <a16:creationId xmlns:a16="http://schemas.microsoft.com/office/drawing/2014/main" id="{03CECC14-13A9-427C-B001-ABB9FD1E4E42}"/>
            </a:ext>
          </a:extLst>
        </xdr:cNvPr>
        <xdr:cNvCxnSpPr/>
      </xdr:nvCxnSpPr>
      <xdr:spPr>
        <a:xfrm>
          <a:off x="4425950" y="74295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3827</xdr:rowOff>
    </xdr:from>
    <xdr:ext cx="762000" cy="259045"/>
    <xdr:sp macro="" textlink="">
      <xdr:nvSpPr>
        <xdr:cNvPr id="70" name="財政力最大値テキスト">
          <a:extLst>
            <a:ext uri="{FF2B5EF4-FFF2-40B4-BE49-F238E27FC236}">
              <a16:creationId xmlns:a16="http://schemas.microsoft.com/office/drawing/2014/main" id="{FB8F9325-D578-41F2-850E-24ABA6081068}"/>
            </a:ext>
          </a:extLst>
        </xdr:cNvPr>
        <xdr:cNvSpPr txBox="1"/>
      </xdr:nvSpPr>
      <xdr:spPr>
        <a:xfrm>
          <a:off x="4584700" y="5782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88900</xdr:rowOff>
    </xdr:from>
    <xdr:to>
      <xdr:col>24</xdr:col>
      <xdr:colOff>12700</xdr:colOff>
      <xdr:row>36</xdr:row>
      <xdr:rowOff>88900</xdr:rowOff>
    </xdr:to>
    <xdr:cxnSp macro="">
      <xdr:nvCxnSpPr>
        <xdr:cNvPr id="71" name="直線コネクタ 70">
          <a:extLst>
            <a:ext uri="{FF2B5EF4-FFF2-40B4-BE49-F238E27FC236}">
              <a16:creationId xmlns:a16="http://schemas.microsoft.com/office/drawing/2014/main" id="{F3A68ACA-EA28-4AB0-8AEB-5DE08E8A9B2B}"/>
            </a:ext>
          </a:extLst>
        </xdr:cNvPr>
        <xdr:cNvCxnSpPr/>
      </xdr:nvCxnSpPr>
      <xdr:spPr>
        <a:xfrm>
          <a:off x="4425950" y="60325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43</xdr:row>
      <xdr:rowOff>135467</xdr:rowOff>
    </xdr:from>
    <xdr:to>
      <xdr:col>23</xdr:col>
      <xdr:colOff>133350</xdr:colOff>
      <xdr:row>43</xdr:row>
      <xdr:rowOff>145521</xdr:rowOff>
    </xdr:to>
    <xdr:cxnSp macro="">
      <xdr:nvCxnSpPr>
        <xdr:cNvPr id="72" name="直線コネクタ 71">
          <a:extLst>
            <a:ext uri="{FF2B5EF4-FFF2-40B4-BE49-F238E27FC236}">
              <a16:creationId xmlns:a16="http://schemas.microsoft.com/office/drawing/2014/main" id="{583D4CAC-8F3B-44F4-BDDF-E1A59807BC2B}"/>
            </a:ext>
          </a:extLst>
        </xdr:cNvPr>
        <xdr:cNvCxnSpPr/>
      </xdr:nvCxnSpPr>
      <xdr:spPr>
        <a:xfrm>
          <a:off x="3752850" y="7234767"/>
          <a:ext cx="762000" cy="10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40869</xdr:rowOff>
    </xdr:from>
    <xdr:ext cx="762000" cy="259045"/>
    <xdr:sp macro="" textlink="">
      <xdr:nvSpPr>
        <xdr:cNvPr id="73" name="財政力平均値テキスト">
          <a:extLst>
            <a:ext uri="{FF2B5EF4-FFF2-40B4-BE49-F238E27FC236}">
              <a16:creationId xmlns:a16="http://schemas.microsoft.com/office/drawing/2014/main" id="{39FF8E21-6A6B-49EB-94C0-5981053425CF}"/>
            </a:ext>
          </a:extLst>
        </xdr:cNvPr>
        <xdr:cNvSpPr txBox="1"/>
      </xdr:nvSpPr>
      <xdr:spPr>
        <a:xfrm>
          <a:off x="4584700" y="69750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24342</xdr:rowOff>
    </xdr:from>
    <xdr:to>
      <xdr:col>23</xdr:col>
      <xdr:colOff>184150</xdr:colOff>
      <xdr:row>43</xdr:row>
      <xdr:rowOff>125942</xdr:rowOff>
    </xdr:to>
    <xdr:sp macro="" textlink="">
      <xdr:nvSpPr>
        <xdr:cNvPr id="74" name="フローチャート: 判断 73">
          <a:extLst>
            <a:ext uri="{FF2B5EF4-FFF2-40B4-BE49-F238E27FC236}">
              <a16:creationId xmlns:a16="http://schemas.microsoft.com/office/drawing/2014/main" id="{88835D9F-256D-452B-A7D8-12C7EB1BAF80}"/>
            </a:ext>
          </a:extLst>
        </xdr:cNvPr>
        <xdr:cNvSpPr/>
      </xdr:nvSpPr>
      <xdr:spPr>
        <a:xfrm>
          <a:off x="4464050" y="7123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115358</xdr:rowOff>
    </xdr:from>
    <xdr:to>
      <xdr:col>19</xdr:col>
      <xdr:colOff>133350</xdr:colOff>
      <xdr:row>43</xdr:row>
      <xdr:rowOff>135467</xdr:rowOff>
    </xdr:to>
    <xdr:cxnSp macro="">
      <xdr:nvCxnSpPr>
        <xdr:cNvPr id="75" name="直線コネクタ 74">
          <a:extLst>
            <a:ext uri="{FF2B5EF4-FFF2-40B4-BE49-F238E27FC236}">
              <a16:creationId xmlns:a16="http://schemas.microsoft.com/office/drawing/2014/main" id="{739C78F7-0B9B-403F-93D0-D8A62C340F03}"/>
            </a:ext>
          </a:extLst>
        </xdr:cNvPr>
        <xdr:cNvCxnSpPr/>
      </xdr:nvCxnSpPr>
      <xdr:spPr>
        <a:xfrm>
          <a:off x="2940050" y="7214658"/>
          <a:ext cx="812800" cy="2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43</xdr:row>
      <xdr:rowOff>14288</xdr:rowOff>
    </xdr:from>
    <xdr:to>
      <xdr:col>19</xdr:col>
      <xdr:colOff>184150</xdr:colOff>
      <xdr:row>43</xdr:row>
      <xdr:rowOff>115888</xdr:rowOff>
    </xdr:to>
    <xdr:sp macro="" textlink="">
      <xdr:nvSpPr>
        <xdr:cNvPr id="76" name="フローチャート: 判断 75">
          <a:extLst>
            <a:ext uri="{FF2B5EF4-FFF2-40B4-BE49-F238E27FC236}">
              <a16:creationId xmlns:a16="http://schemas.microsoft.com/office/drawing/2014/main" id="{7F0FC10D-2F89-461D-9A6E-4138070D5F71}"/>
            </a:ext>
          </a:extLst>
        </xdr:cNvPr>
        <xdr:cNvSpPr/>
      </xdr:nvSpPr>
      <xdr:spPr>
        <a:xfrm>
          <a:off x="3702050" y="7113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126065</xdr:rowOff>
    </xdr:from>
    <xdr:ext cx="736600" cy="259045"/>
    <xdr:sp macro="" textlink="">
      <xdr:nvSpPr>
        <xdr:cNvPr id="77" name="テキスト ボックス 76">
          <a:extLst>
            <a:ext uri="{FF2B5EF4-FFF2-40B4-BE49-F238E27FC236}">
              <a16:creationId xmlns:a16="http://schemas.microsoft.com/office/drawing/2014/main" id="{799EB128-5CCC-480E-83B4-43E22D910480}"/>
            </a:ext>
          </a:extLst>
        </xdr:cNvPr>
        <xdr:cNvSpPr txBox="1"/>
      </xdr:nvSpPr>
      <xdr:spPr>
        <a:xfrm>
          <a:off x="3409950" y="68951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115358</xdr:rowOff>
    </xdr:from>
    <xdr:to>
      <xdr:col>15</xdr:col>
      <xdr:colOff>82550</xdr:colOff>
      <xdr:row>43</xdr:row>
      <xdr:rowOff>115358</xdr:rowOff>
    </xdr:to>
    <xdr:cxnSp macro="">
      <xdr:nvCxnSpPr>
        <xdr:cNvPr id="78" name="直線コネクタ 77">
          <a:extLst>
            <a:ext uri="{FF2B5EF4-FFF2-40B4-BE49-F238E27FC236}">
              <a16:creationId xmlns:a16="http://schemas.microsoft.com/office/drawing/2014/main" id="{0F27E8F5-7276-4806-9964-B1869C1DF8DD}"/>
            </a:ext>
          </a:extLst>
        </xdr:cNvPr>
        <xdr:cNvCxnSpPr/>
      </xdr:nvCxnSpPr>
      <xdr:spPr>
        <a:xfrm>
          <a:off x="2127250" y="7214658"/>
          <a:ext cx="8128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43</xdr:row>
      <xdr:rowOff>14288</xdr:rowOff>
    </xdr:from>
    <xdr:to>
      <xdr:col>15</xdr:col>
      <xdr:colOff>133350</xdr:colOff>
      <xdr:row>43</xdr:row>
      <xdr:rowOff>115888</xdr:rowOff>
    </xdr:to>
    <xdr:sp macro="" textlink="">
      <xdr:nvSpPr>
        <xdr:cNvPr id="79" name="フローチャート: 判断 78">
          <a:extLst>
            <a:ext uri="{FF2B5EF4-FFF2-40B4-BE49-F238E27FC236}">
              <a16:creationId xmlns:a16="http://schemas.microsoft.com/office/drawing/2014/main" id="{2F2BB1DE-7C56-408C-8F5E-A0F5F61648DF}"/>
            </a:ext>
          </a:extLst>
        </xdr:cNvPr>
        <xdr:cNvSpPr/>
      </xdr:nvSpPr>
      <xdr:spPr>
        <a:xfrm>
          <a:off x="2889250" y="7113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126065</xdr:rowOff>
    </xdr:from>
    <xdr:ext cx="762000" cy="259045"/>
    <xdr:sp macro="" textlink="">
      <xdr:nvSpPr>
        <xdr:cNvPr id="80" name="テキスト ボックス 79">
          <a:extLst>
            <a:ext uri="{FF2B5EF4-FFF2-40B4-BE49-F238E27FC236}">
              <a16:creationId xmlns:a16="http://schemas.microsoft.com/office/drawing/2014/main" id="{21F3354B-C49B-46BB-B8BC-2DABC09519C6}"/>
            </a:ext>
          </a:extLst>
        </xdr:cNvPr>
        <xdr:cNvSpPr txBox="1"/>
      </xdr:nvSpPr>
      <xdr:spPr>
        <a:xfrm>
          <a:off x="2597150" y="6895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105304</xdr:rowOff>
    </xdr:from>
    <xdr:to>
      <xdr:col>11</xdr:col>
      <xdr:colOff>31750</xdr:colOff>
      <xdr:row>43</xdr:row>
      <xdr:rowOff>115358</xdr:rowOff>
    </xdr:to>
    <xdr:cxnSp macro="">
      <xdr:nvCxnSpPr>
        <xdr:cNvPr id="81" name="直線コネクタ 80">
          <a:extLst>
            <a:ext uri="{FF2B5EF4-FFF2-40B4-BE49-F238E27FC236}">
              <a16:creationId xmlns:a16="http://schemas.microsoft.com/office/drawing/2014/main" id="{1F254AAC-0C29-441F-9DF1-E47892994CD7}"/>
            </a:ext>
          </a:extLst>
        </xdr:cNvPr>
        <xdr:cNvCxnSpPr/>
      </xdr:nvCxnSpPr>
      <xdr:spPr>
        <a:xfrm>
          <a:off x="1333500" y="7204604"/>
          <a:ext cx="793750" cy="10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155575</xdr:rowOff>
    </xdr:from>
    <xdr:to>
      <xdr:col>11</xdr:col>
      <xdr:colOff>82550</xdr:colOff>
      <xdr:row>43</xdr:row>
      <xdr:rowOff>85725</xdr:rowOff>
    </xdr:to>
    <xdr:sp macro="" textlink="">
      <xdr:nvSpPr>
        <xdr:cNvPr id="82" name="フローチャート: 判断 81">
          <a:extLst>
            <a:ext uri="{FF2B5EF4-FFF2-40B4-BE49-F238E27FC236}">
              <a16:creationId xmlns:a16="http://schemas.microsoft.com/office/drawing/2014/main" id="{069F7D17-B472-4AEF-A1F3-9D5547691095}"/>
            </a:ext>
          </a:extLst>
        </xdr:cNvPr>
        <xdr:cNvSpPr/>
      </xdr:nvSpPr>
      <xdr:spPr>
        <a:xfrm>
          <a:off x="2095500" y="708977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95902</xdr:rowOff>
    </xdr:from>
    <xdr:ext cx="762000" cy="259045"/>
    <xdr:sp macro="" textlink="">
      <xdr:nvSpPr>
        <xdr:cNvPr id="83" name="テキスト ボックス 82">
          <a:extLst>
            <a:ext uri="{FF2B5EF4-FFF2-40B4-BE49-F238E27FC236}">
              <a16:creationId xmlns:a16="http://schemas.microsoft.com/office/drawing/2014/main" id="{04EB205A-156C-45DD-9BB8-2C057D1802F4}"/>
            </a:ext>
          </a:extLst>
        </xdr:cNvPr>
        <xdr:cNvSpPr txBox="1"/>
      </xdr:nvSpPr>
      <xdr:spPr>
        <a:xfrm>
          <a:off x="1784350" y="68650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165629</xdr:rowOff>
    </xdr:from>
    <xdr:to>
      <xdr:col>7</xdr:col>
      <xdr:colOff>31750</xdr:colOff>
      <xdr:row>43</xdr:row>
      <xdr:rowOff>95779</xdr:rowOff>
    </xdr:to>
    <xdr:sp macro="" textlink="">
      <xdr:nvSpPr>
        <xdr:cNvPr id="84" name="フローチャート: 判断 83">
          <a:extLst>
            <a:ext uri="{FF2B5EF4-FFF2-40B4-BE49-F238E27FC236}">
              <a16:creationId xmlns:a16="http://schemas.microsoft.com/office/drawing/2014/main" id="{1260B6AD-0E30-4250-A94B-2DE4BCBCB9A6}"/>
            </a:ext>
          </a:extLst>
        </xdr:cNvPr>
        <xdr:cNvSpPr/>
      </xdr:nvSpPr>
      <xdr:spPr>
        <a:xfrm>
          <a:off x="1282700" y="7099829"/>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105956</xdr:rowOff>
    </xdr:from>
    <xdr:ext cx="762000" cy="259045"/>
    <xdr:sp macro="" textlink="">
      <xdr:nvSpPr>
        <xdr:cNvPr id="85" name="テキスト ボックス 84">
          <a:extLst>
            <a:ext uri="{FF2B5EF4-FFF2-40B4-BE49-F238E27FC236}">
              <a16:creationId xmlns:a16="http://schemas.microsoft.com/office/drawing/2014/main" id="{1A326DC0-969E-431C-B6AA-8DBEE854F5A3}"/>
            </a:ext>
          </a:extLst>
        </xdr:cNvPr>
        <xdr:cNvSpPr txBox="1"/>
      </xdr:nvSpPr>
      <xdr:spPr>
        <a:xfrm>
          <a:off x="971550" y="68750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27833FD4-C85D-4928-BF4F-1551DF67CF83}"/>
            </a:ext>
          </a:extLst>
        </xdr:cNvPr>
        <xdr:cNvSpPr txBox="1"/>
      </xdr:nvSpPr>
      <xdr:spPr>
        <a:xfrm>
          <a:off x="431800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5276898F-AA21-4656-A478-9277F8E779CB}"/>
            </a:ext>
          </a:extLst>
        </xdr:cNvPr>
        <xdr:cNvSpPr txBox="1"/>
      </xdr:nvSpPr>
      <xdr:spPr>
        <a:xfrm>
          <a:off x="355600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8" name="テキスト ボックス 87">
          <a:extLst>
            <a:ext uri="{FF2B5EF4-FFF2-40B4-BE49-F238E27FC236}">
              <a16:creationId xmlns:a16="http://schemas.microsoft.com/office/drawing/2014/main" id="{73F190F0-BA3B-4529-8EFE-020FFB1EB427}"/>
            </a:ext>
          </a:extLst>
        </xdr:cNvPr>
        <xdr:cNvSpPr txBox="1"/>
      </xdr:nvSpPr>
      <xdr:spPr>
        <a:xfrm>
          <a:off x="274320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9" name="テキスト ボックス 88">
          <a:extLst>
            <a:ext uri="{FF2B5EF4-FFF2-40B4-BE49-F238E27FC236}">
              <a16:creationId xmlns:a16="http://schemas.microsoft.com/office/drawing/2014/main" id="{952AAE25-8FB9-4A72-ABEF-97EBB4C58C5D}"/>
            </a:ext>
          </a:extLst>
        </xdr:cNvPr>
        <xdr:cNvSpPr txBox="1"/>
      </xdr:nvSpPr>
      <xdr:spPr>
        <a:xfrm>
          <a:off x="193040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90" name="テキスト ボックス 89">
          <a:extLst>
            <a:ext uri="{FF2B5EF4-FFF2-40B4-BE49-F238E27FC236}">
              <a16:creationId xmlns:a16="http://schemas.microsoft.com/office/drawing/2014/main" id="{4B096640-E8B9-46BE-BEC2-B41CBBE757AA}"/>
            </a:ext>
          </a:extLst>
        </xdr:cNvPr>
        <xdr:cNvSpPr txBox="1"/>
      </xdr:nvSpPr>
      <xdr:spPr>
        <a:xfrm>
          <a:off x="113665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94721</xdr:rowOff>
    </xdr:from>
    <xdr:to>
      <xdr:col>23</xdr:col>
      <xdr:colOff>184150</xdr:colOff>
      <xdr:row>44</xdr:row>
      <xdr:rowOff>24871</xdr:rowOff>
    </xdr:to>
    <xdr:sp macro="" textlink="">
      <xdr:nvSpPr>
        <xdr:cNvPr id="91" name="楕円 90">
          <a:extLst>
            <a:ext uri="{FF2B5EF4-FFF2-40B4-BE49-F238E27FC236}">
              <a16:creationId xmlns:a16="http://schemas.microsoft.com/office/drawing/2014/main" id="{E0587A3E-B029-4DEE-A24F-7854B69E6FDA}"/>
            </a:ext>
          </a:extLst>
        </xdr:cNvPr>
        <xdr:cNvSpPr/>
      </xdr:nvSpPr>
      <xdr:spPr>
        <a:xfrm>
          <a:off x="4464050" y="719402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66798</xdr:rowOff>
    </xdr:from>
    <xdr:ext cx="762000" cy="259045"/>
    <xdr:sp macro="" textlink="">
      <xdr:nvSpPr>
        <xdr:cNvPr id="92" name="財政力該当値テキスト">
          <a:extLst>
            <a:ext uri="{FF2B5EF4-FFF2-40B4-BE49-F238E27FC236}">
              <a16:creationId xmlns:a16="http://schemas.microsoft.com/office/drawing/2014/main" id="{BC7BE8C4-90EB-4A8B-B059-4BF93162DA72}"/>
            </a:ext>
          </a:extLst>
        </xdr:cNvPr>
        <xdr:cNvSpPr txBox="1"/>
      </xdr:nvSpPr>
      <xdr:spPr>
        <a:xfrm>
          <a:off x="4584700" y="71660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84667</xdr:rowOff>
    </xdr:from>
    <xdr:to>
      <xdr:col>19</xdr:col>
      <xdr:colOff>184150</xdr:colOff>
      <xdr:row>44</xdr:row>
      <xdr:rowOff>14817</xdr:rowOff>
    </xdr:to>
    <xdr:sp macro="" textlink="">
      <xdr:nvSpPr>
        <xdr:cNvPr id="93" name="楕円 92">
          <a:extLst>
            <a:ext uri="{FF2B5EF4-FFF2-40B4-BE49-F238E27FC236}">
              <a16:creationId xmlns:a16="http://schemas.microsoft.com/office/drawing/2014/main" id="{A9394C6E-82E6-43B3-8FD9-28C31C68A6EB}"/>
            </a:ext>
          </a:extLst>
        </xdr:cNvPr>
        <xdr:cNvSpPr/>
      </xdr:nvSpPr>
      <xdr:spPr>
        <a:xfrm>
          <a:off x="3702050" y="718396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171044</xdr:rowOff>
    </xdr:from>
    <xdr:ext cx="736600" cy="259045"/>
    <xdr:sp macro="" textlink="">
      <xdr:nvSpPr>
        <xdr:cNvPr id="94" name="テキスト ボックス 93">
          <a:extLst>
            <a:ext uri="{FF2B5EF4-FFF2-40B4-BE49-F238E27FC236}">
              <a16:creationId xmlns:a16="http://schemas.microsoft.com/office/drawing/2014/main" id="{AFACC6EC-4212-4234-9534-79531177A817}"/>
            </a:ext>
          </a:extLst>
        </xdr:cNvPr>
        <xdr:cNvSpPr txBox="1"/>
      </xdr:nvSpPr>
      <xdr:spPr>
        <a:xfrm>
          <a:off x="3409950" y="72639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64558</xdr:rowOff>
    </xdr:from>
    <xdr:to>
      <xdr:col>15</xdr:col>
      <xdr:colOff>133350</xdr:colOff>
      <xdr:row>43</xdr:row>
      <xdr:rowOff>166158</xdr:rowOff>
    </xdr:to>
    <xdr:sp macro="" textlink="">
      <xdr:nvSpPr>
        <xdr:cNvPr id="95" name="楕円 94">
          <a:extLst>
            <a:ext uri="{FF2B5EF4-FFF2-40B4-BE49-F238E27FC236}">
              <a16:creationId xmlns:a16="http://schemas.microsoft.com/office/drawing/2014/main" id="{4A0F6E9A-9608-46E4-9C6D-D4E0A1DF5730}"/>
            </a:ext>
          </a:extLst>
        </xdr:cNvPr>
        <xdr:cNvSpPr/>
      </xdr:nvSpPr>
      <xdr:spPr>
        <a:xfrm>
          <a:off x="2889250" y="71638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150935</xdr:rowOff>
    </xdr:from>
    <xdr:ext cx="762000" cy="259045"/>
    <xdr:sp macro="" textlink="">
      <xdr:nvSpPr>
        <xdr:cNvPr id="96" name="テキスト ボックス 95">
          <a:extLst>
            <a:ext uri="{FF2B5EF4-FFF2-40B4-BE49-F238E27FC236}">
              <a16:creationId xmlns:a16="http://schemas.microsoft.com/office/drawing/2014/main" id="{CE67EC69-FDA6-45B5-AA74-D4290147C2A5}"/>
            </a:ext>
          </a:extLst>
        </xdr:cNvPr>
        <xdr:cNvSpPr txBox="1"/>
      </xdr:nvSpPr>
      <xdr:spPr>
        <a:xfrm>
          <a:off x="2597150" y="72502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64558</xdr:rowOff>
    </xdr:from>
    <xdr:to>
      <xdr:col>11</xdr:col>
      <xdr:colOff>82550</xdr:colOff>
      <xdr:row>43</xdr:row>
      <xdr:rowOff>166158</xdr:rowOff>
    </xdr:to>
    <xdr:sp macro="" textlink="">
      <xdr:nvSpPr>
        <xdr:cNvPr id="97" name="楕円 96">
          <a:extLst>
            <a:ext uri="{FF2B5EF4-FFF2-40B4-BE49-F238E27FC236}">
              <a16:creationId xmlns:a16="http://schemas.microsoft.com/office/drawing/2014/main" id="{D3A15533-F596-478F-8EE5-3343BAAEB65D}"/>
            </a:ext>
          </a:extLst>
        </xdr:cNvPr>
        <xdr:cNvSpPr/>
      </xdr:nvSpPr>
      <xdr:spPr>
        <a:xfrm>
          <a:off x="2095500" y="716385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150935</xdr:rowOff>
    </xdr:from>
    <xdr:ext cx="762000" cy="259045"/>
    <xdr:sp macro="" textlink="">
      <xdr:nvSpPr>
        <xdr:cNvPr id="98" name="テキスト ボックス 97">
          <a:extLst>
            <a:ext uri="{FF2B5EF4-FFF2-40B4-BE49-F238E27FC236}">
              <a16:creationId xmlns:a16="http://schemas.microsoft.com/office/drawing/2014/main" id="{BDEC795B-26A2-4722-937B-DF4C8C98D3E8}"/>
            </a:ext>
          </a:extLst>
        </xdr:cNvPr>
        <xdr:cNvSpPr txBox="1"/>
      </xdr:nvSpPr>
      <xdr:spPr>
        <a:xfrm>
          <a:off x="1784350" y="72502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54504</xdr:rowOff>
    </xdr:from>
    <xdr:to>
      <xdr:col>7</xdr:col>
      <xdr:colOff>31750</xdr:colOff>
      <xdr:row>43</xdr:row>
      <xdr:rowOff>156104</xdr:rowOff>
    </xdr:to>
    <xdr:sp macro="" textlink="">
      <xdr:nvSpPr>
        <xdr:cNvPr id="99" name="楕円 98">
          <a:extLst>
            <a:ext uri="{FF2B5EF4-FFF2-40B4-BE49-F238E27FC236}">
              <a16:creationId xmlns:a16="http://schemas.microsoft.com/office/drawing/2014/main" id="{892E182D-4511-4D89-A7D3-937530CC8E16}"/>
            </a:ext>
          </a:extLst>
        </xdr:cNvPr>
        <xdr:cNvSpPr/>
      </xdr:nvSpPr>
      <xdr:spPr>
        <a:xfrm>
          <a:off x="1282700" y="715380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140881</xdr:rowOff>
    </xdr:from>
    <xdr:ext cx="762000" cy="259045"/>
    <xdr:sp macro="" textlink="">
      <xdr:nvSpPr>
        <xdr:cNvPr id="100" name="テキスト ボックス 99">
          <a:extLst>
            <a:ext uri="{FF2B5EF4-FFF2-40B4-BE49-F238E27FC236}">
              <a16:creationId xmlns:a16="http://schemas.microsoft.com/office/drawing/2014/main" id="{01F2A5E1-1A18-489A-BFCB-C7C1AC33436A}"/>
            </a:ext>
          </a:extLst>
        </xdr:cNvPr>
        <xdr:cNvSpPr txBox="1"/>
      </xdr:nvSpPr>
      <xdr:spPr>
        <a:xfrm>
          <a:off x="971550" y="72401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101" name="正方形/長方形 100">
          <a:extLst>
            <a:ext uri="{FF2B5EF4-FFF2-40B4-BE49-F238E27FC236}">
              <a16:creationId xmlns:a16="http://schemas.microsoft.com/office/drawing/2014/main" id="{006597FF-9F0E-4B42-B1A7-6BCF844DE9E8}"/>
            </a:ext>
          </a:extLst>
        </xdr:cNvPr>
        <xdr:cNvSpPr/>
      </xdr:nvSpPr>
      <xdr:spPr>
        <a:xfrm>
          <a:off x="704850" y="8502650"/>
          <a:ext cx="462280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2" name="テキスト ボックス 101">
          <a:extLst>
            <a:ext uri="{FF2B5EF4-FFF2-40B4-BE49-F238E27FC236}">
              <a16:creationId xmlns:a16="http://schemas.microsoft.com/office/drawing/2014/main" id="{7B1775C1-8846-49EF-BE24-BD55C6DD6333}"/>
            </a:ext>
          </a:extLst>
        </xdr:cNvPr>
        <xdr:cNvSpPr txBox="1"/>
      </xdr:nvSpPr>
      <xdr:spPr>
        <a:xfrm>
          <a:off x="1541130" y="885190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3" name="テキスト ボックス 102">
          <a:extLst>
            <a:ext uri="{FF2B5EF4-FFF2-40B4-BE49-F238E27FC236}">
              <a16:creationId xmlns:a16="http://schemas.microsoft.com/office/drawing/2014/main" id="{323DB794-2469-4799-A202-F48A794AFEF4}"/>
            </a:ext>
          </a:extLst>
        </xdr:cNvPr>
        <xdr:cNvSpPr txBox="1"/>
      </xdr:nvSpPr>
      <xdr:spPr>
        <a:xfrm>
          <a:off x="2973720" y="882650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[93.4%]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4" name="正方形/長方形 103">
          <a:extLst>
            <a:ext uri="{FF2B5EF4-FFF2-40B4-BE49-F238E27FC236}">
              <a16:creationId xmlns:a16="http://schemas.microsoft.com/office/drawing/2014/main" id="{AC849EE3-E165-476F-8EBD-E2A41BDEAF3F}"/>
            </a:ext>
          </a:extLst>
        </xdr:cNvPr>
        <xdr:cNvSpPr/>
      </xdr:nvSpPr>
      <xdr:spPr>
        <a:xfrm>
          <a:off x="5372100" y="8750300"/>
          <a:ext cx="13906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5" name="正方形/長方形 104">
          <a:extLst>
            <a:ext uri="{FF2B5EF4-FFF2-40B4-BE49-F238E27FC236}">
              <a16:creationId xmlns:a16="http://schemas.microsoft.com/office/drawing/2014/main" id="{397656E8-15BF-4BE3-BC67-83D4A9D31086}"/>
            </a:ext>
          </a:extLst>
        </xdr:cNvPr>
        <xdr:cNvSpPr/>
      </xdr:nvSpPr>
      <xdr:spPr>
        <a:xfrm>
          <a:off x="5372100" y="8928100"/>
          <a:ext cx="13906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6" name="正方形/長方形 105">
          <a:extLst>
            <a:ext uri="{FF2B5EF4-FFF2-40B4-BE49-F238E27FC236}">
              <a16:creationId xmlns:a16="http://schemas.microsoft.com/office/drawing/2014/main" id="{D0F3C949-8FA1-42CF-880C-0236817A4668}"/>
            </a:ext>
          </a:extLst>
        </xdr:cNvPr>
        <xdr:cNvSpPr/>
      </xdr:nvSpPr>
      <xdr:spPr>
        <a:xfrm>
          <a:off x="6870700" y="87503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7" name="正方形/長方形 106">
          <a:extLst>
            <a:ext uri="{FF2B5EF4-FFF2-40B4-BE49-F238E27FC236}">
              <a16:creationId xmlns:a16="http://schemas.microsoft.com/office/drawing/2014/main" id="{862092E2-56B2-4AD8-89D0-4C16BAD862B0}"/>
            </a:ext>
          </a:extLst>
        </xdr:cNvPr>
        <xdr:cNvSpPr/>
      </xdr:nvSpPr>
      <xdr:spPr>
        <a:xfrm>
          <a:off x="6870700" y="892810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8" name="正方形/長方形 107">
          <a:extLst>
            <a:ext uri="{FF2B5EF4-FFF2-40B4-BE49-F238E27FC236}">
              <a16:creationId xmlns:a16="http://schemas.microsoft.com/office/drawing/2014/main" id="{DACF9B37-BF04-411B-A1BA-5BB31420D8D1}"/>
            </a:ext>
          </a:extLst>
        </xdr:cNvPr>
        <xdr:cNvSpPr/>
      </xdr:nvSpPr>
      <xdr:spPr>
        <a:xfrm>
          <a:off x="8197850" y="87503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9" name="正方形/長方形 108">
          <a:extLst>
            <a:ext uri="{FF2B5EF4-FFF2-40B4-BE49-F238E27FC236}">
              <a16:creationId xmlns:a16="http://schemas.microsoft.com/office/drawing/2014/main" id="{92FFCC9B-BFD8-4F08-915E-413CAA7F4484}"/>
            </a:ext>
          </a:extLst>
        </xdr:cNvPr>
        <xdr:cNvSpPr/>
      </xdr:nvSpPr>
      <xdr:spPr>
        <a:xfrm>
          <a:off x="8197850" y="892810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10" name="正方形/長方形 109">
          <a:extLst>
            <a:ext uri="{FF2B5EF4-FFF2-40B4-BE49-F238E27FC236}">
              <a16:creationId xmlns:a16="http://schemas.microsoft.com/office/drawing/2014/main" id="{E9C064F9-4BBE-4E34-88AA-B80DCEF52B6D}"/>
            </a:ext>
          </a:extLst>
        </xdr:cNvPr>
        <xdr:cNvSpPr/>
      </xdr:nvSpPr>
      <xdr:spPr>
        <a:xfrm>
          <a:off x="704850" y="9239250"/>
          <a:ext cx="4622800" cy="231775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11" name="正方形/長方形 110">
          <a:extLst>
            <a:ext uri="{FF2B5EF4-FFF2-40B4-BE49-F238E27FC236}">
              <a16:creationId xmlns:a16="http://schemas.microsoft.com/office/drawing/2014/main" id="{F48C3B94-1F43-4560-AB39-A8F5FFD08A2C}"/>
            </a:ext>
          </a:extLst>
        </xdr:cNvPr>
        <xdr:cNvSpPr/>
      </xdr:nvSpPr>
      <xdr:spPr>
        <a:xfrm>
          <a:off x="5499100" y="9239250"/>
          <a:ext cx="5480050" cy="23177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2" name="正方形/長方形 111">
          <a:extLst>
            <a:ext uri="{FF2B5EF4-FFF2-40B4-BE49-F238E27FC236}">
              <a16:creationId xmlns:a16="http://schemas.microsoft.com/office/drawing/2014/main" id="{EDEF61CF-8730-44E5-9D30-E13BDB9F0115}"/>
            </a:ext>
          </a:extLst>
        </xdr:cNvPr>
        <xdr:cNvSpPr/>
      </xdr:nvSpPr>
      <xdr:spPr>
        <a:xfrm>
          <a:off x="5499100" y="9239250"/>
          <a:ext cx="34544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3" name="テキスト ボックス 112">
          <a:extLst>
            <a:ext uri="{FF2B5EF4-FFF2-40B4-BE49-F238E27FC236}">
              <a16:creationId xmlns:a16="http://schemas.microsoft.com/office/drawing/2014/main" id="{3729DAE2-C82C-40E1-B5C8-7DF64679DF49}"/>
            </a:ext>
          </a:extLst>
        </xdr:cNvPr>
        <xdr:cNvSpPr txBox="1"/>
      </xdr:nvSpPr>
      <xdr:spPr>
        <a:xfrm>
          <a:off x="5607050" y="9544050"/>
          <a:ext cx="5251450" cy="1955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給与改定や会計年度任用職員の増加による人件費の増加や電気料や物価の高騰による需用費の増加により経常経費が増加し、固定資産税は増加したものの地方交付税や臨時財政対策債が減少したため経常収入が減少したため、令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年度決算にくらべ</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6.4</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ポイント増加した。</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4" name="テキスト ボックス 113">
          <a:extLst>
            <a:ext uri="{FF2B5EF4-FFF2-40B4-BE49-F238E27FC236}">
              <a16:creationId xmlns:a16="http://schemas.microsoft.com/office/drawing/2014/main" id="{CCE324C0-57EE-4F98-97D3-5144AA41C99C}"/>
            </a:ext>
          </a:extLst>
        </xdr:cNvPr>
        <xdr:cNvSpPr txBox="1"/>
      </xdr:nvSpPr>
      <xdr:spPr>
        <a:xfrm>
          <a:off x="666750" y="90551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5" name="直線コネクタ 114">
          <a:extLst>
            <a:ext uri="{FF2B5EF4-FFF2-40B4-BE49-F238E27FC236}">
              <a16:creationId xmlns:a16="http://schemas.microsoft.com/office/drawing/2014/main" id="{4127656E-B248-4A16-8CA8-01815B7B3CBB}"/>
            </a:ext>
          </a:extLst>
        </xdr:cNvPr>
        <xdr:cNvCxnSpPr/>
      </xdr:nvCxnSpPr>
      <xdr:spPr>
        <a:xfrm>
          <a:off x="704850" y="115570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6" name="テキスト ボックス 115">
          <a:extLst>
            <a:ext uri="{FF2B5EF4-FFF2-40B4-BE49-F238E27FC236}">
              <a16:creationId xmlns:a16="http://schemas.microsoft.com/office/drawing/2014/main" id="{2BBF03CA-08ED-42A0-9824-6DB4635FF84D}"/>
            </a:ext>
          </a:extLst>
        </xdr:cNvPr>
        <xdr:cNvSpPr txBox="1"/>
      </xdr:nvSpPr>
      <xdr:spPr>
        <a:xfrm>
          <a:off x="0" y="11421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7" name="直線コネクタ 116">
          <a:extLst>
            <a:ext uri="{FF2B5EF4-FFF2-40B4-BE49-F238E27FC236}">
              <a16:creationId xmlns:a16="http://schemas.microsoft.com/office/drawing/2014/main" id="{5DCC0F73-1881-43F7-9A33-0AE3087C8DDB}"/>
            </a:ext>
          </a:extLst>
        </xdr:cNvPr>
        <xdr:cNvCxnSpPr/>
      </xdr:nvCxnSpPr>
      <xdr:spPr>
        <a:xfrm>
          <a:off x="704850" y="110934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8" name="テキスト ボックス 117">
          <a:extLst>
            <a:ext uri="{FF2B5EF4-FFF2-40B4-BE49-F238E27FC236}">
              <a16:creationId xmlns:a16="http://schemas.microsoft.com/office/drawing/2014/main" id="{4A42CAE6-343E-4701-8A4F-E92E9B2B6F2D}"/>
            </a:ext>
          </a:extLst>
        </xdr:cNvPr>
        <xdr:cNvSpPr txBox="1"/>
      </xdr:nvSpPr>
      <xdr:spPr>
        <a:xfrm>
          <a:off x="0" y="1095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9" name="直線コネクタ 118">
          <a:extLst>
            <a:ext uri="{FF2B5EF4-FFF2-40B4-BE49-F238E27FC236}">
              <a16:creationId xmlns:a16="http://schemas.microsoft.com/office/drawing/2014/main" id="{C91E223C-FB34-47FD-948A-37181F81B431}"/>
            </a:ext>
          </a:extLst>
        </xdr:cNvPr>
        <xdr:cNvCxnSpPr/>
      </xdr:nvCxnSpPr>
      <xdr:spPr>
        <a:xfrm>
          <a:off x="704850" y="106299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20" name="テキスト ボックス 119">
          <a:extLst>
            <a:ext uri="{FF2B5EF4-FFF2-40B4-BE49-F238E27FC236}">
              <a16:creationId xmlns:a16="http://schemas.microsoft.com/office/drawing/2014/main" id="{3DE2FF87-9BE8-4841-A6CC-0FC044A7A05B}"/>
            </a:ext>
          </a:extLst>
        </xdr:cNvPr>
        <xdr:cNvSpPr txBox="1"/>
      </xdr:nvSpPr>
      <xdr:spPr>
        <a:xfrm>
          <a:off x="0" y="10494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21" name="直線コネクタ 120">
          <a:extLst>
            <a:ext uri="{FF2B5EF4-FFF2-40B4-BE49-F238E27FC236}">
              <a16:creationId xmlns:a16="http://schemas.microsoft.com/office/drawing/2014/main" id="{CF2EA9B8-1728-4AC8-9020-8CB25867F7AD}"/>
            </a:ext>
          </a:extLst>
        </xdr:cNvPr>
        <xdr:cNvCxnSpPr/>
      </xdr:nvCxnSpPr>
      <xdr:spPr>
        <a:xfrm>
          <a:off x="704850" y="101663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22" name="テキスト ボックス 121">
          <a:extLst>
            <a:ext uri="{FF2B5EF4-FFF2-40B4-BE49-F238E27FC236}">
              <a16:creationId xmlns:a16="http://schemas.microsoft.com/office/drawing/2014/main" id="{0BD331F2-E3A2-4F3D-937B-79140624FE22}"/>
            </a:ext>
          </a:extLst>
        </xdr:cNvPr>
        <xdr:cNvSpPr txBox="1"/>
      </xdr:nvSpPr>
      <xdr:spPr>
        <a:xfrm>
          <a:off x="0" y="10030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3" name="直線コネクタ 122">
          <a:extLst>
            <a:ext uri="{FF2B5EF4-FFF2-40B4-BE49-F238E27FC236}">
              <a16:creationId xmlns:a16="http://schemas.microsoft.com/office/drawing/2014/main" id="{398BDB1B-CD1C-4368-8ABA-1B175A176791}"/>
            </a:ext>
          </a:extLst>
        </xdr:cNvPr>
        <xdr:cNvCxnSpPr/>
      </xdr:nvCxnSpPr>
      <xdr:spPr>
        <a:xfrm>
          <a:off x="704850" y="97028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4" name="テキスト ボックス 123">
          <a:extLst>
            <a:ext uri="{FF2B5EF4-FFF2-40B4-BE49-F238E27FC236}">
              <a16:creationId xmlns:a16="http://schemas.microsoft.com/office/drawing/2014/main" id="{BFCBC921-055A-482D-8781-6A4A71EAA35E}"/>
            </a:ext>
          </a:extLst>
        </xdr:cNvPr>
        <xdr:cNvSpPr txBox="1"/>
      </xdr:nvSpPr>
      <xdr:spPr>
        <a:xfrm>
          <a:off x="0" y="9566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5" name="直線コネクタ 124">
          <a:extLst>
            <a:ext uri="{FF2B5EF4-FFF2-40B4-BE49-F238E27FC236}">
              <a16:creationId xmlns:a16="http://schemas.microsoft.com/office/drawing/2014/main" id="{581C8FB7-D85A-498D-8140-D87D7EDAADD0}"/>
            </a:ext>
          </a:extLst>
        </xdr:cNvPr>
        <xdr:cNvCxnSpPr/>
      </xdr:nvCxnSpPr>
      <xdr:spPr>
        <a:xfrm>
          <a:off x="704850" y="92392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6" name="テキスト ボックス 125">
          <a:extLst>
            <a:ext uri="{FF2B5EF4-FFF2-40B4-BE49-F238E27FC236}">
              <a16:creationId xmlns:a16="http://schemas.microsoft.com/office/drawing/2014/main" id="{D764DEEE-8080-4A19-B26D-9C04815FA76F}"/>
            </a:ext>
          </a:extLst>
        </xdr:cNvPr>
        <xdr:cNvSpPr txBox="1"/>
      </xdr:nvSpPr>
      <xdr:spPr>
        <a:xfrm>
          <a:off x="0" y="9097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7" name="財政構造の弾力性グラフ枠">
          <a:extLst>
            <a:ext uri="{FF2B5EF4-FFF2-40B4-BE49-F238E27FC236}">
              <a16:creationId xmlns:a16="http://schemas.microsoft.com/office/drawing/2014/main" id="{683F0437-A6C5-4C08-BDF5-56E14E3C2F43}"/>
            </a:ext>
          </a:extLst>
        </xdr:cNvPr>
        <xdr:cNvSpPr/>
      </xdr:nvSpPr>
      <xdr:spPr>
        <a:xfrm>
          <a:off x="704850" y="9239250"/>
          <a:ext cx="4622800" cy="23177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60</xdr:row>
      <xdr:rowOff>6096</xdr:rowOff>
    </xdr:from>
    <xdr:to>
      <xdr:col>23</xdr:col>
      <xdr:colOff>133350</xdr:colOff>
      <xdr:row>65</xdr:row>
      <xdr:rowOff>167132</xdr:rowOff>
    </xdr:to>
    <xdr:cxnSp macro="">
      <xdr:nvCxnSpPr>
        <xdr:cNvPr id="128" name="直線コネクタ 127">
          <a:extLst>
            <a:ext uri="{FF2B5EF4-FFF2-40B4-BE49-F238E27FC236}">
              <a16:creationId xmlns:a16="http://schemas.microsoft.com/office/drawing/2014/main" id="{64057A1E-061C-47AB-8305-3AFAC97D8E04}"/>
            </a:ext>
          </a:extLst>
        </xdr:cNvPr>
        <xdr:cNvCxnSpPr/>
      </xdr:nvCxnSpPr>
      <xdr:spPr>
        <a:xfrm flipV="1">
          <a:off x="4514850" y="9912096"/>
          <a:ext cx="0" cy="98653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65</xdr:row>
      <xdr:rowOff>139209</xdr:rowOff>
    </xdr:from>
    <xdr:ext cx="762000" cy="259045"/>
    <xdr:sp macro="" textlink="">
      <xdr:nvSpPr>
        <xdr:cNvPr id="129" name="財政構造の弾力性最小値テキスト">
          <a:extLst>
            <a:ext uri="{FF2B5EF4-FFF2-40B4-BE49-F238E27FC236}">
              <a16:creationId xmlns:a16="http://schemas.microsoft.com/office/drawing/2014/main" id="{8D287D64-690C-4907-BF83-C358608A58FD}"/>
            </a:ext>
          </a:extLst>
        </xdr:cNvPr>
        <xdr:cNvSpPr txBox="1"/>
      </xdr:nvSpPr>
      <xdr:spPr>
        <a:xfrm>
          <a:off x="4584700" y="108707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65</xdr:row>
      <xdr:rowOff>167132</xdr:rowOff>
    </xdr:from>
    <xdr:to>
      <xdr:col>24</xdr:col>
      <xdr:colOff>12700</xdr:colOff>
      <xdr:row>65</xdr:row>
      <xdr:rowOff>167132</xdr:rowOff>
    </xdr:to>
    <xdr:cxnSp macro="">
      <xdr:nvCxnSpPr>
        <xdr:cNvPr id="130" name="直線コネクタ 129">
          <a:extLst>
            <a:ext uri="{FF2B5EF4-FFF2-40B4-BE49-F238E27FC236}">
              <a16:creationId xmlns:a16="http://schemas.microsoft.com/office/drawing/2014/main" id="{72185B26-2BD3-4562-A8CA-67A2D49A03B6}"/>
            </a:ext>
          </a:extLst>
        </xdr:cNvPr>
        <xdr:cNvCxnSpPr/>
      </xdr:nvCxnSpPr>
      <xdr:spPr>
        <a:xfrm>
          <a:off x="4425950" y="1089863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92473</xdr:rowOff>
    </xdr:from>
    <xdr:ext cx="762000" cy="259045"/>
    <xdr:sp macro="" textlink="">
      <xdr:nvSpPr>
        <xdr:cNvPr id="131" name="財政構造の弾力性最大値テキスト">
          <a:extLst>
            <a:ext uri="{FF2B5EF4-FFF2-40B4-BE49-F238E27FC236}">
              <a16:creationId xmlns:a16="http://schemas.microsoft.com/office/drawing/2014/main" id="{6890FDE9-2828-4F77-A760-7E248242A408}"/>
            </a:ext>
          </a:extLst>
        </xdr:cNvPr>
        <xdr:cNvSpPr txBox="1"/>
      </xdr:nvSpPr>
      <xdr:spPr>
        <a:xfrm>
          <a:off x="4584700" y="9668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60</xdr:row>
      <xdr:rowOff>6096</xdr:rowOff>
    </xdr:from>
    <xdr:to>
      <xdr:col>24</xdr:col>
      <xdr:colOff>12700</xdr:colOff>
      <xdr:row>60</xdr:row>
      <xdr:rowOff>6096</xdr:rowOff>
    </xdr:to>
    <xdr:cxnSp macro="">
      <xdr:nvCxnSpPr>
        <xdr:cNvPr id="132" name="直線コネクタ 131">
          <a:extLst>
            <a:ext uri="{FF2B5EF4-FFF2-40B4-BE49-F238E27FC236}">
              <a16:creationId xmlns:a16="http://schemas.microsoft.com/office/drawing/2014/main" id="{1732D1EC-13CF-4C8D-93E6-1CB3883E7C2C}"/>
            </a:ext>
          </a:extLst>
        </xdr:cNvPr>
        <xdr:cNvCxnSpPr/>
      </xdr:nvCxnSpPr>
      <xdr:spPr>
        <a:xfrm>
          <a:off x="4425950" y="991209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63</xdr:row>
      <xdr:rowOff>90170</xdr:rowOff>
    </xdr:from>
    <xdr:to>
      <xdr:col>23</xdr:col>
      <xdr:colOff>133350</xdr:colOff>
      <xdr:row>65</xdr:row>
      <xdr:rowOff>56134</xdr:rowOff>
    </xdr:to>
    <xdr:cxnSp macro="">
      <xdr:nvCxnSpPr>
        <xdr:cNvPr id="133" name="直線コネクタ 132">
          <a:extLst>
            <a:ext uri="{FF2B5EF4-FFF2-40B4-BE49-F238E27FC236}">
              <a16:creationId xmlns:a16="http://schemas.microsoft.com/office/drawing/2014/main" id="{0FC73701-7C12-400D-A5D7-ED5A4AA2B65A}"/>
            </a:ext>
          </a:extLst>
        </xdr:cNvPr>
        <xdr:cNvCxnSpPr/>
      </xdr:nvCxnSpPr>
      <xdr:spPr>
        <a:xfrm>
          <a:off x="3752850" y="10491470"/>
          <a:ext cx="762000" cy="296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36593</xdr:rowOff>
    </xdr:from>
    <xdr:ext cx="762000" cy="259045"/>
    <xdr:sp macro="" textlink="">
      <xdr:nvSpPr>
        <xdr:cNvPr id="134" name="財政構造の弾力性平均値テキスト">
          <a:extLst>
            <a:ext uri="{FF2B5EF4-FFF2-40B4-BE49-F238E27FC236}">
              <a16:creationId xmlns:a16="http://schemas.microsoft.com/office/drawing/2014/main" id="{2ADC3106-2254-475C-ACC4-2AD0EAEC9D01}"/>
            </a:ext>
          </a:extLst>
        </xdr:cNvPr>
        <xdr:cNvSpPr txBox="1"/>
      </xdr:nvSpPr>
      <xdr:spPr>
        <a:xfrm>
          <a:off x="4584700" y="102727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20066</xdr:rowOff>
    </xdr:from>
    <xdr:to>
      <xdr:col>23</xdr:col>
      <xdr:colOff>184150</xdr:colOff>
      <xdr:row>63</xdr:row>
      <xdr:rowOff>121666</xdr:rowOff>
    </xdr:to>
    <xdr:sp macro="" textlink="">
      <xdr:nvSpPr>
        <xdr:cNvPr id="135" name="フローチャート: 判断 134">
          <a:extLst>
            <a:ext uri="{FF2B5EF4-FFF2-40B4-BE49-F238E27FC236}">
              <a16:creationId xmlns:a16="http://schemas.microsoft.com/office/drawing/2014/main" id="{619D923B-0BF2-430E-8AB3-1F1491EAA77D}"/>
            </a:ext>
          </a:extLst>
        </xdr:cNvPr>
        <xdr:cNvSpPr/>
      </xdr:nvSpPr>
      <xdr:spPr>
        <a:xfrm>
          <a:off x="4464050" y="10421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63</xdr:row>
      <xdr:rowOff>90170</xdr:rowOff>
    </xdr:from>
    <xdr:to>
      <xdr:col>19</xdr:col>
      <xdr:colOff>133350</xdr:colOff>
      <xdr:row>64</xdr:row>
      <xdr:rowOff>15240</xdr:rowOff>
    </xdr:to>
    <xdr:cxnSp macro="">
      <xdr:nvCxnSpPr>
        <xdr:cNvPr id="136" name="直線コネクタ 135">
          <a:extLst>
            <a:ext uri="{FF2B5EF4-FFF2-40B4-BE49-F238E27FC236}">
              <a16:creationId xmlns:a16="http://schemas.microsoft.com/office/drawing/2014/main" id="{9A6014D1-E6E3-4EFD-8DE1-75A3C93C084F}"/>
            </a:ext>
          </a:extLst>
        </xdr:cNvPr>
        <xdr:cNvCxnSpPr/>
      </xdr:nvCxnSpPr>
      <xdr:spPr>
        <a:xfrm flipV="1">
          <a:off x="2940050" y="10491470"/>
          <a:ext cx="812800" cy="90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51562</xdr:rowOff>
    </xdr:from>
    <xdr:to>
      <xdr:col>19</xdr:col>
      <xdr:colOff>184150</xdr:colOff>
      <xdr:row>62</xdr:row>
      <xdr:rowOff>153162</xdr:rowOff>
    </xdr:to>
    <xdr:sp macro="" textlink="">
      <xdr:nvSpPr>
        <xdr:cNvPr id="137" name="フローチャート: 判断 136">
          <a:extLst>
            <a:ext uri="{FF2B5EF4-FFF2-40B4-BE49-F238E27FC236}">
              <a16:creationId xmlns:a16="http://schemas.microsoft.com/office/drawing/2014/main" id="{6EB2761C-24A3-4F43-9144-10BFA275E6B0}"/>
            </a:ext>
          </a:extLst>
        </xdr:cNvPr>
        <xdr:cNvSpPr/>
      </xdr:nvSpPr>
      <xdr:spPr>
        <a:xfrm>
          <a:off x="3702050" y="102877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163339</xdr:rowOff>
    </xdr:from>
    <xdr:ext cx="736600" cy="259045"/>
    <xdr:sp macro="" textlink="">
      <xdr:nvSpPr>
        <xdr:cNvPr id="138" name="テキスト ボックス 137">
          <a:extLst>
            <a:ext uri="{FF2B5EF4-FFF2-40B4-BE49-F238E27FC236}">
              <a16:creationId xmlns:a16="http://schemas.microsoft.com/office/drawing/2014/main" id="{79E85797-38B0-4444-B5BD-EE801602BF47}"/>
            </a:ext>
          </a:extLst>
        </xdr:cNvPr>
        <xdr:cNvSpPr txBox="1"/>
      </xdr:nvSpPr>
      <xdr:spPr>
        <a:xfrm>
          <a:off x="3409950" y="100693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64</xdr:row>
      <xdr:rowOff>15240</xdr:rowOff>
    </xdr:from>
    <xdr:to>
      <xdr:col>15</xdr:col>
      <xdr:colOff>82550</xdr:colOff>
      <xdr:row>64</xdr:row>
      <xdr:rowOff>131064</xdr:rowOff>
    </xdr:to>
    <xdr:cxnSp macro="">
      <xdr:nvCxnSpPr>
        <xdr:cNvPr id="139" name="直線コネクタ 138">
          <a:extLst>
            <a:ext uri="{FF2B5EF4-FFF2-40B4-BE49-F238E27FC236}">
              <a16:creationId xmlns:a16="http://schemas.microsoft.com/office/drawing/2014/main" id="{11435DD9-1FB6-4151-BDFD-0F0F6B4132AA}"/>
            </a:ext>
          </a:extLst>
        </xdr:cNvPr>
        <xdr:cNvCxnSpPr/>
      </xdr:nvCxnSpPr>
      <xdr:spPr>
        <a:xfrm flipV="1">
          <a:off x="2127250" y="10581640"/>
          <a:ext cx="812800" cy="115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77978</xdr:rowOff>
    </xdr:from>
    <xdr:to>
      <xdr:col>15</xdr:col>
      <xdr:colOff>133350</xdr:colOff>
      <xdr:row>64</xdr:row>
      <xdr:rowOff>8128</xdr:rowOff>
    </xdr:to>
    <xdr:sp macro="" textlink="">
      <xdr:nvSpPr>
        <xdr:cNvPr id="140" name="フローチャート: 判断 139">
          <a:extLst>
            <a:ext uri="{FF2B5EF4-FFF2-40B4-BE49-F238E27FC236}">
              <a16:creationId xmlns:a16="http://schemas.microsoft.com/office/drawing/2014/main" id="{F7155953-D8DA-45AB-ACD3-172BFC2E1C24}"/>
            </a:ext>
          </a:extLst>
        </xdr:cNvPr>
        <xdr:cNvSpPr/>
      </xdr:nvSpPr>
      <xdr:spPr>
        <a:xfrm>
          <a:off x="2889250" y="1047927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18305</xdr:rowOff>
    </xdr:from>
    <xdr:ext cx="762000" cy="259045"/>
    <xdr:sp macro="" textlink="">
      <xdr:nvSpPr>
        <xdr:cNvPr id="141" name="テキスト ボックス 140">
          <a:extLst>
            <a:ext uri="{FF2B5EF4-FFF2-40B4-BE49-F238E27FC236}">
              <a16:creationId xmlns:a16="http://schemas.microsoft.com/office/drawing/2014/main" id="{DCAE957D-1EBA-4962-8A7E-E95541512220}"/>
            </a:ext>
          </a:extLst>
        </xdr:cNvPr>
        <xdr:cNvSpPr txBox="1"/>
      </xdr:nvSpPr>
      <xdr:spPr>
        <a:xfrm>
          <a:off x="2597150" y="10254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64</xdr:row>
      <xdr:rowOff>131064</xdr:rowOff>
    </xdr:from>
    <xdr:to>
      <xdr:col>11</xdr:col>
      <xdr:colOff>31750</xdr:colOff>
      <xdr:row>65</xdr:row>
      <xdr:rowOff>51308</xdr:rowOff>
    </xdr:to>
    <xdr:cxnSp macro="">
      <xdr:nvCxnSpPr>
        <xdr:cNvPr id="142" name="直線コネクタ 141">
          <a:extLst>
            <a:ext uri="{FF2B5EF4-FFF2-40B4-BE49-F238E27FC236}">
              <a16:creationId xmlns:a16="http://schemas.microsoft.com/office/drawing/2014/main" id="{CC618264-47DB-4AFD-8485-137837A7EB97}"/>
            </a:ext>
          </a:extLst>
        </xdr:cNvPr>
        <xdr:cNvCxnSpPr/>
      </xdr:nvCxnSpPr>
      <xdr:spPr>
        <a:xfrm flipV="1">
          <a:off x="1333500" y="10697464"/>
          <a:ext cx="793750" cy="853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116586</xdr:rowOff>
    </xdr:from>
    <xdr:to>
      <xdr:col>11</xdr:col>
      <xdr:colOff>82550</xdr:colOff>
      <xdr:row>64</xdr:row>
      <xdr:rowOff>46736</xdr:rowOff>
    </xdr:to>
    <xdr:sp macro="" textlink="">
      <xdr:nvSpPr>
        <xdr:cNvPr id="143" name="フローチャート: 判断 142">
          <a:extLst>
            <a:ext uri="{FF2B5EF4-FFF2-40B4-BE49-F238E27FC236}">
              <a16:creationId xmlns:a16="http://schemas.microsoft.com/office/drawing/2014/main" id="{F0AC90FB-EE2A-4B14-81D6-53DE8516300F}"/>
            </a:ext>
          </a:extLst>
        </xdr:cNvPr>
        <xdr:cNvSpPr/>
      </xdr:nvSpPr>
      <xdr:spPr>
        <a:xfrm>
          <a:off x="2095500" y="10517886"/>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56913</xdr:rowOff>
    </xdr:from>
    <xdr:ext cx="762000" cy="259045"/>
    <xdr:sp macro="" textlink="">
      <xdr:nvSpPr>
        <xdr:cNvPr id="144" name="テキスト ボックス 143">
          <a:extLst>
            <a:ext uri="{FF2B5EF4-FFF2-40B4-BE49-F238E27FC236}">
              <a16:creationId xmlns:a16="http://schemas.microsoft.com/office/drawing/2014/main" id="{3D5078A8-7883-40A5-A4F8-CD525D7116DE}"/>
            </a:ext>
          </a:extLst>
        </xdr:cNvPr>
        <xdr:cNvSpPr txBox="1"/>
      </xdr:nvSpPr>
      <xdr:spPr>
        <a:xfrm>
          <a:off x="1784350" y="10293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116586</xdr:rowOff>
    </xdr:from>
    <xdr:to>
      <xdr:col>7</xdr:col>
      <xdr:colOff>31750</xdr:colOff>
      <xdr:row>64</xdr:row>
      <xdr:rowOff>46736</xdr:rowOff>
    </xdr:to>
    <xdr:sp macro="" textlink="">
      <xdr:nvSpPr>
        <xdr:cNvPr id="145" name="フローチャート: 判断 144">
          <a:extLst>
            <a:ext uri="{FF2B5EF4-FFF2-40B4-BE49-F238E27FC236}">
              <a16:creationId xmlns:a16="http://schemas.microsoft.com/office/drawing/2014/main" id="{98DBA7AF-286D-4055-A06F-7BCEE76E75B9}"/>
            </a:ext>
          </a:extLst>
        </xdr:cNvPr>
        <xdr:cNvSpPr/>
      </xdr:nvSpPr>
      <xdr:spPr>
        <a:xfrm>
          <a:off x="1282700" y="10517886"/>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56913</xdr:rowOff>
    </xdr:from>
    <xdr:ext cx="762000" cy="259045"/>
    <xdr:sp macro="" textlink="">
      <xdr:nvSpPr>
        <xdr:cNvPr id="146" name="テキスト ボックス 145">
          <a:extLst>
            <a:ext uri="{FF2B5EF4-FFF2-40B4-BE49-F238E27FC236}">
              <a16:creationId xmlns:a16="http://schemas.microsoft.com/office/drawing/2014/main" id="{76F34430-2CD7-4E55-A1D2-3C42D707F1FC}"/>
            </a:ext>
          </a:extLst>
        </xdr:cNvPr>
        <xdr:cNvSpPr txBox="1"/>
      </xdr:nvSpPr>
      <xdr:spPr>
        <a:xfrm>
          <a:off x="971550" y="10293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529BEF05-10DA-4E50-BBCF-D27EC7FF3D0D}"/>
            </a:ext>
          </a:extLst>
        </xdr:cNvPr>
        <xdr:cNvSpPr txBox="1"/>
      </xdr:nvSpPr>
      <xdr:spPr>
        <a:xfrm>
          <a:off x="431800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7C5C6803-9F73-48F2-96E5-912A25645EC5}"/>
            </a:ext>
          </a:extLst>
        </xdr:cNvPr>
        <xdr:cNvSpPr txBox="1"/>
      </xdr:nvSpPr>
      <xdr:spPr>
        <a:xfrm>
          <a:off x="355600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A66F388A-86D0-4E47-8F14-F9907E030B4F}"/>
            </a:ext>
          </a:extLst>
        </xdr:cNvPr>
        <xdr:cNvSpPr txBox="1"/>
      </xdr:nvSpPr>
      <xdr:spPr>
        <a:xfrm>
          <a:off x="274320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0" name="テキスト ボックス 149">
          <a:extLst>
            <a:ext uri="{FF2B5EF4-FFF2-40B4-BE49-F238E27FC236}">
              <a16:creationId xmlns:a16="http://schemas.microsoft.com/office/drawing/2014/main" id="{DD10B58E-F884-4C1F-B2D1-7BE08582D1C4}"/>
            </a:ext>
          </a:extLst>
        </xdr:cNvPr>
        <xdr:cNvSpPr txBox="1"/>
      </xdr:nvSpPr>
      <xdr:spPr>
        <a:xfrm>
          <a:off x="193040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1" name="テキスト ボックス 150">
          <a:extLst>
            <a:ext uri="{FF2B5EF4-FFF2-40B4-BE49-F238E27FC236}">
              <a16:creationId xmlns:a16="http://schemas.microsoft.com/office/drawing/2014/main" id="{FD7BF560-AB54-47C4-A2D9-E8F091D9A771}"/>
            </a:ext>
          </a:extLst>
        </xdr:cNvPr>
        <xdr:cNvSpPr txBox="1"/>
      </xdr:nvSpPr>
      <xdr:spPr>
        <a:xfrm>
          <a:off x="113665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65</xdr:row>
      <xdr:rowOff>5334</xdr:rowOff>
    </xdr:from>
    <xdr:to>
      <xdr:col>23</xdr:col>
      <xdr:colOff>184150</xdr:colOff>
      <xdr:row>65</xdr:row>
      <xdr:rowOff>106934</xdr:rowOff>
    </xdr:to>
    <xdr:sp macro="" textlink="">
      <xdr:nvSpPr>
        <xdr:cNvPr id="152" name="楕円 151">
          <a:extLst>
            <a:ext uri="{FF2B5EF4-FFF2-40B4-BE49-F238E27FC236}">
              <a16:creationId xmlns:a16="http://schemas.microsoft.com/office/drawing/2014/main" id="{BFA4F056-0044-4798-99F6-3FD4DC22D600}"/>
            </a:ext>
          </a:extLst>
        </xdr:cNvPr>
        <xdr:cNvSpPr/>
      </xdr:nvSpPr>
      <xdr:spPr>
        <a:xfrm>
          <a:off x="4464050" y="107368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64</xdr:row>
      <xdr:rowOff>72661</xdr:rowOff>
    </xdr:from>
    <xdr:ext cx="762000" cy="259045"/>
    <xdr:sp macro="" textlink="">
      <xdr:nvSpPr>
        <xdr:cNvPr id="153" name="財政構造の弾力性該当値テキスト">
          <a:extLst>
            <a:ext uri="{FF2B5EF4-FFF2-40B4-BE49-F238E27FC236}">
              <a16:creationId xmlns:a16="http://schemas.microsoft.com/office/drawing/2014/main" id="{B43DA850-C499-465F-9DF7-639897F9C284}"/>
            </a:ext>
          </a:extLst>
        </xdr:cNvPr>
        <xdr:cNvSpPr txBox="1"/>
      </xdr:nvSpPr>
      <xdr:spPr>
        <a:xfrm>
          <a:off x="4584700" y="10639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63</xdr:row>
      <xdr:rowOff>39370</xdr:rowOff>
    </xdr:from>
    <xdr:to>
      <xdr:col>19</xdr:col>
      <xdr:colOff>184150</xdr:colOff>
      <xdr:row>63</xdr:row>
      <xdr:rowOff>140970</xdr:rowOff>
    </xdr:to>
    <xdr:sp macro="" textlink="">
      <xdr:nvSpPr>
        <xdr:cNvPr id="154" name="楕円 153">
          <a:extLst>
            <a:ext uri="{FF2B5EF4-FFF2-40B4-BE49-F238E27FC236}">
              <a16:creationId xmlns:a16="http://schemas.microsoft.com/office/drawing/2014/main" id="{C6A28F23-7830-42C0-8B2B-BEAE9A516144}"/>
            </a:ext>
          </a:extLst>
        </xdr:cNvPr>
        <xdr:cNvSpPr/>
      </xdr:nvSpPr>
      <xdr:spPr>
        <a:xfrm>
          <a:off x="3702050" y="10440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125747</xdr:rowOff>
    </xdr:from>
    <xdr:ext cx="736600" cy="259045"/>
    <xdr:sp macro="" textlink="">
      <xdr:nvSpPr>
        <xdr:cNvPr id="155" name="テキスト ボックス 154">
          <a:extLst>
            <a:ext uri="{FF2B5EF4-FFF2-40B4-BE49-F238E27FC236}">
              <a16:creationId xmlns:a16="http://schemas.microsoft.com/office/drawing/2014/main" id="{2A6E92AF-6C0E-430A-B18E-B9DD219294F0}"/>
            </a:ext>
          </a:extLst>
        </xdr:cNvPr>
        <xdr:cNvSpPr txBox="1"/>
      </xdr:nvSpPr>
      <xdr:spPr>
        <a:xfrm>
          <a:off x="3409950" y="105270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63</xdr:row>
      <xdr:rowOff>135890</xdr:rowOff>
    </xdr:from>
    <xdr:to>
      <xdr:col>15</xdr:col>
      <xdr:colOff>133350</xdr:colOff>
      <xdr:row>64</xdr:row>
      <xdr:rowOff>66040</xdr:rowOff>
    </xdr:to>
    <xdr:sp macro="" textlink="">
      <xdr:nvSpPr>
        <xdr:cNvPr id="156" name="楕円 155">
          <a:extLst>
            <a:ext uri="{FF2B5EF4-FFF2-40B4-BE49-F238E27FC236}">
              <a16:creationId xmlns:a16="http://schemas.microsoft.com/office/drawing/2014/main" id="{93A082D2-7985-4BF2-B3B9-63BB6558BEBC}"/>
            </a:ext>
          </a:extLst>
        </xdr:cNvPr>
        <xdr:cNvSpPr/>
      </xdr:nvSpPr>
      <xdr:spPr>
        <a:xfrm>
          <a:off x="2889250" y="1053719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64</xdr:row>
      <xdr:rowOff>50817</xdr:rowOff>
    </xdr:from>
    <xdr:ext cx="762000" cy="259045"/>
    <xdr:sp macro="" textlink="">
      <xdr:nvSpPr>
        <xdr:cNvPr id="157" name="テキスト ボックス 156">
          <a:extLst>
            <a:ext uri="{FF2B5EF4-FFF2-40B4-BE49-F238E27FC236}">
              <a16:creationId xmlns:a16="http://schemas.microsoft.com/office/drawing/2014/main" id="{C76ECCB3-66AD-4301-9843-23A41B9A801C}"/>
            </a:ext>
          </a:extLst>
        </xdr:cNvPr>
        <xdr:cNvSpPr txBox="1"/>
      </xdr:nvSpPr>
      <xdr:spPr>
        <a:xfrm>
          <a:off x="2597150" y="10617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64</xdr:row>
      <xdr:rowOff>80264</xdr:rowOff>
    </xdr:from>
    <xdr:to>
      <xdr:col>11</xdr:col>
      <xdr:colOff>82550</xdr:colOff>
      <xdr:row>65</xdr:row>
      <xdr:rowOff>10414</xdr:rowOff>
    </xdr:to>
    <xdr:sp macro="" textlink="">
      <xdr:nvSpPr>
        <xdr:cNvPr id="158" name="楕円 157">
          <a:extLst>
            <a:ext uri="{FF2B5EF4-FFF2-40B4-BE49-F238E27FC236}">
              <a16:creationId xmlns:a16="http://schemas.microsoft.com/office/drawing/2014/main" id="{573CF6B0-ECA2-4AE2-856C-9A52994425A0}"/>
            </a:ext>
          </a:extLst>
        </xdr:cNvPr>
        <xdr:cNvSpPr/>
      </xdr:nvSpPr>
      <xdr:spPr>
        <a:xfrm>
          <a:off x="2095500" y="10646664"/>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64</xdr:row>
      <xdr:rowOff>166641</xdr:rowOff>
    </xdr:from>
    <xdr:ext cx="762000" cy="259045"/>
    <xdr:sp macro="" textlink="">
      <xdr:nvSpPr>
        <xdr:cNvPr id="159" name="テキスト ボックス 158">
          <a:extLst>
            <a:ext uri="{FF2B5EF4-FFF2-40B4-BE49-F238E27FC236}">
              <a16:creationId xmlns:a16="http://schemas.microsoft.com/office/drawing/2014/main" id="{656B59E1-9825-4F41-976C-D143735CFA6C}"/>
            </a:ext>
          </a:extLst>
        </xdr:cNvPr>
        <xdr:cNvSpPr txBox="1"/>
      </xdr:nvSpPr>
      <xdr:spPr>
        <a:xfrm>
          <a:off x="1784350" y="107330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65</xdr:row>
      <xdr:rowOff>508</xdr:rowOff>
    </xdr:from>
    <xdr:to>
      <xdr:col>7</xdr:col>
      <xdr:colOff>31750</xdr:colOff>
      <xdr:row>65</xdr:row>
      <xdr:rowOff>102108</xdr:rowOff>
    </xdr:to>
    <xdr:sp macro="" textlink="">
      <xdr:nvSpPr>
        <xdr:cNvPr id="160" name="楕円 159">
          <a:extLst>
            <a:ext uri="{FF2B5EF4-FFF2-40B4-BE49-F238E27FC236}">
              <a16:creationId xmlns:a16="http://schemas.microsoft.com/office/drawing/2014/main" id="{4CB4618D-3D7D-4CE3-AC6C-EA541F0326F3}"/>
            </a:ext>
          </a:extLst>
        </xdr:cNvPr>
        <xdr:cNvSpPr/>
      </xdr:nvSpPr>
      <xdr:spPr>
        <a:xfrm>
          <a:off x="1282700" y="1073200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65</xdr:row>
      <xdr:rowOff>86885</xdr:rowOff>
    </xdr:from>
    <xdr:ext cx="762000" cy="259045"/>
    <xdr:sp macro="" textlink="">
      <xdr:nvSpPr>
        <xdr:cNvPr id="161" name="テキスト ボックス 160">
          <a:extLst>
            <a:ext uri="{FF2B5EF4-FFF2-40B4-BE49-F238E27FC236}">
              <a16:creationId xmlns:a16="http://schemas.microsoft.com/office/drawing/2014/main" id="{706CC4A8-5D2E-4C55-A6EE-1CF53FABD59F}"/>
            </a:ext>
          </a:extLst>
        </xdr:cNvPr>
        <xdr:cNvSpPr txBox="1"/>
      </xdr:nvSpPr>
      <xdr:spPr>
        <a:xfrm>
          <a:off x="971550" y="10818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2" name="正方形/長方形 161">
          <a:extLst>
            <a:ext uri="{FF2B5EF4-FFF2-40B4-BE49-F238E27FC236}">
              <a16:creationId xmlns:a16="http://schemas.microsoft.com/office/drawing/2014/main" id="{D3E1F708-DE3C-44DC-AEB1-91541130C84D}"/>
            </a:ext>
          </a:extLst>
        </xdr:cNvPr>
        <xdr:cNvSpPr/>
      </xdr:nvSpPr>
      <xdr:spPr>
        <a:xfrm>
          <a:off x="704850" y="12172950"/>
          <a:ext cx="462280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3" name="テキスト ボックス 162">
          <a:extLst>
            <a:ext uri="{FF2B5EF4-FFF2-40B4-BE49-F238E27FC236}">
              <a16:creationId xmlns:a16="http://schemas.microsoft.com/office/drawing/2014/main" id="{CFAD378D-E9B1-40C4-8712-FD8FEC2A214C}"/>
            </a:ext>
          </a:extLst>
        </xdr:cNvPr>
        <xdr:cNvSpPr txBox="1"/>
      </xdr:nvSpPr>
      <xdr:spPr>
        <a:xfrm>
          <a:off x="746553" y="1252220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4" name="テキスト ボックス 163">
          <a:extLst>
            <a:ext uri="{FF2B5EF4-FFF2-40B4-BE49-F238E27FC236}">
              <a16:creationId xmlns:a16="http://schemas.microsoft.com/office/drawing/2014/main" id="{DCC1FDDB-908B-4C54-8E29-8796CBBE93A1}"/>
            </a:ext>
          </a:extLst>
        </xdr:cNvPr>
        <xdr:cNvSpPr txBox="1"/>
      </xdr:nvSpPr>
      <xdr:spPr>
        <a:xfrm>
          <a:off x="3787347" y="1249680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[224,693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5" name="正方形/長方形 164">
          <a:extLst>
            <a:ext uri="{FF2B5EF4-FFF2-40B4-BE49-F238E27FC236}">
              <a16:creationId xmlns:a16="http://schemas.microsoft.com/office/drawing/2014/main" id="{BED40119-AD50-4C49-BB1A-807B6ACB652E}"/>
            </a:ext>
          </a:extLst>
        </xdr:cNvPr>
        <xdr:cNvSpPr/>
      </xdr:nvSpPr>
      <xdr:spPr>
        <a:xfrm>
          <a:off x="5372100" y="12414250"/>
          <a:ext cx="13906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6" name="正方形/長方形 165">
          <a:extLst>
            <a:ext uri="{FF2B5EF4-FFF2-40B4-BE49-F238E27FC236}">
              <a16:creationId xmlns:a16="http://schemas.microsoft.com/office/drawing/2014/main" id="{2B937947-B810-4D51-81DD-09B424DA9F3D}"/>
            </a:ext>
          </a:extLst>
        </xdr:cNvPr>
        <xdr:cNvSpPr/>
      </xdr:nvSpPr>
      <xdr:spPr>
        <a:xfrm>
          <a:off x="5372100" y="12598400"/>
          <a:ext cx="13906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7" name="正方形/長方形 166">
          <a:extLst>
            <a:ext uri="{FF2B5EF4-FFF2-40B4-BE49-F238E27FC236}">
              <a16:creationId xmlns:a16="http://schemas.microsoft.com/office/drawing/2014/main" id="{27783927-ACCC-47C8-8150-FE5C639730DD}"/>
            </a:ext>
          </a:extLst>
        </xdr:cNvPr>
        <xdr:cNvSpPr/>
      </xdr:nvSpPr>
      <xdr:spPr>
        <a:xfrm>
          <a:off x="6870700" y="1241425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8" name="正方形/長方形 167">
          <a:extLst>
            <a:ext uri="{FF2B5EF4-FFF2-40B4-BE49-F238E27FC236}">
              <a16:creationId xmlns:a16="http://schemas.microsoft.com/office/drawing/2014/main" id="{3551EACC-FCED-4797-91A9-CCC907077194}"/>
            </a:ext>
          </a:extLst>
        </xdr:cNvPr>
        <xdr:cNvSpPr/>
      </xdr:nvSpPr>
      <xdr:spPr>
        <a:xfrm>
          <a:off x="6870700" y="1259840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9" name="正方形/長方形 168">
          <a:extLst>
            <a:ext uri="{FF2B5EF4-FFF2-40B4-BE49-F238E27FC236}">
              <a16:creationId xmlns:a16="http://schemas.microsoft.com/office/drawing/2014/main" id="{4AC40B7A-A5A6-4DF6-A163-8582AA1D8C4D}"/>
            </a:ext>
          </a:extLst>
        </xdr:cNvPr>
        <xdr:cNvSpPr/>
      </xdr:nvSpPr>
      <xdr:spPr>
        <a:xfrm>
          <a:off x="8197850" y="1241425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0" name="正方形/長方形 169">
          <a:extLst>
            <a:ext uri="{FF2B5EF4-FFF2-40B4-BE49-F238E27FC236}">
              <a16:creationId xmlns:a16="http://schemas.microsoft.com/office/drawing/2014/main" id="{7DBE3860-37E1-49BD-B1EB-CD746659E72B}"/>
            </a:ext>
          </a:extLst>
        </xdr:cNvPr>
        <xdr:cNvSpPr/>
      </xdr:nvSpPr>
      <xdr:spPr>
        <a:xfrm>
          <a:off x="8197850" y="1259840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142,997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1" name="正方形/長方形 170">
          <a:extLst>
            <a:ext uri="{FF2B5EF4-FFF2-40B4-BE49-F238E27FC236}">
              <a16:creationId xmlns:a16="http://schemas.microsoft.com/office/drawing/2014/main" id="{B1CAE9E1-AC8A-4EE6-BCA1-A183D7AE2239}"/>
            </a:ext>
          </a:extLst>
        </xdr:cNvPr>
        <xdr:cNvSpPr/>
      </xdr:nvSpPr>
      <xdr:spPr>
        <a:xfrm>
          <a:off x="704850" y="12903200"/>
          <a:ext cx="4622800" cy="23241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2" name="正方形/長方形 171">
          <a:extLst>
            <a:ext uri="{FF2B5EF4-FFF2-40B4-BE49-F238E27FC236}">
              <a16:creationId xmlns:a16="http://schemas.microsoft.com/office/drawing/2014/main" id="{B9E7BD59-BD88-4B01-A8DF-0637FB1AEFDE}"/>
            </a:ext>
          </a:extLst>
        </xdr:cNvPr>
        <xdr:cNvSpPr/>
      </xdr:nvSpPr>
      <xdr:spPr>
        <a:xfrm>
          <a:off x="5499100" y="12903200"/>
          <a:ext cx="5480050" cy="23241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3" name="正方形/長方形 172">
          <a:extLst>
            <a:ext uri="{FF2B5EF4-FFF2-40B4-BE49-F238E27FC236}">
              <a16:creationId xmlns:a16="http://schemas.microsoft.com/office/drawing/2014/main" id="{9324C91E-EED8-4C0E-B988-DBFFBEF9FB61}"/>
            </a:ext>
          </a:extLst>
        </xdr:cNvPr>
        <xdr:cNvSpPr/>
      </xdr:nvSpPr>
      <xdr:spPr>
        <a:xfrm>
          <a:off x="5499100" y="12903200"/>
          <a:ext cx="34544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4" name="テキスト ボックス 173">
          <a:extLst>
            <a:ext uri="{FF2B5EF4-FFF2-40B4-BE49-F238E27FC236}">
              <a16:creationId xmlns:a16="http://schemas.microsoft.com/office/drawing/2014/main" id="{DF939A89-B5F7-40E3-88F4-11734C0FC048}"/>
            </a:ext>
          </a:extLst>
        </xdr:cNvPr>
        <xdr:cNvSpPr txBox="1"/>
      </xdr:nvSpPr>
      <xdr:spPr>
        <a:xfrm>
          <a:off x="5607050" y="13208000"/>
          <a:ext cx="5251450" cy="196215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給与改定や会計年度任用職員の増加による人件費の増加や電気料や物価の高騰による需用費</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の増加により令和</a:t>
          </a:r>
          <a:r>
            <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a:t>
          </a:r>
          <a:r>
            <a:rPr kumimoji="1" lang="ja-JP" altLang="en-US"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年度決算にくらべ増加している。類似団体と比較して少し高い状況にあるため、経費が過大とならないように努めたい。</a:t>
          </a:r>
          <a:endParaRPr kumimoji="1" lang="en-US" altLang="ja-JP" sz="14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5" name="テキスト ボックス 174">
          <a:extLst>
            <a:ext uri="{FF2B5EF4-FFF2-40B4-BE49-F238E27FC236}">
              <a16:creationId xmlns:a16="http://schemas.microsoft.com/office/drawing/2014/main" id="{34C511A4-0533-4C96-A213-279B54810E0C}"/>
            </a:ext>
          </a:extLst>
        </xdr:cNvPr>
        <xdr:cNvSpPr txBox="1"/>
      </xdr:nvSpPr>
      <xdr:spPr>
        <a:xfrm>
          <a:off x="666750" y="127190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6" name="直線コネクタ 175">
          <a:extLst>
            <a:ext uri="{FF2B5EF4-FFF2-40B4-BE49-F238E27FC236}">
              <a16:creationId xmlns:a16="http://schemas.microsoft.com/office/drawing/2014/main" id="{1F9E7FDF-BA00-4C84-975C-79C5DC375307}"/>
            </a:ext>
          </a:extLst>
        </xdr:cNvPr>
        <xdr:cNvCxnSpPr/>
      </xdr:nvCxnSpPr>
      <xdr:spPr>
        <a:xfrm>
          <a:off x="704850" y="152273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7" name="テキスト ボックス 176">
          <a:extLst>
            <a:ext uri="{FF2B5EF4-FFF2-40B4-BE49-F238E27FC236}">
              <a16:creationId xmlns:a16="http://schemas.microsoft.com/office/drawing/2014/main" id="{1C0B6198-52D4-4D0D-8668-5448DE469E6C}"/>
            </a:ext>
          </a:extLst>
        </xdr:cNvPr>
        <xdr:cNvSpPr txBox="1"/>
      </xdr:nvSpPr>
      <xdr:spPr>
        <a:xfrm>
          <a:off x="0" y="15091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8" name="直線コネクタ 177">
          <a:extLst>
            <a:ext uri="{FF2B5EF4-FFF2-40B4-BE49-F238E27FC236}">
              <a16:creationId xmlns:a16="http://schemas.microsoft.com/office/drawing/2014/main" id="{DABB5D7E-9FF1-49BD-BC2D-98331DE13E2A}"/>
            </a:ext>
          </a:extLst>
        </xdr:cNvPr>
        <xdr:cNvCxnSpPr/>
      </xdr:nvCxnSpPr>
      <xdr:spPr>
        <a:xfrm>
          <a:off x="704850" y="14895286"/>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9" name="テキスト ボックス 178">
          <a:extLst>
            <a:ext uri="{FF2B5EF4-FFF2-40B4-BE49-F238E27FC236}">
              <a16:creationId xmlns:a16="http://schemas.microsoft.com/office/drawing/2014/main" id="{566D36DB-4FC8-4AEB-B79A-F88A56272309}"/>
            </a:ext>
          </a:extLst>
        </xdr:cNvPr>
        <xdr:cNvSpPr txBox="1"/>
      </xdr:nvSpPr>
      <xdr:spPr>
        <a:xfrm>
          <a:off x="0" y="147594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80" name="直線コネクタ 179">
          <a:extLst>
            <a:ext uri="{FF2B5EF4-FFF2-40B4-BE49-F238E27FC236}">
              <a16:creationId xmlns:a16="http://schemas.microsoft.com/office/drawing/2014/main" id="{C05A8945-DD19-4F8C-9D2C-C21ECEBE4914}"/>
            </a:ext>
          </a:extLst>
        </xdr:cNvPr>
        <xdr:cNvCxnSpPr/>
      </xdr:nvCxnSpPr>
      <xdr:spPr>
        <a:xfrm>
          <a:off x="704850" y="14563271"/>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81" name="テキスト ボックス 180">
          <a:extLst>
            <a:ext uri="{FF2B5EF4-FFF2-40B4-BE49-F238E27FC236}">
              <a16:creationId xmlns:a16="http://schemas.microsoft.com/office/drawing/2014/main" id="{1C63CF38-367E-41CA-9CFD-622FE5C3AE4C}"/>
            </a:ext>
          </a:extLst>
        </xdr:cNvPr>
        <xdr:cNvSpPr txBox="1"/>
      </xdr:nvSpPr>
      <xdr:spPr>
        <a:xfrm>
          <a:off x="0" y="14427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82" name="直線コネクタ 181">
          <a:extLst>
            <a:ext uri="{FF2B5EF4-FFF2-40B4-BE49-F238E27FC236}">
              <a16:creationId xmlns:a16="http://schemas.microsoft.com/office/drawing/2014/main" id="{BB11C3A0-B5EA-427B-9CC2-3D014ED6F692}"/>
            </a:ext>
          </a:extLst>
        </xdr:cNvPr>
        <xdr:cNvCxnSpPr/>
      </xdr:nvCxnSpPr>
      <xdr:spPr>
        <a:xfrm>
          <a:off x="704850" y="14231257"/>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3" name="テキスト ボックス 182">
          <a:extLst>
            <a:ext uri="{FF2B5EF4-FFF2-40B4-BE49-F238E27FC236}">
              <a16:creationId xmlns:a16="http://schemas.microsoft.com/office/drawing/2014/main" id="{6ABEB053-4C6B-479C-A2BA-80EB95C1DD8F}"/>
            </a:ext>
          </a:extLst>
        </xdr:cNvPr>
        <xdr:cNvSpPr txBox="1"/>
      </xdr:nvSpPr>
      <xdr:spPr>
        <a:xfrm>
          <a:off x="0" y="140953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4" name="直線コネクタ 183">
          <a:extLst>
            <a:ext uri="{FF2B5EF4-FFF2-40B4-BE49-F238E27FC236}">
              <a16:creationId xmlns:a16="http://schemas.microsoft.com/office/drawing/2014/main" id="{2F98040C-8707-4858-BB80-E67ABB71684D}"/>
            </a:ext>
          </a:extLst>
        </xdr:cNvPr>
        <xdr:cNvCxnSpPr/>
      </xdr:nvCxnSpPr>
      <xdr:spPr>
        <a:xfrm>
          <a:off x="704850" y="13899243"/>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5" name="テキスト ボックス 184">
          <a:extLst>
            <a:ext uri="{FF2B5EF4-FFF2-40B4-BE49-F238E27FC236}">
              <a16:creationId xmlns:a16="http://schemas.microsoft.com/office/drawing/2014/main" id="{1FB3E8B0-3D9C-4347-8EE3-3D919F3438DB}"/>
            </a:ext>
          </a:extLst>
        </xdr:cNvPr>
        <xdr:cNvSpPr txBox="1"/>
      </xdr:nvSpPr>
      <xdr:spPr>
        <a:xfrm>
          <a:off x="0" y="137633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6" name="直線コネクタ 185">
          <a:extLst>
            <a:ext uri="{FF2B5EF4-FFF2-40B4-BE49-F238E27FC236}">
              <a16:creationId xmlns:a16="http://schemas.microsoft.com/office/drawing/2014/main" id="{6738B87F-3D8C-43D1-8074-9C6E8FC8355F}"/>
            </a:ext>
          </a:extLst>
        </xdr:cNvPr>
        <xdr:cNvCxnSpPr/>
      </xdr:nvCxnSpPr>
      <xdr:spPr>
        <a:xfrm>
          <a:off x="704850" y="13567229"/>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7" name="テキスト ボックス 186">
          <a:extLst>
            <a:ext uri="{FF2B5EF4-FFF2-40B4-BE49-F238E27FC236}">
              <a16:creationId xmlns:a16="http://schemas.microsoft.com/office/drawing/2014/main" id="{1F93820B-9A02-4F6A-9AC9-D9BC82D5F595}"/>
            </a:ext>
          </a:extLst>
        </xdr:cNvPr>
        <xdr:cNvSpPr txBox="1"/>
      </xdr:nvSpPr>
      <xdr:spPr>
        <a:xfrm>
          <a:off x="0" y="134313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8" name="直線コネクタ 187">
          <a:extLst>
            <a:ext uri="{FF2B5EF4-FFF2-40B4-BE49-F238E27FC236}">
              <a16:creationId xmlns:a16="http://schemas.microsoft.com/office/drawing/2014/main" id="{BBF43F22-6318-4E15-83BB-E3E9E463CB56}"/>
            </a:ext>
          </a:extLst>
        </xdr:cNvPr>
        <xdr:cNvCxnSpPr/>
      </xdr:nvCxnSpPr>
      <xdr:spPr>
        <a:xfrm>
          <a:off x="704850" y="13235214"/>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9" name="テキスト ボックス 188">
          <a:extLst>
            <a:ext uri="{FF2B5EF4-FFF2-40B4-BE49-F238E27FC236}">
              <a16:creationId xmlns:a16="http://schemas.microsoft.com/office/drawing/2014/main" id="{FC429E15-A3B3-4645-BF33-2C8E9C3F2C8E}"/>
            </a:ext>
          </a:extLst>
        </xdr:cNvPr>
        <xdr:cNvSpPr txBox="1"/>
      </xdr:nvSpPr>
      <xdr:spPr>
        <a:xfrm>
          <a:off x="0" y="13099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90" name="直線コネクタ 189">
          <a:extLst>
            <a:ext uri="{FF2B5EF4-FFF2-40B4-BE49-F238E27FC236}">
              <a16:creationId xmlns:a16="http://schemas.microsoft.com/office/drawing/2014/main" id="{763ADA01-3AE6-45DA-BFD3-9BF38BA344DC}"/>
            </a:ext>
          </a:extLst>
        </xdr:cNvPr>
        <xdr:cNvCxnSpPr/>
      </xdr:nvCxnSpPr>
      <xdr:spPr>
        <a:xfrm>
          <a:off x="704850" y="129032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91" name="テキスト ボックス 190">
          <a:extLst>
            <a:ext uri="{FF2B5EF4-FFF2-40B4-BE49-F238E27FC236}">
              <a16:creationId xmlns:a16="http://schemas.microsoft.com/office/drawing/2014/main" id="{23C9CDD7-E37E-42AD-85E6-33D703FB09DA}"/>
            </a:ext>
          </a:extLst>
        </xdr:cNvPr>
        <xdr:cNvSpPr txBox="1"/>
      </xdr:nvSpPr>
      <xdr:spPr>
        <a:xfrm>
          <a:off x="0" y="12767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2" name="人件費・物件費等の状況グラフ枠">
          <a:extLst>
            <a:ext uri="{FF2B5EF4-FFF2-40B4-BE49-F238E27FC236}">
              <a16:creationId xmlns:a16="http://schemas.microsoft.com/office/drawing/2014/main" id="{D9BD67D2-1A40-4303-BD21-4507DC651BC5}"/>
            </a:ext>
          </a:extLst>
        </xdr:cNvPr>
        <xdr:cNvSpPr/>
      </xdr:nvSpPr>
      <xdr:spPr>
        <a:xfrm>
          <a:off x="704850" y="12903200"/>
          <a:ext cx="4622800" cy="2324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168805</xdr:rowOff>
    </xdr:from>
    <xdr:to>
      <xdr:col>23</xdr:col>
      <xdr:colOff>133350</xdr:colOff>
      <xdr:row>89</xdr:row>
      <xdr:rowOff>107107</xdr:rowOff>
    </xdr:to>
    <xdr:cxnSp macro="">
      <xdr:nvCxnSpPr>
        <xdr:cNvPr id="193" name="直線コネクタ 192">
          <a:extLst>
            <a:ext uri="{FF2B5EF4-FFF2-40B4-BE49-F238E27FC236}">
              <a16:creationId xmlns:a16="http://schemas.microsoft.com/office/drawing/2014/main" id="{3CFC54AA-EF7C-41BD-A9A4-8BBD68B3FDCB}"/>
            </a:ext>
          </a:extLst>
        </xdr:cNvPr>
        <xdr:cNvCxnSpPr/>
      </xdr:nvCxnSpPr>
      <xdr:spPr>
        <a:xfrm flipV="1">
          <a:off x="4514850" y="13370455"/>
          <a:ext cx="0" cy="143055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79184</xdr:rowOff>
    </xdr:from>
    <xdr:ext cx="762000" cy="259045"/>
    <xdr:sp macro="" textlink="">
      <xdr:nvSpPr>
        <xdr:cNvPr id="194" name="人件費・物件費等の状況最小値テキスト">
          <a:extLst>
            <a:ext uri="{FF2B5EF4-FFF2-40B4-BE49-F238E27FC236}">
              <a16:creationId xmlns:a16="http://schemas.microsoft.com/office/drawing/2014/main" id="{30ED7BEC-2CAC-49A6-AFB9-5C5D9C25C002}"/>
            </a:ext>
          </a:extLst>
        </xdr:cNvPr>
        <xdr:cNvSpPr txBox="1"/>
      </xdr:nvSpPr>
      <xdr:spPr>
        <a:xfrm>
          <a:off x="4584700" y="147730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570,808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107107</xdr:rowOff>
    </xdr:from>
    <xdr:to>
      <xdr:col>24</xdr:col>
      <xdr:colOff>12700</xdr:colOff>
      <xdr:row>89</xdr:row>
      <xdr:rowOff>107107</xdr:rowOff>
    </xdr:to>
    <xdr:cxnSp macro="">
      <xdr:nvCxnSpPr>
        <xdr:cNvPr id="195" name="直線コネクタ 194">
          <a:extLst>
            <a:ext uri="{FF2B5EF4-FFF2-40B4-BE49-F238E27FC236}">
              <a16:creationId xmlns:a16="http://schemas.microsoft.com/office/drawing/2014/main" id="{446AF300-64CB-49ED-8D17-6F87BED31D19}"/>
            </a:ext>
          </a:extLst>
        </xdr:cNvPr>
        <xdr:cNvCxnSpPr/>
      </xdr:nvCxnSpPr>
      <xdr:spPr>
        <a:xfrm>
          <a:off x="4425950" y="1480100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83732</xdr:rowOff>
    </xdr:from>
    <xdr:ext cx="762000" cy="259045"/>
    <xdr:sp macro="" textlink="">
      <xdr:nvSpPr>
        <xdr:cNvPr id="196" name="人件費・物件費等の状況最大値テキスト">
          <a:extLst>
            <a:ext uri="{FF2B5EF4-FFF2-40B4-BE49-F238E27FC236}">
              <a16:creationId xmlns:a16="http://schemas.microsoft.com/office/drawing/2014/main" id="{931CBDC1-877D-48E9-AC32-A3CEBEDAD751}"/>
            </a:ext>
          </a:extLst>
        </xdr:cNvPr>
        <xdr:cNvSpPr txBox="1"/>
      </xdr:nvSpPr>
      <xdr:spPr>
        <a:xfrm>
          <a:off x="4584700" y="131266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141,075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168805</xdr:rowOff>
    </xdr:from>
    <xdr:to>
      <xdr:col>24</xdr:col>
      <xdr:colOff>12700</xdr:colOff>
      <xdr:row>80</xdr:row>
      <xdr:rowOff>168805</xdr:rowOff>
    </xdr:to>
    <xdr:cxnSp macro="">
      <xdr:nvCxnSpPr>
        <xdr:cNvPr id="197" name="直線コネクタ 196">
          <a:extLst>
            <a:ext uri="{FF2B5EF4-FFF2-40B4-BE49-F238E27FC236}">
              <a16:creationId xmlns:a16="http://schemas.microsoft.com/office/drawing/2014/main" id="{A93B47F1-F16C-4AE8-AD62-C6C7DCB79E78}"/>
            </a:ext>
          </a:extLst>
        </xdr:cNvPr>
        <xdr:cNvCxnSpPr/>
      </xdr:nvCxnSpPr>
      <xdr:spPr>
        <a:xfrm>
          <a:off x="4425950" y="1337045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38891</xdr:rowOff>
    </xdr:from>
    <xdr:to>
      <xdr:col>23</xdr:col>
      <xdr:colOff>133350</xdr:colOff>
      <xdr:row>82</xdr:row>
      <xdr:rowOff>114150</xdr:rowOff>
    </xdr:to>
    <xdr:cxnSp macro="">
      <xdr:nvCxnSpPr>
        <xdr:cNvPr id="198" name="直線コネクタ 197">
          <a:extLst>
            <a:ext uri="{FF2B5EF4-FFF2-40B4-BE49-F238E27FC236}">
              <a16:creationId xmlns:a16="http://schemas.microsoft.com/office/drawing/2014/main" id="{859E28DD-0CF7-4448-B8AD-FD6323EED478}"/>
            </a:ext>
          </a:extLst>
        </xdr:cNvPr>
        <xdr:cNvCxnSpPr/>
      </xdr:nvCxnSpPr>
      <xdr:spPr>
        <a:xfrm>
          <a:off x="3752850" y="13577091"/>
          <a:ext cx="762000" cy="75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39386</xdr:rowOff>
    </xdr:from>
    <xdr:ext cx="762000" cy="259045"/>
    <xdr:sp macro="" textlink="">
      <xdr:nvSpPr>
        <xdr:cNvPr id="199" name="人件費・物件費等の状況平均値テキスト">
          <a:extLst>
            <a:ext uri="{FF2B5EF4-FFF2-40B4-BE49-F238E27FC236}">
              <a16:creationId xmlns:a16="http://schemas.microsoft.com/office/drawing/2014/main" id="{8E389AA2-AF43-4AF1-B377-C673BFE4D52B}"/>
            </a:ext>
          </a:extLst>
        </xdr:cNvPr>
        <xdr:cNvSpPr txBox="1"/>
      </xdr:nvSpPr>
      <xdr:spPr>
        <a:xfrm>
          <a:off x="4584700" y="1341248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212,947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22859</xdr:rowOff>
    </xdr:from>
    <xdr:to>
      <xdr:col>23</xdr:col>
      <xdr:colOff>184150</xdr:colOff>
      <xdr:row>82</xdr:row>
      <xdr:rowOff>124459</xdr:rowOff>
    </xdr:to>
    <xdr:sp macro="" textlink="">
      <xdr:nvSpPr>
        <xdr:cNvPr id="200" name="フローチャート: 判断 199">
          <a:extLst>
            <a:ext uri="{FF2B5EF4-FFF2-40B4-BE49-F238E27FC236}">
              <a16:creationId xmlns:a16="http://schemas.microsoft.com/office/drawing/2014/main" id="{AE9CB0BC-83A1-4C92-950B-F46ED9A80259}"/>
            </a:ext>
          </a:extLst>
        </xdr:cNvPr>
        <xdr:cNvSpPr/>
      </xdr:nvSpPr>
      <xdr:spPr>
        <a:xfrm>
          <a:off x="4464050" y="135610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32517</xdr:rowOff>
    </xdr:from>
    <xdr:to>
      <xdr:col>19</xdr:col>
      <xdr:colOff>133350</xdr:colOff>
      <xdr:row>82</xdr:row>
      <xdr:rowOff>38891</xdr:rowOff>
    </xdr:to>
    <xdr:cxnSp macro="">
      <xdr:nvCxnSpPr>
        <xdr:cNvPr id="201" name="直線コネクタ 200">
          <a:extLst>
            <a:ext uri="{FF2B5EF4-FFF2-40B4-BE49-F238E27FC236}">
              <a16:creationId xmlns:a16="http://schemas.microsoft.com/office/drawing/2014/main" id="{F9B580EA-2022-4E90-80AD-F05C38F7FA16}"/>
            </a:ext>
          </a:extLst>
        </xdr:cNvPr>
        <xdr:cNvCxnSpPr/>
      </xdr:nvCxnSpPr>
      <xdr:spPr>
        <a:xfrm>
          <a:off x="2940050" y="13570717"/>
          <a:ext cx="812800" cy="63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166635</xdr:rowOff>
    </xdr:from>
    <xdr:to>
      <xdr:col>19</xdr:col>
      <xdr:colOff>184150</xdr:colOff>
      <xdr:row>82</xdr:row>
      <xdr:rowOff>96785</xdr:rowOff>
    </xdr:to>
    <xdr:sp macro="" textlink="">
      <xdr:nvSpPr>
        <xdr:cNvPr id="202" name="フローチャート: 判断 201">
          <a:extLst>
            <a:ext uri="{FF2B5EF4-FFF2-40B4-BE49-F238E27FC236}">
              <a16:creationId xmlns:a16="http://schemas.microsoft.com/office/drawing/2014/main" id="{896B1196-DA80-4781-B4ED-3670D5800930}"/>
            </a:ext>
          </a:extLst>
        </xdr:cNvPr>
        <xdr:cNvSpPr/>
      </xdr:nvSpPr>
      <xdr:spPr>
        <a:xfrm>
          <a:off x="3702050" y="1353973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81562</xdr:rowOff>
    </xdr:from>
    <xdr:ext cx="736600" cy="259045"/>
    <xdr:sp macro="" textlink="">
      <xdr:nvSpPr>
        <xdr:cNvPr id="203" name="テキスト ボックス 202">
          <a:extLst>
            <a:ext uri="{FF2B5EF4-FFF2-40B4-BE49-F238E27FC236}">
              <a16:creationId xmlns:a16="http://schemas.microsoft.com/office/drawing/2014/main" id="{26FAD65C-4C84-473D-9134-5ED531083876}"/>
            </a:ext>
          </a:extLst>
        </xdr:cNvPr>
        <xdr:cNvSpPr txBox="1"/>
      </xdr:nvSpPr>
      <xdr:spPr>
        <a:xfrm>
          <a:off x="3409950" y="136197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204,919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121862</xdr:rowOff>
    </xdr:from>
    <xdr:to>
      <xdr:col>15</xdr:col>
      <xdr:colOff>82550</xdr:colOff>
      <xdr:row>82</xdr:row>
      <xdr:rowOff>32517</xdr:rowOff>
    </xdr:to>
    <xdr:cxnSp macro="">
      <xdr:nvCxnSpPr>
        <xdr:cNvPr id="204" name="直線コネクタ 203">
          <a:extLst>
            <a:ext uri="{FF2B5EF4-FFF2-40B4-BE49-F238E27FC236}">
              <a16:creationId xmlns:a16="http://schemas.microsoft.com/office/drawing/2014/main" id="{FD92483D-7A5A-4134-8677-A4A892E81380}"/>
            </a:ext>
          </a:extLst>
        </xdr:cNvPr>
        <xdr:cNvCxnSpPr/>
      </xdr:nvCxnSpPr>
      <xdr:spPr>
        <a:xfrm>
          <a:off x="2127250" y="13494962"/>
          <a:ext cx="812800" cy="757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129502</xdr:rowOff>
    </xdr:from>
    <xdr:to>
      <xdr:col>15</xdr:col>
      <xdr:colOff>133350</xdr:colOff>
      <xdr:row>82</xdr:row>
      <xdr:rowOff>59652</xdr:rowOff>
    </xdr:to>
    <xdr:sp macro="" textlink="">
      <xdr:nvSpPr>
        <xdr:cNvPr id="205" name="フローチャート: 判断 204">
          <a:extLst>
            <a:ext uri="{FF2B5EF4-FFF2-40B4-BE49-F238E27FC236}">
              <a16:creationId xmlns:a16="http://schemas.microsoft.com/office/drawing/2014/main" id="{D9D9F0FB-AED0-4E1C-BB81-9FD42DDC03FC}"/>
            </a:ext>
          </a:extLst>
        </xdr:cNvPr>
        <xdr:cNvSpPr/>
      </xdr:nvSpPr>
      <xdr:spPr>
        <a:xfrm>
          <a:off x="2889250" y="1350260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69829</xdr:rowOff>
    </xdr:from>
    <xdr:ext cx="762000" cy="259045"/>
    <xdr:sp macro="" textlink="">
      <xdr:nvSpPr>
        <xdr:cNvPr id="206" name="テキスト ボックス 205">
          <a:extLst>
            <a:ext uri="{FF2B5EF4-FFF2-40B4-BE49-F238E27FC236}">
              <a16:creationId xmlns:a16="http://schemas.microsoft.com/office/drawing/2014/main" id="{5728BFB2-029C-463A-8809-0CF130C6F34F}"/>
            </a:ext>
          </a:extLst>
        </xdr:cNvPr>
        <xdr:cNvSpPr txBox="1"/>
      </xdr:nvSpPr>
      <xdr:spPr>
        <a:xfrm>
          <a:off x="2597150" y="132778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121862</xdr:rowOff>
    </xdr:from>
    <xdr:to>
      <xdr:col>11</xdr:col>
      <xdr:colOff>31750</xdr:colOff>
      <xdr:row>81</xdr:row>
      <xdr:rowOff>127671</xdr:rowOff>
    </xdr:to>
    <xdr:cxnSp macro="">
      <xdr:nvCxnSpPr>
        <xdr:cNvPr id="207" name="直線コネクタ 206">
          <a:extLst>
            <a:ext uri="{FF2B5EF4-FFF2-40B4-BE49-F238E27FC236}">
              <a16:creationId xmlns:a16="http://schemas.microsoft.com/office/drawing/2014/main" id="{F615A73A-BB9E-419E-8AA1-EA2470BFFD32}"/>
            </a:ext>
          </a:extLst>
        </xdr:cNvPr>
        <xdr:cNvCxnSpPr/>
      </xdr:nvCxnSpPr>
      <xdr:spPr>
        <a:xfrm flipV="1">
          <a:off x="1333500" y="13494962"/>
          <a:ext cx="793750" cy="5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106769</xdr:rowOff>
    </xdr:from>
    <xdr:to>
      <xdr:col>11</xdr:col>
      <xdr:colOff>82550</xdr:colOff>
      <xdr:row>82</xdr:row>
      <xdr:rowOff>36919</xdr:rowOff>
    </xdr:to>
    <xdr:sp macro="" textlink="">
      <xdr:nvSpPr>
        <xdr:cNvPr id="208" name="フローチャート: 判断 207">
          <a:extLst>
            <a:ext uri="{FF2B5EF4-FFF2-40B4-BE49-F238E27FC236}">
              <a16:creationId xmlns:a16="http://schemas.microsoft.com/office/drawing/2014/main" id="{640B518C-15EB-4735-84F2-209BB64C3A4D}"/>
            </a:ext>
          </a:extLst>
        </xdr:cNvPr>
        <xdr:cNvSpPr/>
      </xdr:nvSpPr>
      <xdr:spPr>
        <a:xfrm>
          <a:off x="2095500" y="13479869"/>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21696</xdr:rowOff>
    </xdr:from>
    <xdr:ext cx="762000" cy="259045"/>
    <xdr:sp macro="" textlink="">
      <xdr:nvSpPr>
        <xdr:cNvPr id="209" name="テキスト ボックス 208">
          <a:extLst>
            <a:ext uri="{FF2B5EF4-FFF2-40B4-BE49-F238E27FC236}">
              <a16:creationId xmlns:a16="http://schemas.microsoft.com/office/drawing/2014/main" id="{FE9A3CB7-CE13-4E26-80B6-E9ED66EE6276}"/>
            </a:ext>
          </a:extLst>
        </xdr:cNvPr>
        <xdr:cNvSpPr txBox="1"/>
      </xdr:nvSpPr>
      <xdr:spPr>
        <a:xfrm>
          <a:off x="1784350" y="135598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60570</xdr:rowOff>
    </xdr:from>
    <xdr:to>
      <xdr:col>7</xdr:col>
      <xdr:colOff>31750</xdr:colOff>
      <xdr:row>81</xdr:row>
      <xdr:rowOff>162170</xdr:rowOff>
    </xdr:to>
    <xdr:sp macro="" textlink="">
      <xdr:nvSpPr>
        <xdr:cNvPr id="210" name="フローチャート: 判断 209">
          <a:extLst>
            <a:ext uri="{FF2B5EF4-FFF2-40B4-BE49-F238E27FC236}">
              <a16:creationId xmlns:a16="http://schemas.microsoft.com/office/drawing/2014/main" id="{C4FE6409-370F-4198-842E-879D7BA83C72}"/>
            </a:ext>
          </a:extLst>
        </xdr:cNvPr>
        <xdr:cNvSpPr/>
      </xdr:nvSpPr>
      <xdr:spPr>
        <a:xfrm>
          <a:off x="1282700" y="1343367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897</xdr:rowOff>
    </xdr:from>
    <xdr:ext cx="762000" cy="259045"/>
    <xdr:sp macro="" textlink="">
      <xdr:nvSpPr>
        <xdr:cNvPr id="211" name="テキスト ボックス 210">
          <a:extLst>
            <a:ext uri="{FF2B5EF4-FFF2-40B4-BE49-F238E27FC236}">
              <a16:creationId xmlns:a16="http://schemas.microsoft.com/office/drawing/2014/main" id="{4E83921E-43AF-4DB9-A6B4-1D05A13C6306}"/>
            </a:ext>
          </a:extLst>
        </xdr:cNvPr>
        <xdr:cNvSpPr txBox="1"/>
      </xdr:nvSpPr>
      <xdr:spPr>
        <a:xfrm>
          <a:off x="971550" y="13208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2" name="テキスト ボックス 211">
          <a:extLst>
            <a:ext uri="{FF2B5EF4-FFF2-40B4-BE49-F238E27FC236}">
              <a16:creationId xmlns:a16="http://schemas.microsoft.com/office/drawing/2014/main" id="{AE5E758A-6A0C-479E-902B-950EB06E3157}"/>
            </a:ext>
          </a:extLst>
        </xdr:cNvPr>
        <xdr:cNvSpPr txBox="1"/>
      </xdr:nvSpPr>
      <xdr:spPr>
        <a:xfrm>
          <a:off x="431800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3" name="テキスト ボックス 212">
          <a:extLst>
            <a:ext uri="{FF2B5EF4-FFF2-40B4-BE49-F238E27FC236}">
              <a16:creationId xmlns:a16="http://schemas.microsoft.com/office/drawing/2014/main" id="{0B0E084D-4222-4923-AF79-66E265E61974}"/>
            </a:ext>
          </a:extLst>
        </xdr:cNvPr>
        <xdr:cNvSpPr txBox="1"/>
      </xdr:nvSpPr>
      <xdr:spPr>
        <a:xfrm>
          <a:off x="355600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4" name="テキスト ボックス 213">
          <a:extLst>
            <a:ext uri="{FF2B5EF4-FFF2-40B4-BE49-F238E27FC236}">
              <a16:creationId xmlns:a16="http://schemas.microsoft.com/office/drawing/2014/main" id="{6D963185-08C2-4AAD-8625-141AC4830373}"/>
            </a:ext>
          </a:extLst>
        </xdr:cNvPr>
        <xdr:cNvSpPr txBox="1"/>
      </xdr:nvSpPr>
      <xdr:spPr>
        <a:xfrm>
          <a:off x="274320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5" name="テキスト ボックス 214">
          <a:extLst>
            <a:ext uri="{FF2B5EF4-FFF2-40B4-BE49-F238E27FC236}">
              <a16:creationId xmlns:a16="http://schemas.microsoft.com/office/drawing/2014/main" id="{9E7AD103-B09E-4057-8B6A-0A6199FA7D00}"/>
            </a:ext>
          </a:extLst>
        </xdr:cNvPr>
        <xdr:cNvSpPr txBox="1"/>
      </xdr:nvSpPr>
      <xdr:spPr>
        <a:xfrm>
          <a:off x="193040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6" name="テキスト ボックス 215">
          <a:extLst>
            <a:ext uri="{FF2B5EF4-FFF2-40B4-BE49-F238E27FC236}">
              <a16:creationId xmlns:a16="http://schemas.microsoft.com/office/drawing/2014/main" id="{12BC96B0-4F90-43C4-80C8-34D359C2AB58}"/>
            </a:ext>
          </a:extLst>
        </xdr:cNvPr>
        <xdr:cNvSpPr txBox="1"/>
      </xdr:nvSpPr>
      <xdr:spPr>
        <a:xfrm>
          <a:off x="113665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63350</xdr:rowOff>
    </xdr:from>
    <xdr:to>
      <xdr:col>23</xdr:col>
      <xdr:colOff>184150</xdr:colOff>
      <xdr:row>82</xdr:row>
      <xdr:rowOff>164950</xdr:rowOff>
    </xdr:to>
    <xdr:sp macro="" textlink="">
      <xdr:nvSpPr>
        <xdr:cNvPr id="217" name="楕円 216">
          <a:extLst>
            <a:ext uri="{FF2B5EF4-FFF2-40B4-BE49-F238E27FC236}">
              <a16:creationId xmlns:a16="http://schemas.microsoft.com/office/drawing/2014/main" id="{B7BCE80C-93D3-4B4B-B49D-2ACAE8EE0F75}"/>
            </a:ext>
          </a:extLst>
        </xdr:cNvPr>
        <xdr:cNvSpPr/>
      </xdr:nvSpPr>
      <xdr:spPr>
        <a:xfrm>
          <a:off x="4464050" y="13601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82</xdr:row>
      <xdr:rowOff>35427</xdr:rowOff>
    </xdr:from>
    <xdr:ext cx="762000" cy="259045"/>
    <xdr:sp macro="" textlink="">
      <xdr:nvSpPr>
        <xdr:cNvPr id="218" name="人件費・物件費等の状況該当値テキスト">
          <a:extLst>
            <a:ext uri="{FF2B5EF4-FFF2-40B4-BE49-F238E27FC236}">
              <a16:creationId xmlns:a16="http://schemas.microsoft.com/office/drawing/2014/main" id="{478FFA77-EFF7-425B-AEF5-674D4AF08DD4}"/>
            </a:ext>
          </a:extLst>
        </xdr:cNvPr>
        <xdr:cNvSpPr txBox="1"/>
      </xdr:nvSpPr>
      <xdr:spPr>
        <a:xfrm>
          <a:off x="4584700" y="13573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224,693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159541</xdr:rowOff>
    </xdr:from>
    <xdr:to>
      <xdr:col>19</xdr:col>
      <xdr:colOff>184150</xdr:colOff>
      <xdr:row>82</xdr:row>
      <xdr:rowOff>89691</xdr:rowOff>
    </xdr:to>
    <xdr:sp macro="" textlink="">
      <xdr:nvSpPr>
        <xdr:cNvPr id="219" name="楕円 218">
          <a:extLst>
            <a:ext uri="{FF2B5EF4-FFF2-40B4-BE49-F238E27FC236}">
              <a16:creationId xmlns:a16="http://schemas.microsoft.com/office/drawing/2014/main" id="{102643B2-8E21-450B-B821-0B9D49DB6806}"/>
            </a:ext>
          </a:extLst>
        </xdr:cNvPr>
        <xdr:cNvSpPr/>
      </xdr:nvSpPr>
      <xdr:spPr>
        <a:xfrm>
          <a:off x="3702050" y="1353264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99868</xdr:rowOff>
    </xdr:from>
    <xdr:ext cx="736600" cy="259045"/>
    <xdr:sp macro="" textlink="">
      <xdr:nvSpPr>
        <xdr:cNvPr id="220" name="テキスト ボックス 219">
          <a:extLst>
            <a:ext uri="{FF2B5EF4-FFF2-40B4-BE49-F238E27FC236}">
              <a16:creationId xmlns:a16="http://schemas.microsoft.com/office/drawing/2014/main" id="{2B06DD91-5D2E-4D27-B1BE-C5239DD95855}"/>
            </a:ext>
          </a:extLst>
        </xdr:cNvPr>
        <xdr:cNvSpPr txBox="1"/>
      </xdr:nvSpPr>
      <xdr:spPr>
        <a:xfrm>
          <a:off x="3409950" y="133078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202,861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153167</xdr:rowOff>
    </xdr:from>
    <xdr:to>
      <xdr:col>15</xdr:col>
      <xdr:colOff>133350</xdr:colOff>
      <xdr:row>82</xdr:row>
      <xdr:rowOff>83317</xdr:rowOff>
    </xdr:to>
    <xdr:sp macro="" textlink="">
      <xdr:nvSpPr>
        <xdr:cNvPr id="221" name="楕円 220">
          <a:extLst>
            <a:ext uri="{FF2B5EF4-FFF2-40B4-BE49-F238E27FC236}">
              <a16:creationId xmlns:a16="http://schemas.microsoft.com/office/drawing/2014/main" id="{7BDC23C0-6534-46EA-BC6D-51F7468F7123}"/>
            </a:ext>
          </a:extLst>
        </xdr:cNvPr>
        <xdr:cNvSpPr/>
      </xdr:nvSpPr>
      <xdr:spPr>
        <a:xfrm>
          <a:off x="2889250" y="1352626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68094</xdr:rowOff>
    </xdr:from>
    <xdr:ext cx="762000" cy="259045"/>
    <xdr:sp macro="" textlink="">
      <xdr:nvSpPr>
        <xdr:cNvPr id="222" name="テキスト ボックス 221">
          <a:extLst>
            <a:ext uri="{FF2B5EF4-FFF2-40B4-BE49-F238E27FC236}">
              <a16:creationId xmlns:a16="http://schemas.microsoft.com/office/drawing/2014/main" id="{F33359F5-2EA0-4E32-A497-8B7F95438FDD}"/>
            </a:ext>
          </a:extLst>
        </xdr:cNvPr>
        <xdr:cNvSpPr txBox="1"/>
      </xdr:nvSpPr>
      <xdr:spPr>
        <a:xfrm>
          <a:off x="2597150" y="136062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71062</xdr:rowOff>
    </xdr:from>
    <xdr:to>
      <xdr:col>11</xdr:col>
      <xdr:colOff>82550</xdr:colOff>
      <xdr:row>82</xdr:row>
      <xdr:rowOff>1212</xdr:rowOff>
    </xdr:to>
    <xdr:sp macro="" textlink="">
      <xdr:nvSpPr>
        <xdr:cNvPr id="223" name="楕円 222">
          <a:extLst>
            <a:ext uri="{FF2B5EF4-FFF2-40B4-BE49-F238E27FC236}">
              <a16:creationId xmlns:a16="http://schemas.microsoft.com/office/drawing/2014/main" id="{1D21BAEC-B74D-44AC-8F17-D3C2E3582B43}"/>
            </a:ext>
          </a:extLst>
        </xdr:cNvPr>
        <xdr:cNvSpPr/>
      </xdr:nvSpPr>
      <xdr:spPr>
        <a:xfrm>
          <a:off x="2095500" y="1344416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11389</xdr:rowOff>
    </xdr:from>
    <xdr:ext cx="762000" cy="259045"/>
    <xdr:sp macro="" textlink="">
      <xdr:nvSpPr>
        <xdr:cNvPr id="224" name="テキスト ボックス 223">
          <a:extLst>
            <a:ext uri="{FF2B5EF4-FFF2-40B4-BE49-F238E27FC236}">
              <a16:creationId xmlns:a16="http://schemas.microsoft.com/office/drawing/2014/main" id="{B2E95B97-D6FA-452D-93AC-7C36B8B7930A}"/>
            </a:ext>
          </a:extLst>
        </xdr:cNvPr>
        <xdr:cNvSpPr txBox="1"/>
      </xdr:nvSpPr>
      <xdr:spPr>
        <a:xfrm>
          <a:off x="1784350" y="132193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76871</xdr:rowOff>
    </xdr:from>
    <xdr:to>
      <xdr:col>7</xdr:col>
      <xdr:colOff>31750</xdr:colOff>
      <xdr:row>82</xdr:row>
      <xdr:rowOff>7021</xdr:rowOff>
    </xdr:to>
    <xdr:sp macro="" textlink="">
      <xdr:nvSpPr>
        <xdr:cNvPr id="225" name="楕円 224">
          <a:extLst>
            <a:ext uri="{FF2B5EF4-FFF2-40B4-BE49-F238E27FC236}">
              <a16:creationId xmlns:a16="http://schemas.microsoft.com/office/drawing/2014/main" id="{F78A7F81-A29B-4A07-9E40-A0F21468C09F}"/>
            </a:ext>
          </a:extLst>
        </xdr:cNvPr>
        <xdr:cNvSpPr/>
      </xdr:nvSpPr>
      <xdr:spPr>
        <a:xfrm>
          <a:off x="1282700" y="13449971"/>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163248</xdr:rowOff>
    </xdr:from>
    <xdr:ext cx="762000" cy="259045"/>
    <xdr:sp macro="" textlink="">
      <xdr:nvSpPr>
        <xdr:cNvPr id="226" name="テキスト ボックス 225">
          <a:extLst>
            <a:ext uri="{FF2B5EF4-FFF2-40B4-BE49-F238E27FC236}">
              <a16:creationId xmlns:a16="http://schemas.microsoft.com/office/drawing/2014/main" id="{C70E1D6C-1041-4A2C-A690-099678E44080}"/>
            </a:ext>
          </a:extLst>
        </xdr:cNvPr>
        <xdr:cNvSpPr txBox="1"/>
      </xdr:nvSpPr>
      <xdr:spPr>
        <a:xfrm>
          <a:off x="971550" y="13536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178,879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7" name="正方形/長方形 226">
          <a:extLst>
            <a:ext uri="{FF2B5EF4-FFF2-40B4-BE49-F238E27FC236}">
              <a16:creationId xmlns:a16="http://schemas.microsoft.com/office/drawing/2014/main" id="{1842DA2D-2136-4BFB-A7DC-E6564340FE05}"/>
            </a:ext>
          </a:extLst>
        </xdr:cNvPr>
        <xdr:cNvSpPr/>
      </xdr:nvSpPr>
      <xdr:spPr>
        <a:xfrm>
          <a:off x="11664950" y="12172950"/>
          <a:ext cx="462280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8" name="テキスト ボックス 227">
          <a:extLst>
            <a:ext uri="{FF2B5EF4-FFF2-40B4-BE49-F238E27FC236}">
              <a16:creationId xmlns:a16="http://schemas.microsoft.com/office/drawing/2014/main" id="{458AE462-D164-4CAC-AA66-88E77AA0D2BF}"/>
            </a:ext>
          </a:extLst>
        </xdr:cNvPr>
        <xdr:cNvSpPr txBox="1"/>
      </xdr:nvSpPr>
      <xdr:spPr>
        <a:xfrm>
          <a:off x="12412847" y="1252220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9" name="テキスト ボックス 228">
          <a:extLst>
            <a:ext uri="{FF2B5EF4-FFF2-40B4-BE49-F238E27FC236}">
              <a16:creationId xmlns:a16="http://schemas.microsoft.com/office/drawing/2014/main" id="{36276BF4-8691-4929-A0F8-F59DAB184EA3}"/>
            </a:ext>
          </a:extLst>
        </xdr:cNvPr>
        <xdr:cNvSpPr txBox="1"/>
      </xdr:nvSpPr>
      <xdr:spPr>
        <a:xfrm>
          <a:off x="14041255" y="1249680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30" name="正方形/長方形 229">
          <a:extLst>
            <a:ext uri="{FF2B5EF4-FFF2-40B4-BE49-F238E27FC236}">
              <a16:creationId xmlns:a16="http://schemas.microsoft.com/office/drawing/2014/main" id="{CBD7DAD5-EBC1-4AE6-AABC-524E716E8DCC}"/>
            </a:ext>
          </a:extLst>
        </xdr:cNvPr>
        <xdr:cNvSpPr/>
      </xdr:nvSpPr>
      <xdr:spPr>
        <a:xfrm>
          <a:off x="16351250" y="124142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1" name="正方形/長方形 230">
          <a:extLst>
            <a:ext uri="{FF2B5EF4-FFF2-40B4-BE49-F238E27FC236}">
              <a16:creationId xmlns:a16="http://schemas.microsoft.com/office/drawing/2014/main" id="{3CB97BBA-0B3D-4635-95F8-B76548696470}"/>
            </a:ext>
          </a:extLst>
        </xdr:cNvPr>
        <xdr:cNvSpPr/>
      </xdr:nvSpPr>
      <xdr:spPr>
        <a:xfrm>
          <a:off x="16351250" y="125984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2" name="正方形/長方形 231">
          <a:extLst>
            <a:ext uri="{FF2B5EF4-FFF2-40B4-BE49-F238E27FC236}">
              <a16:creationId xmlns:a16="http://schemas.microsoft.com/office/drawing/2014/main" id="{A734E4EB-A2CB-4D7C-929F-4039A014078E}"/>
            </a:ext>
          </a:extLst>
        </xdr:cNvPr>
        <xdr:cNvSpPr/>
      </xdr:nvSpPr>
      <xdr:spPr>
        <a:xfrm>
          <a:off x="17849850" y="1241425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3" name="正方形/長方形 232">
          <a:extLst>
            <a:ext uri="{FF2B5EF4-FFF2-40B4-BE49-F238E27FC236}">
              <a16:creationId xmlns:a16="http://schemas.microsoft.com/office/drawing/2014/main" id="{DB532A20-6D01-40F8-B3A9-BF539DD7054D}"/>
            </a:ext>
          </a:extLst>
        </xdr:cNvPr>
        <xdr:cNvSpPr/>
      </xdr:nvSpPr>
      <xdr:spPr>
        <a:xfrm>
          <a:off x="17849850" y="1259840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4" name="正方形/長方形 233">
          <a:extLst>
            <a:ext uri="{FF2B5EF4-FFF2-40B4-BE49-F238E27FC236}">
              <a16:creationId xmlns:a16="http://schemas.microsoft.com/office/drawing/2014/main" id="{EDFB6A15-1AFB-49ED-A1EE-3548D3F403B6}"/>
            </a:ext>
          </a:extLst>
        </xdr:cNvPr>
        <xdr:cNvSpPr/>
      </xdr:nvSpPr>
      <xdr:spPr>
        <a:xfrm>
          <a:off x="19177000" y="1241425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5" name="正方形/長方形 234">
          <a:extLst>
            <a:ext uri="{FF2B5EF4-FFF2-40B4-BE49-F238E27FC236}">
              <a16:creationId xmlns:a16="http://schemas.microsoft.com/office/drawing/2014/main" id="{D3DF8A79-6C66-428F-8D67-662BEB10F607}"/>
            </a:ext>
          </a:extLst>
        </xdr:cNvPr>
        <xdr:cNvSpPr/>
      </xdr:nvSpPr>
      <xdr:spPr>
        <a:xfrm>
          <a:off x="19177000" y="1259840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6" name="正方形/長方形 235">
          <a:extLst>
            <a:ext uri="{FF2B5EF4-FFF2-40B4-BE49-F238E27FC236}">
              <a16:creationId xmlns:a16="http://schemas.microsoft.com/office/drawing/2014/main" id="{7F7CB695-9D95-426D-9C54-5649189C99C6}"/>
            </a:ext>
          </a:extLst>
        </xdr:cNvPr>
        <xdr:cNvSpPr/>
      </xdr:nvSpPr>
      <xdr:spPr>
        <a:xfrm>
          <a:off x="11664950" y="12903200"/>
          <a:ext cx="4622800" cy="23241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7" name="正方形/長方形 236">
          <a:extLst>
            <a:ext uri="{FF2B5EF4-FFF2-40B4-BE49-F238E27FC236}">
              <a16:creationId xmlns:a16="http://schemas.microsoft.com/office/drawing/2014/main" id="{CE9037D5-25DD-41BD-9C27-7F0FD403DE8E}"/>
            </a:ext>
          </a:extLst>
        </xdr:cNvPr>
        <xdr:cNvSpPr/>
      </xdr:nvSpPr>
      <xdr:spPr>
        <a:xfrm>
          <a:off x="16459200" y="12903200"/>
          <a:ext cx="5480050" cy="23241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8" name="正方形/長方形 237">
          <a:extLst>
            <a:ext uri="{FF2B5EF4-FFF2-40B4-BE49-F238E27FC236}">
              <a16:creationId xmlns:a16="http://schemas.microsoft.com/office/drawing/2014/main" id="{211FBACF-ED8B-4254-B559-51E136BBDEFA}"/>
            </a:ext>
          </a:extLst>
        </xdr:cNvPr>
        <xdr:cNvSpPr/>
      </xdr:nvSpPr>
      <xdr:spPr>
        <a:xfrm>
          <a:off x="16459200" y="12903200"/>
          <a:ext cx="34671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9" name="テキスト ボックス 238">
          <a:extLst>
            <a:ext uri="{FF2B5EF4-FFF2-40B4-BE49-F238E27FC236}">
              <a16:creationId xmlns:a16="http://schemas.microsoft.com/office/drawing/2014/main" id="{E256C3F9-568F-4EA4-AC35-FBF44FD9796A}"/>
            </a:ext>
          </a:extLst>
        </xdr:cNvPr>
        <xdr:cNvSpPr txBox="1"/>
      </xdr:nvSpPr>
      <xdr:spPr>
        <a:xfrm>
          <a:off x="16573500" y="13208000"/>
          <a:ext cx="5257800" cy="196215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令和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年度･令和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年度と同水準の数値となっている。類似団体平均と比較すると高い数値であるため、民間給与と比較をしながら適切な給与水準の維持に努める。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40" name="直線コネクタ 239">
          <a:extLst>
            <a:ext uri="{FF2B5EF4-FFF2-40B4-BE49-F238E27FC236}">
              <a16:creationId xmlns:a16="http://schemas.microsoft.com/office/drawing/2014/main" id="{778D3C52-6279-4366-AF71-FB0865518A2B}"/>
            </a:ext>
          </a:extLst>
        </xdr:cNvPr>
        <xdr:cNvCxnSpPr/>
      </xdr:nvCxnSpPr>
      <xdr:spPr>
        <a:xfrm>
          <a:off x="11664950" y="152273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1" name="テキスト ボックス 240">
          <a:extLst>
            <a:ext uri="{FF2B5EF4-FFF2-40B4-BE49-F238E27FC236}">
              <a16:creationId xmlns:a16="http://schemas.microsoft.com/office/drawing/2014/main" id="{859B8E4F-CB9F-4F95-A948-9E3A0EF0BD6D}"/>
            </a:ext>
          </a:extLst>
        </xdr:cNvPr>
        <xdr:cNvSpPr txBox="1"/>
      </xdr:nvSpPr>
      <xdr:spPr>
        <a:xfrm>
          <a:off x="10979150" y="15091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42" name="直線コネクタ 241">
          <a:extLst>
            <a:ext uri="{FF2B5EF4-FFF2-40B4-BE49-F238E27FC236}">
              <a16:creationId xmlns:a16="http://schemas.microsoft.com/office/drawing/2014/main" id="{4BCB6D47-B5B7-471F-A29D-DB11DADA3B4F}"/>
            </a:ext>
          </a:extLst>
        </xdr:cNvPr>
        <xdr:cNvCxnSpPr/>
      </xdr:nvCxnSpPr>
      <xdr:spPr>
        <a:xfrm>
          <a:off x="11664950" y="14844184"/>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43" name="テキスト ボックス 242">
          <a:extLst>
            <a:ext uri="{FF2B5EF4-FFF2-40B4-BE49-F238E27FC236}">
              <a16:creationId xmlns:a16="http://schemas.microsoft.com/office/drawing/2014/main" id="{C4FD8DBE-6D14-4785-9CBD-F6374912F28A}"/>
            </a:ext>
          </a:extLst>
        </xdr:cNvPr>
        <xdr:cNvSpPr txBox="1"/>
      </xdr:nvSpPr>
      <xdr:spPr>
        <a:xfrm>
          <a:off x="10979150" y="147019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44" name="直線コネクタ 243">
          <a:extLst>
            <a:ext uri="{FF2B5EF4-FFF2-40B4-BE49-F238E27FC236}">
              <a16:creationId xmlns:a16="http://schemas.microsoft.com/office/drawing/2014/main" id="{A448BBC7-C0B7-4A4D-8A03-D5AF3B984A73}"/>
            </a:ext>
          </a:extLst>
        </xdr:cNvPr>
        <xdr:cNvCxnSpPr/>
      </xdr:nvCxnSpPr>
      <xdr:spPr>
        <a:xfrm>
          <a:off x="11664950" y="14454716"/>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5" name="テキスト ボックス 244">
          <a:extLst>
            <a:ext uri="{FF2B5EF4-FFF2-40B4-BE49-F238E27FC236}">
              <a16:creationId xmlns:a16="http://schemas.microsoft.com/office/drawing/2014/main" id="{0F7B00EE-AA20-4CB2-9EB1-D2CC034E5380}"/>
            </a:ext>
          </a:extLst>
        </xdr:cNvPr>
        <xdr:cNvSpPr txBox="1"/>
      </xdr:nvSpPr>
      <xdr:spPr>
        <a:xfrm>
          <a:off x="10979150" y="14318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6" name="直線コネクタ 245">
          <a:extLst>
            <a:ext uri="{FF2B5EF4-FFF2-40B4-BE49-F238E27FC236}">
              <a16:creationId xmlns:a16="http://schemas.microsoft.com/office/drawing/2014/main" id="{C030B3C0-44C3-4474-8596-7937033D9359}"/>
            </a:ext>
          </a:extLst>
        </xdr:cNvPr>
        <xdr:cNvCxnSpPr/>
      </xdr:nvCxnSpPr>
      <xdr:spPr>
        <a:xfrm>
          <a:off x="11664950" y="140652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7" name="テキスト ボックス 246">
          <a:extLst>
            <a:ext uri="{FF2B5EF4-FFF2-40B4-BE49-F238E27FC236}">
              <a16:creationId xmlns:a16="http://schemas.microsoft.com/office/drawing/2014/main" id="{3CF4CA9C-D299-4E02-9118-20F5C7ED86B5}"/>
            </a:ext>
          </a:extLst>
        </xdr:cNvPr>
        <xdr:cNvSpPr txBox="1"/>
      </xdr:nvSpPr>
      <xdr:spPr>
        <a:xfrm>
          <a:off x="10979150" y="1392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8" name="直線コネクタ 247">
          <a:extLst>
            <a:ext uri="{FF2B5EF4-FFF2-40B4-BE49-F238E27FC236}">
              <a16:creationId xmlns:a16="http://schemas.microsoft.com/office/drawing/2014/main" id="{57F30134-81E5-4D31-AB3B-A7F491147556}"/>
            </a:ext>
          </a:extLst>
        </xdr:cNvPr>
        <xdr:cNvCxnSpPr/>
      </xdr:nvCxnSpPr>
      <xdr:spPr>
        <a:xfrm>
          <a:off x="11664950" y="13682134"/>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9" name="テキスト ボックス 248">
          <a:extLst>
            <a:ext uri="{FF2B5EF4-FFF2-40B4-BE49-F238E27FC236}">
              <a16:creationId xmlns:a16="http://schemas.microsoft.com/office/drawing/2014/main" id="{1DD7D31C-5DAB-48BC-A98A-6EF3550BF1EA}"/>
            </a:ext>
          </a:extLst>
        </xdr:cNvPr>
        <xdr:cNvSpPr txBox="1"/>
      </xdr:nvSpPr>
      <xdr:spPr>
        <a:xfrm>
          <a:off x="10979150" y="135399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50" name="直線コネクタ 249">
          <a:extLst>
            <a:ext uri="{FF2B5EF4-FFF2-40B4-BE49-F238E27FC236}">
              <a16:creationId xmlns:a16="http://schemas.microsoft.com/office/drawing/2014/main" id="{DDAD98A6-AC8E-41E8-9352-E492CD7FDF24}"/>
            </a:ext>
          </a:extLst>
        </xdr:cNvPr>
        <xdr:cNvCxnSpPr/>
      </xdr:nvCxnSpPr>
      <xdr:spPr>
        <a:xfrm>
          <a:off x="11664950" y="13292666"/>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51" name="テキスト ボックス 250">
          <a:extLst>
            <a:ext uri="{FF2B5EF4-FFF2-40B4-BE49-F238E27FC236}">
              <a16:creationId xmlns:a16="http://schemas.microsoft.com/office/drawing/2014/main" id="{301AAAC8-BC9D-4EE8-A336-19F7933D0083}"/>
            </a:ext>
          </a:extLst>
        </xdr:cNvPr>
        <xdr:cNvSpPr txBox="1"/>
      </xdr:nvSpPr>
      <xdr:spPr>
        <a:xfrm>
          <a:off x="10979150" y="131567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2" name="直線コネクタ 251">
          <a:extLst>
            <a:ext uri="{FF2B5EF4-FFF2-40B4-BE49-F238E27FC236}">
              <a16:creationId xmlns:a16="http://schemas.microsoft.com/office/drawing/2014/main" id="{81E363CC-B2C3-43E2-97AF-AF6184A1C2F0}"/>
            </a:ext>
          </a:extLst>
        </xdr:cNvPr>
        <xdr:cNvCxnSpPr/>
      </xdr:nvCxnSpPr>
      <xdr:spPr>
        <a:xfrm>
          <a:off x="11664950" y="129032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3" name="テキスト ボックス 252">
          <a:extLst>
            <a:ext uri="{FF2B5EF4-FFF2-40B4-BE49-F238E27FC236}">
              <a16:creationId xmlns:a16="http://schemas.microsoft.com/office/drawing/2014/main" id="{EDB54202-5AA7-4333-BD04-805EDCB60CF4}"/>
            </a:ext>
          </a:extLst>
        </xdr:cNvPr>
        <xdr:cNvSpPr txBox="1"/>
      </xdr:nvSpPr>
      <xdr:spPr>
        <a:xfrm>
          <a:off x="10979150" y="12767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4" name="給与水準   （国との比較）グラフ枠">
          <a:extLst>
            <a:ext uri="{FF2B5EF4-FFF2-40B4-BE49-F238E27FC236}">
              <a16:creationId xmlns:a16="http://schemas.microsoft.com/office/drawing/2014/main" id="{B2F383D7-F80E-4FFD-BAE8-404FAF17030F}"/>
            </a:ext>
          </a:extLst>
        </xdr:cNvPr>
        <xdr:cNvSpPr/>
      </xdr:nvSpPr>
      <xdr:spPr>
        <a:xfrm>
          <a:off x="11664950" y="12903200"/>
          <a:ext cx="4622800" cy="2324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31045</xdr:rowOff>
    </xdr:from>
    <xdr:to>
      <xdr:col>81</xdr:col>
      <xdr:colOff>44450</xdr:colOff>
      <xdr:row>89</xdr:row>
      <xdr:rowOff>163689</xdr:rowOff>
    </xdr:to>
    <xdr:cxnSp macro="">
      <xdr:nvCxnSpPr>
        <xdr:cNvPr id="255" name="直線コネクタ 254">
          <a:extLst>
            <a:ext uri="{FF2B5EF4-FFF2-40B4-BE49-F238E27FC236}">
              <a16:creationId xmlns:a16="http://schemas.microsoft.com/office/drawing/2014/main" id="{4E5D6B8C-3DD5-41D0-92D7-BB3A96698FF6}"/>
            </a:ext>
          </a:extLst>
        </xdr:cNvPr>
        <xdr:cNvCxnSpPr/>
      </xdr:nvCxnSpPr>
      <xdr:spPr>
        <a:xfrm flipV="1">
          <a:off x="15474950" y="13239045"/>
          <a:ext cx="0" cy="161854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135766</xdr:rowOff>
    </xdr:from>
    <xdr:ext cx="762000" cy="259045"/>
    <xdr:sp macro="" textlink="">
      <xdr:nvSpPr>
        <xdr:cNvPr id="256" name="給与水準   （国との比較）最小値テキスト">
          <a:extLst>
            <a:ext uri="{FF2B5EF4-FFF2-40B4-BE49-F238E27FC236}">
              <a16:creationId xmlns:a16="http://schemas.microsoft.com/office/drawing/2014/main" id="{51BE1656-35CA-409F-A49B-01B9BB269683}"/>
            </a:ext>
          </a:extLst>
        </xdr:cNvPr>
        <xdr:cNvSpPr txBox="1"/>
      </xdr:nvSpPr>
      <xdr:spPr>
        <a:xfrm>
          <a:off x="15563850" y="148296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163689</xdr:rowOff>
    </xdr:from>
    <xdr:to>
      <xdr:col>81</xdr:col>
      <xdr:colOff>133350</xdr:colOff>
      <xdr:row>89</xdr:row>
      <xdr:rowOff>163689</xdr:rowOff>
    </xdr:to>
    <xdr:cxnSp macro="">
      <xdr:nvCxnSpPr>
        <xdr:cNvPr id="257" name="直線コネクタ 256">
          <a:extLst>
            <a:ext uri="{FF2B5EF4-FFF2-40B4-BE49-F238E27FC236}">
              <a16:creationId xmlns:a16="http://schemas.microsoft.com/office/drawing/2014/main" id="{21A74F80-F6CC-494F-A1C2-BA4266A54146}"/>
            </a:ext>
          </a:extLst>
        </xdr:cNvPr>
        <xdr:cNvCxnSpPr/>
      </xdr:nvCxnSpPr>
      <xdr:spPr>
        <a:xfrm>
          <a:off x="15405100" y="1485758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117422</xdr:rowOff>
    </xdr:from>
    <xdr:ext cx="762000" cy="259045"/>
    <xdr:sp macro="" textlink="">
      <xdr:nvSpPr>
        <xdr:cNvPr id="258" name="給与水準   （国との比較）最大値テキスト">
          <a:extLst>
            <a:ext uri="{FF2B5EF4-FFF2-40B4-BE49-F238E27FC236}">
              <a16:creationId xmlns:a16="http://schemas.microsoft.com/office/drawing/2014/main" id="{087946E0-4A4D-4A04-AA6A-8831F042E9F1}"/>
            </a:ext>
          </a:extLst>
        </xdr:cNvPr>
        <xdr:cNvSpPr txBox="1"/>
      </xdr:nvSpPr>
      <xdr:spPr>
        <a:xfrm>
          <a:off x="15563850" y="129952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31045</xdr:rowOff>
    </xdr:from>
    <xdr:to>
      <xdr:col>81</xdr:col>
      <xdr:colOff>133350</xdr:colOff>
      <xdr:row>80</xdr:row>
      <xdr:rowOff>31045</xdr:rowOff>
    </xdr:to>
    <xdr:cxnSp macro="">
      <xdr:nvCxnSpPr>
        <xdr:cNvPr id="259" name="直線コネクタ 258">
          <a:extLst>
            <a:ext uri="{FF2B5EF4-FFF2-40B4-BE49-F238E27FC236}">
              <a16:creationId xmlns:a16="http://schemas.microsoft.com/office/drawing/2014/main" id="{7FD9DF96-2B5F-49BD-819F-2AC2FFEE34BC}"/>
            </a:ext>
          </a:extLst>
        </xdr:cNvPr>
        <xdr:cNvCxnSpPr/>
      </xdr:nvCxnSpPr>
      <xdr:spPr>
        <a:xfrm>
          <a:off x="15405100" y="1323904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86</xdr:row>
      <xdr:rowOff>155222</xdr:rowOff>
    </xdr:from>
    <xdr:to>
      <xdr:col>81</xdr:col>
      <xdr:colOff>44450</xdr:colOff>
      <xdr:row>86</xdr:row>
      <xdr:rowOff>168628</xdr:rowOff>
    </xdr:to>
    <xdr:cxnSp macro="">
      <xdr:nvCxnSpPr>
        <xdr:cNvPr id="260" name="直線コネクタ 259">
          <a:extLst>
            <a:ext uri="{FF2B5EF4-FFF2-40B4-BE49-F238E27FC236}">
              <a16:creationId xmlns:a16="http://schemas.microsoft.com/office/drawing/2014/main" id="{CB9E202F-0AB6-498F-8AD3-1308C9B5DE70}"/>
            </a:ext>
          </a:extLst>
        </xdr:cNvPr>
        <xdr:cNvCxnSpPr/>
      </xdr:nvCxnSpPr>
      <xdr:spPr>
        <a:xfrm flipV="1">
          <a:off x="14712950" y="14353822"/>
          <a:ext cx="762000" cy="70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104722</xdr:rowOff>
    </xdr:from>
    <xdr:ext cx="762000" cy="259045"/>
    <xdr:sp macro="" textlink="">
      <xdr:nvSpPr>
        <xdr:cNvPr id="261" name="給与水準   （国との比較）平均値テキスト">
          <a:extLst>
            <a:ext uri="{FF2B5EF4-FFF2-40B4-BE49-F238E27FC236}">
              <a16:creationId xmlns:a16="http://schemas.microsoft.com/office/drawing/2014/main" id="{3FA83EA9-93F1-4494-956F-B4EB6031D21E}"/>
            </a:ext>
          </a:extLst>
        </xdr:cNvPr>
        <xdr:cNvSpPr txBox="1"/>
      </xdr:nvSpPr>
      <xdr:spPr>
        <a:xfrm>
          <a:off x="15563850" y="1397312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88195</xdr:rowOff>
    </xdr:from>
    <xdr:to>
      <xdr:col>81</xdr:col>
      <xdr:colOff>95250</xdr:colOff>
      <xdr:row>86</xdr:row>
      <xdr:rowOff>18345</xdr:rowOff>
    </xdr:to>
    <xdr:sp macro="" textlink="">
      <xdr:nvSpPr>
        <xdr:cNvPr id="262" name="フローチャート: 判断 261">
          <a:extLst>
            <a:ext uri="{FF2B5EF4-FFF2-40B4-BE49-F238E27FC236}">
              <a16:creationId xmlns:a16="http://schemas.microsoft.com/office/drawing/2014/main" id="{F9555484-9D1B-43A2-9937-4A96EF01FECE}"/>
            </a:ext>
          </a:extLst>
        </xdr:cNvPr>
        <xdr:cNvSpPr/>
      </xdr:nvSpPr>
      <xdr:spPr>
        <a:xfrm>
          <a:off x="15430500" y="14121695"/>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86</xdr:row>
      <xdr:rowOff>168628</xdr:rowOff>
    </xdr:from>
    <xdr:to>
      <xdr:col>77</xdr:col>
      <xdr:colOff>44450</xdr:colOff>
      <xdr:row>87</xdr:row>
      <xdr:rowOff>77611</xdr:rowOff>
    </xdr:to>
    <xdr:cxnSp macro="">
      <xdr:nvCxnSpPr>
        <xdr:cNvPr id="263" name="直線コネクタ 262">
          <a:extLst>
            <a:ext uri="{FF2B5EF4-FFF2-40B4-BE49-F238E27FC236}">
              <a16:creationId xmlns:a16="http://schemas.microsoft.com/office/drawing/2014/main" id="{0E1F1693-F424-441D-9E98-BCD174052383}"/>
            </a:ext>
          </a:extLst>
        </xdr:cNvPr>
        <xdr:cNvCxnSpPr/>
      </xdr:nvCxnSpPr>
      <xdr:spPr>
        <a:xfrm flipV="1">
          <a:off x="13906500" y="14360878"/>
          <a:ext cx="80645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74789</xdr:rowOff>
    </xdr:from>
    <xdr:to>
      <xdr:col>77</xdr:col>
      <xdr:colOff>95250</xdr:colOff>
      <xdr:row>86</xdr:row>
      <xdr:rowOff>4939</xdr:rowOff>
    </xdr:to>
    <xdr:sp macro="" textlink="">
      <xdr:nvSpPr>
        <xdr:cNvPr id="264" name="フローチャート: 判断 263">
          <a:extLst>
            <a:ext uri="{FF2B5EF4-FFF2-40B4-BE49-F238E27FC236}">
              <a16:creationId xmlns:a16="http://schemas.microsoft.com/office/drawing/2014/main" id="{535A7FF9-5DAA-40DC-92A6-B787EA855827}"/>
            </a:ext>
          </a:extLst>
        </xdr:cNvPr>
        <xdr:cNvSpPr/>
      </xdr:nvSpPr>
      <xdr:spPr>
        <a:xfrm>
          <a:off x="14668500" y="14108289"/>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15116</xdr:rowOff>
    </xdr:from>
    <xdr:ext cx="736600" cy="259045"/>
    <xdr:sp macro="" textlink="">
      <xdr:nvSpPr>
        <xdr:cNvPr id="265" name="テキスト ボックス 264">
          <a:extLst>
            <a:ext uri="{FF2B5EF4-FFF2-40B4-BE49-F238E27FC236}">
              <a16:creationId xmlns:a16="http://schemas.microsoft.com/office/drawing/2014/main" id="{D1A89E69-B146-4C05-B5ED-ADE5A76F6857}"/>
            </a:ext>
          </a:extLst>
        </xdr:cNvPr>
        <xdr:cNvSpPr txBox="1"/>
      </xdr:nvSpPr>
      <xdr:spPr>
        <a:xfrm>
          <a:off x="14370050" y="138835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86</xdr:row>
      <xdr:rowOff>168628</xdr:rowOff>
    </xdr:from>
    <xdr:to>
      <xdr:col>72</xdr:col>
      <xdr:colOff>203200</xdr:colOff>
      <xdr:row>87</xdr:row>
      <xdr:rowOff>77611</xdr:rowOff>
    </xdr:to>
    <xdr:cxnSp macro="">
      <xdr:nvCxnSpPr>
        <xdr:cNvPr id="266" name="直線コネクタ 265">
          <a:extLst>
            <a:ext uri="{FF2B5EF4-FFF2-40B4-BE49-F238E27FC236}">
              <a16:creationId xmlns:a16="http://schemas.microsoft.com/office/drawing/2014/main" id="{06CF8604-3FF7-45D7-AF6F-ECDD2F30233B}"/>
            </a:ext>
          </a:extLst>
        </xdr:cNvPr>
        <xdr:cNvCxnSpPr/>
      </xdr:nvCxnSpPr>
      <xdr:spPr>
        <a:xfrm>
          <a:off x="13106400" y="14360878"/>
          <a:ext cx="8001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47978</xdr:rowOff>
    </xdr:from>
    <xdr:to>
      <xdr:col>73</xdr:col>
      <xdr:colOff>44450</xdr:colOff>
      <xdr:row>85</xdr:row>
      <xdr:rowOff>149578</xdr:rowOff>
    </xdr:to>
    <xdr:sp macro="" textlink="">
      <xdr:nvSpPr>
        <xdr:cNvPr id="267" name="フローチャート: 判断 266">
          <a:extLst>
            <a:ext uri="{FF2B5EF4-FFF2-40B4-BE49-F238E27FC236}">
              <a16:creationId xmlns:a16="http://schemas.microsoft.com/office/drawing/2014/main" id="{EC31F3D9-F416-4BF0-B8E0-F7D8657C5914}"/>
            </a:ext>
          </a:extLst>
        </xdr:cNvPr>
        <xdr:cNvSpPr/>
      </xdr:nvSpPr>
      <xdr:spPr>
        <a:xfrm>
          <a:off x="13868400" y="1408147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159755</xdr:rowOff>
    </xdr:from>
    <xdr:ext cx="762000" cy="259045"/>
    <xdr:sp macro="" textlink="">
      <xdr:nvSpPr>
        <xdr:cNvPr id="268" name="テキスト ボックス 267">
          <a:extLst>
            <a:ext uri="{FF2B5EF4-FFF2-40B4-BE49-F238E27FC236}">
              <a16:creationId xmlns:a16="http://schemas.microsoft.com/office/drawing/2014/main" id="{AD63A72D-D3B4-4A97-8F03-6B4C9277EF63}"/>
            </a:ext>
          </a:extLst>
        </xdr:cNvPr>
        <xdr:cNvSpPr txBox="1"/>
      </xdr:nvSpPr>
      <xdr:spPr>
        <a:xfrm>
          <a:off x="13557250" y="138630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86</xdr:row>
      <xdr:rowOff>168628</xdr:rowOff>
    </xdr:from>
    <xdr:to>
      <xdr:col>68</xdr:col>
      <xdr:colOff>152400</xdr:colOff>
      <xdr:row>87</xdr:row>
      <xdr:rowOff>50800</xdr:rowOff>
    </xdr:to>
    <xdr:cxnSp macro="">
      <xdr:nvCxnSpPr>
        <xdr:cNvPr id="269" name="直線コネクタ 268">
          <a:extLst>
            <a:ext uri="{FF2B5EF4-FFF2-40B4-BE49-F238E27FC236}">
              <a16:creationId xmlns:a16="http://schemas.microsoft.com/office/drawing/2014/main" id="{7D64799A-EB91-493E-B706-CDFC74DCBF05}"/>
            </a:ext>
          </a:extLst>
        </xdr:cNvPr>
        <xdr:cNvCxnSpPr/>
      </xdr:nvCxnSpPr>
      <xdr:spPr>
        <a:xfrm flipV="1">
          <a:off x="12293600" y="14360878"/>
          <a:ext cx="812800" cy="53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61384</xdr:rowOff>
    </xdr:from>
    <xdr:to>
      <xdr:col>68</xdr:col>
      <xdr:colOff>203200</xdr:colOff>
      <xdr:row>85</xdr:row>
      <xdr:rowOff>162984</xdr:rowOff>
    </xdr:to>
    <xdr:sp macro="" textlink="">
      <xdr:nvSpPr>
        <xdr:cNvPr id="270" name="フローチャート: 判断 269">
          <a:extLst>
            <a:ext uri="{FF2B5EF4-FFF2-40B4-BE49-F238E27FC236}">
              <a16:creationId xmlns:a16="http://schemas.microsoft.com/office/drawing/2014/main" id="{9BC8A75C-D7E0-4E28-8EE9-EEEC9D9CFB3B}"/>
            </a:ext>
          </a:extLst>
        </xdr:cNvPr>
        <xdr:cNvSpPr/>
      </xdr:nvSpPr>
      <xdr:spPr>
        <a:xfrm>
          <a:off x="13055600" y="14094884"/>
          <a:ext cx="889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1711</xdr:rowOff>
    </xdr:from>
    <xdr:ext cx="762000" cy="259045"/>
    <xdr:sp macro="" textlink="">
      <xdr:nvSpPr>
        <xdr:cNvPr id="271" name="テキスト ボックス 270">
          <a:extLst>
            <a:ext uri="{FF2B5EF4-FFF2-40B4-BE49-F238E27FC236}">
              <a16:creationId xmlns:a16="http://schemas.microsoft.com/office/drawing/2014/main" id="{1BF1CE42-6FBA-481C-853E-9A5B55E345CF}"/>
            </a:ext>
          </a:extLst>
        </xdr:cNvPr>
        <xdr:cNvSpPr txBox="1"/>
      </xdr:nvSpPr>
      <xdr:spPr>
        <a:xfrm>
          <a:off x="12763500" y="13870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47978</xdr:rowOff>
    </xdr:from>
    <xdr:to>
      <xdr:col>64</xdr:col>
      <xdr:colOff>152400</xdr:colOff>
      <xdr:row>85</xdr:row>
      <xdr:rowOff>149578</xdr:rowOff>
    </xdr:to>
    <xdr:sp macro="" textlink="">
      <xdr:nvSpPr>
        <xdr:cNvPr id="272" name="フローチャート: 判断 271">
          <a:extLst>
            <a:ext uri="{FF2B5EF4-FFF2-40B4-BE49-F238E27FC236}">
              <a16:creationId xmlns:a16="http://schemas.microsoft.com/office/drawing/2014/main" id="{283B9598-F603-499C-B7D0-2CF583F13CBA}"/>
            </a:ext>
          </a:extLst>
        </xdr:cNvPr>
        <xdr:cNvSpPr/>
      </xdr:nvSpPr>
      <xdr:spPr>
        <a:xfrm>
          <a:off x="12242800" y="140814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159755</xdr:rowOff>
    </xdr:from>
    <xdr:ext cx="762000" cy="259045"/>
    <xdr:sp macro="" textlink="">
      <xdr:nvSpPr>
        <xdr:cNvPr id="273" name="テキスト ボックス 272">
          <a:extLst>
            <a:ext uri="{FF2B5EF4-FFF2-40B4-BE49-F238E27FC236}">
              <a16:creationId xmlns:a16="http://schemas.microsoft.com/office/drawing/2014/main" id="{F73F58C3-056D-4B53-BE66-297A8AB5D450}"/>
            </a:ext>
          </a:extLst>
        </xdr:cNvPr>
        <xdr:cNvSpPr txBox="1"/>
      </xdr:nvSpPr>
      <xdr:spPr>
        <a:xfrm>
          <a:off x="11950700" y="138630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C8186AAC-4F48-4482-9069-72D2AC13E7C6}"/>
            </a:ext>
          </a:extLst>
        </xdr:cNvPr>
        <xdr:cNvSpPr txBox="1"/>
      </xdr:nvSpPr>
      <xdr:spPr>
        <a:xfrm>
          <a:off x="1527810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95BFF4B4-5492-4C54-A9B5-D61CE32D12E2}"/>
            </a:ext>
          </a:extLst>
        </xdr:cNvPr>
        <xdr:cNvSpPr txBox="1"/>
      </xdr:nvSpPr>
      <xdr:spPr>
        <a:xfrm>
          <a:off x="1451610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6" name="テキスト ボックス 275">
          <a:extLst>
            <a:ext uri="{FF2B5EF4-FFF2-40B4-BE49-F238E27FC236}">
              <a16:creationId xmlns:a16="http://schemas.microsoft.com/office/drawing/2014/main" id="{F7E13CAA-104B-4452-9EF6-89C16613565B}"/>
            </a:ext>
          </a:extLst>
        </xdr:cNvPr>
        <xdr:cNvSpPr txBox="1"/>
      </xdr:nvSpPr>
      <xdr:spPr>
        <a:xfrm>
          <a:off x="1371600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7" name="テキスト ボックス 276">
          <a:extLst>
            <a:ext uri="{FF2B5EF4-FFF2-40B4-BE49-F238E27FC236}">
              <a16:creationId xmlns:a16="http://schemas.microsoft.com/office/drawing/2014/main" id="{B2B2EE4C-7681-4B8E-A683-FF09B7337D06}"/>
            </a:ext>
          </a:extLst>
        </xdr:cNvPr>
        <xdr:cNvSpPr txBox="1"/>
      </xdr:nvSpPr>
      <xdr:spPr>
        <a:xfrm>
          <a:off x="1290955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8" name="テキスト ボックス 277">
          <a:extLst>
            <a:ext uri="{FF2B5EF4-FFF2-40B4-BE49-F238E27FC236}">
              <a16:creationId xmlns:a16="http://schemas.microsoft.com/office/drawing/2014/main" id="{CE642980-A00D-4DCC-A0A2-FC9B7E2DD76E}"/>
            </a:ext>
          </a:extLst>
        </xdr:cNvPr>
        <xdr:cNvSpPr txBox="1"/>
      </xdr:nvSpPr>
      <xdr:spPr>
        <a:xfrm>
          <a:off x="12096750" y="152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104422</xdr:rowOff>
    </xdr:from>
    <xdr:to>
      <xdr:col>81</xdr:col>
      <xdr:colOff>95250</xdr:colOff>
      <xdr:row>87</xdr:row>
      <xdr:rowOff>34572</xdr:rowOff>
    </xdr:to>
    <xdr:sp macro="" textlink="">
      <xdr:nvSpPr>
        <xdr:cNvPr id="279" name="楕円 278">
          <a:extLst>
            <a:ext uri="{FF2B5EF4-FFF2-40B4-BE49-F238E27FC236}">
              <a16:creationId xmlns:a16="http://schemas.microsoft.com/office/drawing/2014/main" id="{96670232-0C13-42E6-981A-0842F7E22F35}"/>
            </a:ext>
          </a:extLst>
        </xdr:cNvPr>
        <xdr:cNvSpPr/>
      </xdr:nvSpPr>
      <xdr:spPr>
        <a:xfrm>
          <a:off x="15430500" y="14303022"/>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86</xdr:row>
      <xdr:rowOff>76499</xdr:rowOff>
    </xdr:from>
    <xdr:ext cx="762000" cy="259045"/>
    <xdr:sp macro="" textlink="">
      <xdr:nvSpPr>
        <xdr:cNvPr id="280" name="給与水準   （国との比較）該当値テキスト">
          <a:extLst>
            <a:ext uri="{FF2B5EF4-FFF2-40B4-BE49-F238E27FC236}">
              <a16:creationId xmlns:a16="http://schemas.microsoft.com/office/drawing/2014/main" id="{3097146F-D337-4413-B620-99A8D965F47F}"/>
            </a:ext>
          </a:extLst>
        </xdr:cNvPr>
        <xdr:cNvSpPr txBox="1"/>
      </xdr:nvSpPr>
      <xdr:spPr>
        <a:xfrm>
          <a:off x="15563850" y="142750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86</xdr:row>
      <xdr:rowOff>117828</xdr:rowOff>
    </xdr:from>
    <xdr:to>
      <xdr:col>77</xdr:col>
      <xdr:colOff>95250</xdr:colOff>
      <xdr:row>87</xdr:row>
      <xdr:rowOff>47978</xdr:rowOff>
    </xdr:to>
    <xdr:sp macro="" textlink="">
      <xdr:nvSpPr>
        <xdr:cNvPr id="281" name="楕円 280">
          <a:extLst>
            <a:ext uri="{FF2B5EF4-FFF2-40B4-BE49-F238E27FC236}">
              <a16:creationId xmlns:a16="http://schemas.microsoft.com/office/drawing/2014/main" id="{AB183373-372C-425F-A1F6-4A5BDACE1E68}"/>
            </a:ext>
          </a:extLst>
        </xdr:cNvPr>
        <xdr:cNvSpPr/>
      </xdr:nvSpPr>
      <xdr:spPr>
        <a:xfrm>
          <a:off x="14668500" y="14316428"/>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87</xdr:row>
      <xdr:rowOff>32755</xdr:rowOff>
    </xdr:from>
    <xdr:ext cx="736600" cy="259045"/>
    <xdr:sp macro="" textlink="">
      <xdr:nvSpPr>
        <xdr:cNvPr id="282" name="テキスト ボックス 281">
          <a:extLst>
            <a:ext uri="{FF2B5EF4-FFF2-40B4-BE49-F238E27FC236}">
              <a16:creationId xmlns:a16="http://schemas.microsoft.com/office/drawing/2014/main" id="{92C2560A-A340-4E8D-857B-66CBE475AC39}"/>
            </a:ext>
          </a:extLst>
        </xdr:cNvPr>
        <xdr:cNvSpPr txBox="1"/>
      </xdr:nvSpPr>
      <xdr:spPr>
        <a:xfrm>
          <a:off x="14370050" y="1439645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87</xdr:row>
      <xdr:rowOff>26811</xdr:rowOff>
    </xdr:from>
    <xdr:to>
      <xdr:col>73</xdr:col>
      <xdr:colOff>44450</xdr:colOff>
      <xdr:row>87</xdr:row>
      <xdr:rowOff>128411</xdr:rowOff>
    </xdr:to>
    <xdr:sp macro="" textlink="">
      <xdr:nvSpPr>
        <xdr:cNvPr id="283" name="楕円 282">
          <a:extLst>
            <a:ext uri="{FF2B5EF4-FFF2-40B4-BE49-F238E27FC236}">
              <a16:creationId xmlns:a16="http://schemas.microsoft.com/office/drawing/2014/main" id="{4B37A563-03C4-4711-9B5D-D2679E6A27C5}"/>
            </a:ext>
          </a:extLst>
        </xdr:cNvPr>
        <xdr:cNvSpPr/>
      </xdr:nvSpPr>
      <xdr:spPr>
        <a:xfrm>
          <a:off x="13868400" y="14390511"/>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87</xdr:row>
      <xdr:rowOff>113188</xdr:rowOff>
    </xdr:from>
    <xdr:ext cx="762000" cy="259045"/>
    <xdr:sp macro="" textlink="">
      <xdr:nvSpPr>
        <xdr:cNvPr id="284" name="テキスト ボックス 283">
          <a:extLst>
            <a:ext uri="{FF2B5EF4-FFF2-40B4-BE49-F238E27FC236}">
              <a16:creationId xmlns:a16="http://schemas.microsoft.com/office/drawing/2014/main" id="{7E137C1B-4BFC-4673-890D-0D628E7870A7}"/>
            </a:ext>
          </a:extLst>
        </xdr:cNvPr>
        <xdr:cNvSpPr txBox="1"/>
      </xdr:nvSpPr>
      <xdr:spPr>
        <a:xfrm>
          <a:off x="13557250" y="144768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86</xdr:row>
      <xdr:rowOff>117828</xdr:rowOff>
    </xdr:from>
    <xdr:to>
      <xdr:col>68</xdr:col>
      <xdr:colOff>203200</xdr:colOff>
      <xdr:row>87</xdr:row>
      <xdr:rowOff>47978</xdr:rowOff>
    </xdr:to>
    <xdr:sp macro="" textlink="">
      <xdr:nvSpPr>
        <xdr:cNvPr id="285" name="楕円 284">
          <a:extLst>
            <a:ext uri="{FF2B5EF4-FFF2-40B4-BE49-F238E27FC236}">
              <a16:creationId xmlns:a16="http://schemas.microsoft.com/office/drawing/2014/main" id="{F8F86A62-DAAB-42D8-B3F8-42409E09AAD8}"/>
            </a:ext>
          </a:extLst>
        </xdr:cNvPr>
        <xdr:cNvSpPr/>
      </xdr:nvSpPr>
      <xdr:spPr>
        <a:xfrm>
          <a:off x="13055600" y="14316428"/>
          <a:ext cx="889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87</xdr:row>
      <xdr:rowOff>32755</xdr:rowOff>
    </xdr:from>
    <xdr:ext cx="762000" cy="259045"/>
    <xdr:sp macro="" textlink="">
      <xdr:nvSpPr>
        <xdr:cNvPr id="286" name="テキスト ボックス 285">
          <a:extLst>
            <a:ext uri="{FF2B5EF4-FFF2-40B4-BE49-F238E27FC236}">
              <a16:creationId xmlns:a16="http://schemas.microsoft.com/office/drawing/2014/main" id="{5D86DDC1-896C-4AFB-8537-2DDCC54123B3}"/>
            </a:ext>
          </a:extLst>
        </xdr:cNvPr>
        <xdr:cNvSpPr txBox="1"/>
      </xdr:nvSpPr>
      <xdr:spPr>
        <a:xfrm>
          <a:off x="12763500" y="143964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0</xdr:rowOff>
    </xdr:from>
    <xdr:to>
      <xdr:col>64</xdr:col>
      <xdr:colOff>152400</xdr:colOff>
      <xdr:row>87</xdr:row>
      <xdr:rowOff>101600</xdr:rowOff>
    </xdr:to>
    <xdr:sp macro="" textlink="">
      <xdr:nvSpPr>
        <xdr:cNvPr id="287" name="楕円 286">
          <a:extLst>
            <a:ext uri="{FF2B5EF4-FFF2-40B4-BE49-F238E27FC236}">
              <a16:creationId xmlns:a16="http://schemas.microsoft.com/office/drawing/2014/main" id="{C0C83D82-3A48-4A18-8DDB-76F4CED51EB2}"/>
            </a:ext>
          </a:extLst>
        </xdr:cNvPr>
        <xdr:cNvSpPr/>
      </xdr:nvSpPr>
      <xdr:spPr>
        <a:xfrm>
          <a:off x="12242800" y="14363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87</xdr:row>
      <xdr:rowOff>86377</xdr:rowOff>
    </xdr:from>
    <xdr:ext cx="762000" cy="259045"/>
    <xdr:sp macro="" textlink="">
      <xdr:nvSpPr>
        <xdr:cNvPr id="288" name="テキスト ボックス 287">
          <a:extLst>
            <a:ext uri="{FF2B5EF4-FFF2-40B4-BE49-F238E27FC236}">
              <a16:creationId xmlns:a16="http://schemas.microsoft.com/office/drawing/2014/main" id="{86B85FB8-9ACD-49E3-8E76-BFD54CA50B08}"/>
            </a:ext>
          </a:extLst>
        </xdr:cNvPr>
        <xdr:cNvSpPr txBox="1"/>
      </xdr:nvSpPr>
      <xdr:spPr>
        <a:xfrm>
          <a:off x="11950700" y="1445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9" name="正方形/長方形 288">
          <a:extLst>
            <a:ext uri="{FF2B5EF4-FFF2-40B4-BE49-F238E27FC236}">
              <a16:creationId xmlns:a16="http://schemas.microsoft.com/office/drawing/2014/main" id="{04809E70-C1B6-4BC4-8AC8-027155DD5495}"/>
            </a:ext>
          </a:extLst>
        </xdr:cNvPr>
        <xdr:cNvSpPr/>
      </xdr:nvSpPr>
      <xdr:spPr>
        <a:xfrm>
          <a:off x="11664950" y="8502650"/>
          <a:ext cx="462280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90" name="テキスト ボックス 289">
          <a:extLst>
            <a:ext uri="{FF2B5EF4-FFF2-40B4-BE49-F238E27FC236}">
              <a16:creationId xmlns:a16="http://schemas.microsoft.com/office/drawing/2014/main" id="{234ACFD4-E908-479A-8B57-DCEAEBC2E20D}"/>
            </a:ext>
          </a:extLst>
        </xdr:cNvPr>
        <xdr:cNvSpPr txBox="1"/>
      </xdr:nvSpPr>
      <xdr:spPr>
        <a:xfrm>
          <a:off x="12146152" y="885190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1" name="テキスト ボックス 290">
          <a:extLst>
            <a:ext uri="{FF2B5EF4-FFF2-40B4-BE49-F238E27FC236}">
              <a16:creationId xmlns:a16="http://schemas.microsoft.com/office/drawing/2014/main" id="{FFA40389-F775-4AC4-9395-C44057F7FD67}"/>
            </a:ext>
          </a:extLst>
        </xdr:cNvPr>
        <xdr:cNvSpPr txBox="1"/>
      </xdr:nvSpPr>
      <xdr:spPr>
        <a:xfrm>
          <a:off x="14307949" y="882650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[13.43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2" name="正方形/長方形 291">
          <a:extLst>
            <a:ext uri="{FF2B5EF4-FFF2-40B4-BE49-F238E27FC236}">
              <a16:creationId xmlns:a16="http://schemas.microsoft.com/office/drawing/2014/main" id="{18CCAC4F-C718-4366-BFE2-1E69E64B0B6D}"/>
            </a:ext>
          </a:extLst>
        </xdr:cNvPr>
        <xdr:cNvSpPr/>
      </xdr:nvSpPr>
      <xdr:spPr>
        <a:xfrm>
          <a:off x="16351250" y="87503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3" name="正方形/長方形 292">
          <a:extLst>
            <a:ext uri="{FF2B5EF4-FFF2-40B4-BE49-F238E27FC236}">
              <a16:creationId xmlns:a16="http://schemas.microsoft.com/office/drawing/2014/main" id="{1C30CFB2-A505-45DD-AA2F-463675D31105}"/>
            </a:ext>
          </a:extLst>
        </xdr:cNvPr>
        <xdr:cNvSpPr/>
      </xdr:nvSpPr>
      <xdr:spPr>
        <a:xfrm>
          <a:off x="16351250" y="89281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4" name="正方形/長方形 293">
          <a:extLst>
            <a:ext uri="{FF2B5EF4-FFF2-40B4-BE49-F238E27FC236}">
              <a16:creationId xmlns:a16="http://schemas.microsoft.com/office/drawing/2014/main" id="{79D75235-F0EE-4276-B35A-CB3A2AFBECB7}"/>
            </a:ext>
          </a:extLst>
        </xdr:cNvPr>
        <xdr:cNvSpPr/>
      </xdr:nvSpPr>
      <xdr:spPr>
        <a:xfrm>
          <a:off x="17849850" y="87503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5" name="正方形/長方形 294">
          <a:extLst>
            <a:ext uri="{FF2B5EF4-FFF2-40B4-BE49-F238E27FC236}">
              <a16:creationId xmlns:a16="http://schemas.microsoft.com/office/drawing/2014/main" id="{E2F7A63C-C6E6-4398-98AC-2974CC1E8CE4}"/>
            </a:ext>
          </a:extLst>
        </xdr:cNvPr>
        <xdr:cNvSpPr/>
      </xdr:nvSpPr>
      <xdr:spPr>
        <a:xfrm>
          <a:off x="17849850" y="892810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6" name="正方形/長方形 295">
          <a:extLst>
            <a:ext uri="{FF2B5EF4-FFF2-40B4-BE49-F238E27FC236}">
              <a16:creationId xmlns:a16="http://schemas.microsoft.com/office/drawing/2014/main" id="{B83FE4F7-0FED-440A-88A8-E2F7B3643700}"/>
            </a:ext>
          </a:extLst>
        </xdr:cNvPr>
        <xdr:cNvSpPr/>
      </xdr:nvSpPr>
      <xdr:spPr>
        <a:xfrm>
          <a:off x="19177000" y="87503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7" name="正方形/長方形 296">
          <a:extLst>
            <a:ext uri="{FF2B5EF4-FFF2-40B4-BE49-F238E27FC236}">
              <a16:creationId xmlns:a16="http://schemas.microsoft.com/office/drawing/2014/main" id="{7CE8106E-4CB1-4F85-A60F-E043896DE544}"/>
            </a:ext>
          </a:extLst>
        </xdr:cNvPr>
        <xdr:cNvSpPr/>
      </xdr:nvSpPr>
      <xdr:spPr>
        <a:xfrm>
          <a:off x="19177000" y="8928100"/>
          <a:ext cx="11557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8" name="正方形/長方形 297">
          <a:extLst>
            <a:ext uri="{FF2B5EF4-FFF2-40B4-BE49-F238E27FC236}">
              <a16:creationId xmlns:a16="http://schemas.microsoft.com/office/drawing/2014/main" id="{36608E28-716B-4023-AB08-9E26A20A7E9E}"/>
            </a:ext>
          </a:extLst>
        </xdr:cNvPr>
        <xdr:cNvSpPr/>
      </xdr:nvSpPr>
      <xdr:spPr>
        <a:xfrm>
          <a:off x="11664950" y="9239250"/>
          <a:ext cx="4622800" cy="231775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9" name="正方形/長方形 298">
          <a:extLst>
            <a:ext uri="{FF2B5EF4-FFF2-40B4-BE49-F238E27FC236}">
              <a16:creationId xmlns:a16="http://schemas.microsoft.com/office/drawing/2014/main" id="{307AEE74-04B4-4CD2-84C7-B29FA078FF98}"/>
            </a:ext>
          </a:extLst>
        </xdr:cNvPr>
        <xdr:cNvSpPr/>
      </xdr:nvSpPr>
      <xdr:spPr>
        <a:xfrm>
          <a:off x="16459200" y="9239250"/>
          <a:ext cx="5480050" cy="23177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300" name="正方形/長方形 299">
          <a:extLst>
            <a:ext uri="{FF2B5EF4-FFF2-40B4-BE49-F238E27FC236}">
              <a16:creationId xmlns:a16="http://schemas.microsoft.com/office/drawing/2014/main" id="{BF01926F-887E-4541-B024-58483AB53D02}"/>
            </a:ext>
          </a:extLst>
        </xdr:cNvPr>
        <xdr:cNvSpPr/>
      </xdr:nvSpPr>
      <xdr:spPr>
        <a:xfrm>
          <a:off x="16459200" y="9239250"/>
          <a:ext cx="34671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1" name="テキスト ボックス 300">
          <a:extLst>
            <a:ext uri="{FF2B5EF4-FFF2-40B4-BE49-F238E27FC236}">
              <a16:creationId xmlns:a16="http://schemas.microsoft.com/office/drawing/2014/main" id="{268B2475-3710-4690-A4B1-9E4121B3D062}"/>
            </a:ext>
          </a:extLst>
        </xdr:cNvPr>
        <xdr:cNvSpPr txBox="1"/>
      </xdr:nvSpPr>
      <xdr:spPr>
        <a:xfrm>
          <a:off x="16573500" y="9544050"/>
          <a:ext cx="5257800" cy="1955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類似団体平均とくらべ人口</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1,000</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人当たりの職員数が多くなっている。町の人口は減少傾向にあるため、職員数が同数であっても数値は増加していくと思われる。そのため、定員管理適正化計画等に基づき適正な職員数管理を行っていく。</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302" name="テキスト ボックス 301">
          <a:extLst>
            <a:ext uri="{FF2B5EF4-FFF2-40B4-BE49-F238E27FC236}">
              <a16:creationId xmlns:a16="http://schemas.microsoft.com/office/drawing/2014/main" id="{2FC9B1E7-DD23-475D-9D16-0CA3CCE43DB1}"/>
            </a:ext>
          </a:extLst>
        </xdr:cNvPr>
        <xdr:cNvSpPr txBox="1"/>
      </xdr:nvSpPr>
      <xdr:spPr>
        <a:xfrm>
          <a:off x="11626850" y="90551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3" name="直線コネクタ 302">
          <a:extLst>
            <a:ext uri="{FF2B5EF4-FFF2-40B4-BE49-F238E27FC236}">
              <a16:creationId xmlns:a16="http://schemas.microsoft.com/office/drawing/2014/main" id="{3062D108-E449-45A3-B596-11F2C98F6936}"/>
            </a:ext>
          </a:extLst>
        </xdr:cNvPr>
        <xdr:cNvCxnSpPr/>
      </xdr:nvCxnSpPr>
      <xdr:spPr>
        <a:xfrm>
          <a:off x="11664950" y="115570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4" name="テキスト ボックス 303">
          <a:extLst>
            <a:ext uri="{FF2B5EF4-FFF2-40B4-BE49-F238E27FC236}">
              <a16:creationId xmlns:a16="http://schemas.microsoft.com/office/drawing/2014/main" id="{B469FA35-4880-4E89-90A2-D99C3450FB1E}"/>
            </a:ext>
          </a:extLst>
        </xdr:cNvPr>
        <xdr:cNvSpPr txBox="1"/>
      </xdr:nvSpPr>
      <xdr:spPr>
        <a:xfrm>
          <a:off x="10979150" y="11421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5" name="直線コネクタ 304">
          <a:extLst>
            <a:ext uri="{FF2B5EF4-FFF2-40B4-BE49-F238E27FC236}">
              <a16:creationId xmlns:a16="http://schemas.microsoft.com/office/drawing/2014/main" id="{FC4803D4-E15D-4B2D-AC01-77A8998CCC3E}"/>
            </a:ext>
          </a:extLst>
        </xdr:cNvPr>
        <xdr:cNvCxnSpPr/>
      </xdr:nvCxnSpPr>
      <xdr:spPr>
        <a:xfrm>
          <a:off x="11664950" y="11224985"/>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6" name="テキスト ボックス 305">
          <a:extLst>
            <a:ext uri="{FF2B5EF4-FFF2-40B4-BE49-F238E27FC236}">
              <a16:creationId xmlns:a16="http://schemas.microsoft.com/office/drawing/2014/main" id="{C5F2E485-B646-42F5-9F8C-F88F8751D754}"/>
            </a:ext>
          </a:extLst>
        </xdr:cNvPr>
        <xdr:cNvSpPr txBox="1"/>
      </xdr:nvSpPr>
      <xdr:spPr>
        <a:xfrm>
          <a:off x="10979150" y="110891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7" name="直線コネクタ 306">
          <a:extLst>
            <a:ext uri="{FF2B5EF4-FFF2-40B4-BE49-F238E27FC236}">
              <a16:creationId xmlns:a16="http://schemas.microsoft.com/office/drawing/2014/main" id="{FEEAC7E7-B3D2-4030-B079-0D17298D4494}"/>
            </a:ext>
          </a:extLst>
        </xdr:cNvPr>
        <xdr:cNvCxnSpPr/>
      </xdr:nvCxnSpPr>
      <xdr:spPr>
        <a:xfrm>
          <a:off x="11664950" y="10899322"/>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8" name="テキスト ボックス 307">
          <a:extLst>
            <a:ext uri="{FF2B5EF4-FFF2-40B4-BE49-F238E27FC236}">
              <a16:creationId xmlns:a16="http://schemas.microsoft.com/office/drawing/2014/main" id="{69668361-0B2C-48AC-A4C0-7B5DC5F91B2E}"/>
            </a:ext>
          </a:extLst>
        </xdr:cNvPr>
        <xdr:cNvSpPr txBox="1"/>
      </xdr:nvSpPr>
      <xdr:spPr>
        <a:xfrm>
          <a:off x="10979150" y="107570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9" name="直線コネクタ 308">
          <a:extLst>
            <a:ext uri="{FF2B5EF4-FFF2-40B4-BE49-F238E27FC236}">
              <a16:creationId xmlns:a16="http://schemas.microsoft.com/office/drawing/2014/main" id="{1EBE754C-F4E4-41DC-A9D5-1EF9B8B99DD9}"/>
            </a:ext>
          </a:extLst>
        </xdr:cNvPr>
        <xdr:cNvCxnSpPr/>
      </xdr:nvCxnSpPr>
      <xdr:spPr>
        <a:xfrm>
          <a:off x="11664950" y="10567307"/>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10" name="テキスト ボックス 309">
          <a:extLst>
            <a:ext uri="{FF2B5EF4-FFF2-40B4-BE49-F238E27FC236}">
              <a16:creationId xmlns:a16="http://schemas.microsoft.com/office/drawing/2014/main" id="{88F0B39B-5489-49A3-AA74-7F63783712BA}"/>
            </a:ext>
          </a:extLst>
        </xdr:cNvPr>
        <xdr:cNvSpPr txBox="1"/>
      </xdr:nvSpPr>
      <xdr:spPr>
        <a:xfrm>
          <a:off x="10979150" y="104250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11" name="直線コネクタ 310">
          <a:extLst>
            <a:ext uri="{FF2B5EF4-FFF2-40B4-BE49-F238E27FC236}">
              <a16:creationId xmlns:a16="http://schemas.microsoft.com/office/drawing/2014/main" id="{4B530EC9-09C2-4A1A-A2C0-08F84B3966B4}"/>
            </a:ext>
          </a:extLst>
        </xdr:cNvPr>
        <xdr:cNvCxnSpPr/>
      </xdr:nvCxnSpPr>
      <xdr:spPr>
        <a:xfrm>
          <a:off x="11664950" y="10235293"/>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12" name="テキスト ボックス 311">
          <a:extLst>
            <a:ext uri="{FF2B5EF4-FFF2-40B4-BE49-F238E27FC236}">
              <a16:creationId xmlns:a16="http://schemas.microsoft.com/office/drawing/2014/main" id="{174C2248-E7AC-4606-B593-A50066FA1004}"/>
            </a:ext>
          </a:extLst>
        </xdr:cNvPr>
        <xdr:cNvSpPr txBox="1"/>
      </xdr:nvSpPr>
      <xdr:spPr>
        <a:xfrm>
          <a:off x="10979150" y="100930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3" name="直線コネクタ 312">
          <a:extLst>
            <a:ext uri="{FF2B5EF4-FFF2-40B4-BE49-F238E27FC236}">
              <a16:creationId xmlns:a16="http://schemas.microsoft.com/office/drawing/2014/main" id="{92527A20-76A3-4619-9493-CB321BD7BAA0}"/>
            </a:ext>
          </a:extLst>
        </xdr:cNvPr>
        <xdr:cNvCxnSpPr/>
      </xdr:nvCxnSpPr>
      <xdr:spPr>
        <a:xfrm>
          <a:off x="11664950" y="9903278"/>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4" name="テキスト ボックス 313">
          <a:extLst>
            <a:ext uri="{FF2B5EF4-FFF2-40B4-BE49-F238E27FC236}">
              <a16:creationId xmlns:a16="http://schemas.microsoft.com/office/drawing/2014/main" id="{68771740-52CA-4733-8DFC-E2F6075B21CC}"/>
            </a:ext>
          </a:extLst>
        </xdr:cNvPr>
        <xdr:cNvSpPr txBox="1"/>
      </xdr:nvSpPr>
      <xdr:spPr>
        <a:xfrm>
          <a:off x="10979150" y="97610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5" name="直線コネクタ 314">
          <a:extLst>
            <a:ext uri="{FF2B5EF4-FFF2-40B4-BE49-F238E27FC236}">
              <a16:creationId xmlns:a16="http://schemas.microsoft.com/office/drawing/2014/main" id="{B623687D-867A-47BF-B516-3D0881FED1F6}"/>
            </a:ext>
          </a:extLst>
        </xdr:cNvPr>
        <xdr:cNvCxnSpPr/>
      </xdr:nvCxnSpPr>
      <xdr:spPr>
        <a:xfrm>
          <a:off x="11664950" y="9571265"/>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6" name="テキスト ボックス 315">
          <a:extLst>
            <a:ext uri="{FF2B5EF4-FFF2-40B4-BE49-F238E27FC236}">
              <a16:creationId xmlns:a16="http://schemas.microsoft.com/office/drawing/2014/main" id="{2321EDF8-88ED-4C3C-A80B-8AFD6BF1B731}"/>
            </a:ext>
          </a:extLst>
        </xdr:cNvPr>
        <xdr:cNvSpPr txBox="1"/>
      </xdr:nvSpPr>
      <xdr:spPr>
        <a:xfrm>
          <a:off x="10979150" y="94290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7" name="直線コネクタ 316">
          <a:extLst>
            <a:ext uri="{FF2B5EF4-FFF2-40B4-BE49-F238E27FC236}">
              <a16:creationId xmlns:a16="http://schemas.microsoft.com/office/drawing/2014/main" id="{79355862-ECDC-4EBB-B0FF-872686218B8A}"/>
            </a:ext>
          </a:extLst>
        </xdr:cNvPr>
        <xdr:cNvCxnSpPr/>
      </xdr:nvCxnSpPr>
      <xdr:spPr>
        <a:xfrm>
          <a:off x="11664950" y="92392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8" name="テキスト ボックス 317">
          <a:extLst>
            <a:ext uri="{FF2B5EF4-FFF2-40B4-BE49-F238E27FC236}">
              <a16:creationId xmlns:a16="http://schemas.microsoft.com/office/drawing/2014/main" id="{EC4D36CD-82A3-42B8-BC59-EE26956819C8}"/>
            </a:ext>
          </a:extLst>
        </xdr:cNvPr>
        <xdr:cNvSpPr txBox="1"/>
      </xdr:nvSpPr>
      <xdr:spPr>
        <a:xfrm>
          <a:off x="10979150" y="9097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9" name="定員管理の状況グラフ枠">
          <a:extLst>
            <a:ext uri="{FF2B5EF4-FFF2-40B4-BE49-F238E27FC236}">
              <a16:creationId xmlns:a16="http://schemas.microsoft.com/office/drawing/2014/main" id="{22BACBFB-8023-4605-B8BA-61A8A2FF14B1}"/>
            </a:ext>
          </a:extLst>
        </xdr:cNvPr>
        <xdr:cNvSpPr/>
      </xdr:nvSpPr>
      <xdr:spPr>
        <a:xfrm>
          <a:off x="11664950" y="9239250"/>
          <a:ext cx="4622800" cy="23177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78740</xdr:rowOff>
    </xdr:from>
    <xdr:to>
      <xdr:col>81</xdr:col>
      <xdr:colOff>44450</xdr:colOff>
      <xdr:row>66</xdr:row>
      <xdr:rowOff>171027</xdr:rowOff>
    </xdr:to>
    <xdr:cxnSp macro="">
      <xdr:nvCxnSpPr>
        <xdr:cNvPr id="320" name="直線コネクタ 319">
          <a:extLst>
            <a:ext uri="{FF2B5EF4-FFF2-40B4-BE49-F238E27FC236}">
              <a16:creationId xmlns:a16="http://schemas.microsoft.com/office/drawing/2014/main" id="{DDC645C3-2D66-44FB-BE07-619498EAC1D7}"/>
            </a:ext>
          </a:extLst>
        </xdr:cNvPr>
        <xdr:cNvCxnSpPr/>
      </xdr:nvCxnSpPr>
      <xdr:spPr>
        <a:xfrm flipV="1">
          <a:off x="15474950" y="9654540"/>
          <a:ext cx="0" cy="140673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143104</xdr:rowOff>
    </xdr:from>
    <xdr:ext cx="762000" cy="259045"/>
    <xdr:sp macro="" textlink="">
      <xdr:nvSpPr>
        <xdr:cNvPr id="321" name="定員管理の状況最小値テキスト">
          <a:extLst>
            <a:ext uri="{FF2B5EF4-FFF2-40B4-BE49-F238E27FC236}">
              <a16:creationId xmlns:a16="http://schemas.microsoft.com/office/drawing/2014/main" id="{8673867B-3131-4A99-8825-EFAF028412D8}"/>
            </a:ext>
          </a:extLst>
        </xdr:cNvPr>
        <xdr:cNvSpPr txBox="1"/>
      </xdr:nvSpPr>
      <xdr:spPr>
        <a:xfrm>
          <a:off x="15563850" y="110397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171027</xdr:rowOff>
    </xdr:from>
    <xdr:to>
      <xdr:col>81</xdr:col>
      <xdr:colOff>133350</xdr:colOff>
      <xdr:row>66</xdr:row>
      <xdr:rowOff>171027</xdr:rowOff>
    </xdr:to>
    <xdr:cxnSp macro="">
      <xdr:nvCxnSpPr>
        <xdr:cNvPr id="322" name="直線コネクタ 321">
          <a:extLst>
            <a:ext uri="{FF2B5EF4-FFF2-40B4-BE49-F238E27FC236}">
              <a16:creationId xmlns:a16="http://schemas.microsoft.com/office/drawing/2014/main" id="{C9D2662F-1B6D-4770-B650-E143A87C02B3}"/>
            </a:ext>
          </a:extLst>
        </xdr:cNvPr>
        <xdr:cNvCxnSpPr/>
      </xdr:nvCxnSpPr>
      <xdr:spPr>
        <a:xfrm>
          <a:off x="15405100" y="1106127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165117</xdr:rowOff>
    </xdr:from>
    <xdr:ext cx="762000" cy="259045"/>
    <xdr:sp macro="" textlink="">
      <xdr:nvSpPr>
        <xdr:cNvPr id="323" name="定員管理の状況最大値テキスト">
          <a:extLst>
            <a:ext uri="{FF2B5EF4-FFF2-40B4-BE49-F238E27FC236}">
              <a16:creationId xmlns:a16="http://schemas.microsoft.com/office/drawing/2014/main" id="{1FAB2AFA-6151-4A70-81A2-37C06404B4C8}"/>
            </a:ext>
          </a:extLst>
        </xdr:cNvPr>
        <xdr:cNvSpPr txBox="1"/>
      </xdr:nvSpPr>
      <xdr:spPr>
        <a:xfrm>
          <a:off x="15563850" y="9410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78740</xdr:rowOff>
    </xdr:from>
    <xdr:to>
      <xdr:col>81</xdr:col>
      <xdr:colOff>133350</xdr:colOff>
      <xdr:row>58</xdr:row>
      <xdr:rowOff>78740</xdr:rowOff>
    </xdr:to>
    <xdr:cxnSp macro="">
      <xdr:nvCxnSpPr>
        <xdr:cNvPr id="324" name="直線コネクタ 323">
          <a:extLst>
            <a:ext uri="{FF2B5EF4-FFF2-40B4-BE49-F238E27FC236}">
              <a16:creationId xmlns:a16="http://schemas.microsoft.com/office/drawing/2014/main" id="{39022722-F662-4CCA-9CA4-611B4D6E0581}"/>
            </a:ext>
          </a:extLst>
        </xdr:cNvPr>
        <xdr:cNvCxnSpPr/>
      </xdr:nvCxnSpPr>
      <xdr:spPr>
        <a:xfrm>
          <a:off x="15405100" y="965454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62</xdr:row>
      <xdr:rowOff>104201</xdr:rowOff>
    </xdr:from>
    <xdr:to>
      <xdr:col>81</xdr:col>
      <xdr:colOff>44450</xdr:colOff>
      <xdr:row>62</xdr:row>
      <xdr:rowOff>157056</xdr:rowOff>
    </xdr:to>
    <xdr:cxnSp macro="">
      <xdr:nvCxnSpPr>
        <xdr:cNvPr id="325" name="直線コネクタ 324">
          <a:extLst>
            <a:ext uri="{FF2B5EF4-FFF2-40B4-BE49-F238E27FC236}">
              <a16:creationId xmlns:a16="http://schemas.microsoft.com/office/drawing/2014/main" id="{284917E3-A5B0-4E13-95E2-A29BDFFB30D5}"/>
            </a:ext>
          </a:extLst>
        </xdr:cNvPr>
        <xdr:cNvCxnSpPr/>
      </xdr:nvCxnSpPr>
      <xdr:spPr>
        <a:xfrm>
          <a:off x="14712950" y="10340401"/>
          <a:ext cx="762000" cy="528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135907</xdr:rowOff>
    </xdr:from>
    <xdr:ext cx="762000" cy="259045"/>
    <xdr:sp macro="" textlink="">
      <xdr:nvSpPr>
        <xdr:cNvPr id="326" name="定員管理の状況平均値テキスト">
          <a:extLst>
            <a:ext uri="{FF2B5EF4-FFF2-40B4-BE49-F238E27FC236}">
              <a16:creationId xmlns:a16="http://schemas.microsoft.com/office/drawing/2014/main" id="{9666A92F-FB94-4BAD-84AC-D884707DCD22}"/>
            </a:ext>
          </a:extLst>
        </xdr:cNvPr>
        <xdr:cNvSpPr txBox="1"/>
      </xdr:nvSpPr>
      <xdr:spPr>
        <a:xfrm>
          <a:off x="15563850" y="98768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119380</xdr:rowOff>
    </xdr:from>
    <xdr:to>
      <xdr:col>81</xdr:col>
      <xdr:colOff>95250</xdr:colOff>
      <xdr:row>61</xdr:row>
      <xdr:rowOff>49530</xdr:rowOff>
    </xdr:to>
    <xdr:sp macro="" textlink="">
      <xdr:nvSpPr>
        <xdr:cNvPr id="327" name="フローチャート: 判断 326">
          <a:extLst>
            <a:ext uri="{FF2B5EF4-FFF2-40B4-BE49-F238E27FC236}">
              <a16:creationId xmlns:a16="http://schemas.microsoft.com/office/drawing/2014/main" id="{AA4F5974-CB6F-4D90-81BF-0369C9C212CC}"/>
            </a:ext>
          </a:extLst>
        </xdr:cNvPr>
        <xdr:cNvSpPr/>
      </xdr:nvSpPr>
      <xdr:spPr>
        <a:xfrm>
          <a:off x="15430500" y="10025380"/>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62</xdr:row>
      <xdr:rowOff>69729</xdr:rowOff>
    </xdr:from>
    <xdr:to>
      <xdr:col>77</xdr:col>
      <xdr:colOff>44450</xdr:colOff>
      <xdr:row>62</xdr:row>
      <xdr:rowOff>104201</xdr:rowOff>
    </xdr:to>
    <xdr:cxnSp macro="">
      <xdr:nvCxnSpPr>
        <xdr:cNvPr id="328" name="直線コネクタ 327">
          <a:extLst>
            <a:ext uri="{FF2B5EF4-FFF2-40B4-BE49-F238E27FC236}">
              <a16:creationId xmlns:a16="http://schemas.microsoft.com/office/drawing/2014/main" id="{5B6F3E07-AFA3-4693-8B54-99F403B1A498}"/>
            </a:ext>
          </a:extLst>
        </xdr:cNvPr>
        <xdr:cNvCxnSpPr/>
      </xdr:nvCxnSpPr>
      <xdr:spPr>
        <a:xfrm>
          <a:off x="13906500" y="10305929"/>
          <a:ext cx="80645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106741</xdr:rowOff>
    </xdr:from>
    <xdr:to>
      <xdr:col>77</xdr:col>
      <xdr:colOff>95250</xdr:colOff>
      <xdr:row>61</xdr:row>
      <xdr:rowOff>36891</xdr:rowOff>
    </xdr:to>
    <xdr:sp macro="" textlink="">
      <xdr:nvSpPr>
        <xdr:cNvPr id="329" name="フローチャート: 判断 328">
          <a:extLst>
            <a:ext uri="{FF2B5EF4-FFF2-40B4-BE49-F238E27FC236}">
              <a16:creationId xmlns:a16="http://schemas.microsoft.com/office/drawing/2014/main" id="{DDB0D21B-6BC9-4CD2-986B-8200B05D090A}"/>
            </a:ext>
          </a:extLst>
        </xdr:cNvPr>
        <xdr:cNvSpPr/>
      </xdr:nvSpPr>
      <xdr:spPr>
        <a:xfrm>
          <a:off x="14668500" y="10012741"/>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47068</xdr:rowOff>
    </xdr:from>
    <xdr:ext cx="736600" cy="259045"/>
    <xdr:sp macro="" textlink="">
      <xdr:nvSpPr>
        <xdr:cNvPr id="330" name="テキスト ボックス 329">
          <a:extLst>
            <a:ext uri="{FF2B5EF4-FFF2-40B4-BE49-F238E27FC236}">
              <a16:creationId xmlns:a16="http://schemas.microsoft.com/office/drawing/2014/main" id="{3F9A8F33-8C50-412F-8911-A97174149EBE}"/>
            </a:ext>
          </a:extLst>
        </xdr:cNvPr>
        <xdr:cNvSpPr txBox="1"/>
      </xdr:nvSpPr>
      <xdr:spPr>
        <a:xfrm>
          <a:off x="14370050" y="97879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62</xdr:row>
      <xdr:rowOff>21469</xdr:rowOff>
    </xdr:from>
    <xdr:to>
      <xdr:col>72</xdr:col>
      <xdr:colOff>203200</xdr:colOff>
      <xdr:row>62</xdr:row>
      <xdr:rowOff>69729</xdr:rowOff>
    </xdr:to>
    <xdr:cxnSp macro="">
      <xdr:nvCxnSpPr>
        <xdr:cNvPr id="331" name="直線コネクタ 330">
          <a:extLst>
            <a:ext uri="{FF2B5EF4-FFF2-40B4-BE49-F238E27FC236}">
              <a16:creationId xmlns:a16="http://schemas.microsoft.com/office/drawing/2014/main" id="{24DDAEF8-9F36-436D-87F5-0AEC4813DD16}"/>
            </a:ext>
          </a:extLst>
        </xdr:cNvPr>
        <xdr:cNvCxnSpPr/>
      </xdr:nvCxnSpPr>
      <xdr:spPr>
        <a:xfrm>
          <a:off x="13106400" y="10257669"/>
          <a:ext cx="8001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73418</xdr:rowOff>
    </xdr:from>
    <xdr:to>
      <xdr:col>73</xdr:col>
      <xdr:colOff>44450</xdr:colOff>
      <xdr:row>61</xdr:row>
      <xdr:rowOff>3568</xdr:rowOff>
    </xdr:to>
    <xdr:sp macro="" textlink="">
      <xdr:nvSpPr>
        <xdr:cNvPr id="332" name="フローチャート: 判断 331">
          <a:extLst>
            <a:ext uri="{FF2B5EF4-FFF2-40B4-BE49-F238E27FC236}">
              <a16:creationId xmlns:a16="http://schemas.microsoft.com/office/drawing/2014/main" id="{3CAB3911-2D28-4576-95C5-DB70D5A88DB1}"/>
            </a:ext>
          </a:extLst>
        </xdr:cNvPr>
        <xdr:cNvSpPr/>
      </xdr:nvSpPr>
      <xdr:spPr>
        <a:xfrm>
          <a:off x="13868400" y="997941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13745</xdr:rowOff>
    </xdr:from>
    <xdr:ext cx="762000" cy="259045"/>
    <xdr:sp macro="" textlink="">
      <xdr:nvSpPr>
        <xdr:cNvPr id="333" name="テキスト ボックス 332">
          <a:extLst>
            <a:ext uri="{FF2B5EF4-FFF2-40B4-BE49-F238E27FC236}">
              <a16:creationId xmlns:a16="http://schemas.microsoft.com/office/drawing/2014/main" id="{DF860AB1-48C9-41DF-BB46-2FDB529C04DF}"/>
            </a:ext>
          </a:extLst>
        </xdr:cNvPr>
        <xdr:cNvSpPr txBox="1"/>
      </xdr:nvSpPr>
      <xdr:spPr>
        <a:xfrm>
          <a:off x="13557250" y="9754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159596</xdr:rowOff>
    </xdr:from>
    <xdr:to>
      <xdr:col>68</xdr:col>
      <xdr:colOff>152400</xdr:colOff>
      <xdr:row>62</xdr:row>
      <xdr:rowOff>21469</xdr:rowOff>
    </xdr:to>
    <xdr:cxnSp macro="">
      <xdr:nvCxnSpPr>
        <xdr:cNvPr id="334" name="直線コネクタ 333">
          <a:extLst>
            <a:ext uri="{FF2B5EF4-FFF2-40B4-BE49-F238E27FC236}">
              <a16:creationId xmlns:a16="http://schemas.microsoft.com/office/drawing/2014/main" id="{760223E0-3661-4024-9317-8A69FF29E2AC}"/>
            </a:ext>
          </a:extLst>
        </xdr:cNvPr>
        <xdr:cNvCxnSpPr/>
      </xdr:nvCxnSpPr>
      <xdr:spPr>
        <a:xfrm>
          <a:off x="12293600" y="10230696"/>
          <a:ext cx="812800" cy="269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122827</xdr:rowOff>
    </xdr:from>
    <xdr:to>
      <xdr:col>68</xdr:col>
      <xdr:colOff>203200</xdr:colOff>
      <xdr:row>61</xdr:row>
      <xdr:rowOff>52977</xdr:rowOff>
    </xdr:to>
    <xdr:sp macro="" textlink="">
      <xdr:nvSpPr>
        <xdr:cNvPr id="335" name="フローチャート: 判断 334">
          <a:extLst>
            <a:ext uri="{FF2B5EF4-FFF2-40B4-BE49-F238E27FC236}">
              <a16:creationId xmlns:a16="http://schemas.microsoft.com/office/drawing/2014/main" id="{784C4621-53F9-4C7D-93E9-D667870679A1}"/>
            </a:ext>
          </a:extLst>
        </xdr:cNvPr>
        <xdr:cNvSpPr/>
      </xdr:nvSpPr>
      <xdr:spPr>
        <a:xfrm>
          <a:off x="13055600" y="10028827"/>
          <a:ext cx="889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63154</xdr:rowOff>
    </xdr:from>
    <xdr:ext cx="762000" cy="259045"/>
    <xdr:sp macro="" textlink="">
      <xdr:nvSpPr>
        <xdr:cNvPr id="336" name="テキスト ボックス 335">
          <a:extLst>
            <a:ext uri="{FF2B5EF4-FFF2-40B4-BE49-F238E27FC236}">
              <a16:creationId xmlns:a16="http://schemas.microsoft.com/office/drawing/2014/main" id="{0E2F2A14-DF59-4DF2-B069-43CF631926FD}"/>
            </a:ext>
          </a:extLst>
        </xdr:cNvPr>
        <xdr:cNvSpPr txBox="1"/>
      </xdr:nvSpPr>
      <xdr:spPr>
        <a:xfrm>
          <a:off x="12763500" y="98040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98697</xdr:rowOff>
    </xdr:from>
    <xdr:to>
      <xdr:col>64</xdr:col>
      <xdr:colOff>152400</xdr:colOff>
      <xdr:row>61</xdr:row>
      <xdr:rowOff>28847</xdr:rowOff>
    </xdr:to>
    <xdr:sp macro="" textlink="">
      <xdr:nvSpPr>
        <xdr:cNvPr id="337" name="フローチャート: 判断 336">
          <a:extLst>
            <a:ext uri="{FF2B5EF4-FFF2-40B4-BE49-F238E27FC236}">
              <a16:creationId xmlns:a16="http://schemas.microsoft.com/office/drawing/2014/main" id="{5012DF87-5530-4813-AE81-46E7869EED07}"/>
            </a:ext>
          </a:extLst>
        </xdr:cNvPr>
        <xdr:cNvSpPr/>
      </xdr:nvSpPr>
      <xdr:spPr>
        <a:xfrm>
          <a:off x="12242800" y="1000469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39024</xdr:rowOff>
    </xdr:from>
    <xdr:ext cx="762000" cy="259045"/>
    <xdr:sp macro="" textlink="">
      <xdr:nvSpPr>
        <xdr:cNvPr id="338" name="テキスト ボックス 337">
          <a:extLst>
            <a:ext uri="{FF2B5EF4-FFF2-40B4-BE49-F238E27FC236}">
              <a16:creationId xmlns:a16="http://schemas.microsoft.com/office/drawing/2014/main" id="{8D74A9FF-8899-4B6F-BB4A-9D72C12783CC}"/>
            </a:ext>
          </a:extLst>
        </xdr:cNvPr>
        <xdr:cNvSpPr txBox="1"/>
      </xdr:nvSpPr>
      <xdr:spPr>
        <a:xfrm>
          <a:off x="11950700" y="97799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9" name="テキスト ボックス 338">
          <a:extLst>
            <a:ext uri="{FF2B5EF4-FFF2-40B4-BE49-F238E27FC236}">
              <a16:creationId xmlns:a16="http://schemas.microsoft.com/office/drawing/2014/main" id="{4F5F495D-592B-4FCA-A985-579C4279B335}"/>
            </a:ext>
          </a:extLst>
        </xdr:cNvPr>
        <xdr:cNvSpPr txBox="1"/>
      </xdr:nvSpPr>
      <xdr:spPr>
        <a:xfrm>
          <a:off x="1527810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40" name="テキスト ボックス 339">
          <a:extLst>
            <a:ext uri="{FF2B5EF4-FFF2-40B4-BE49-F238E27FC236}">
              <a16:creationId xmlns:a16="http://schemas.microsoft.com/office/drawing/2014/main" id="{F3B42758-7AC4-4CB7-B52C-E9FA363EAFAA}"/>
            </a:ext>
          </a:extLst>
        </xdr:cNvPr>
        <xdr:cNvSpPr txBox="1"/>
      </xdr:nvSpPr>
      <xdr:spPr>
        <a:xfrm>
          <a:off x="1451610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41" name="テキスト ボックス 340">
          <a:extLst>
            <a:ext uri="{FF2B5EF4-FFF2-40B4-BE49-F238E27FC236}">
              <a16:creationId xmlns:a16="http://schemas.microsoft.com/office/drawing/2014/main" id="{706256F7-8CF2-4061-8B69-33837861F6DB}"/>
            </a:ext>
          </a:extLst>
        </xdr:cNvPr>
        <xdr:cNvSpPr txBox="1"/>
      </xdr:nvSpPr>
      <xdr:spPr>
        <a:xfrm>
          <a:off x="1371600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42" name="テキスト ボックス 341">
          <a:extLst>
            <a:ext uri="{FF2B5EF4-FFF2-40B4-BE49-F238E27FC236}">
              <a16:creationId xmlns:a16="http://schemas.microsoft.com/office/drawing/2014/main" id="{69E1D82C-F2D7-4586-9A53-3010A841A54A}"/>
            </a:ext>
          </a:extLst>
        </xdr:cNvPr>
        <xdr:cNvSpPr txBox="1"/>
      </xdr:nvSpPr>
      <xdr:spPr>
        <a:xfrm>
          <a:off x="1290955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3" name="テキスト ボックス 342">
          <a:extLst>
            <a:ext uri="{FF2B5EF4-FFF2-40B4-BE49-F238E27FC236}">
              <a16:creationId xmlns:a16="http://schemas.microsoft.com/office/drawing/2014/main" id="{A1DAE699-BA31-4D2D-B7CE-076795948893}"/>
            </a:ext>
          </a:extLst>
        </xdr:cNvPr>
        <xdr:cNvSpPr txBox="1"/>
      </xdr:nvSpPr>
      <xdr:spPr>
        <a:xfrm>
          <a:off x="1209675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106256</xdr:rowOff>
    </xdr:from>
    <xdr:to>
      <xdr:col>81</xdr:col>
      <xdr:colOff>95250</xdr:colOff>
      <xdr:row>63</xdr:row>
      <xdr:rowOff>36406</xdr:rowOff>
    </xdr:to>
    <xdr:sp macro="" textlink="">
      <xdr:nvSpPr>
        <xdr:cNvPr id="344" name="楕円 343">
          <a:extLst>
            <a:ext uri="{FF2B5EF4-FFF2-40B4-BE49-F238E27FC236}">
              <a16:creationId xmlns:a16="http://schemas.microsoft.com/office/drawing/2014/main" id="{A30C1BDD-AE88-4C26-A6F6-357E1E354F1D}"/>
            </a:ext>
          </a:extLst>
        </xdr:cNvPr>
        <xdr:cNvSpPr/>
      </xdr:nvSpPr>
      <xdr:spPr>
        <a:xfrm>
          <a:off x="15430500" y="10342456"/>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62</xdr:row>
      <xdr:rowOff>78333</xdr:rowOff>
    </xdr:from>
    <xdr:ext cx="762000" cy="259045"/>
    <xdr:sp macro="" textlink="">
      <xdr:nvSpPr>
        <xdr:cNvPr id="345" name="定員管理の状況該当値テキスト">
          <a:extLst>
            <a:ext uri="{FF2B5EF4-FFF2-40B4-BE49-F238E27FC236}">
              <a16:creationId xmlns:a16="http://schemas.microsoft.com/office/drawing/2014/main" id="{49424033-D5F9-4CBA-B593-37C1FC506037}"/>
            </a:ext>
          </a:extLst>
        </xdr:cNvPr>
        <xdr:cNvSpPr txBox="1"/>
      </xdr:nvSpPr>
      <xdr:spPr>
        <a:xfrm>
          <a:off x="15563850" y="10314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62</xdr:row>
      <xdr:rowOff>53401</xdr:rowOff>
    </xdr:from>
    <xdr:to>
      <xdr:col>77</xdr:col>
      <xdr:colOff>95250</xdr:colOff>
      <xdr:row>62</xdr:row>
      <xdr:rowOff>155001</xdr:rowOff>
    </xdr:to>
    <xdr:sp macro="" textlink="">
      <xdr:nvSpPr>
        <xdr:cNvPr id="346" name="楕円 345">
          <a:extLst>
            <a:ext uri="{FF2B5EF4-FFF2-40B4-BE49-F238E27FC236}">
              <a16:creationId xmlns:a16="http://schemas.microsoft.com/office/drawing/2014/main" id="{CDDF5ABB-423E-43DF-B803-08101558B55B}"/>
            </a:ext>
          </a:extLst>
        </xdr:cNvPr>
        <xdr:cNvSpPr/>
      </xdr:nvSpPr>
      <xdr:spPr>
        <a:xfrm>
          <a:off x="14668500" y="10289601"/>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139778</xdr:rowOff>
    </xdr:from>
    <xdr:ext cx="736600" cy="259045"/>
    <xdr:sp macro="" textlink="">
      <xdr:nvSpPr>
        <xdr:cNvPr id="347" name="テキスト ボックス 346">
          <a:extLst>
            <a:ext uri="{FF2B5EF4-FFF2-40B4-BE49-F238E27FC236}">
              <a16:creationId xmlns:a16="http://schemas.microsoft.com/office/drawing/2014/main" id="{BD322F08-A634-4AC7-9128-172D27702F16}"/>
            </a:ext>
          </a:extLst>
        </xdr:cNvPr>
        <xdr:cNvSpPr txBox="1"/>
      </xdr:nvSpPr>
      <xdr:spPr>
        <a:xfrm>
          <a:off x="14370050" y="1037597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62</xdr:row>
      <xdr:rowOff>18929</xdr:rowOff>
    </xdr:from>
    <xdr:to>
      <xdr:col>73</xdr:col>
      <xdr:colOff>44450</xdr:colOff>
      <xdr:row>62</xdr:row>
      <xdr:rowOff>120529</xdr:rowOff>
    </xdr:to>
    <xdr:sp macro="" textlink="">
      <xdr:nvSpPr>
        <xdr:cNvPr id="348" name="楕円 347">
          <a:extLst>
            <a:ext uri="{FF2B5EF4-FFF2-40B4-BE49-F238E27FC236}">
              <a16:creationId xmlns:a16="http://schemas.microsoft.com/office/drawing/2014/main" id="{C7300117-CAC8-41FA-9604-9BB30FAF68E7}"/>
            </a:ext>
          </a:extLst>
        </xdr:cNvPr>
        <xdr:cNvSpPr/>
      </xdr:nvSpPr>
      <xdr:spPr>
        <a:xfrm>
          <a:off x="13868400" y="10255129"/>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105306</xdr:rowOff>
    </xdr:from>
    <xdr:ext cx="762000" cy="259045"/>
    <xdr:sp macro="" textlink="">
      <xdr:nvSpPr>
        <xdr:cNvPr id="349" name="テキスト ボックス 348">
          <a:extLst>
            <a:ext uri="{FF2B5EF4-FFF2-40B4-BE49-F238E27FC236}">
              <a16:creationId xmlns:a16="http://schemas.microsoft.com/office/drawing/2014/main" id="{163863C3-30E4-487F-ADE6-25CDC47D3AA4}"/>
            </a:ext>
          </a:extLst>
        </xdr:cNvPr>
        <xdr:cNvSpPr txBox="1"/>
      </xdr:nvSpPr>
      <xdr:spPr>
        <a:xfrm>
          <a:off x="13557250" y="10341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142119</xdr:rowOff>
    </xdr:from>
    <xdr:to>
      <xdr:col>68</xdr:col>
      <xdr:colOff>203200</xdr:colOff>
      <xdr:row>62</xdr:row>
      <xdr:rowOff>72269</xdr:rowOff>
    </xdr:to>
    <xdr:sp macro="" textlink="">
      <xdr:nvSpPr>
        <xdr:cNvPr id="350" name="楕円 349">
          <a:extLst>
            <a:ext uri="{FF2B5EF4-FFF2-40B4-BE49-F238E27FC236}">
              <a16:creationId xmlns:a16="http://schemas.microsoft.com/office/drawing/2014/main" id="{AFBD56DE-FD9F-43FF-BEBE-62C3CA6E047B}"/>
            </a:ext>
          </a:extLst>
        </xdr:cNvPr>
        <xdr:cNvSpPr/>
      </xdr:nvSpPr>
      <xdr:spPr>
        <a:xfrm>
          <a:off x="13055600" y="10213219"/>
          <a:ext cx="889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57046</xdr:rowOff>
    </xdr:from>
    <xdr:ext cx="762000" cy="259045"/>
    <xdr:sp macro="" textlink="">
      <xdr:nvSpPr>
        <xdr:cNvPr id="351" name="テキスト ボックス 350">
          <a:extLst>
            <a:ext uri="{FF2B5EF4-FFF2-40B4-BE49-F238E27FC236}">
              <a16:creationId xmlns:a16="http://schemas.microsoft.com/office/drawing/2014/main" id="{340B07AA-E31A-44EE-9A46-95F7BFF08246}"/>
            </a:ext>
          </a:extLst>
        </xdr:cNvPr>
        <xdr:cNvSpPr txBox="1"/>
      </xdr:nvSpPr>
      <xdr:spPr>
        <a:xfrm>
          <a:off x="12763500" y="102932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108796</xdr:rowOff>
    </xdr:from>
    <xdr:to>
      <xdr:col>64</xdr:col>
      <xdr:colOff>152400</xdr:colOff>
      <xdr:row>62</xdr:row>
      <xdr:rowOff>38946</xdr:rowOff>
    </xdr:to>
    <xdr:sp macro="" textlink="">
      <xdr:nvSpPr>
        <xdr:cNvPr id="352" name="楕円 351">
          <a:extLst>
            <a:ext uri="{FF2B5EF4-FFF2-40B4-BE49-F238E27FC236}">
              <a16:creationId xmlns:a16="http://schemas.microsoft.com/office/drawing/2014/main" id="{78B45E6E-6A08-4D60-8D99-3117939D186E}"/>
            </a:ext>
          </a:extLst>
        </xdr:cNvPr>
        <xdr:cNvSpPr/>
      </xdr:nvSpPr>
      <xdr:spPr>
        <a:xfrm>
          <a:off x="12242800" y="1017989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62</xdr:row>
      <xdr:rowOff>23723</xdr:rowOff>
    </xdr:from>
    <xdr:ext cx="762000" cy="259045"/>
    <xdr:sp macro="" textlink="">
      <xdr:nvSpPr>
        <xdr:cNvPr id="353" name="テキスト ボックス 352">
          <a:extLst>
            <a:ext uri="{FF2B5EF4-FFF2-40B4-BE49-F238E27FC236}">
              <a16:creationId xmlns:a16="http://schemas.microsoft.com/office/drawing/2014/main" id="{B554F5DC-3590-41D3-8207-28DE09FE72FB}"/>
            </a:ext>
          </a:extLst>
        </xdr:cNvPr>
        <xdr:cNvSpPr txBox="1"/>
      </xdr:nvSpPr>
      <xdr:spPr>
        <a:xfrm>
          <a:off x="11950700" y="102599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4" name="正方形/長方形 353">
          <a:extLst>
            <a:ext uri="{FF2B5EF4-FFF2-40B4-BE49-F238E27FC236}">
              <a16:creationId xmlns:a16="http://schemas.microsoft.com/office/drawing/2014/main" id="{2C997543-3ADA-4F03-AFA9-CCB69136B3B5}"/>
            </a:ext>
          </a:extLst>
        </xdr:cNvPr>
        <xdr:cNvSpPr/>
      </xdr:nvSpPr>
      <xdr:spPr>
        <a:xfrm>
          <a:off x="11664950" y="4832350"/>
          <a:ext cx="462280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5" name="テキスト ボックス 354">
          <a:extLst>
            <a:ext uri="{FF2B5EF4-FFF2-40B4-BE49-F238E27FC236}">
              <a16:creationId xmlns:a16="http://schemas.microsoft.com/office/drawing/2014/main" id="{9548A5A2-B5C1-44CB-8F4A-610E8FEA2F23}"/>
            </a:ext>
          </a:extLst>
        </xdr:cNvPr>
        <xdr:cNvSpPr txBox="1"/>
      </xdr:nvSpPr>
      <xdr:spPr>
        <a:xfrm>
          <a:off x="12436924" y="518160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6" name="テキスト ボックス 355">
          <a:extLst>
            <a:ext uri="{FF2B5EF4-FFF2-40B4-BE49-F238E27FC236}">
              <a16:creationId xmlns:a16="http://schemas.microsoft.com/office/drawing/2014/main" id="{6F66712D-4183-438D-8912-5B6512CFC3CD}"/>
            </a:ext>
          </a:extLst>
        </xdr:cNvPr>
        <xdr:cNvSpPr txBox="1"/>
      </xdr:nvSpPr>
      <xdr:spPr>
        <a:xfrm>
          <a:off x="14017176" y="515620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[11.2%]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7" name="正方形/長方形 356">
          <a:extLst>
            <a:ext uri="{FF2B5EF4-FFF2-40B4-BE49-F238E27FC236}">
              <a16:creationId xmlns:a16="http://schemas.microsoft.com/office/drawing/2014/main" id="{76F33195-1EF7-4156-BBE3-EBD90FD93BDC}"/>
            </a:ext>
          </a:extLst>
        </xdr:cNvPr>
        <xdr:cNvSpPr/>
      </xdr:nvSpPr>
      <xdr:spPr>
        <a:xfrm>
          <a:off x="16351250" y="50800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8" name="正方形/長方形 357">
          <a:extLst>
            <a:ext uri="{FF2B5EF4-FFF2-40B4-BE49-F238E27FC236}">
              <a16:creationId xmlns:a16="http://schemas.microsoft.com/office/drawing/2014/main" id="{5BB4DCEE-6955-4AEC-8686-62C0375CE3AB}"/>
            </a:ext>
          </a:extLst>
        </xdr:cNvPr>
        <xdr:cNvSpPr/>
      </xdr:nvSpPr>
      <xdr:spPr>
        <a:xfrm>
          <a:off x="16351250" y="52641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9" name="正方形/長方形 358">
          <a:extLst>
            <a:ext uri="{FF2B5EF4-FFF2-40B4-BE49-F238E27FC236}">
              <a16:creationId xmlns:a16="http://schemas.microsoft.com/office/drawing/2014/main" id="{EA12D64D-F5C4-4C5D-996D-40CC9E04E32A}"/>
            </a:ext>
          </a:extLst>
        </xdr:cNvPr>
        <xdr:cNvSpPr/>
      </xdr:nvSpPr>
      <xdr:spPr>
        <a:xfrm>
          <a:off x="17849850" y="50800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60" name="正方形/長方形 359">
          <a:extLst>
            <a:ext uri="{FF2B5EF4-FFF2-40B4-BE49-F238E27FC236}">
              <a16:creationId xmlns:a16="http://schemas.microsoft.com/office/drawing/2014/main" id="{432D303A-B431-4441-861B-56F546AF01F7}"/>
            </a:ext>
          </a:extLst>
        </xdr:cNvPr>
        <xdr:cNvSpPr/>
      </xdr:nvSpPr>
      <xdr:spPr>
        <a:xfrm>
          <a:off x="17849850" y="526415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61" name="正方形/長方形 360">
          <a:extLst>
            <a:ext uri="{FF2B5EF4-FFF2-40B4-BE49-F238E27FC236}">
              <a16:creationId xmlns:a16="http://schemas.microsoft.com/office/drawing/2014/main" id="{C56605A3-DF81-4100-85DA-357372988851}"/>
            </a:ext>
          </a:extLst>
        </xdr:cNvPr>
        <xdr:cNvSpPr/>
      </xdr:nvSpPr>
      <xdr:spPr>
        <a:xfrm>
          <a:off x="19177000" y="50800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62" name="正方形/長方形 361">
          <a:extLst>
            <a:ext uri="{FF2B5EF4-FFF2-40B4-BE49-F238E27FC236}">
              <a16:creationId xmlns:a16="http://schemas.microsoft.com/office/drawing/2014/main" id="{BE8F292A-54E1-4583-98E5-878A826EA8F7}"/>
            </a:ext>
          </a:extLst>
        </xdr:cNvPr>
        <xdr:cNvSpPr/>
      </xdr:nvSpPr>
      <xdr:spPr>
        <a:xfrm>
          <a:off x="19177000" y="526415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3" name="正方形/長方形 362">
          <a:extLst>
            <a:ext uri="{FF2B5EF4-FFF2-40B4-BE49-F238E27FC236}">
              <a16:creationId xmlns:a16="http://schemas.microsoft.com/office/drawing/2014/main" id="{94DBA575-72C4-406E-9D3F-7D36A338642E}"/>
            </a:ext>
          </a:extLst>
        </xdr:cNvPr>
        <xdr:cNvSpPr/>
      </xdr:nvSpPr>
      <xdr:spPr>
        <a:xfrm>
          <a:off x="11664950" y="5568950"/>
          <a:ext cx="4622800" cy="23241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4" name="正方形/長方形 363">
          <a:extLst>
            <a:ext uri="{FF2B5EF4-FFF2-40B4-BE49-F238E27FC236}">
              <a16:creationId xmlns:a16="http://schemas.microsoft.com/office/drawing/2014/main" id="{1BC12DB9-A180-4C9A-BC4A-B8F246EED3F5}"/>
            </a:ext>
          </a:extLst>
        </xdr:cNvPr>
        <xdr:cNvSpPr/>
      </xdr:nvSpPr>
      <xdr:spPr>
        <a:xfrm>
          <a:off x="16459200" y="5568950"/>
          <a:ext cx="5480050" cy="23241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5" name="正方形/長方形 364">
          <a:extLst>
            <a:ext uri="{FF2B5EF4-FFF2-40B4-BE49-F238E27FC236}">
              <a16:creationId xmlns:a16="http://schemas.microsoft.com/office/drawing/2014/main" id="{B2276F6F-6358-4F92-B9B9-CF21D52E0662}"/>
            </a:ext>
          </a:extLst>
        </xdr:cNvPr>
        <xdr:cNvSpPr/>
      </xdr:nvSpPr>
      <xdr:spPr>
        <a:xfrm>
          <a:off x="16459200" y="5568950"/>
          <a:ext cx="34671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6" name="テキスト ボックス 365">
          <a:extLst>
            <a:ext uri="{FF2B5EF4-FFF2-40B4-BE49-F238E27FC236}">
              <a16:creationId xmlns:a16="http://schemas.microsoft.com/office/drawing/2014/main" id="{6CAD0FA9-9E49-41DF-93B3-78B67471827C}"/>
            </a:ext>
          </a:extLst>
        </xdr:cNvPr>
        <xdr:cNvSpPr txBox="1"/>
      </xdr:nvSpPr>
      <xdr:spPr>
        <a:xfrm>
          <a:off x="16573500" y="5873750"/>
          <a:ext cx="5257800" cy="1955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近年横ばいとなっているが、類似団体平均と比較すると高い水準であるため、過疎債等の財政措置の有利な起債の借入を行い、数値を改善していきたい。</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7" name="テキスト ボックス 366">
          <a:extLst>
            <a:ext uri="{FF2B5EF4-FFF2-40B4-BE49-F238E27FC236}">
              <a16:creationId xmlns:a16="http://schemas.microsoft.com/office/drawing/2014/main" id="{F747F802-E261-4FC3-B0A1-F56F6CD97109}"/>
            </a:ext>
          </a:extLst>
        </xdr:cNvPr>
        <xdr:cNvSpPr txBox="1"/>
      </xdr:nvSpPr>
      <xdr:spPr>
        <a:xfrm>
          <a:off x="11626850" y="53848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8" name="直線コネクタ 367">
          <a:extLst>
            <a:ext uri="{FF2B5EF4-FFF2-40B4-BE49-F238E27FC236}">
              <a16:creationId xmlns:a16="http://schemas.microsoft.com/office/drawing/2014/main" id="{F8198347-C4C9-463F-ADA2-5255C1485F24}"/>
            </a:ext>
          </a:extLst>
        </xdr:cNvPr>
        <xdr:cNvCxnSpPr/>
      </xdr:nvCxnSpPr>
      <xdr:spPr>
        <a:xfrm>
          <a:off x="11664950" y="78930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9" name="テキスト ボックス 368">
          <a:extLst>
            <a:ext uri="{FF2B5EF4-FFF2-40B4-BE49-F238E27FC236}">
              <a16:creationId xmlns:a16="http://schemas.microsoft.com/office/drawing/2014/main" id="{4F74A3F0-8AB7-4CDA-8F2A-C5DA7798C152}"/>
            </a:ext>
          </a:extLst>
        </xdr:cNvPr>
        <xdr:cNvSpPr txBox="1"/>
      </xdr:nvSpPr>
      <xdr:spPr>
        <a:xfrm>
          <a:off x="10979150" y="7757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46</xdr:row>
      <xdr:rowOff>3175</xdr:rowOff>
    </xdr:from>
    <xdr:to>
      <xdr:col>85</xdr:col>
      <xdr:colOff>95250</xdr:colOff>
      <xdr:row>46</xdr:row>
      <xdr:rowOff>3175</xdr:rowOff>
    </xdr:to>
    <xdr:cxnSp macro="">
      <xdr:nvCxnSpPr>
        <xdr:cNvPr id="370" name="直線コネクタ 369">
          <a:extLst>
            <a:ext uri="{FF2B5EF4-FFF2-40B4-BE49-F238E27FC236}">
              <a16:creationId xmlns:a16="http://schemas.microsoft.com/office/drawing/2014/main" id="{46014F90-85E9-4836-A499-4D21E0D0AFDC}"/>
            </a:ext>
          </a:extLst>
        </xdr:cNvPr>
        <xdr:cNvCxnSpPr/>
      </xdr:nvCxnSpPr>
      <xdr:spPr>
        <a:xfrm>
          <a:off x="11664950" y="7597775"/>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45</xdr:row>
      <xdr:rowOff>32402</xdr:rowOff>
    </xdr:from>
    <xdr:ext cx="762000" cy="259045"/>
    <xdr:sp macro="" textlink="">
      <xdr:nvSpPr>
        <xdr:cNvPr id="371" name="テキスト ボックス 370">
          <a:extLst>
            <a:ext uri="{FF2B5EF4-FFF2-40B4-BE49-F238E27FC236}">
              <a16:creationId xmlns:a16="http://schemas.microsoft.com/office/drawing/2014/main" id="{5823A1C8-552A-4ED6-AE5E-711C03E1C2AD}"/>
            </a:ext>
          </a:extLst>
        </xdr:cNvPr>
        <xdr:cNvSpPr txBox="1"/>
      </xdr:nvSpPr>
      <xdr:spPr>
        <a:xfrm>
          <a:off x="10979150" y="7461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44450</xdr:rowOff>
    </xdr:from>
    <xdr:to>
      <xdr:col>85</xdr:col>
      <xdr:colOff>95250</xdr:colOff>
      <xdr:row>44</xdr:row>
      <xdr:rowOff>44450</xdr:rowOff>
    </xdr:to>
    <xdr:cxnSp macro="">
      <xdr:nvCxnSpPr>
        <xdr:cNvPr id="372" name="直線コネクタ 371">
          <a:extLst>
            <a:ext uri="{FF2B5EF4-FFF2-40B4-BE49-F238E27FC236}">
              <a16:creationId xmlns:a16="http://schemas.microsoft.com/office/drawing/2014/main" id="{3B98F9AF-0D61-4135-A6EC-14281452EE48}"/>
            </a:ext>
          </a:extLst>
        </xdr:cNvPr>
        <xdr:cNvCxnSpPr/>
      </xdr:nvCxnSpPr>
      <xdr:spPr>
        <a:xfrm>
          <a:off x="11664950" y="73088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43</xdr:row>
      <xdr:rowOff>73677</xdr:rowOff>
    </xdr:from>
    <xdr:ext cx="762000" cy="259045"/>
    <xdr:sp macro="" textlink="">
      <xdr:nvSpPr>
        <xdr:cNvPr id="373" name="テキスト ボックス 372">
          <a:extLst>
            <a:ext uri="{FF2B5EF4-FFF2-40B4-BE49-F238E27FC236}">
              <a16:creationId xmlns:a16="http://schemas.microsoft.com/office/drawing/2014/main" id="{207B69EB-3AED-4CB2-AC2E-94C5B94C478D}"/>
            </a:ext>
          </a:extLst>
        </xdr:cNvPr>
        <xdr:cNvSpPr txBox="1"/>
      </xdr:nvSpPr>
      <xdr:spPr>
        <a:xfrm>
          <a:off x="10979150" y="717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85725</xdr:rowOff>
    </xdr:from>
    <xdr:to>
      <xdr:col>85</xdr:col>
      <xdr:colOff>95250</xdr:colOff>
      <xdr:row>42</xdr:row>
      <xdr:rowOff>85725</xdr:rowOff>
    </xdr:to>
    <xdr:cxnSp macro="">
      <xdr:nvCxnSpPr>
        <xdr:cNvPr id="374" name="直線コネクタ 373">
          <a:extLst>
            <a:ext uri="{FF2B5EF4-FFF2-40B4-BE49-F238E27FC236}">
              <a16:creationId xmlns:a16="http://schemas.microsoft.com/office/drawing/2014/main" id="{72342EDC-15B8-40BF-9EDE-81908DA43F25}"/>
            </a:ext>
          </a:extLst>
        </xdr:cNvPr>
        <xdr:cNvCxnSpPr/>
      </xdr:nvCxnSpPr>
      <xdr:spPr>
        <a:xfrm>
          <a:off x="11664950" y="7019925"/>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114952</xdr:rowOff>
    </xdr:from>
    <xdr:ext cx="762000" cy="259045"/>
    <xdr:sp macro="" textlink="">
      <xdr:nvSpPr>
        <xdr:cNvPr id="375" name="テキスト ボックス 374">
          <a:extLst>
            <a:ext uri="{FF2B5EF4-FFF2-40B4-BE49-F238E27FC236}">
              <a16:creationId xmlns:a16="http://schemas.microsoft.com/office/drawing/2014/main" id="{8710C62D-2DB8-4DE6-BB3F-C441187DFE0A}"/>
            </a:ext>
          </a:extLst>
        </xdr:cNvPr>
        <xdr:cNvSpPr txBox="1"/>
      </xdr:nvSpPr>
      <xdr:spPr>
        <a:xfrm>
          <a:off x="10979150" y="68840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76" name="直線コネクタ 375">
          <a:extLst>
            <a:ext uri="{FF2B5EF4-FFF2-40B4-BE49-F238E27FC236}">
              <a16:creationId xmlns:a16="http://schemas.microsoft.com/office/drawing/2014/main" id="{E0E0042C-FF11-40A3-BE6A-02B43947AA5D}"/>
            </a:ext>
          </a:extLst>
        </xdr:cNvPr>
        <xdr:cNvCxnSpPr/>
      </xdr:nvCxnSpPr>
      <xdr:spPr>
        <a:xfrm>
          <a:off x="11664950" y="67310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7" name="テキスト ボックス 376">
          <a:extLst>
            <a:ext uri="{FF2B5EF4-FFF2-40B4-BE49-F238E27FC236}">
              <a16:creationId xmlns:a16="http://schemas.microsoft.com/office/drawing/2014/main" id="{51C5FBCF-0591-44AE-8EC1-E6ADC09C6AC8}"/>
            </a:ext>
          </a:extLst>
        </xdr:cNvPr>
        <xdr:cNvSpPr txBox="1"/>
      </xdr:nvSpPr>
      <xdr:spPr>
        <a:xfrm>
          <a:off x="10979150" y="6595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168275</xdr:rowOff>
    </xdr:from>
    <xdr:to>
      <xdr:col>85</xdr:col>
      <xdr:colOff>95250</xdr:colOff>
      <xdr:row>38</xdr:row>
      <xdr:rowOff>168275</xdr:rowOff>
    </xdr:to>
    <xdr:cxnSp macro="">
      <xdr:nvCxnSpPr>
        <xdr:cNvPr id="378" name="直線コネクタ 377">
          <a:extLst>
            <a:ext uri="{FF2B5EF4-FFF2-40B4-BE49-F238E27FC236}">
              <a16:creationId xmlns:a16="http://schemas.microsoft.com/office/drawing/2014/main" id="{3B217B48-2DBF-4C84-A826-972BE0232007}"/>
            </a:ext>
          </a:extLst>
        </xdr:cNvPr>
        <xdr:cNvCxnSpPr/>
      </xdr:nvCxnSpPr>
      <xdr:spPr>
        <a:xfrm>
          <a:off x="11664950" y="6435725"/>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26052</xdr:rowOff>
    </xdr:from>
    <xdr:ext cx="762000" cy="259045"/>
    <xdr:sp macro="" textlink="">
      <xdr:nvSpPr>
        <xdr:cNvPr id="379" name="テキスト ボックス 378">
          <a:extLst>
            <a:ext uri="{FF2B5EF4-FFF2-40B4-BE49-F238E27FC236}">
              <a16:creationId xmlns:a16="http://schemas.microsoft.com/office/drawing/2014/main" id="{F872509F-6F48-4C01-AEB3-4F721A92165A}"/>
            </a:ext>
          </a:extLst>
        </xdr:cNvPr>
        <xdr:cNvSpPr txBox="1"/>
      </xdr:nvSpPr>
      <xdr:spPr>
        <a:xfrm>
          <a:off x="10979150" y="6299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37</xdr:row>
      <xdr:rowOff>38100</xdr:rowOff>
    </xdr:from>
    <xdr:to>
      <xdr:col>85</xdr:col>
      <xdr:colOff>95250</xdr:colOff>
      <xdr:row>37</xdr:row>
      <xdr:rowOff>38100</xdr:rowOff>
    </xdr:to>
    <xdr:cxnSp macro="">
      <xdr:nvCxnSpPr>
        <xdr:cNvPr id="380" name="直線コネクタ 379">
          <a:extLst>
            <a:ext uri="{FF2B5EF4-FFF2-40B4-BE49-F238E27FC236}">
              <a16:creationId xmlns:a16="http://schemas.microsoft.com/office/drawing/2014/main" id="{2824BB3A-CD4C-4452-932E-49973F9AB4D4}"/>
            </a:ext>
          </a:extLst>
        </xdr:cNvPr>
        <xdr:cNvCxnSpPr/>
      </xdr:nvCxnSpPr>
      <xdr:spPr>
        <a:xfrm>
          <a:off x="11664950" y="614680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36</xdr:row>
      <xdr:rowOff>67327</xdr:rowOff>
    </xdr:from>
    <xdr:ext cx="762000" cy="259045"/>
    <xdr:sp macro="" textlink="">
      <xdr:nvSpPr>
        <xdr:cNvPr id="381" name="テキスト ボックス 380">
          <a:extLst>
            <a:ext uri="{FF2B5EF4-FFF2-40B4-BE49-F238E27FC236}">
              <a16:creationId xmlns:a16="http://schemas.microsoft.com/office/drawing/2014/main" id="{306CD03F-E37E-42F2-A52C-15220B17D0D4}"/>
            </a:ext>
          </a:extLst>
        </xdr:cNvPr>
        <xdr:cNvSpPr txBox="1"/>
      </xdr:nvSpPr>
      <xdr:spPr>
        <a:xfrm>
          <a:off x="10979150" y="6010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35</xdr:row>
      <xdr:rowOff>79375</xdr:rowOff>
    </xdr:from>
    <xdr:to>
      <xdr:col>85</xdr:col>
      <xdr:colOff>95250</xdr:colOff>
      <xdr:row>35</xdr:row>
      <xdr:rowOff>79375</xdr:rowOff>
    </xdr:to>
    <xdr:cxnSp macro="">
      <xdr:nvCxnSpPr>
        <xdr:cNvPr id="382" name="直線コネクタ 381">
          <a:extLst>
            <a:ext uri="{FF2B5EF4-FFF2-40B4-BE49-F238E27FC236}">
              <a16:creationId xmlns:a16="http://schemas.microsoft.com/office/drawing/2014/main" id="{7E631ECB-EFEB-4C96-B5E7-3FC8CE09BC2A}"/>
            </a:ext>
          </a:extLst>
        </xdr:cNvPr>
        <xdr:cNvCxnSpPr/>
      </xdr:nvCxnSpPr>
      <xdr:spPr>
        <a:xfrm>
          <a:off x="11664950" y="5857875"/>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34</xdr:row>
      <xdr:rowOff>108602</xdr:rowOff>
    </xdr:from>
    <xdr:ext cx="762000" cy="259045"/>
    <xdr:sp macro="" textlink="">
      <xdr:nvSpPr>
        <xdr:cNvPr id="383" name="テキスト ボックス 382">
          <a:extLst>
            <a:ext uri="{FF2B5EF4-FFF2-40B4-BE49-F238E27FC236}">
              <a16:creationId xmlns:a16="http://schemas.microsoft.com/office/drawing/2014/main" id="{4493E081-E068-411B-B0E4-B1BA3268EF91}"/>
            </a:ext>
          </a:extLst>
        </xdr:cNvPr>
        <xdr:cNvSpPr txBox="1"/>
      </xdr:nvSpPr>
      <xdr:spPr>
        <a:xfrm>
          <a:off x="10979150" y="57220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84" name="直線コネクタ 383">
          <a:extLst>
            <a:ext uri="{FF2B5EF4-FFF2-40B4-BE49-F238E27FC236}">
              <a16:creationId xmlns:a16="http://schemas.microsoft.com/office/drawing/2014/main" id="{6C7F5E60-E19C-4EF6-A7B9-38F6730D9F1B}"/>
            </a:ext>
          </a:extLst>
        </xdr:cNvPr>
        <xdr:cNvCxnSpPr/>
      </xdr:nvCxnSpPr>
      <xdr:spPr>
        <a:xfrm>
          <a:off x="11664950" y="55689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85" name="公債費負担の状況グラフ枠">
          <a:extLst>
            <a:ext uri="{FF2B5EF4-FFF2-40B4-BE49-F238E27FC236}">
              <a16:creationId xmlns:a16="http://schemas.microsoft.com/office/drawing/2014/main" id="{0CF40652-629C-4996-8C5D-2A4AAF229012}"/>
            </a:ext>
          </a:extLst>
        </xdr:cNvPr>
        <xdr:cNvSpPr/>
      </xdr:nvSpPr>
      <xdr:spPr>
        <a:xfrm>
          <a:off x="11664950" y="5568950"/>
          <a:ext cx="4622800" cy="2324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78846</xdr:rowOff>
    </xdr:from>
    <xdr:to>
      <xdr:col>81</xdr:col>
      <xdr:colOff>44450</xdr:colOff>
      <xdr:row>44</xdr:row>
      <xdr:rowOff>155046</xdr:rowOff>
    </xdr:to>
    <xdr:cxnSp macro="">
      <xdr:nvCxnSpPr>
        <xdr:cNvPr id="386" name="直線コネクタ 385">
          <a:extLst>
            <a:ext uri="{FF2B5EF4-FFF2-40B4-BE49-F238E27FC236}">
              <a16:creationId xmlns:a16="http://schemas.microsoft.com/office/drawing/2014/main" id="{03FE1462-ADA3-4655-865A-264DBDE1322E}"/>
            </a:ext>
          </a:extLst>
        </xdr:cNvPr>
        <xdr:cNvCxnSpPr/>
      </xdr:nvCxnSpPr>
      <xdr:spPr>
        <a:xfrm flipV="1">
          <a:off x="15474950" y="6022446"/>
          <a:ext cx="0" cy="13970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127123</xdr:rowOff>
    </xdr:from>
    <xdr:ext cx="762000" cy="259045"/>
    <xdr:sp macro="" textlink="">
      <xdr:nvSpPr>
        <xdr:cNvPr id="387" name="公債費負担の状況最小値テキスト">
          <a:extLst>
            <a:ext uri="{FF2B5EF4-FFF2-40B4-BE49-F238E27FC236}">
              <a16:creationId xmlns:a16="http://schemas.microsoft.com/office/drawing/2014/main" id="{DC3AF8C7-0412-4275-B9ED-DA5F693FB804}"/>
            </a:ext>
          </a:extLst>
        </xdr:cNvPr>
        <xdr:cNvSpPr txBox="1"/>
      </xdr:nvSpPr>
      <xdr:spPr>
        <a:xfrm>
          <a:off x="15563850" y="73915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155046</xdr:rowOff>
    </xdr:from>
    <xdr:to>
      <xdr:col>81</xdr:col>
      <xdr:colOff>133350</xdr:colOff>
      <xdr:row>44</xdr:row>
      <xdr:rowOff>155046</xdr:rowOff>
    </xdr:to>
    <xdr:cxnSp macro="">
      <xdr:nvCxnSpPr>
        <xdr:cNvPr id="388" name="直線コネクタ 387">
          <a:extLst>
            <a:ext uri="{FF2B5EF4-FFF2-40B4-BE49-F238E27FC236}">
              <a16:creationId xmlns:a16="http://schemas.microsoft.com/office/drawing/2014/main" id="{920FA56D-B169-4987-AE87-D19C370CD92C}"/>
            </a:ext>
          </a:extLst>
        </xdr:cNvPr>
        <xdr:cNvCxnSpPr/>
      </xdr:nvCxnSpPr>
      <xdr:spPr>
        <a:xfrm>
          <a:off x="15405100" y="741944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165223</xdr:rowOff>
    </xdr:from>
    <xdr:ext cx="762000" cy="259045"/>
    <xdr:sp macro="" textlink="">
      <xdr:nvSpPr>
        <xdr:cNvPr id="389" name="公債費負担の状況最大値テキスト">
          <a:extLst>
            <a:ext uri="{FF2B5EF4-FFF2-40B4-BE49-F238E27FC236}">
              <a16:creationId xmlns:a16="http://schemas.microsoft.com/office/drawing/2014/main" id="{D6C36FB1-C640-4766-9AC2-3E142E5E1C9B}"/>
            </a:ext>
          </a:extLst>
        </xdr:cNvPr>
        <xdr:cNvSpPr txBox="1"/>
      </xdr:nvSpPr>
      <xdr:spPr>
        <a:xfrm>
          <a:off x="15563850" y="57786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78846</xdr:rowOff>
    </xdr:from>
    <xdr:to>
      <xdr:col>81</xdr:col>
      <xdr:colOff>133350</xdr:colOff>
      <xdr:row>36</xdr:row>
      <xdr:rowOff>78846</xdr:rowOff>
    </xdr:to>
    <xdr:cxnSp macro="">
      <xdr:nvCxnSpPr>
        <xdr:cNvPr id="390" name="直線コネクタ 389">
          <a:extLst>
            <a:ext uri="{FF2B5EF4-FFF2-40B4-BE49-F238E27FC236}">
              <a16:creationId xmlns:a16="http://schemas.microsoft.com/office/drawing/2014/main" id="{8D925DE2-4B84-4738-A93A-DBA8C6C0C8CD}"/>
            </a:ext>
          </a:extLst>
        </xdr:cNvPr>
        <xdr:cNvCxnSpPr/>
      </xdr:nvCxnSpPr>
      <xdr:spPr>
        <a:xfrm>
          <a:off x="15405100" y="602244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42</xdr:row>
      <xdr:rowOff>5292</xdr:rowOff>
    </xdr:from>
    <xdr:to>
      <xdr:col>81</xdr:col>
      <xdr:colOff>44450</xdr:colOff>
      <xdr:row>42</xdr:row>
      <xdr:rowOff>15346</xdr:rowOff>
    </xdr:to>
    <xdr:cxnSp macro="">
      <xdr:nvCxnSpPr>
        <xdr:cNvPr id="391" name="直線コネクタ 390">
          <a:extLst>
            <a:ext uri="{FF2B5EF4-FFF2-40B4-BE49-F238E27FC236}">
              <a16:creationId xmlns:a16="http://schemas.microsoft.com/office/drawing/2014/main" id="{0BD7D847-E26C-4962-803A-C4020CE8EB86}"/>
            </a:ext>
          </a:extLst>
        </xdr:cNvPr>
        <xdr:cNvCxnSpPr/>
      </xdr:nvCxnSpPr>
      <xdr:spPr>
        <a:xfrm flipV="1">
          <a:off x="14712950" y="6939492"/>
          <a:ext cx="762000" cy="10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32402</xdr:rowOff>
    </xdr:from>
    <xdr:ext cx="762000" cy="259045"/>
    <xdr:sp macro="" textlink="">
      <xdr:nvSpPr>
        <xdr:cNvPr id="392" name="公債費負担の状況平均値テキスト">
          <a:extLst>
            <a:ext uri="{FF2B5EF4-FFF2-40B4-BE49-F238E27FC236}">
              <a16:creationId xmlns:a16="http://schemas.microsoft.com/office/drawing/2014/main" id="{2A572303-58D7-43BE-875B-A28477ACA5D0}"/>
            </a:ext>
          </a:extLst>
        </xdr:cNvPr>
        <xdr:cNvSpPr txBox="1"/>
      </xdr:nvSpPr>
      <xdr:spPr>
        <a:xfrm>
          <a:off x="15563850" y="647130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15875</xdr:rowOff>
    </xdr:from>
    <xdr:to>
      <xdr:col>81</xdr:col>
      <xdr:colOff>95250</xdr:colOff>
      <xdr:row>40</xdr:row>
      <xdr:rowOff>117475</xdr:rowOff>
    </xdr:to>
    <xdr:sp macro="" textlink="">
      <xdr:nvSpPr>
        <xdr:cNvPr id="393" name="フローチャート: 判断 392">
          <a:extLst>
            <a:ext uri="{FF2B5EF4-FFF2-40B4-BE49-F238E27FC236}">
              <a16:creationId xmlns:a16="http://schemas.microsoft.com/office/drawing/2014/main" id="{6D2D1372-A457-4F6E-B685-0D8289F87F8F}"/>
            </a:ext>
          </a:extLst>
        </xdr:cNvPr>
        <xdr:cNvSpPr/>
      </xdr:nvSpPr>
      <xdr:spPr>
        <a:xfrm>
          <a:off x="15430500" y="6619875"/>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42</xdr:row>
      <xdr:rowOff>15346</xdr:rowOff>
    </xdr:from>
    <xdr:to>
      <xdr:col>77</xdr:col>
      <xdr:colOff>44450</xdr:colOff>
      <xdr:row>42</xdr:row>
      <xdr:rowOff>15346</xdr:rowOff>
    </xdr:to>
    <xdr:cxnSp macro="">
      <xdr:nvCxnSpPr>
        <xdr:cNvPr id="394" name="直線コネクタ 393">
          <a:extLst>
            <a:ext uri="{FF2B5EF4-FFF2-40B4-BE49-F238E27FC236}">
              <a16:creationId xmlns:a16="http://schemas.microsoft.com/office/drawing/2014/main" id="{D974DF7A-79AC-45EE-AF25-F8CBF6B1305A}"/>
            </a:ext>
          </a:extLst>
        </xdr:cNvPr>
        <xdr:cNvCxnSpPr/>
      </xdr:nvCxnSpPr>
      <xdr:spPr>
        <a:xfrm>
          <a:off x="13906500" y="6949546"/>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167217</xdr:rowOff>
    </xdr:from>
    <xdr:to>
      <xdr:col>77</xdr:col>
      <xdr:colOff>95250</xdr:colOff>
      <xdr:row>40</xdr:row>
      <xdr:rowOff>97367</xdr:rowOff>
    </xdr:to>
    <xdr:sp macro="" textlink="">
      <xdr:nvSpPr>
        <xdr:cNvPr id="395" name="フローチャート: 判断 394">
          <a:extLst>
            <a:ext uri="{FF2B5EF4-FFF2-40B4-BE49-F238E27FC236}">
              <a16:creationId xmlns:a16="http://schemas.microsoft.com/office/drawing/2014/main" id="{FD7BF8B3-6CC8-4F90-A374-A50B2169A4EF}"/>
            </a:ext>
          </a:extLst>
        </xdr:cNvPr>
        <xdr:cNvSpPr/>
      </xdr:nvSpPr>
      <xdr:spPr>
        <a:xfrm>
          <a:off x="14668500" y="6606117"/>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107544</xdr:rowOff>
    </xdr:from>
    <xdr:ext cx="736600" cy="259045"/>
    <xdr:sp macro="" textlink="">
      <xdr:nvSpPr>
        <xdr:cNvPr id="396" name="テキスト ボックス 395">
          <a:extLst>
            <a:ext uri="{FF2B5EF4-FFF2-40B4-BE49-F238E27FC236}">
              <a16:creationId xmlns:a16="http://schemas.microsoft.com/office/drawing/2014/main" id="{E98A73B9-8CFB-485A-8E1B-0736722204FF}"/>
            </a:ext>
          </a:extLst>
        </xdr:cNvPr>
        <xdr:cNvSpPr txBox="1"/>
      </xdr:nvSpPr>
      <xdr:spPr>
        <a:xfrm>
          <a:off x="14370050" y="63813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42</xdr:row>
      <xdr:rowOff>15346</xdr:rowOff>
    </xdr:from>
    <xdr:to>
      <xdr:col>72</xdr:col>
      <xdr:colOff>203200</xdr:colOff>
      <xdr:row>42</xdr:row>
      <xdr:rowOff>55563</xdr:rowOff>
    </xdr:to>
    <xdr:cxnSp macro="">
      <xdr:nvCxnSpPr>
        <xdr:cNvPr id="397" name="直線コネクタ 396">
          <a:extLst>
            <a:ext uri="{FF2B5EF4-FFF2-40B4-BE49-F238E27FC236}">
              <a16:creationId xmlns:a16="http://schemas.microsoft.com/office/drawing/2014/main" id="{D916C4F4-B825-49C0-A569-D4660D1A6047}"/>
            </a:ext>
          </a:extLst>
        </xdr:cNvPr>
        <xdr:cNvCxnSpPr/>
      </xdr:nvCxnSpPr>
      <xdr:spPr>
        <a:xfrm flipV="1">
          <a:off x="13106400" y="6949546"/>
          <a:ext cx="8001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35983</xdr:rowOff>
    </xdr:from>
    <xdr:to>
      <xdr:col>73</xdr:col>
      <xdr:colOff>44450</xdr:colOff>
      <xdr:row>40</xdr:row>
      <xdr:rowOff>137583</xdr:rowOff>
    </xdr:to>
    <xdr:sp macro="" textlink="">
      <xdr:nvSpPr>
        <xdr:cNvPr id="398" name="フローチャート: 判断 397">
          <a:extLst>
            <a:ext uri="{FF2B5EF4-FFF2-40B4-BE49-F238E27FC236}">
              <a16:creationId xmlns:a16="http://schemas.microsoft.com/office/drawing/2014/main" id="{51FAC8FF-A779-449D-AB2B-4EC25A7339D7}"/>
            </a:ext>
          </a:extLst>
        </xdr:cNvPr>
        <xdr:cNvSpPr/>
      </xdr:nvSpPr>
      <xdr:spPr>
        <a:xfrm>
          <a:off x="13868400" y="663998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147760</xdr:rowOff>
    </xdr:from>
    <xdr:ext cx="762000" cy="259045"/>
    <xdr:sp macro="" textlink="">
      <xdr:nvSpPr>
        <xdr:cNvPr id="399" name="テキスト ボックス 398">
          <a:extLst>
            <a:ext uri="{FF2B5EF4-FFF2-40B4-BE49-F238E27FC236}">
              <a16:creationId xmlns:a16="http://schemas.microsoft.com/office/drawing/2014/main" id="{6321FF63-562E-4867-9B8F-289312114136}"/>
            </a:ext>
          </a:extLst>
        </xdr:cNvPr>
        <xdr:cNvSpPr txBox="1"/>
      </xdr:nvSpPr>
      <xdr:spPr>
        <a:xfrm>
          <a:off x="13557250" y="64215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42</xdr:row>
      <xdr:rowOff>35454</xdr:rowOff>
    </xdr:from>
    <xdr:to>
      <xdr:col>68</xdr:col>
      <xdr:colOff>152400</xdr:colOff>
      <xdr:row>42</xdr:row>
      <xdr:rowOff>55563</xdr:rowOff>
    </xdr:to>
    <xdr:cxnSp macro="">
      <xdr:nvCxnSpPr>
        <xdr:cNvPr id="400" name="直線コネクタ 399">
          <a:extLst>
            <a:ext uri="{FF2B5EF4-FFF2-40B4-BE49-F238E27FC236}">
              <a16:creationId xmlns:a16="http://schemas.microsoft.com/office/drawing/2014/main" id="{A1420C86-61CA-454E-B10F-94EBB968F4FF}"/>
            </a:ext>
          </a:extLst>
        </xdr:cNvPr>
        <xdr:cNvCxnSpPr/>
      </xdr:nvCxnSpPr>
      <xdr:spPr>
        <a:xfrm>
          <a:off x="12293600" y="6969654"/>
          <a:ext cx="812800" cy="2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96308</xdr:rowOff>
    </xdr:from>
    <xdr:to>
      <xdr:col>68</xdr:col>
      <xdr:colOff>203200</xdr:colOff>
      <xdr:row>41</xdr:row>
      <xdr:rowOff>26458</xdr:rowOff>
    </xdr:to>
    <xdr:sp macro="" textlink="">
      <xdr:nvSpPr>
        <xdr:cNvPr id="401" name="フローチャート: 判断 400">
          <a:extLst>
            <a:ext uri="{FF2B5EF4-FFF2-40B4-BE49-F238E27FC236}">
              <a16:creationId xmlns:a16="http://schemas.microsoft.com/office/drawing/2014/main" id="{D15693E5-F259-4D26-B78F-3CA2C7970558}"/>
            </a:ext>
          </a:extLst>
        </xdr:cNvPr>
        <xdr:cNvSpPr/>
      </xdr:nvSpPr>
      <xdr:spPr>
        <a:xfrm>
          <a:off x="13055600" y="6700308"/>
          <a:ext cx="889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36635</xdr:rowOff>
    </xdr:from>
    <xdr:ext cx="762000" cy="259045"/>
    <xdr:sp macro="" textlink="">
      <xdr:nvSpPr>
        <xdr:cNvPr id="402" name="テキスト ボックス 401">
          <a:extLst>
            <a:ext uri="{FF2B5EF4-FFF2-40B4-BE49-F238E27FC236}">
              <a16:creationId xmlns:a16="http://schemas.microsoft.com/office/drawing/2014/main" id="{106DDA21-5408-4847-874D-C2FC7EB73ED7}"/>
            </a:ext>
          </a:extLst>
        </xdr:cNvPr>
        <xdr:cNvSpPr txBox="1"/>
      </xdr:nvSpPr>
      <xdr:spPr>
        <a:xfrm>
          <a:off x="12763500" y="64755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86254</xdr:rowOff>
    </xdr:from>
    <xdr:to>
      <xdr:col>64</xdr:col>
      <xdr:colOff>152400</xdr:colOff>
      <xdr:row>41</xdr:row>
      <xdr:rowOff>16404</xdr:rowOff>
    </xdr:to>
    <xdr:sp macro="" textlink="">
      <xdr:nvSpPr>
        <xdr:cNvPr id="403" name="フローチャート: 判断 402">
          <a:extLst>
            <a:ext uri="{FF2B5EF4-FFF2-40B4-BE49-F238E27FC236}">
              <a16:creationId xmlns:a16="http://schemas.microsoft.com/office/drawing/2014/main" id="{9994A8E1-63AC-4E61-A0ED-8160D2D64002}"/>
            </a:ext>
          </a:extLst>
        </xdr:cNvPr>
        <xdr:cNvSpPr/>
      </xdr:nvSpPr>
      <xdr:spPr>
        <a:xfrm>
          <a:off x="12242800" y="669025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26581</xdr:rowOff>
    </xdr:from>
    <xdr:ext cx="762000" cy="259045"/>
    <xdr:sp macro="" textlink="">
      <xdr:nvSpPr>
        <xdr:cNvPr id="404" name="テキスト ボックス 403">
          <a:extLst>
            <a:ext uri="{FF2B5EF4-FFF2-40B4-BE49-F238E27FC236}">
              <a16:creationId xmlns:a16="http://schemas.microsoft.com/office/drawing/2014/main" id="{025AE769-86F4-424F-8D1F-D3C641741D8C}"/>
            </a:ext>
          </a:extLst>
        </xdr:cNvPr>
        <xdr:cNvSpPr txBox="1"/>
      </xdr:nvSpPr>
      <xdr:spPr>
        <a:xfrm>
          <a:off x="11950700" y="6465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405" name="テキスト ボックス 404">
          <a:extLst>
            <a:ext uri="{FF2B5EF4-FFF2-40B4-BE49-F238E27FC236}">
              <a16:creationId xmlns:a16="http://schemas.microsoft.com/office/drawing/2014/main" id="{8F131663-6E7E-4505-A860-2198E80E52A3}"/>
            </a:ext>
          </a:extLst>
        </xdr:cNvPr>
        <xdr:cNvSpPr txBox="1"/>
      </xdr:nvSpPr>
      <xdr:spPr>
        <a:xfrm>
          <a:off x="1527810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406" name="テキスト ボックス 405">
          <a:extLst>
            <a:ext uri="{FF2B5EF4-FFF2-40B4-BE49-F238E27FC236}">
              <a16:creationId xmlns:a16="http://schemas.microsoft.com/office/drawing/2014/main" id="{D43F2DDB-224C-4972-A0D3-27D6FE988F52}"/>
            </a:ext>
          </a:extLst>
        </xdr:cNvPr>
        <xdr:cNvSpPr txBox="1"/>
      </xdr:nvSpPr>
      <xdr:spPr>
        <a:xfrm>
          <a:off x="1451610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7" name="テキスト ボックス 406">
          <a:extLst>
            <a:ext uri="{FF2B5EF4-FFF2-40B4-BE49-F238E27FC236}">
              <a16:creationId xmlns:a16="http://schemas.microsoft.com/office/drawing/2014/main" id="{56B337A9-1016-4BDF-9548-FFE2337B8932}"/>
            </a:ext>
          </a:extLst>
        </xdr:cNvPr>
        <xdr:cNvSpPr txBox="1"/>
      </xdr:nvSpPr>
      <xdr:spPr>
        <a:xfrm>
          <a:off x="1371600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8" name="テキスト ボックス 407">
          <a:extLst>
            <a:ext uri="{FF2B5EF4-FFF2-40B4-BE49-F238E27FC236}">
              <a16:creationId xmlns:a16="http://schemas.microsoft.com/office/drawing/2014/main" id="{93963598-E1F9-4F45-80C7-7EAA628F87B6}"/>
            </a:ext>
          </a:extLst>
        </xdr:cNvPr>
        <xdr:cNvSpPr txBox="1"/>
      </xdr:nvSpPr>
      <xdr:spPr>
        <a:xfrm>
          <a:off x="1290955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9" name="テキスト ボックス 408">
          <a:extLst>
            <a:ext uri="{FF2B5EF4-FFF2-40B4-BE49-F238E27FC236}">
              <a16:creationId xmlns:a16="http://schemas.microsoft.com/office/drawing/2014/main" id="{8949C478-86DD-4E68-BE99-A054C37D52FB}"/>
            </a:ext>
          </a:extLst>
        </xdr:cNvPr>
        <xdr:cNvSpPr txBox="1"/>
      </xdr:nvSpPr>
      <xdr:spPr>
        <a:xfrm>
          <a:off x="12096750" y="789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125942</xdr:rowOff>
    </xdr:from>
    <xdr:to>
      <xdr:col>81</xdr:col>
      <xdr:colOff>95250</xdr:colOff>
      <xdr:row>42</xdr:row>
      <xdr:rowOff>56092</xdr:rowOff>
    </xdr:to>
    <xdr:sp macro="" textlink="">
      <xdr:nvSpPr>
        <xdr:cNvPr id="410" name="楕円 409">
          <a:extLst>
            <a:ext uri="{FF2B5EF4-FFF2-40B4-BE49-F238E27FC236}">
              <a16:creationId xmlns:a16="http://schemas.microsoft.com/office/drawing/2014/main" id="{80807D7D-1281-450D-9101-1AB536C35B93}"/>
            </a:ext>
          </a:extLst>
        </xdr:cNvPr>
        <xdr:cNvSpPr/>
      </xdr:nvSpPr>
      <xdr:spPr>
        <a:xfrm>
          <a:off x="15430500" y="6895042"/>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41</xdr:row>
      <xdr:rowOff>98019</xdr:rowOff>
    </xdr:from>
    <xdr:ext cx="762000" cy="259045"/>
    <xdr:sp macro="" textlink="">
      <xdr:nvSpPr>
        <xdr:cNvPr id="411" name="公債費負担の状況該当値テキスト">
          <a:extLst>
            <a:ext uri="{FF2B5EF4-FFF2-40B4-BE49-F238E27FC236}">
              <a16:creationId xmlns:a16="http://schemas.microsoft.com/office/drawing/2014/main" id="{DFD2DCD7-452D-4448-BD89-20A15B117AAB}"/>
            </a:ext>
          </a:extLst>
        </xdr:cNvPr>
        <xdr:cNvSpPr txBox="1"/>
      </xdr:nvSpPr>
      <xdr:spPr>
        <a:xfrm>
          <a:off x="15563850" y="68671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41</xdr:row>
      <xdr:rowOff>135996</xdr:rowOff>
    </xdr:from>
    <xdr:to>
      <xdr:col>77</xdr:col>
      <xdr:colOff>95250</xdr:colOff>
      <xdr:row>42</xdr:row>
      <xdr:rowOff>66146</xdr:rowOff>
    </xdr:to>
    <xdr:sp macro="" textlink="">
      <xdr:nvSpPr>
        <xdr:cNvPr id="412" name="楕円 411">
          <a:extLst>
            <a:ext uri="{FF2B5EF4-FFF2-40B4-BE49-F238E27FC236}">
              <a16:creationId xmlns:a16="http://schemas.microsoft.com/office/drawing/2014/main" id="{D440209B-4286-4C7F-B09A-B8F56DEA3C33}"/>
            </a:ext>
          </a:extLst>
        </xdr:cNvPr>
        <xdr:cNvSpPr/>
      </xdr:nvSpPr>
      <xdr:spPr>
        <a:xfrm>
          <a:off x="14668500" y="6905096"/>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50923</xdr:rowOff>
    </xdr:from>
    <xdr:ext cx="736600" cy="259045"/>
    <xdr:sp macro="" textlink="">
      <xdr:nvSpPr>
        <xdr:cNvPr id="413" name="テキスト ボックス 412">
          <a:extLst>
            <a:ext uri="{FF2B5EF4-FFF2-40B4-BE49-F238E27FC236}">
              <a16:creationId xmlns:a16="http://schemas.microsoft.com/office/drawing/2014/main" id="{77693539-8AAB-4E4D-8E16-4454175B96FB}"/>
            </a:ext>
          </a:extLst>
        </xdr:cNvPr>
        <xdr:cNvSpPr txBox="1"/>
      </xdr:nvSpPr>
      <xdr:spPr>
        <a:xfrm>
          <a:off x="14370050" y="69851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41</xdr:row>
      <xdr:rowOff>135996</xdr:rowOff>
    </xdr:from>
    <xdr:to>
      <xdr:col>73</xdr:col>
      <xdr:colOff>44450</xdr:colOff>
      <xdr:row>42</xdr:row>
      <xdr:rowOff>66146</xdr:rowOff>
    </xdr:to>
    <xdr:sp macro="" textlink="">
      <xdr:nvSpPr>
        <xdr:cNvPr id="414" name="楕円 413">
          <a:extLst>
            <a:ext uri="{FF2B5EF4-FFF2-40B4-BE49-F238E27FC236}">
              <a16:creationId xmlns:a16="http://schemas.microsoft.com/office/drawing/2014/main" id="{1971F0F1-6C1B-4CF8-A539-86BB86866659}"/>
            </a:ext>
          </a:extLst>
        </xdr:cNvPr>
        <xdr:cNvSpPr/>
      </xdr:nvSpPr>
      <xdr:spPr>
        <a:xfrm>
          <a:off x="13868400" y="690509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42</xdr:row>
      <xdr:rowOff>50923</xdr:rowOff>
    </xdr:from>
    <xdr:ext cx="762000" cy="259045"/>
    <xdr:sp macro="" textlink="">
      <xdr:nvSpPr>
        <xdr:cNvPr id="415" name="テキスト ボックス 414">
          <a:extLst>
            <a:ext uri="{FF2B5EF4-FFF2-40B4-BE49-F238E27FC236}">
              <a16:creationId xmlns:a16="http://schemas.microsoft.com/office/drawing/2014/main" id="{E5E5D9AC-83D3-4F52-ACA9-0B386122A58C}"/>
            </a:ext>
          </a:extLst>
        </xdr:cNvPr>
        <xdr:cNvSpPr txBox="1"/>
      </xdr:nvSpPr>
      <xdr:spPr>
        <a:xfrm>
          <a:off x="13557250" y="69851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42</xdr:row>
      <xdr:rowOff>4763</xdr:rowOff>
    </xdr:from>
    <xdr:to>
      <xdr:col>68</xdr:col>
      <xdr:colOff>203200</xdr:colOff>
      <xdr:row>42</xdr:row>
      <xdr:rowOff>106363</xdr:rowOff>
    </xdr:to>
    <xdr:sp macro="" textlink="">
      <xdr:nvSpPr>
        <xdr:cNvPr id="416" name="楕円 415">
          <a:extLst>
            <a:ext uri="{FF2B5EF4-FFF2-40B4-BE49-F238E27FC236}">
              <a16:creationId xmlns:a16="http://schemas.microsoft.com/office/drawing/2014/main" id="{CB42F086-828E-40CA-9086-DFACC38093A5}"/>
            </a:ext>
          </a:extLst>
        </xdr:cNvPr>
        <xdr:cNvSpPr/>
      </xdr:nvSpPr>
      <xdr:spPr>
        <a:xfrm>
          <a:off x="13055600" y="6938963"/>
          <a:ext cx="889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91140</xdr:rowOff>
    </xdr:from>
    <xdr:ext cx="762000" cy="259045"/>
    <xdr:sp macro="" textlink="">
      <xdr:nvSpPr>
        <xdr:cNvPr id="417" name="テキスト ボックス 416">
          <a:extLst>
            <a:ext uri="{FF2B5EF4-FFF2-40B4-BE49-F238E27FC236}">
              <a16:creationId xmlns:a16="http://schemas.microsoft.com/office/drawing/2014/main" id="{5040FFA5-2D1E-4A1A-B682-2060B999A578}"/>
            </a:ext>
          </a:extLst>
        </xdr:cNvPr>
        <xdr:cNvSpPr txBox="1"/>
      </xdr:nvSpPr>
      <xdr:spPr>
        <a:xfrm>
          <a:off x="12763500" y="70253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156104</xdr:rowOff>
    </xdr:from>
    <xdr:to>
      <xdr:col>64</xdr:col>
      <xdr:colOff>152400</xdr:colOff>
      <xdr:row>42</xdr:row>
      <xdr:rowOff>86254</xdr:rowOff>
    </xdr:to>
    <xdr:sp macro="" textlink="">
      <xdr:nvSpPr>
        <xdr:cNvPr id="418" name="楕円 417">
          <a:extLst>
            <a:ext uri="{FF2B5EF4-FFF2-40B4-BE49-F238E27FC236}">
              <a16:creationId xmlns:a16="http://schemas.microsoft.com/office/drawing/2014/main" id="{883B9575-2BF3-426D-BCD7-2846C76482F6}"/>
            </a:ext>
          </a:extLst>
        </xdr:cNvPr>
        <xdr:cNvSpPr/>
      </xdr:nvSpPr>
      <xdr:spPr>
        <a:xfrm>
          <a:off x="12242800" y="692520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71031</xdr:rowOff>
    </xdr:from>
    <xdr:ext cx="762000" cy="259045"/>
    <xdr:sp macro="" textlink="">
      <xdr:nvSpPr>
        <xdr:cNvPr id="419" name="テキスト ボックス 418">
          <a:extLst>
            <a:ext uri="{FF2B5EF4-FFF2-40B4-BE49-F238E27FC236}">
              <a16:creationId xmlns:a16="http://schemas.microsoft.com/office/drawing/2014/main" id="{DC2198C7-AD2A-4299-9AC0-849C44CF9D17}"/>
            </a:ext>
          </a:extLst>
        </xdr:cNvPr>
        <xdr:cNvSpPr txBox="1"/>
      </xdr:nvSpPr>
      <xdr:spPr>
        <a:xfrm>
          <a:off x="11950700" y="70052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20" name="正方形/長方形 419">
          <a:extLst>
            <a:ext uri="{FF2B5EF4-FFF2-40B4-BE49-F238E27FC236}">
              <a16:creationId xmlns:a16="http://schemas.microsoft.com/office/drawing/2014/main" id="{7F06D734-861C-4878-A8CF-1D8F85F48AA4}"/>
            </a:ext>
          </a:extLst>
        </xdr:cNvPr>
        <xdr:cNvSpPr/>
      </xdr:nvSpPr>
      <xdr:spPr>
        <a:xfrm>
          <a:off x="11664950" y="1162050"/>
          <a:ext cx="4622800" cy="3111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21" name="テキスト ボックス 420">
          <a:extLst>
            <a:ext uri="{FF2B5EF4-FFF2-40B4-BE49-F238E27FC236}">
              <a16:creationId xmlns:a16="http://schemas.microsoft.com/office/drawing/2014/main" id="{86AC7042-DF4A-4DE0-B5B0-01B09157F44D}"/>
            </a:ext>
          </a:extLst>
        </xdr:cNvPr>
        <xdr:cNvSpPr txBox="1"/>
      </xdr:nvSpPr>
      <xdr:spPr>
        <a:xfrm>
          <a:off x="12520280" y="151130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22" name="テキスト ボックス 421">
          <a:extLst>
            <a:ext uri="{FF2B5EF4-FFF2-40B4-BE49-F238E27FC236}">
              <a16:creationId xmlns:a16="http://schemas.microsoft.com/office/drawing/2014/main" id="{1E862707-DF25-4B84-828E-D664AF6C3400}"/>
            </a:ext>
          </a:extLst>
        </xdr:cNvPr>
        <xdr:cNvSpPr txBox="1"/>
      </xdr:nvSpPr>
      <xdr:spPr>
        <a:xfrm>
          <a:off x="13933820" y="148590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[19.7%]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23" name="正方形/長方形 422">
          <a:extLst>
            <a:ext uri="{FF2B5EF4-FFF2-40B4-BE49-F238E27FC236}">
              <a16:creationId xmlns:a16="http://schemas.microsoft.com/office/drawing/2014/main" id="{32909DED-982F-43D5-B385-1D89FA3AB665}"/>
            </a:ext>
          </a:extLst>
        </xdr:cNvPr>
        <xdr:cNvSpPr/>
      </xdr:nvSpPr>
      <xdr:spPr>
        <a:xfrm>
          <a:off x="16351250" y="14097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24" name="正方形/長方形 423">
          <a:extLst>
            <a:ext uri="{FF2B5EF4-FFF2-40B4-BE49-F238E27FC236}">
              <a16:creationId xmlns:a16="http://schemas.microsoft.com/office/drawing/2014/main" id="{FD8E98BE-A53A-4337-9F44-01002347EE0C}"/>
            </a:ext>
          </a:extLst>
        </xdr:cNvPr>
        <xdr:cNvSpPr/>
      </xdr:nvSpPr>
      <xdr:spPr>
        <a:xfrm>
          <a:off x="16351250" y="1593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25" name="正方形/長方形 424">
          <a:extLst>
            <a:ext uri="{FF2B5EF4-FFF2-40B4-BE49-F238E27FC236}">
              <a16:creationId xmlns:a16="http://schemas.microsoft.com/office/drawing/2014/main" id="{11307087-34CA-4080-B258-2B7DB6DC6037}"/>
            </a:ext>
          </a:extLst>
        </xdr:cNvPr>
        <xdr:cNvSpPr/>
      </xdr:nvSpPr>
      <xdr:spPr>
        <a:xfrm>
          <a:off x="17849850" y="14097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26" name="正方形/長方形 425">
          <a:extLst>
            <a:ext uri="{FF2B5EF4-FFF2-40B4-BE49-F238E27FC236}">
              <a16:creationId xmlns:a16="http://schemas.microsoft.com/office/drawing/2014/main" id="{1262A43D-1DF7-4282-9C78-41C03A5019BC}"/>
            </a:ext>
          </a:extLst>
        </xdr:cNvPr>
        <xdr:cNvSpPr/>
      </xdr:nvSpPr>
      <xdr:spPr>
        <a:xfrm>
          <a:off x="17849850" y="159385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7" name="正方形/長方形 426">
          <a:extLst>
            <a:ext uri="{FF2B5EF4-FFF2-40B4-BE49-F238E27FC236}">
              <a16:creationId xmlns:a16="http://schemas.microsoft.com/office/drawing/2014/main" id="{5ACAC931-D420-4853-8E13-1EF85C778185}"/>
            </a:ext>
          </a:extLst>
        </xdr:cNvPr>
        <xdr:cNvSpPr/>
      </xdr:nvSpPr>
      <xdr:spPr>
        <a:xfrm>
          <a:off x="19177000" y="140970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8" name="正方形/長方形 427">
          <a:extLst>
            <a:ext uri="{FF2B5EF4-FFF2-40B4-BE49-F238E27FC236}">
              <a16:creationId xmlns:a16="http://schemas.microsoft.com/office/drawing/2014/main" id="{E40F844B-7BBB-42A8-92EE-5117A5D854C8}"/>
            </a:ext>
          </a:extLst>
        </xdr:cNvPr>
        <xdr:cNvSpPr/>
      </xdr:nvSpPr>
      <xdr:spPr>
        <a:xfrm>
          <a:off x="19177000" y="1593850"/>
          <a:ext cx="11557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9" name="正方形/長方形 428">
          <a:extLst>
            <a:ext uri="{FF2B5EF4-FFF2-40B4-BE49-F238E27FC236}">
              <a16:creationId xmlns:a16="http://schemas.microsoft.com/office/drawing/2014/main" id="{7DBDBB71-72A4-4A6E-915F-4BC3E400BB54}"/>
            </a:ext>
          </a:extLst>
        </xdr:cNvPr>
        <xdr:cNvSpPr/>
      </xdr:nvSpPr>
      <xdr:spPr>
        <a:xfrm>
          <a:off x="11664950" y="1898650"/>
          <a:ext cx="4622800" cy="23241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30" name="正方形/長方形 429">
          <a:extLst>
            <a:ext uri="{FF2B5EF4-FFF2-40B4-BE49-F238E27FC236}">
              <a16:creationId xmlns:a16="http://schemas.microsoft.com/office/drawing/2014/main" id="{77CA5B78-8247-4082-A102-38612AC4EB18}"/>
            </a:ext>
          </a:extLst>
        </xdr:cNvPr>
        <xdr:cNvSpPr/>
      </xdr:nvSpPr>
      <xdr:spPr>
        <a:xfrm>
          <a:off x="16459200" y="1898650"/>
          <a:ext cx="5480050" cy="23241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31" name="正方形/長方形 430">
          <a:extLst>
            <a:ext uri="{FF2B5EF4-FFF2-40B4-BE49-F238E27FC236}">
              <a16:creationId xmlns:a16="http://schemas.microsoft.com/office/drawing/2014/main" id="{A0234F28-0F13-455A-AABE-2DD18CFAA8DE}"/>
            </a:ext>
          </a:extLst>
        </xdr:cNvPr>
        <xdr:cNvSpPr/>
      </xdr:nvSpPr>
      <xdr:spPr>
        <a:xfrm>
          <a:off x="16459200" y="1898650"/>
          <a:ext cx="34671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32" name="テキスト ボックス 431">
          <a:extLst>
            <a:ext uri="{FF2B5EF4-FFF2-40B4-BE49-F238E27FC236}">
              <a16:creationId xmlns:a16="http://schemas.microsoft.com/office/drawing/2014/main" id="{7FF40B86-E08F-438F-8764-D43D66219FCD}"/>
            </a:ext>
          </a:extLst>
        </xdr:cNvPr>
        <xdr:cNvSpPr txBox="1"/>
      </xdr:nvSpPr>
      <xdr:spPr>
        <a:xfrm>
          <a:off x="16573500" y="2203450"/>
          <a:ext cx="5257800" cy="1955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地方債残高の減少等による将来負担額の減少及び充当可能基金の増加による充当可能財源等の増加により令和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年度決算とくらべ</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7.5</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ポイント減少した。類似団体平均や群馬県平均と比較していまだに高い数値であるため、適切な行政サービスを行うとともにさらなる改善に努めたい。</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33" name="テキスト ボックス 432">
          <a:extLst>
            <a:ext uri="{FF2B5EF4-FFF2-40B4-BE49-F238E27FC236}">
              <a16:creationId xmlns:a16="http://schemas.microsoft.com/office/drawing/2014/main" id="{8756E783-2854-442F-A112-EE6809185E36}"/>
            </a:ext>
          </a:extLst>
        </xdr:cNvPr>
        <xdr:cNvSpPr txBox="1"/>
      </xdr:nvSpPr>
      <xdr:spPr>
        <a:xfrm>
          <a:off x="11626850" y="1714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34" name="直線コネクタ 433">
          <a:extLst>
            <a:ext uri="{FF2B5EF4-FFF2-40B4-BE49-F238E27FC236}">
              <a16:creationId xmlns:a16="http://schemas.microsoft.com/office/drawing/2014/main" id="{630D9ADD-C509-4561-88C6-32CDEE9B2965}"/>
            </a:ext>
          </a:extLst>
        </xdr:cNvPr>
        <xdr:cNvCxnSpPr/>
      </xdr:nvCxnSpPr>
      <xdr:spPr>
        <a:xfrm>
          <a:off x="11664950" y="42227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35" name="テキスト ボックス 434">
          <a:extLst>
            <a:ext uri="{FF2B5EF4-FFF2-40B4-BE49-F238E27FC236}">
              <a16:creationId xmlns:a16="http://schemas.microsoft.com/office/drawing/2014/main" id="{B62AB5EE-9242-42B7-AB4E-9093B06AE6DD}"/>
            </a:ext>
          </a:extLst>
        </xdr:cNvPr>
        <xdr:cNvSpPr txBox="1"/>
      </xdr:nvSpPr>
      <xdr:spPr>
        <a:xfrm>
          <a:off x="10979150" y="4086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36" name="直線コネクタ 435">
          <a:extLst>
            <a:ext uri="{FF2B5EF4-FFF2-40B4-BE49-F238E27FC236}">
              <a16:creationId xmlns:a16="http://schemas.microsoft.com/office/drawing/2014/main" id="{231151BB-B83C-4011-9FD8-04280DB06057}"/>
            </a:ext>
          </a:extLst>
        </xdr:cNvPr>
        <xdr:cNvCxnSpPr/>
      </xdr:nvCxnSpPr>
      <xdr:spPr>
        <a:xfrm>
          <a:off x="11664950" y="3890736"/>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37" name="テキスト ボックス 436">
          <a:extLst>
            <a:ext uri="{FF2B5EF4-FFF2-40B4-BE49-F238E27FC236}">
              <a16:creationId xmlns:a16="http://schemas.microsoft.com/office/drawing/2014/main" id="{DDA339D7-EF8A-4E5E-A6BD-2A440543D95B}"/>
            </a:ext>
          </a:extLst>
        </xdr:cNvPr>
        <xdr:cNvSpPr txBox="1"/>
      </xdr:nvSpPr>
      <xdr:spPr>
        <a:xfrm>
          <a:off x="10979150" y="3754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38" name="直線コネクタ 437">
          <a:extLst>
            <a:ext uri="{FF2B5EF4-FFF2-40B4-BE49-F238E27FC236}">
              <a16:creationId xmlns:a16="http://schemas.microsoft.com/office/drawing/2014/main" id="{10763BC7-C54C-4D57-A028-3D89157D9396}"/>
            </a:ext>
          </a:extLst>
        </xdr:cNvPr>
        <xdr:cNvCxnSpPr/>
      </xdr:nvCxnSpPr>
      <xdr:spPr>
        <a:xfrm>
          <a:off x="11664950" y="3558722"/>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39" name="テキスト ボックス 438">
          <a:extLst>
            <a:ext uri="{FF2B5EF4-FFF2-40B4-BE49-F238E27FC236}">
              <a16:creationId xmlns:a16="http://schemas.microsoft.com/office/drawing/2014/main" id="{3035EE20-55A7-409D-9FDE-3F37F342FF51}"/>
            </a:ext>
          </a:extLst>
        </xdr:cNvPr>
        <xdr:cNvSpPr txBox="1"/>
      </xdr:nvSpPr>
      <xdr:spPr>
        <a:xfrm>
          <a:off x="10979150" y="3422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40" name="直線コネクタ 439">
          <a:extLst>
            <a:ext uri="{FF2B5EF4-FFF2-40B4-BE49-F238E27FC236}">
              <a16:creationId xmlns:a16="http://schemas.microsoft.com/office/drawing/2014/main" id="{59CEB251-FB57-4D88-8620-A7D76463344B}"/>
            </a:ext>
          </a:extLst>
        </xdr:cNvPr>
        <xdr:cNvCxnSpPr/>
      </xdr:nvCxnSpPr>
      <xdr:spPr>
        <a:xfrm>
          <a:off x="11664950" y="3226707"/>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41" name="テキスト ボックス 440">
          <a:extLst>
            <a:ext uri="{FF2B5EF4-FFF2-40B4-BE49-F238E27FC236}">
              <a16:creationId xmlns:a16="http://schemas.microsoft.com/office/drawing/2014/main" id="{D649C3A1-02CA-4B49-B087-A17E39BA05A2}"/>
            </a:ext>
          </a:extLst>
        </xdr:cNvPr>
        <xdr:cNvSpPr txBox="1"/>
      </xdr:nvSpPr>
      <xdr:spPr>
        <a:xfrm>
          <a:off x="10979150" y="3090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42" name="直線コネクタ 441">
          <a:extLst>
            <a:ext uri="{FF2B5EF4-FFF2-40B4-BE49-F238E27FC236}">
              <a16:creationId xmlns:a16="http://schemas.microsoft.com/office/drawing/2014/main" id="{908B390A-6601-4E2D-BFD8-08F5B01D2B0F}"/>
            </a:ext>
          </a:extLst>
        </xdr:cNvPr>
        <xdr:cNvCxnSpPr/>
      </xdr:nvCxnSpPr>
      <xdr:spPr>
        <a:xfrm>
          <a:off x="11664950" y="2894693"/>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43" name="テキスト ボックス 442">
          <a:extLst>
            <a:ext uri="{FF2B5EF4-FFF2-40B4-BE49-F238E27FC236}">
              <a16:creationId xmlns:a16="http://schemas.microsoft.com/office/drawing/2014/main" id="{C0E76563-A977-46BB-8C2E-2DA40BC252E6}"/>
            </a:ext>
          </a:extLst>
        </xdr:cNvPr>
        <xdr:cNvSpPr txBox="1"/>
      </xdr:nvSpPr>
      <xdr:spPr>
        <a:xfrm>
          <a:off x="10979150" y="2758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44" name="直線コネクタ 443">
          <a:extLst>
            <a:ext uri="{FF2B5EF4-FFF2-40B4-BE49-F238E27FC236}">
              <a16:creationId xmlns:a16="http://schemas.microsoft.com/office/drawing/2014/main" id="{FEE8DB9D-FADD-455C-AD29-03E1A783E752}"/>
            </a:ext>
          </a:extLst>
        </xdr:cNvPr>
        <xdr:cNvCxnSpPr/>
      </xdr:nvCxnSpPr>
      <xdr:spPr>
        <a:xfrm>
          <a:off x="11664950" y="2562679"/>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45" name="テキスト ボックス 444">
          <a:extLst>
            <a:ext uri="{FF2B5EF4-FFF2-40B4-BE49-F238E27FC236}">
              <a16:creationId xmlns:a16="http://schemas.microsoft.com/office/drawing/2014/main" id="{BCE1ADEE-3829-4975-835E-EC588C3222D2}"/>
            </a:ext>
          </a:extLst>
        </xdr:cNvPr>
        <xdr:cNvSpPr txBox="1"/>
      </xdr:nvSpPr>
      <xdr:spPr>
        <a:xfrm>
          <a:off x="10979150" y="24268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46" name="直線コネクタ 445">
          <a:extLst>
            <a:ext uri="{FF2B5EF4-FFF2-40B4-BE49-F238E27FC236}">
              <a16:creationId xmlns:a16="http://schemas.microsoft.com/office/drawing/2014/main" id="{7100558D-CD96-4594-AF04-17AD012CD2AA}"/>
            </a:ext>
          </a:extLst>
        </xdr:cNvPr>
        <xdr:cNvCxnSpPr/>
      </xdr:nvCxnSpPr>
      <xdr:spPr>
        <a:xfrm>
          <a:off x="11664950" y="2230664"/>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47" name="テキスト ボックス 446">
          <a:extLst>
            <a:ext uri="{FF2B5EF4-FFF2-40B4-BE49-F238E27FC236}">
              <a16:creationId xmlns:a16="http://schemas.microsoft.com/office/drawing/2014/main" id="{0EB51AD6-0E8F-49C2-BFB4-453B7145EBD2}"/>
            </a:ext>
          </a:extLst>
        </xdr:cNvPr>
        <xdr:cNvSpPr txBox="1"/>
      </xdr:nvSpPr>
      <xdr:spPr>
        <a:xfrm>
          <a:off x="10979150" y="2094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48" name="直線コネクタ 447">
          <a:extLst>
            <a:ext uri="{FF2B5EF4-FFF2-40B4-BE49-F238E27FC236}">
              <a16:creationId xmlns:a16="http://schemas.microsoft.com/office/drawing/2014/main" id="{49C36AB8-6F9E-4AAB-A138-C7613D409430}"/>
            </a:ext>
          </a:extLst>
        </xdr:cNvPr>
        <xdr:cNvCxnSpPr/>
      </xdr:nvCxnSpPr>
      <xdr:spPr>
        <a:xfrm>
          <a:off x="11664950" y="1898650"/>
          <a:ext cx="46228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9" name="将来負担の状況グラフ枠">
          <a:extLst>
            <a:ext uri="{FF2B5EF4-FFF2-40B4-BE49-F238E27FC236}">
              <a16:creationId xmlns:a16="http://schemas.microsoft.com/office/drawing/2014/main" id="{0CFF9A99-A8CA-4AD8-8440-23FBB2D82C7B}"/>
            </a:ext>
          </a:extLst>
        </xdr:cNvPr>
        <xdr:cNvSpPr/>
      </xdr:nvSpPr>
      <xdr:spPr>
        <a:xfrm>
          <a:off x="11664950" y="1898650"/>
          <a:ext cx="4622800" cy="2324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23</xdr:row>
      <xdr:rowOff>45176</xdr:rowOff>
    </xdr:to>
    <xdr:cxnSp macro="">
      <xdr:nvCxnSpPr>
        <xdr:cNvPr id="450" name="直線コネクタ 449">
          <a:extLst>
            <a:ext uri="{FF2B5EF4-FFF2-40B4-BE49-F238E27FC236}">
              <a16:creationId xmlns:a16="http://schemas.microsoft.com/office/drawing/2014/main" id="{DF97ABC9-2A33-4AB0-B7AE-0CA4ACC5C1CB}"/>
            </a:ext>
          </a:extLst>
        </xdr:cNvPr>
        <xdr:cNvCxnSpPr/>
      </xdr:nvCxnSpPr>
      <xdr:spPr>
        <a:xfrm flipV="1">
          <a:off x="15474950" y="2230664"/>
          <a:ext cx="0" cy="161181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17253</xdr:rowOff>
    </xdr:from>
    <xdr:ext cx="762000" cy="259045"/>
    <xdr:sp macro="" textlink="">
      <xdr:nvSpPr>
        <xdr:cNvPr id="451" name="将来負担の状況最小値テキスト">
          <a:extLst>
            <a:ext uri="{FF2B5EF4-FFF2-40B4-BE49-F238E27FC236}">
              <a16:creationId xmlns:a16="http://schemas.microsoft.com/office/drawing/2014/main" id="{22413E9E-929B-49AB-87F1-5F394D69C47B}"/>
            </a:ext>
          </a:extLst>
        </xdr:cNvPr>
        <xdr:cNvSpPr txBox="1"/>
      </xdr:nvSpPr>
      <xdr:spPr>
        <a:xfrm>
          <a:off x="15563850" y="38145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45176</xdr:rowOff>
    </xdr:from>
    <xdr:to>
      <xdr:col>81</xdr:col>
      <xdr:colOff>133350</xdr:colOff>
      <xdr:row>23</xdr:row>
      <xdr:rowOff>45176</xdr:rowOff>
    </xdr:to>
    <xdr:cxnSp macro="">
      <xdr:nvCxnSpPr>
        <xdr:cNvPr id="452" name="直線コネクタ 451">
          <a:extLst>
            <a:ext uri="{FF2B5EF4-FFF2-40B4-BE49-F238E27FC236}">
              <a16:creationId xmlns:a16="http://schemas.microsoft.com/office/drawing/2014/main" id="{B81D2AE2-B005-4FC7-883A-468A9E442B3F}"/>
            </a:ext>
          </a:extLst>
        </xdr:cNvPr>
        <xdr:cNvCxnSpPr/>
      </xdr:nvCxnSpPr>
      <xdr:spPr>
        <a:xfrm>
          <a:off x="15405100" y="384247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119941</xdr:rowOff>
    </xdr:from>
    <xdr:ext cx="762000" cy="259045"/>
    <xdr:sp macro="" textlink="">
      <xdr:nvSpPr>
        <xdr:cNvPr id="453" name="将来負担の状況最大値テキスト">
          <a:extLst>
            <a:ext uri="{FF2B5EF4-FFF2-40B4-BE49-F238E27FC236}">
              <a16:creationId xmlns:a16="http://schemas.microsoft.com/office/drawing/2014/main" id="{EC351C0B-F899-42A4-92CD-AACD81E7751D}"/>
            </a:ext>
          </a:extLst>
        </xdr:cNvPr>
        <xdr:cNvSpPr txBox="1"/>
      </xdr:nvSpPr>
      <xdr:spPr>
        <a:xfrm>
          <a:off x="15563850" y="19360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54" name="直線コネクタ 453">
          <a:extLst>
            <a:ext uri="{FF2B5EF4-FFF2-40B4-BE49-F238E27FC236}">
              <a16:creationId xmlns:a16="http://schemas.microsoft.com/office/drawing/2014/main" id="{10551CAC-43CB-4928-A45D-DD9DC2C807D6}"/>
            </a:ext>
          </a:extLst>
        </xdr:cNvPr>
        <xdr:cNvCxnSpPr/>
      </xdr:nvCxnSpPr>
      <xdr:spPr>
        <a:xfrm>
          <a:off x="15405100" y="223066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14</xdr:row>
      <xdr:rowOff>139277</xdr:rowOff>
    </xdr:from>
    <xdr:to>
      <xdr:col>81</xdr:col>
      <xdr:colOff>44450</xdr:colOff>
      <xdr:row>15</xdr:row>
      <xdr:rowOff>54005</xdr:rowOff>
    </xdr:to>
    <xdr:cxnSp macro="">
      <xdr:nvCxnSpPr>
        <xdr:cNvPr id="455" name="直線コネクタ 454">
          <a:extLst>
            <a:ext uri="{FF2B5EF4-FFF2-40B4-BE49-F238E27FC236}">
              <a16:creationId xmlns:a16="http://schemas.microsoft.com/office/drawing/2014/main" id="{3B422528-717F-4192-AB59-86DE34F4C963}"/>
            </a:ext>
          </a:extLst>
        </xdr:cNvPr>
        <xdr:cNvCxnSpPr/>
      </xdr:nvCxnSpPr>
      <xdr:spPr>
        <a:xfrm flipV="1">
          <a:off x="14712950" y="2450677"/>
          <a:ext cx="762000" cy="798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62791</xdr:rowOff>
    </xdr:from>
    <xdr:ext cx="762000" cy="259045"/>
    <xdr:sp macro="" textlink="">
      <xdr:nvSpPr>
        <xdr:cNvPr id="456" name="将来負担の状況平均値テキスト">
          <a:extLst>
            <a:ext uri="{FF2B5EF4-FFF2-40B4-BE49-F238E27FC236}">
              <a16:creationId xmlns:a16="http://schemas.microsoft.com/office/drawing/2014/main" id="{9630E13B-3A85-4B80-83D9-11DD317DC3AC}"/>
            </a:ext>
          </a:extLst>
        </xdr:cNvPr>
        <xdr:cNvSpPr txBox="1"/>
      </xdr:nvSpPr>
      <xdr:spPr>
        <a:xfrm>
          <a:off x="15563850" y="20439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33564</xdr:rowOff>
    </xdr:from>
    <xdr:to>
      <xdr:col>81</xdr:col>
      <xdr:colOff>95250</xdr:colOff>
      <xdr:row>13</xdr:row>
      <xdr:rowOff>135164</xdr:rowOff>
    </xdr:to>
    <xdr:sp macro="" textlink="">
      <xdr:nvSpPr>
        <xdr:cNvPr id="457" name="フローチャート: 判断 456">
          <a:extLst>
            <a:ext uri="{FF2B5EF4-FFF2-40B4-BE49-F238E27FC236}">
              <a16:creationId xmlns:a16="http://schemas.microsoft.com/office/drawing/2014/main" id="{261994A1-335A-49AB-87B3-D4202E8EF79A}"/>
            </a:ext>
          </a:extLst>
        </xdr:cNvPr>
        <xdr:cNvSpPr/>
      </xdr:nvSpPr>
      <xdr:spPr>
        <a:xfrm>
          <a:off x="15430500" y="2179864"/>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15</xdr:row>
      <xdr:rowOff>54005</xdr:rowOff>
    </xdr:from>
    <xdr:to>
      <xdr:col>77</xdr:col>
      <xdr:colOff>44450</xdr:colOff>
      <xdr:row>16</xdr:row>
      <xdr:rowOff>80191</xdr:rowOff>
    </xdr:to>
    <xdr:cxnSp macro="">
      <xdr:nvCxnSpPr>
        <xdr:cNvPr id="458" name="直線コネクタ 457">
          <a:extLst>
            <a:ext uri="{FF2B5EF4-FFF2-40B4-BE49-F238E27FC236}">
              <a16:creationId xmlns:a16="http://schemas.microsoft.com/office/drawing/2014/main" id="{D6ADF1F1-4B02-4E15-998A-7394629B419E}"/>
            </a:ext>
          </a:extLst>
        </xdr:cNvPr>
        <xdr:cNvCxnSpPr/>
      </xdr:nvCxnSpPr>
      <xdr:spPr>
        <a:xfrm flipV="1">
          <a:off x="13906500" y="2530505"/>
          <a:ext cx="806450" cy="191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13</xdr:row>
      <xdr:rowOff>131233</xdr:rowOff>
    </xdr:from>
    <xdr:to>
      <xdr:col>77</xdr:col>
      <xdr:colOff>95250</xdr:colOff>
      <xdr:row>14</xdr:row>
      <xdr:rowOff>61383</xdr:rowOff>
    </xdr:to>
    <xdr:sp macro="" textlink="">
      <xdr:nvSpPr>
        <xdr:cNvPr id="459" name="フローチャート: 判断 458">
          <a:extLst>
            <a:ext uri="{FF2B5EF4-FFF2-40B4-BE49-F238E27FC236}">
              <a16:creationId xmlns:a16="http://schemas.microsoft.com/office/drawing/2014/main" id="{F339558F-0739-4ADA-8DF6-D50647F8F32C}"/>
            </a:ext>
          </a:extLst>
        </xdr:cNvPr>
        <xdr:cNvSpPr/>
      </xdr:nvSpPr>
      <xdr:spPr>
        <a:xfrm>
          <a:off x="14668500" y="2277533"/>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71560</xdr:rowOff>
    </xdr:from>
    <xdr:ext cx="736600" cy="259045"/>
    <xdr:sp macro="" textlink="">
      <xdr:nvSpPr>
        <xdr:cNvPr id="460" name="テキスト ボックス 459">
          <a:extLst>
            <a:ext uri="{FF2B5EF4-FFF2-40B4-BE49-F238E27FC236}">
              <a16:creationId xmlns:a16="http://schemas.microsoft.com/office/drawing/2014/main" id="{762A1621-5ED7-4915-91B5-82A14D036BAB}"/>
            </a:ext>
          </a:extLst>
        </xdr:cNvPr>
        <xdr:cNvSpPr txBox="1"/>
      </xdr:nvSpPr>
      <xdr:spPr>
        <a:xfrm>
          <a:off x="14370050" y="20527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16</xdr:row>
      <xdr:rowOff>80191</xdr:rowOff>
    </xdr:from>
    <xdr:to>
      <xdr:col>72</xdr:col>
      <xdr:colOff>203200</xdr:colOff>
      <xdr:row>17</xdr:row>
      <xdr:rowOff>58118</xdr:rowOff>
    </xdr:to>
    <xdr:cxnSp macro="">
      <xdr:nvCxnSpPr>
        <xdr:cNvPr id="461" name="直線コネクタ 460">
          <a:extLst>
            <a:ext uri="{FF2B5EF4-FFF2-40B4-BE49-F238E27FC236}">
              <a16:creationId xmlns:a16="http://schemas.microsoft.com/office/drawing/2014/main" id="{94BC3599-BF7E-47B4-9DF0-30A654792EF7}"/>
            </a:ext>
          </a:extLst>
        </xdr:cNvPr>
        <xdr:cNvCxnSpPr/>
      </xdr:nvCxnSpPr>
      <xdr:spPr>
        <a:xfrm flipV="1">
          <a:off x="13106400" y="2721791"/>
          <a:ext cx="800100" cy="1430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14</xdr:row>
      <xdr:rowOff>132140</xdr:rowOff>
    </xdr:from>
    <xdr:to>
      <xdr:col>73</xdr:col>
      <xdr:colOff>44450</xdr:colOff>
      <xdr:row>15</xdr:row>
      <xdr:rowOff>62290</xdr:rowOff>
    </xdr:to>
    <xdr:sp macro="" textlink="">
      <xdr:nvSpPr>
        <xdr:cNvPr id="462" name="フローチャート: 判断 461">
          <a:extLst>
            <a:ext uri="{FF2B5EF4-FFF2-40B4-BE49-F238E27FC236}">
              <a16:creationId xmlns:a16="http://schemas.microsoft.com/office/drawing/2014/main" id="{172B44A0-AACA-4916-A498-2A8E72EBA75F}"/>
            </a:ext>
          </a:extLst>
        </xdr:cNvPr>
        <xdr:cNvSpPr/>
      </xdr:nvSpPr>
      <xdr:spPr>
        <a:xfrm>
          <a:off x="13868400" y="244354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72467</xdr:rowOff>
    </xdr:from>
    <xdr:ext cx="762000" cy="259045"/>
    <xdr:sp macro="" textlink="">
      <xdr:nvSpPr>
        <xdr:cNvPr id="463" name="テキスト ボックス 462">
          <a:extLst>
            <a:ext uri="{FF2B5EF4-FFF2-40B4-BE49-F238E27FC236}">
              <a16:creationId xmlns:a16="http://schemas.microsoft.com/office/drawing/2014/main" id="{554F9E99-F062-402D-BF25-7CF600A35977}"/>
            </a:ext>
          </a:extLst>
        </xdr:cNvPr>
        <xdr:cNvSpPr txBox="1"/>
      </xdr:nvSpPr>
      <xdr:spPr>
        <a:xfrm>
          <a:off x="13557250" y="22187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17</xdr:row>
      <xdr:rowOff>42031</xdr:rowOff>
    </xdr:from>
    <xdr:to>
      <xdr:col>68</xdr:col>
      <xdr:colOff>152400</xdr:colOff>
      <xdr:row>17</xdr:row>
      <xdr:rowOff>58118</xdr:rowOff>
    </xdr:to>
    <xdr:cxnSp macro="">
      <xdr:nvCxnSpPr>
        <xdr:cNvPr id="464" name="直線コネクタ 463">
          <a:extLst>
            <a:ext uri="{FF2B5EF4-FFF2-40B4-BE49-F238E27FC236}">
              <a16:creationId xmlns:a16="http://schemas.microsoft.com/office/drawing/2014/main" id="{3BF60F70-02AE-48C8-AEDC-BFA84301C08C}"/>
            </a:ext>
          </a:extLst>
        </xdr:cNvPr>
        <xdr:cNvCxnSpPr/>
      </xdr:nvCxnSpPr>
      <xdr:spPr>
        <a:xfrm>
          <a:off x="12293600" y="2848731"/>
          <a:ext cx="8128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14</xdr:row>
      <xdr:rowOff>103414</xdr:rowOff>
    </xdr:from>
    <xdr:to>
      <xdr:col>68</xdr:col>
      <xdr:colOff>203200</xdr:colOff>
      <xdr:row>15</xdr:row>
      <xdr:rowOff>33564</xdr:rowOff>
    </xdr:to>
    <xdr:sp macro="" textlink="">
      <xdr:nvSpPr>
        <xdr:cNvPr id="465" name="フローチャート: 判断 464">
          <a:extLst>
            <a:ext uri="{FF2B5EF4-FFF2-40B4-BE49-F238E27FC236}">
              <a16:creationId xmlns:a16="http://schemas.microsoft.com/office/drawing/2014/main" id="{64F5DBD2-2970-4C35-8259-FE9928CBA8AE}"/>
            </a:ext>
          </a:extLst>
        </xdr:cNvPr>
        <xdr:cNvSpPr/>
      </xdr:nvSpPr>
      <xdr:spPr>
        <a:xfrm>
          <a:off x="13055600" y="2414814"/>
          <a:ext cx="889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43741</xdr:rowOff>
    </xdr:from>
    <xdr:ext cx="762000" cy="259045"/>
    <xdr:sp macro="" textlink="">
      <xdr:nvSpPr>
        <xdr:cNvPr id="466" name="テキスト ボックス 465">
          <a:extLst>
            <a:ext uri="{FF2B5EF4-FFF2-40B4-BE49-F238E27FC236}">
              <a16:creationId xmlns:a16="http://schemas.microsoft.com/office/drawing/2014/main" id="{16C56BC3-856F-4A36-894F-84ADA7634668}"/>
            </a:ext>
          </a:extLst>
        </xdr:cNvPr>
        <xdr:cNvSpPr txBox="1"/>
      </xdr:nvSpPr>
      <xdr:spPr>
        <a:xfrm>
          <a:off x="12763500" y="21900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102265</xdr:rowOff>
    </xdr:from>
    <xdr:to>
      <xdr:col>64</xdr:col>
      <xdr:colOff>152400</xdr:colOff>
      <xdr:row>15</xdr:row>
      <xdr:rowOff>32415</xdr:rowOff>
    </xdr:to>
    <xdr:sp macro="" textlink="">
      <xdr:nvSpPr>
        <xdr:cNvPr id="467" name="フローチャート: 判断 466">
          <a:extLst>
            <a:ext uri="{FF2B5EF4-FFF2-40B4-BE49-F238E27FC236}">
              <a16:creationId xmlns:a16="http://schemas.microsoft.com/office/drawing/2014/main" id="{7DD2E3D6-3D57-468B-B321-A7614064C167}"/>
            </a:ext>
          </a:extLst>
        </xdr:cNvPr>
        <xdr:cNvSpPr/>
      </xdr:nvSpPr>
      <xdr:spPr>
        <a:xfrm>
          <a:off x="12242800" y="241366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42592</xdr:rowOff>
    </xdr:from>
    <xdr:ext cx="762000" cy="259045"/>
    <xdr:sp macro="" textlink="">
      <xdr:nvSpPr>
        <xdr:cNvPr id="468" name="テキスト ボックス 467">
          <a:extLst>
            <a:ext uri="{FF2B5EF4-FFF2-40B4-BE49-F238E27FC236}">
              <a16:creationId xmlns:a16="http://schemas.microsoft.com/office/drawing/2014/main" id="{213356AE-BA0F-46D5-857A-67BA770A3771}"/>
            </a:ext>
          </a:extLst>
        </xdr:cNvPr>
        <xdr:cNvSpPr txBox="1"/>
      </xdr:nvSpPr>
      <xdr:spPr>
        <a:xfrm>
          <a:off x="11950700" y="21888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69" name="テキスト ボックス 468">
          <a:extLst>
            <a:ext uri="{FF2B5EF4-FFF2-40B4-BE49-F238E27FC236}">
              <a16:creationId xmlns:a16="http://schemas.microsoft.com/office/drawing/2014/main" id="{3A5F9B29-A5E1-44FE-8C31-2387B63FE29A}"/>
            </a:ext>
          </a:extLst>
        </xdr:cNvPr>
        <xdr:cNvSpPr txBox="1"/>
      </xdr:nvSpPr>
      <xdr:spPr>
        <a:xfrm>
          <a:off x="15278100" y="4220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70" name="テキスト ボックス 469">
          <a:extLst>
            <a:ext uri="{FF2B5EF4-FFF2-40B4-BE49-F238E27FC236}">
              <a16:creationId xmlns:a16="http://schemas.microsoft.com/office/drawing/2014/main" id="{A59683F2-746E-4656-9875-CC17B5778F1A}"/>
            </a:ext>
          </a:extLst>
        </xdr:cNvPr>
        <xdr:cNvSpPr txBox="1"/>
      </xdr:nvSpPr>
      <xdr:spPr>
        <a:xfrm>
          <a:off x="14516100" y="4220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71" name="テキスト ボックス 470">
          <a:extLst>
            <a:ext uri="{FF2B5EF4-FFF2-40B4-BE49-F238E27FC236}">
              <a16:creationId xmlns:a16="http://schemas.microsoft.com/office/drawing/2014/main" id="{7F2F162B-88A4-4F64-B112-93E66CF60C9D}"/>
            </a:ext>
          </a:extLst>
        </xdr:cNvPr>
        <xdr:cNvSpPr txBox="1"/>
      </xdr:nvSpPr>
      <xdr:spPr>
        <a:xfrm>
          <a:off x="13716000" y="4220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72" name="テキスト ボックス 471">
          <a:extLst>
            <a:ext uri="{FF2B5EF4-FFF2-40B4-BE49-F238E27FC236}">
              <a16:creationId xmlns:a16="http://schemas.microsoft.com/office/drawing/2014/main" id="{6B3CECC0-7C9A-4479-A909-16592208ECC3}"/>
            </a:ext>
          </a:extLst>
        </xdr:cNvPr>
        <xdr:cNvSpPr txBox="1"/>
      </xdr:nvSpPr>
      <xdr:spPr>
        <a:xfrm>
          <a:off x="12909550" y="4220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73" name="テキスト ボックス 472">
          <a:extLst>
            <a:ext uri="{FF2B5EF4-FFF2-40B4-BE49-F238E27FC236}">
              <a16:creationId xmlns:a16="http://schemas.microsoft.com/office/drawing/2014/main" id="{AEEFB696-4B92-4F23-9791-DD1179D7EE1C}"/>
            </a:ext>
          </a:extLst>
        </xdr:cNvPr>
        <xdr:cNvSpPr txBox="1"/>
      </xdr:nvSpPr>
      <xdr:spPr>
        <a:xfrm>
          <a:off x="12096750" y="4220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88477</xdr:rowOff>
    </xdr:from>
    <xdr:to>
      <xdr:col>81</xdr:col>
      <xdr:colOff>95250</xdr:colOff>
      <xdr:row>15</xdr:row>
      <xdr:rowOff>18627</xdr:rowOff>
    </xdr:to>
    <xdr:sp macro="" textlink="">
      <xdr:nvSpPr>
        <xdr:cNvPr id="474" name="楕円 473">
          <a:extLst>
            <a:ext uri="{FF2B5EF4-FFF2-40B4-BE49-F238E27FC236}">
              <a16:creationId xmlns:a16="http://schemas.microsoft.com/office/drawing/2014/main" id="{45235318-485F-4A2C-9223-6DAA2D2A7CCC}"/>
            </a:ext>
          </a:extLst>
        </xdr:cNvPr>
        <xdr:cNvSpPr/>
      </xdr:nvSpPr>
      <xdr:spPr>
        <a:xfrm>
          <a:off x="15430500" y="2399877"/>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14</xdr:row>
      <xdr:rowOff>60554</xdr:rowOff>
    </xdr:from>
    <xdr:ext cx="762000" cy="259045"/>
    <xdr:sp macro="" textlink="">
      <xdr:nvSpPr>
        <xdr:cNvPr id="475" name="将来負担の状況該当値テキスト">
          <a:extLst>
            <a:ext uri="{FF2B5EF4-FFF2-40B4-BE49-F238E27FC236}">
              <a16:creationId xmlns:a16="http://schemas.microsoft.com/office/drawing/2014/main" id="{0FD2610D-464E-4448-8F95-17428719450F}"/>
            </a:ext>
          </a:extLst>
        </xdr:cNvPr>
        <xdr:cNvSpPr txBox="1"/>
      </xdr:nvSpPr>
      <xdr:spPr>
        <a:xfrm>
          <a:off x="15563850" y="23719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15</xdr:row>
      <xdr:rowOff>3205</xdr:rowOff>
    </xdr:from>
    <xdr:to>
      <xdr:col>77</xdr:col>
      <xdr:colOff>95250</xdr:colOff>
      <xdr:row>15</xdr:row>
      <xdr:rowOff>104805</xdr:rowOff>
    </xdr:to>
    <xdr:sp macro="" textlink="">
      <xdr:nvSpPr>
        <xdr:cNvPr id="476" name="楕円 475">
          <a:extLst>
            <a:ext uri="{FF2B5EF4-FFF2-40B4-BE49-F238E27FC236}">
              <a16:creationId xmlns:a16="http://schemas.microsoft.com/office/drawing/2014/main" id="{4B7D7279-3098-4471-BC70-4F0E6CD5CF56}"/>
            </a:ext>
          </a:extLst>
        </xdr:cNvPr>
        <xdr:cNvSpPr/>
      </xdr:nvSpPr>
      <xdr:spPr>
        <a:xfrm>
          <a:off x="14668500" y="2479705"/>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15</xdr:row>
      <xdr:rowOff>89582</xdr:rowOff>
    </xdr:from>
    <xdr:ext cx="736600" cy="259045"/>
    <xdr:sp macro="" textlink="">
      <xdr:nvSpPr>
        <xdr:cNvPr id="477" name="テキスト ボックス 476">
          <a:extLst>
            <a:ext uri="{FF2B5EF4-FFF2-40B4-BE49-F238E27FC236}">
              <a16:creationId xmlns:a16="http://schemas.microsoft.com/office/drawing/2014/main" id="{995DA3C2-3371-4420-A9E3-1688920EE07F}"/>
            </a:ext>
          </a:extLst>
        </xdr:cNvPr>
        <xdr:cNvSpPr txBox="1"/>
      </xdr:nvSpPr>
      <xdr:spPr>
        <a:xfrm>
          <a:off x="14370050" y="25660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16</xdr:row>
      <xdr:rowOff>29391</xdr:rowOff>
    </xdr:from>
    <xdr:to>
      <xdr:col>73</xdr:col>
      <xdr:colOff>44450</xdr:colOff>
      <xdr:row>16</xdr:row>
      <xdr:rowOff>130991</xdr:rowOff>
    </xdr:to>
    <xdr:sp macro="" textlink="">
      <xdr:nvSpPr>
        <xdr:cNvPr id="478" name="楕円 477">
          <a:extLst>
            <a:ext uri="{FF2B5EF4-FFF2-40B4-BE49-F238E27FC236}">
              <a16:creationId xmlns:a16="http://schemas.microsoft.com/office/drawing/2014/main" id="{634698F3-C672-49C3-B38F-CCB5D3C81C07}"/>
            </a:ext>
          </a:extLst>
        </xdr:cNvPr>
        <xdr:cNvSpPr/>
      </xdr:nvSpPr>
      <xdr:spPr>
        <a:xfrm>
          <a:off x="13868400" y="2670991"/>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115768</xdr:rowOff>
    </xdr:from>
    <xdr:ext cx="762000" cy="259045"/>
    <xdr:sp macro="" textlink="">
      <xdr:nvSpPr>
        <xdr:cNvPr id="479" name="テキスト ボックス 478">
          <a:extLst>
            <a:ext uri="{FF2B5EF4-FFF2-40B4-BE49-F238E27FC236}">
              <a16:creationId xmlns:a16="http://schemas.microsoft.com/office/drawing/2014/main" id="{9F0DC5E3-C335-4C58-A478-E609E89F9731}"/>
            </a:ext>
          </a:extLst>
        </xdr:cNvPr>
        <xdr:cNvSpPr txBox="1"/>
      </xdr:nvSpPr>
      <xdr:spPr>
        <a:xfrm>
          <a:off x="13557250" y="27573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17</xdr:row>
      <xdr:rowOff>7318</xdr:rowOff>
    </xdr:from>
    <xdr:to>
      <xdr:col>68</xdr:col>
      <xdr:colOff>203200</xdr:colOff>
      <xdr:row>17</xdr:row>
      <xdr:rowOff>108918</xdr:rowOff>
    </xdr:to>
    <xdr:sp macro="" textlink="">
      <xdr:nvSpPr>
        <xdr:cNvPr id="480" name="楕円 479">
          <a:extLst>
            <a:ext uri="{FF2B5EF4-FFF2-40B4-BE49-F238E27FC236}">
              <a16:creationId xmlns:a16="http://schemas.microsoft.com/office/drawing/2014/main" id="{E1684759-74F3-43CA-9273-B57359F69A9A}"/>
            </a:ext>
          </a:extLst>
        </xdr:cNvPr>
        <xdr:cNvSpPr/>
      </xdr:nvSpPr>
      <xdr:spPr>
        <a:xfrm>
          <a:off x="13055600" y="2814018"/>
          <a:ext cx="889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17</xdr:row>
      <xdr:rowOff>93695</xdr:rowOff>
    </xdr:from>
    <xdr:ext cx="762000" cy="259045"/>
    <xdr:sp macro="" textlink="">
      <xdr:nvSpPr>
        <xdr:cNvPr id="481" name="テキスト ボックス 480">
          <a:extLst>
            <a:ext uri="{FF2B5EF4-FFF2-40B4-BE49-F238E27FC236}">
              <a16:creationId xmlns:a16="http://schemas.microsoft.com/office/drawing/2014/main" id="{12E13B67-3B14-4CBD-9F88-BD1EBDBC92D8}"/>
            </a:ext>
          </a:extLst>
        </xdr:cNvPr>
        <xdr:cNvSpPr txBox="1"/>
      </xdr:nvSpPr>
      <xdr:spPr>
        <a:xfrm>
          <a:off x="12763500" y="29003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16</xdr:row>
      <xdr:rowOff>162681</xdr:rowOff>
    </xdr:from>
    <xdr:to>
      <xdr:col>64</xdr:col>
      <xdr:colOff>152400</xdr:colOff>
      <xdr:row>17</xdr:row>
      <xdr:rowOff>92831</xdr:rowOff>
    </xdr:to>
    <xdr:sp macro="" textlink="">
      <xdr:nvSpPr>
        <xdr:cNvPr id="482" name="楕円 481">
          <a:extLst>
            <a:ext uri="{FF2B5EF4-FFF2-40B4-BE49-F238E27FC236}">
              <a16:creationId xmlns:a16="http://schemas.microsoft.com/office/drawing/2014/main" id="{D79F606F-BA3B-494B-A9B9-149C257D7110}"/>
            </a:ext>
          </a:extLst>
        </xdr:cNvPr>
        <xdr:cNvSpPr/>
      </xdr:nvSpPr>
      <xdr:spPr>
        <a:xfrm>
          <a:off x="12242800" y="280428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17</xdr:row>
      <xdr:rowOff>77608</xdr:rowOff>
    </xdr:from>
    <xdr:ext cx="762000" cy="259045"/>
    <xdr:sp macro="" textlink="">
      <xdr:nvSpPr>
        <xdr:cNvPr id="483" name="テキスト ボックス 482">
          <a:extLst>
            <a:ext uri="{FF2B5EF4-FFF2-40B4-BE49-F238E27FC236}">
              <a16:creationId xmlns:a16="http://schemas.microsoft.com/office/drawing/2014/main" id="{2B1D77C5-D458-4C67-A691-29BB37E092AE}"/>
            </a:ext>
          </a:extLst>
        </xdr:cNvPr>
        <xdr:cNvSpPr txBox="1"/>
      </xdr:nvSpPr>
      <xdr:spPr>
        <a:xfrm>
          <a:off x="11950700" y="28843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群馬県東吾妻町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12,661
12,393
253.91
8,661,687
8,330,858
280,987
5,754,287
10,658,034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11.2
19.7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給与改定や会計年度任用職員の増加により令和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年度決算と比較し人件費の経常収支比率が</a:t>
          </a:r>
          <a:r>
            <a:rPr kumimoji="1" lang="en-US" altLang="ja-JP" sz="1300">
              <a:latin typeface="ＭＳ Ｐゴシック" panose="020B0600070205080204" pitchFamily="50" charset="-128"/>
              <a:ea typeface="ＭＳ Ｐゴシック" panose="020B0600070205080204" pitchFamily="50" charset="-128"/>
            </a:rPr>
            <a:t>1.8</a:t>
          </a:r>
          <a:r>
            <a:rPr kumimoji="1" lang="ja-JP" altLang="en-US" sz="1300">
              <a:latin typeface="ＭＳ Ｐゴシック" panose="020B0600070205080204" pitchFamily="50" charset="-128"/>
              <a:ea typeface="ＭＳ Ｐゴシック" panose="020B0600070205080204" pitchFamily="50" charset="-128"/>
            </a:rPr>
            <a:t>ポイント増加した。類似団体平均に対して数値が高く推移しているため、規模の縮小や民間委託等検討を進めていきたい。</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62230</xdr:rowOff>
    </xdr:from>
    <xdr:to>
      <xdr:col>24</xdr:col>
      <xdr:colOff>25400</xdr:colOff>
      <xdr:row>40</xdr:row>
      <xdr:rowOff>96520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720080"/>
          <a:ext cx="0" cy="12344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68597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6926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96520</xdr:rowOff>
    </xdr:from>
    <xdr:to>
      <xdr:col>24</xdr:col>
      <xdr:colOff>114300</xdr:colOff>
      <xdr:row>40</xdr:row>
      <xdr:rowOff>96520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6954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148607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463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62230</xdr:rowOff>
    </xdr:from>
    <xdr:to>
      <xdr:col>24</xdr:col>
      <xdr:colOff>114300</xdr:colOff>
      <xdr:row>33</xdr:row>
      <xdr:rowOff>62230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720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37</xdr:row>
      <xdr:rowOff>138430</xdr:rowOff>
    </xdr:from>
    <xdr:to>
      <xdr:col>24</xdr:col>
      <xdr:colOff>25400</xdr:colOff>
      <xdr:row>38</xdr:row>
      <xdr:rowOff>104140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a:off x="3987800" y="6482080"/>
          <a:ext cx="8382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85107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60858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68580</xdr:rowOff>
    </xdr:from>
    <xdr:to>
      <xdr:col>24</xdr:col>
      <xdr:colOff>76200</xdr:colOff>
      <xdr:row>36</xdr:row>
      <xdr:rowOff>170180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4775200" y="6240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37</xdr:row>
      <xdr:rowOff>138430</xdr:rowOff>
    </xdr:from>
    <xdr:to>
      <xdr:col>19</xdr:col>
      <xdr:colOff>187325</xdr:colOff>
      <xdr:row>38</xdr:row>
      <xdr:rowOff>12700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flipV="1">
          <a:off x="3098800" y="648208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38100</xdr:rowOff>
    </xdr:from>
    <xdr:to>
      <xdr:col>20</xdr:col>
      <xdr:colOff>38100</xdr:colOff>
      <xdr:row>36</xdr:row>
      <xdr:rowOff>139700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3937000" y="621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149877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5979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37</xdr:row>
      <xdr:rowOff>8890</xdr:rowOff>
    </xdr:from>
    <xdr:to>
      <xdr:col>15</xdr:col>
      <xdr:colOff>98425</xdr:colOff>
      <xdr:row>38</xdr:row>
      <xdr:rowOff>12700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a:off x="2209800" y="6352540"/>
          <a:ext cx="889000" cy="175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129540</xdr:rowOff>
    </xdr:from>
    <xdr:to>
      <xdr:col>15</xdr:col>
      <xdr:colOff>149225</xdr:colOff>
      <xdr:row>37</xdr:row>
      <xdr:rowOff>59690</xdr:rowOff>
    </xdr:to>
    <xdr:sp macro="" textlink="">
      <xdr:nvSpPr>
        <xdr:cNvPr id="73" name="フローチャート: 判断 72">
          <a:extLst>
            <a:ext uri="{FF2B5EF4-FFF2-40B4-BE49-F238E27FC236}">
              <a16:creationId xmlns:a16="http://schemas.microsoft.com/office/drawing/2014/main" id="{00000000-0008-0000-0400-000049000000}"/>
            </a:ext>
          </a:extLst>
        </xdr:cNvPr>
        <xdr:cNvSpPr/>
      </xdr:nvSpPr>
      <xdr:spPr>
        <a:xfrm>
          <a:off x="3048000" y="6301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69867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6070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37</xdr:row>
      <xdr:rowOff>8890</xdr:rowOff>
    </xdr:from>
    <xdr:to>
      <xdr:col>11</xdr:col>
      <xdr:colOff>9525</xdr:colOff>
      <xdr:row>37</xdr:row>
      <xdr:rowOff>107950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flipV="1">
          <a:off x="1320800" y="6352540"/>
          <a:ext cx="889000" cy="99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35</xdr:row>
      <xdr:rowOff>163830</xdr:rowOff>
    </xdr:from>
    <xdr:to>
      <xdr:col>11</xdr:col>
      <xdr:colOff>60325</xdr:colOff>
      <xdr:row>36</xdr:row>
      <xdr:rowOff>93980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2159000" y="6164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104157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5933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22860</xdr:rowOff>
    </xdr:from>
    <xdr:to>
      <xdr:col>6</xdr:col>
      <xdr:colOff>171450</xdr:colOff>
      <xdr:row>36</xdr:row>
      <xdr:rowOff>124460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1270000" y="6195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134637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5963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38</xdr:row>
      <xdr:rowOff>53340</xdr:rowOff>
    </xdr:from>
    <xdr:to>
      <xdr:col>24</xdr:col>
      <xdr:colOff>76200</xdr:colOff>
      <xdr:row>38</xdr:row>
      <xdr:rowOff>154940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4775200" y="6568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38</xdr:row>
      <xdr:rowOff>25417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6540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37</xdr:row>
      <xdr:rowOff>87630</xdr:rowOff>
    </xdr:from>
    <xdr:to>
      <xdr:col>20</xdr:col>
      <xdr:colOff>38100</xdr:colOff>
      <xdr:row>38</xdr:row>
      <xdr:rowOff>17780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937000" y="6431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38</xdr:row>
      <xdr:rowOff>2557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65176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37</xdr:row>
      <xdr:rowOff>133350</xdr:rowOff>
    </xdr:from>
    <xdr:to>
      <xdr:col>15</xdr:col>
      <xdr:colOff>149225</xdr:colOff>
      <xdr:row>38</xdr:row>
      <xdr:rowOff>63500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048000" y="6477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38</xdr:row>
      <xdr:rowOff>48277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656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36</xdr:row>
      <xdr:rowOff>129540</xdr:rowOff>
    </xdr:from>
    <xdr:to>
      <xdr:col>11</xdr:col>
      <xdr:colOff>60325</xdr:colOff>
      <xdr:row>37</xdr:row>
      <xdr:rowOff>59690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2159000" y="6301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44467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6388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57150</xdr:rowOff>
    </xdr:from>
    <xdr:to>
      <xdr:col>6</xdr:col>
      <xdr:colOff>171450</xdr:colOff>
      <xdr:row>37</xdr:row>
      <xdr:rowOff>158750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1270000" y="6400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143527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6487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電気料等の高騰や地方交付税や臨時財政対策債の減少により</a:t>
          </a:r>
          <a:r>
            <a:rPr kumimoji="1" lang="en-US" altLang="ja-JP" sz="1300">
              <a:latin typeface="ＭＳ Ｐゴシック" panose="020B0600070205080204" pitchFamily="50" charset="-128"/>
              <a:ea typeface="ＭＳ Ｐゴシック" panose="020B0600070205080204" pitchFamily="50" charset="-128"/>
            </a:rPr>
            <a:t>2.1</a:t>
          </a:r>
          <a:r>
            <a:rPr kumimoji="1" lang="ja-JP" altLang="en-US" sz="1300">
              <a:latin typeface="ＭＳ Ｐゴシック" panose="020B0600070205080204" pitchFamily="50" charset="-128"/>
              <a:ea typeface="ＭＳ Ｐゴシック" panose="020B0600070205080204" pitchFamily="50" charset="-128"/>
            </a:rPr>
            <a:t>ポイントと大きく増加している。類似団体平均も同じように推移しているが、さらなる経常収支比率の増加がないように財政の健全化に努めたい。</a:t>
          </a: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127000</xdr:rowOff>
    </xdr:from>
    <xdr:to>
      <xdr:col>85</xdr:col>
      <xdr:colOff>66675</xdr:colOff>
      <xdr:row>20</xdr:row>
      <xdr:rowOff>127000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556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156227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413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12700</xdr:rowOff>
    </xdr:from>
    <xdr:to>
      <xdr:col>85</xdr:col>
      <xdr:colOff>66675</xdr:colOff>
      <xdr:row>14</xdr:row>
      <xdr:rowOff>12700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413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41927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270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7" name="物件費グラフ枠">
          <a:extLst>
            <a:ext uri="{FF2B5EF4-FFF2-40B4-BE49-F238E27FC236}">
              <a16:creationId xmlns:a16="http://schemas.microsoft.com/office/drawing/2014/main" id="{00000000-0008-0000-0400-000075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64135</xdr:rowOff>
    </xdr:from>
    <xdr:to>
      <xdr:col>82</xdr:col>
      <xdr:colOff>107950</xdr:colOff>
      <xdr:row>20</xdr:row>
      <xdr:rowOff>52705</xdr:rowOff>
    </xdr:to>
    <xdr:cxnSp macro="">
      <xdr:nvCxnSpPr>
        <xdr:cNvPr id="118" name="直線コネクタ 117">
          <a:extLst>
            <a:ext uri="{FF2B5EF4-FFF2-40B4-BE49-F238E27FC236}">
              <a16:creationId xmlns:a16="http://schemas.microsoft.com/office/drawing/2014/main" id="{00000000-0008-0000-0400-000076000000}"/>
            </a:ext>
          </a:extLst>
        </xdr:cNvPr>
        <xdr:cNvCxnSpPr/>
      </xdr:nvCxnSpPr>
      <xdr:spPr>
        <a:xfrm flipV="1">
          <a:off x="16510000" y="2292985"/>
          <a:ext cx="0" cy="1188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24782</xdr:rowOff>
    </xdr:from>
    <xdr:ext cx="762000" cy="259045"/>
    <xdr:sp macro="" textlink="">
      <xdr:nvSpPr>
        <xdr:cNvPr id="119" name="物件費最小値テキスト">
          <a:extLst>
            <a:ext uri="{FF2B5EF4-FFF2-40B4-BE49-F238E27FC236}">
              <a16:creationId xmlns:a16="http://schemas.microsoft.com/office/drawing/2014/main" id="{00000000-0008-0000-0400-000077000000}"/>
            </a:ext>
          </a:extLst>
        </xdr:cNvPr>
        <xdr:cNvSpPr txBox="1"/>
      </xdr:nvSpPr>
      <xdr:spPr>
        <a:xfrm>
          <a:off x="16598900" y="34537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52705</xdr:rowOff>
    </xdr:from>
    <xdr:to>
      <xdr:col>82</xdr:col>
      <xdr:colOff>196850</xdr:colOff>
      <xdr:row>20</xdr:row>
      <xdr:rowOff>52705</xdr:rowOff>
    </xdr:to>
    <xdr:cxnSp macro="">
      <xdr:nvCxnSpPr>
        <xdr:cNvPr id="120" name="直線コネクタ 119">
          <a:extLst>
            <a:ext uri="{FF2B5EF4-FFF2-40B4-BE49-F238E27FC236}">
              <a16:creationId xmlns:a16="http://schemas.microsoft.com/office/drawing/2014/main" id="{00000000-0008-0000-0400-000078000000}"/>
            </a:ext>
          </a:extLst>
        </xdr:cNvPr>
        <xdr:cNvCxnSpPr/>
      </xdr:nvCxnSpPr>
      <xdr:spPr>
        <a:xfrm>
          <a:off x="16421100" y="34817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150512</xdr:rowOff>
    </xdr:from>
    <xdr:ext cx="762000" cy="259045"/>
    <xdr:sp macro="" textlink="">
      <xdr:nvSpPr>
        <xdr:cNvPr id="121" name="物件費最大値テキスト">
          <a:extLst>
            <a:ext uri="{FF2B5EF4-FFF2-40B4-BE49-F238E27FC236}">
              <a16:creationId xmlns:a16="http://schemas.microsoft.com/office/drawing/2014/main" id="{00000000-0008-0000-0400-000079000000}"/>
            </a:ext>
          </a:extLst>
        </xdr:cNvPr>
        <xdr:cNvSpPr txBox="1"/>
      </xdr:nvSpPr>
      <xdr:spPr>
        <a:xfrm>
          <a:off x="16598900" y="2036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64135</xdr:rowOff>
    </xdr:from>
    <xdr:to>
      <xdr:col>82</xdr:col>
      <xdr:colOff>196850</xdr:colOff>
      <xdr:row>13</xdr:row>
      <xdr:rowOff>64135</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a:off x="16421100" y="2292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14</xdr:row>
      <xdr:rowOff>121285</xdr:rowOff>
    </xdr:from>
    <xdr:to>
      <xdr:col>82</xdr:col>
      <xdr:colOff>107950</xdr:colOff>
      <xdr:row>15</xdr:row>
      <xdr:rowOff>69850</xdr:rowOff>
    </xdr:to>
    <xdr:cxnSp macro="">
      <xdr:nvCxnSpPr>
        <xdr:cNvPr id="123" name="直線コネクタ 122">
          <a:extLst>
            <a:ext uri="{FF2B5EF4-FFF2-40B4-BE49-F238E27FC236}">
              <a16:creationId xmlns:a16="http://schemas.microsoft.com/office/drawing/2014/main" id="{00000000-0008-0000-0400-00007B000000}"/>
            </a:ext>
          </a:extLst>
        </xdr:cNvPr>
        <xdr:cNvCxnSpPr/>
      </xdr:nvCxnSpPr>
      <xdr:spPr>
        <a:xfrm>
          <a:off x="15671800" y="2521585"/>
          <a:ext cx="838200" cy="1200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14</xdr:row>
      <xdr:rowOff>29862</xdr:rowOff>
    </xdr:from>
    <xdr:ext cx="762000" cy="259045"/>
    <xdr:sp macro="" textlink="">
      <xdr:nvSpPr>
        <xdr:cNvPr id="124" name="物件費平均値テキスト">
          <a:extLst>
            <a:ext uri="{FF2B5EF4-FFF2-40B4-BE49-F238E27FC236}">
              <a16:creationId xmlns:a16="http://schemas.microsoft.com/office/drawing/2014/main" id="{00000000-0008-0000-0400-00007C000000}"/>
            </a:ext>
          </a:extLst>
        </xdr:cNvPr>
        <xdr:cNvSpPr txBox="1"/>
      </xdr:nvSpPr>
      <xdr:spPr>
        <a:xfrm>
          <a:off x="16598900" y="24301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13335</xdr:rowOff>
    </xdr:from>
    <xdr:to>
      <xdr:col>82</xdr:col>
      <xdr:colOff>158750</xdr:colOff>
      <xdr:row>15</xdr:row>
      <xdr:rowOff>114935</xdr:rowOff>
    </xdr:to>
    <xdr:sp macro="" textlink="">
      <xdr:nvSpPr>
        <xdr:cNvPr id="125" name="フローチャート: 判断 124">
          <a:extLst>
            <a:ext uri="{FF2B5EF4-FFF2-40B4-BE49-F238E27FC236}">
              <a16:creationId xmlns:a16="http://schemas.microsoft.com/office/drawing/2014/main" id="{00000000-0008-0000-0400-00007D000000}"/>
            </a:ext>
          </a:extLst>
        </xdr:cNvPr>
        <xdr:cNvSpPr/>
      </xdr:nvSpPr>
      <xdr:spPr>
        <a:xfrm>
          <a:off x="16459200" y="2585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14</xdr:row>
      <xdr:rowOff>121285</xdr:rowOff>
    </xdr:from>
    <xdr:to>
      <xdr:col>78</xdr:col>
      <xdr:colOff>69850</xdr:colOff>
      <xdr:row>14</xdr:row>
      <xdr:rowOff>167005</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flipV="1">
          <a:off x="14782800" y="2521585"/>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14</xdr:row>
      <xdr:rowOff>121920</xdr:rowOff>
    </xdr:from>
    <xdr:to>
      <xdr:col>78</xdr:col>
      <xdr:colOff>120650</xdr:colOff>
      <xdr:row>15</xdr:row>
      <xdr:rowOff>52070</xdr:rowOff>
    </xdr:to>
    <xdr:sp macro="" textlink="">
      <xdr:nvSpPr>
        <xdr:cNvPr id="127" name="フローチャート: 判断 126">
          <a:extLst>
            <a:ext uri="{FF2B5EF4-FFF2-40B4-BE49-F238E27FC236}">
              <a16:creationId xmlns:a16="http://schemas.microsoft.com/office/drawing/2014/main" id="{00000000-0008-0000-0400-00007F000000}"/>
            </a:ext>
          </a:extLst>
        </xdr:cNvPr>
        <xdr:cNvSpPr/>
      </xdr:nvSpPr>
      <xdr:spPr>
        <a:xfrm>
          <a:off x="15621000" y="2522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36847</xdr:rowOff>
    </xdr:from>
    <xdr:ext cx="736600" cy="259045"/>
    <xdr:sp macro="" textlink="">
      <xdr:nvSpPr>
        <xdr:cNvPr id="128" name="テキスト ボックス 127">
          <a:extLst>
            <a:ext uri="{FF2B5EF4-FFF2-40B4-BE49-F238E27FC236}">
              <a16:creationId xmlns:a16="http://schemas.microsoft.com/office/drawing/2014/main" id="{00000000-0008-0000-0400-000080000000}"/>
            </a:ext>
          </a:extLst>
        </xdr:cNvPr>
        <xdr:cNvSpPr txBox="1"/>
      </xdr:nvSpPr>
      <xdr:spPr>
        <a:xfrm>
          <a:off x="15290800" y="26085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14</xdr:row>
      <xdr:rowOff>167005</xdr:rowOff>
    </xdr:from>
    <xdr:to>
      <xdr:col>73</xdr:col>
      <xdr:colOff>180975</xdr:colOff>
      <xdr:row>15</xdr:row>
      <xdr:rowOff>64135</xdr:rowOff>
    </xdr:to>
    <xdr:cxnSp macro="">
      <xdr:nvCxnSpPr>
        <xdr:cNvPr id="129" name="直線コネクタ 128">
          <a:extLst>
            <a:ext uri="{FF2B5EF4-FFF2-40B4-BE49-F238E27FC236}">
              <a16:creationId xmlns:a16="http://schemas.microsoft.com/office/drawing/2014/main" id="{00000000-0008-0000-0400-000081000000}"/>
            </a:ext>
          </a:extLst>
        </xdr:cNvPr>
        <xdr:cNvCxnSpPr/>
      </xdr:nvCxnSpPr>
      <xdr:spPr>
        <a:xfrm flipV="1">
          <a:off x="13893800" y="2567305"/>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14</xdr:row>
      <xdr:rowOff>144780</xdr:rowOff>
    </xdr:from>
    <xdr:to>
      <xdr:col>74</xdr:col>
      <xdr:colOff>31750</xdr:colOff>
      <xdr:row>15</xdr:row>
      <xdr:rowOff>74930</xdr:rowOff>
    </xdr:to>
    <xdr:sp macro="" textlink="">
      <xdr:nvSpPr>
        <xdr:cNvPr id="130" name="フローチャート: 判断 129">
          <a:extLst>
            <a:ext uri="{FF2B5EF4-FFF2-40B4-BE49-F238E27FC236}">
              <a16:creationId xmlns:a16="http://schemas.microsoft.com/office/drawing/2014/main" id="{00000000-0008-0000-0400-000082000000}"/>
            </a:ext>
          </a:extLst>
        </xdr:cNvPr>
        <xdr:cNvSpPr/>
      </xdr:nvSpPr>
      <xdr:spPr>
        <a:xfrm>
          <a:off x="14732000" y="2545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59707</xdr:rowOff>
    </xdr:from>
    <xdr:ext cx="762000" cy="259045"/>
    <xdr:sp macro="" textlink="">
      <xdr:nvSpPr>
        <xdr:cNvPr id="131" name="テキスト ボックス 130">
          <a:extLst>
            <a:ext uri="{FF2B5EF4-FFF2-40B4-BE49-F238E27FC236}">
              <a16:creationId xmlns:a16="http://schemas.microsoft.com/office/drawing/2014/main" id="{00000000-0008-0000-0400-000083000000}"/>
            </a:ext>
          </a:extLst>
        </xdr:cNvPr>
        <xdr:cNvSpPr txBox="1"/>
      </xdr:nvSpPr>
      <xdr:spPr>
        <a:xfrm>
          <a:off x="14401800" y="2631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29845</xdr:rowOff>
    </xdr:from>
    <xdr:to>
      <xdr:col>69</xdr:col>
      <xdr:colOff>92075</xdr:colOff>
      <xdr:row>15</xdr:row>
      <xdr:rowOff>64135</xdr:rowOff>
    </xdr:to>
    <xdr:cxnSp macro="">
      <xdr:nvCxnSpPr>
        <xdr:cNvPr id="132" name="直線コネクタ 131">
          <a:extLst>
            <a:ext uri="{FF2B5EF4-FFF2-40B4-BE49-F238E27FC236}">
              <a16:creationId xmlns:a16="http://schemas.microsoft.com/office/drawing/2014/main" id="{00000000-0008-0000-0400-000084000000}"/>
            </a:ext>
          </a:extLst>
        </xdr:cNvPr>
        <xdr:cNvCxnSpPr/>
      </xdr:nvCxnSpPr>
      <xdr:spPr>
        <a:xfrm>
          <a:off x="13004800" y="2601595"/>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15</xdr:row>
      <xdr:rowOff>116205</xdr:rowOff>
    </xdr:from>
    <xdr:to>
      <xdr:col>69</xdr:col>
      <xdr:colOff>142875</xdr:colOff>
      <xdr:row>16</xdr:row>
      <xdr:rowOff>46355</xdr:rowOff>
    </xdr:to>
    <xdr:sp macro="" textlink="">
      <xdr:nvSpPr>
        <xdr:cNvPr id="133" name="フローチャート: 判断 132">
          <a:extLst>
            <a:ext uri="{FF2B5EF4-FFF2-40B4-BE49-F238E27FC236}">
              <a16:creationId xmlns:a16="http://schemas.microsoft.com/office/drawing/2014/main" id="{00000000-0008-0000-0400-000085000000}"/>
            </a:ext>
          </a:extLst>
        </xdr:cNvPr>
        <xdr:cNvSpPr/>
      </xdr:nvSpPr>
      <xdr:spPr>
        <a:xfrm>
          <a:off x="13843000" y="2687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31132</xdr:rowOff>
    </xdr:from>
    <xdr:ext cx="762000" cy="259045"/>
    <xdr:sp macro="" textlink="">
      <xdr:nvSpPr>
        <xdr:cNvPr id="134" name="テキスト ボックス 133">
          <a:extLst>
            <a:ext uri="{FF2B5EF4-FFF2-40B4-BE49-F238E27FC236}">
              <a16:creationId xmlns:a16="http://schemas.microsoft.com/office/drawing/2014/main" id="{00000000-0008-0000-0400-000086000000}"/>
            </a:ext>
          </a:extLst>
        </xdr:cNvPr>
        <xdr:cNvSpPr txBox="1"/>
      </xdr:nvSpPr>
      <xdr:spPr>
        <a:xfrm>
          <a:off x="13512800" y="27743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64770</xdr:rowOff>
    </xdr:from>
    <xdr:to>
      <xdr:col>65</xdr:col>
      <xdr:colOff>53975</xdr:colOff>
      <xdr:row>15</xdr:row>
      <xdr:rowOff>166370</xdr:rowOff>
    </xdr:to>
    <xdr:sp macro="" textlink="">
      <xdr:nvSpPr>
        <xdr:cNvPr id="135" name="フローチャート: 判断 134">
          <a:extLst>
            <a:ext uri="{FF2B5EF4-FFF2-40B4-BE49-F238E27FC236}">
              <a16:creationId xmlns:a16="http://schemas.microsoft.com/office/drawing/2014/main" id="{00000000-0008-0000-0400-000087000000}"/>
            </a:ext>
          </a:extLst>
        </xdr:cNvPr>
        <xdr:cNvSpPr/>
      </xdr:nvSpPr>
      <xdr:spPr>
        <a:xfrm>
          <a:off x="12954000" y="2636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151147</xdr:rowOff>
    </xdr:from>
    <xdr:ext cx="7620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2623800" y="2722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19050</xdr:rowOff>
    </xdr:from>
    <xdr:to>
      <xdr:col>82</xdr:col>
      <xdr:colOff>158750</xdr:colOff>
      <xdr:row>15</xdr:row>
      <xdr:rowOff>120650</xdr:rowOff>
    </xdr:to>
    <xdr:sp macro="" textlink="">
      <xdr:nvSpPr>
        <xdr:cNvPr id="142" name="楕円 141">
          <a:extLst>
            <a:ext uri="{FF2B5EF4-FFF2-40B4-BE49-F238E27FC236}">
              <a16:creationId xmlns:a16="http://schemas.microsoft.com/office/drawing/2014/main" id="{00000000-0008-0000-0400-00008E000000}"/>
            </a:ext>
          </a:extLst>
        </xdr:cNvPr>
        <xdr:cNvSpPr/>
      </xdr:nvSpPr>
      <xdr:spPr>
        <a:xfrm>
          <a:off x="16459200" y="2590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162577</xdr:rowOff>
    </xdr:from>
    <xdr:ext cx="762000" cy="259045"/>
    <xdr:sp macro="" textlink="">
      <xdr:nvSpPr>
        <xdr:cNvPr id="143" name="物件費該当値テキスト">
          <a:extLst>
            <a:ext uri="{FF2B5EF4-FFF2-40B4-BE49-F238E27FC236}">
              <a16:creationId xmlns:a16="http://schemas.microsoft.com/office/drawing/2014/main" id="{00000000-0008-0000-0400-00008F000000}"/>
            </a:ext>
          </a:extLst>
        </xdr:cNvPr>
        <xdr:cNvSpPr txBox="1"/>
      </xdr:nvSpPr>
      <xdr:spPr>
        <a:xfrm>
          <a:off x="16598900" y="2562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14</xdr:row>
      <xdr:rowOff>70485</xdr:rowOff>
    </xdr:from>
    <xdr:to>
      <xdr:col>78</xdr:col>
      <xdr:colOff>120650</xdr:colOff>
      <xdr:row>15</xdr:row>
      <xdr:rowOff>635</xdr:rowOff>
    </xdr:to>
    <xdr:sp macro="" textlink="">
      <xdr:nvSpPr>
        <xdr:cNvPr id="144" name="楕円 143">
          <a:extLst>
            <a:ext uri="{FF2B5EF4-FFF2-40B4-BE49-F238E27FC236}">
              <a16:creationId xmlns:a16="http://schemas.microsoft.com/office/drawing/2014/main" id="{00000000-0008-0000-0400-000090000000}"/>
            </a:ext>
          </a:extLst>
        </xdr:cNvPr>
        <xdr:cNvSpPr/>
      </xdr:nvSpPr>
      <xdr:spPr>
        <a:xfrm>
          <a:off x="15621000" y="2470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10812</xdr:rowOff>
    </xdr:from>
    <xdr:ext cx="7366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5290800" y="22396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14</xdr:row>
      <xdr:rowOff>116205</xdr:rowOff>
    </xdr:from>
    <xdr:to>
      <xdr:col>74</xdr:col>
      <xdr:colOff>31750</xdr:colOff>
      <xdr:row>15</xdr:row>
      <xdr:rowOff>46355</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4732000" y="2516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56532</xdr:rowOff>
    </xdr:from>
    <xdr:ext cx="7620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4401800" y="22853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13335</xdr:rowOff>
    </xdr:from>
    <xdr:to>
      <xdr:col>69</xdr:col>
      <xdr:colOff>142875</xdr:colOff>
      <xdr:row>15</xdr:row>
      <xdr:rowOff>114935</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3843000" y="2585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13</xdr:row>
      <xdr:rowOff>125112</xdr:rowOff>
    </xdr:from>
    <xdr:ext cx="7620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3512800" y="2353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150495</xdr:rowOff>
    </xdr:from>
    <xdr:to>
      <xdr:col>65</xdr:col>
      <xdr:colOff>53975</xdr:colOff>
      <xdr:row>15</xdr:row>
      <xdr:rowOff>80645</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2954000" y="2550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90822</xdr:rowOff>
    </xdr:from>
    <xdr:ext cx="7620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2623800" y="23196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2" name="正方形/長方形 151">
          <a:extLst>
            <a:ext uri="{FF2B5EF4-FFF2-40B4-BE49-F238E27FC236}">
              <a16:creationId xmlns:a16="http://schemas.microsoft.com/office/drawing/2014/main" id="{00000000-0008-0000-0400-000098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3" name="正方形/長方形 152">
          <a:extLst>
            <a:ext uri="{FF2B5EF4-FFF2-40B4-BE49-F238E27FC236}">
              <a16:creationId xmlns:a16="http://schemas.microsoft.com/office/drawing/2014/main" id="{00000000-0008-0000-0400-000099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2" name="テキスト ボックス 161">
          <a:extLst>
            <a:ext uri="{FF2B5EF4-FFF2-40B4-BE49-F238E27FC236}">
              <a16:creationId xmlns:a16="http://schemas.microsoft.com/office/drawing/2014/main" id="{00000000-0008-0000-0400-0000A2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年度に福祉医療費に充当していた過疎債ソフト分が皆減したため充当一般財源が増加し、経常収支比率が</a:t>
          </a:r>
          <a:r>
            <a:rPr kumimoji="1" lang="en-US" altLang="ja-JP" sz="1300">
              <a:latin typeface="ＭＳ Ｐゴシック" panose="020B0600070205080204" pitchFamily="50" charset="-128"/>
              <a:ea typeface="ＭＳ Ｐゴシック" panose="020B0600070205080204" pitchFamily="50" charset="-128"/>
            </a:rPr>
            <a:t>0.8</a:t>
          </a:r>
          <a:r>
            <a:rPr kumimoji="1" lang="ja-JP" altLang="en-US" sz="1300">
              <a:latin typeface="ＭＳ Ｐゴシック" panose="020B0600070205080204" pitchFamily="50" charset="-128"/>
              <a:ea typeface="ＭＳ Ｐゴシック" panose="020B0600070205080204" pitchFamily="50" charset="-128"/>
            </a:rPr>
            <a:t>ポイント増加した。類似団体平均より低い数値を継続できているため今後も引き続き健全な財政運営に努めたい。</a:t>
          </a:r>
        </a:p>
      </xdr:txBody>
    </xdr:sp>
    <xdr:clientData/>
  </xdr:twoCellAnchor>
  <xdr:oneCellAnchor>
    <xdr:from>
      <xdr:col>3</xdr:col>
      <xdr:colOff>123825</xdr:colOff>
      <xdr:row>49</xdr:row>
      <xdr:rowOff>107950</xdr:rowOff>
    </xdr:from>
    <xdr:ext cx="298543" cy="225703"/>
    <xdr:sp macro="" textlink="">
      <xdr:nvSpPr>
        <xdr:cNvPr id="163" name="テキスト ボックス 162">
          <a:extLst>
            <a:ext uri="{FF2B5EF4-FFF2-40B4-BE49-F238E27FC236}">
              <a16:creationId xmlns:a16="http://schemas.microsoft.com/office/drawing/2014/main" id="{00000000-0008-0000-0400-0000A3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4" name="直線コネクタ 163">
          <a:extLst>
            <a:ext uri="{FF2B5EF4-FFF2-40B4-BE49-F238E27FC236}">
              <a16:creationId xmlns:a16="http://schemas.microsoft.com/office/drawing/2014/main" id="{00000000-0008-0000-0400-0000A4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5" name="テキスト ボックス 164">
          <a:extLst>
            <a:ext uri="{FF2B5EF4-FFF2-40B4-BE49-F238E27FC236}">
              <a16:creationId xmlns:a16="http://schemas.microsoft.com/office/drawing/2014/main" id="{00000000-0008-0000-0400-0000A5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6" name="直線コネクタ 165">
          <a:extLst>
            <a:ext uri="{FF2B5EF4-FFF2-40B4-BE49-F238E27FC236}">
              <a16:creationId xmlns:a16="http://schemas.microsoft.com/office/drawing/2014/main" id="{00000000-0008-0000-0400-0000A6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78" name="扶助費グラフ枠">
          <a:extLst>
            <a:ext uri="{FF2B5EF4-FFF2-40B4-BE49-F238E27FC236}">
              <a16:creationId xmlns:a16="http://schemas.microsoft.com/office/drawing/2014/main" id="{00000000-0008-0000-0400-0000B2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165100</xdr:rowOff>
    </xdr:from>
    <xdr:to>
      <xdr:col>24</xdr:col>
      <xdr:colOff>25400</xdr:colOff>
      <xdr:row>61</xdr:row>
      <xdr:rowOff>127000</xdr:rowOff>
    </xdr:to>
    <xdr:cxnSp macro="">
      <xdr:nvCxnSpPr>
        <xdr:cNvPr id="179" name="直線コネクタ 178">
          <a:extLst>
            <a:ext uri="{FF2B5EF4-FFF2-40B4-BE49-F238E27FC236}">
              <a16:creationId xmlns:a16="http://schemas.microsoft.com/office/drawing/2014/main" id="{00000000-0008-0000-0400-0000B3000000}"/>
            </a:ext>
          </a:extLst>
        </xdr:cNvPr>
        <xdr:cNvCxnSpPr/>
      </xdr:nvCxnSpPr>
      <xdr:spPr>
        <a:xfrm flipV="1">
          <a:off x="4826000" y="9080500"/>
          <a:ext cx="0" cy="1504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99077</xdr:rowOff>
    </xdr:from>
    <xdr:ext cx="762000" cy="259045"/>
    <xdr:sp macro="" textlink="">
      <xdr:nvSpPr>
        <xdr:cNvPr id="180" name="扶助費最小値テキスト">
          <a:extLst>
            <a:ext uri="{FF2B5EF4-FFF2-40B4-BE49-F238E27FC236}">
              <a16:creationId xmlns:a16="http://schemas.microsoft.com/office/drawing/2014/main" id="{00000000-0008-0000-0400-0000B4000000}"/>
            </a:ext>
          </a:extLst>
        </xdr:cNvPr>
        <xdr:cNvSpPr txBox="1"/>
      </xdr:nvSpPr>
      <xdr:spPr>
        <a:xfrm>
          <a:off x="4914900" y="10557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127000</xdr:rowOff>
    </xdr:from>
    <xdr:to>
      <xdr:col>24</xdr:col>
      <xdr:colOff>114300</xdr:colOff>
      <xdr:row>61</xdr:row>
      <xdr:rowOff>127000</xdr:rowOff>
    </xdr:to>
    <xdr:cxnSp macro="">
      <xdr:nvCxnSpPr>
        <xdr:cNvPr id="181" name="直線コネクタ 180">
          <a:extLst>
            <a:ext uri="{FF2B5EF4-FFF2-40B4-BE49-F238E27FC236}">
              <a16:creationId xmlns:a16="http://schemas.microsoft.com/office/drawing/2014/main" id="{00000000-0008-0000-0400-0000B5000000}"/>
            </a:ext>
          </a:extLst>
        </xdr:cNvPr>
        <xdr:cNvCxnSpPr/>
      </xdr:nvCxnSpPr>
      <xdr:spPr>
        <a:xfrm>
          <a:off x="4737100" y="10585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80027</xdr:rowOff>
    </xdr:from>
    <xdr:ext cx="762000" cy="259045"/>
    <xdr:sp macro="" textlink="">
      <xdr:nvSpPr>
        <xdr:cNvPr id="182" name="扶助費最大値テキスト">
          <a:extLst>
            <a:ext uri="{FF2B5EF4-FFF2-40B4-BE49-F238E27FC236}">
              <a16:creationId xmlns:a16="http://schemas.microsoft.com/office/drawing/2014/main" id="{00000000-0008-0000-0400-0000B6000000}"/>
            </a:ext>
          </a:extLst>
        </xdr:cNvPr>
        <xdr:cNvSpPr txBox="1"/>
      </xdr:nvSpPr>
      <xdr:spPr>
        <a:xfrm>
          <a:off x="4914900" y="882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165100</xdr:rowOff>
    </xdr:from>
    <xdr:to>
      <xdr:col>24</xdr:col>
      <xdr:colOff>114300</xdr:colOff>
      <xdr:row>52</xdr:row>
      <xdr:rowOff>165100</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a:off x="4737100" y="908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54</xdr:row>
      <xdr:rowOff>107950</xdr:rowOff>
    </xdr:from>
    <xdr:to>
      <xdr:col>24</xdr:col>
      <xdr:colOff>25400</xdr:colOff>
      <xdr:row>55</xdr:row>
      <xdr:rowOff>88900</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a:off x="3987800" y="9366250"/>
          <a:ext cx="8382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124477</xdr:rowOff>
    </xdr:from>
    <xdr:ext cx="762000" cy="259045"/>
    <xdr:sp macro="" textlink="">
      <xdr:nvSpPr>
        <xdr:cNvPr id="185" name="扶助費平均値テキスト">
          <a:extLst>
            <a:ext uri="{FF2B5EF4-FFF2-40B4-BE49-F238E27FC236}">
              <a16:creationId xmlns:a16="http://schemas.microsoft.com/office/drawing/2014/main" id="{00000000-0008-0000-0400-0000B9000000}"/>
            </a:ext>
          </a:extLst>
        </xdr:cNvPr>
        <xdr:cNvSpPr txBox="1"/>
      </xdr:nvSpPr>
      <xdr:spPr>
        <a:xfrm>
          <a:off x="4914900" y="95542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152400</xdr:rowOff>
    </xdr:from>
    <xdr:to>
      <xdr:col>24</xdr:col>
      <xdr:colOff>76200</xdr:colOff>
      <xdr:row>56</xdr:row>
      <xdr:rowOff>82550</xdr:rowOff>
    </xdr:to>
    <xdr:sp macro="" textlink="">
      <xdr:nvSpPr>
        <xdr:cNvPr id="186" name="フローチャート: 判断 185">
          <a:extLst>
            <a:ext uri="{FF2B5EF4-FFF2-40B4-BE49-F238E27FC236}">
              <a16:creationId xmlns:a16="http://schemas.microsoft.com/office/drawing/2014/main" id="{00000000-0008-0000-0400-0000BA000000}"/>
            </a:ext>
          </a:extLst>
        </xdr:cNvPr>
        <xdr:cNvSpPr/>
      </xdr:nvSpPr>
      <xdr:spPr>
        <a:xfrm>
          <a:off x="4775200" y="9582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107950</xdr:rowOff>
    </xdr:from>
    <xdr:to>
      <xdr:col>19</xdr:col>
      <xdr:colOff>187325</xdr:colOff>
      <xdr:row>55</xdr:row>
      <xdr:rowOff>31750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flipV="1">
          <a:off x="3098800" y="9366250"/>
          <a:ext cx="8890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152400</xdr:rowOff>
    </xdr:from>
    <xdr:to>
      <xdr:col>20</xdr:col>
      <xdr:colOff>38100</xdr:colOff>
      <xdr:row>56</xdr:row>
      <xdr:rowOff>82550</xdr:rowOff>
    </xdr:to>
    <xdr:sp macro="" textlink="">
      <xdr:nvSpPr>
        <xdr:cNvPr id="188" name="フローチャート: 判断 187">
          <a:extLst>
            <a:ext uri="{FF2B5EF4-FFF2-40B4-BE49-F238E27FC236}">
              <a16:creationId xmlns:a16="http://schemas.microsoft.com/office/drawing/2014/main" id="{00000000-0008-0000-0400-0000BC000000}"/>
            </a:ext>
          </a:extLst>
        </xdr:cNvPr>
        <xdr:cNvSpPr/>
      </xdr:nvSpPr>
      <xdr:spPr>
        <a:xfrm>
          <a:off x="3937000" y="9582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67327</xdr:rowOff>
    </xdr:from>
    <xdr:ext cx="736600" cy="259045"/>
    <xdr:sp macro="" textlink="">
      <xdr:nvSpPr>
        <xdr:cNvPr id="189" name="テキスト ボックス 188">
          <a:extLst>
            <a:ext uri="{FF2B5EF4-FFF2-40B4-BE49-F238E27FC236}">
              <a16:creationId xmlns:a16="http://schemas.microsoft.com/office/drawing/2014/main" id="{00000000-0008-0000-0400-0000BD000000}"/>
            </a:ext>
          </a:extLst>
        </xdr:cNvPr>
        <xdr:cNvSpPr txBox="1"/>
      </xdr:nvSpPr>
      <xdr:spPr>
        <a:xfrm>
          <a:off x="3606800" y="96685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55</xdr:row>
      <xdr:rowOff>31750</xdr:rowOff>
    </xdr:from>
    <xdr:to>
      <xdr:col>15</xdr:col>
      <xdr:colOff>98425</xdr:colOff>
      <xdr:row>57</xdr:row>
      <xdr:rowOff>31750</xdr:rowOff>
    </xdr:to>
    <xdr:cxnSp macro="">
      <xdr:nvCxnSpPr>
        <xdr:cNvPr id="190" name="直線コネクタ 189">
          <a:extLst>
            <a:ext uri="{FF2B5EF4-FFF2-40B4-BE49-F238E27FC236}">
              <a16:creationId xmlns:a16="http://schemas.microsoft.com/office/drawing/2014/main" id="{00000000-0008-0000-0400-0000BE000000}"/>
            </a:ext>
          </a:extLst>
        </xdr:cNvPr>
        <xdr:cNvCxnSpPr/>
      </xdr:nvCxnSpPr>
      <xdr:spPr>
        <a:xfrm flipV="1">
          <a:off x="2209800" y="9461500"/>
          <a:ext cx="889000" cy="342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57150</xdr:rowOff>
    </xdr:from>
    <xdr:to>
      <xdr:col>15</xdr:col>
      <xdr:colOff>149225</xdr:colOff>
      <xdr:row>56</xdr:row>
      <xdr:rowOff>158750</xdr:rowOff>
    </xdr:to>
    <xdr:sp macro="" textlink="">
      <xdr:nvSpPr>
        <xdr:cNvPr id="191" name="フローチャート: 判断 190">
          <a:extLst>
            <a:ext uri="{FF2B5EF4-FFF2-40B4-BE49-F238E27FC236}">
              <a16:creationId xmlns:a16="http://schemas.microsoft.com/office/drawing/2014/main" id="{00000000-0008-0000-0400-0000BF000000}"/>
            </a:ext>
          </a:extLst>
        </xdr:cNvPr>
        <xdr:cNvSpPr/>
      </xdr:nvSpPr>
      <xdr:spPr>
        <a:xfrm>
          <a:off x="3048000" y="9658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143527</xdr:rowOff>
    </xdr:from>
    <xdr:ext cx="762000" cy="259045"/>
    <xdr:sp macro="" textlink="">
      <xdr:nvSpPr>
        <xdr:cNvPr id="192" name="テキスト ボックス 191">
          <a:extLst>
            <a:ext uri="{FF2B5EF4-FFF2-40B4-BE49-F238E27FC236}">
              <a16:creationId xmlns:a16="http://schemas.microsoft.com/office/drawing/2014/main" id="{00000000-0008-0000-0400-0000C0000000}"/>
            </a:ext>
          </a:extLst>
        </xdr:cNvPr>
        <xdr:cNvSpPr txBox="1"/>
      </xdr:nvSpPr>
      <xdr:spPr>
        <a:xfrm>
          <a:off x="2717800" y="974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57</xdr:row>
      <xdr:rowOff>31750</xdr:rowOff>
    </xdr:from>
    <xdr:to>
      <xdr:col>11</xdr:col>
      <xdr:colOff>9525</xdr:colOff>
      <xdr:row>57</xdr:row>
      <xdr:rowOff>50800</xdr:rowOff>
    </xdr:to>
    <xdr:cxnSp macro="">
      <xdr:nvCxnSpPr>
        <xdr:cNvPr id="193" name="直線コネクタ 192">
          <a:extLst>
            <a:ext uri="{FF2B5EF4-FFF2-40B4-BE49-F238E27FC236}">
              <a16:creationId xmlns:a16="http://schemas.microsoft.com/office/drawing/2014/main" id="{00000000-0008-0000-0400-0000C1000000}"/>
            </a:ext>
          </a:extLst>
        </xdr:cNvPr>
        <xdr:cNvCxnSpPr/>
      </xdr:nvCxnSpPr>
      <xdr:spPr>
        <a:xfrm flipV="1">
          <a:off x="1320800" y="980440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114300</xdr:rowOff>
    </xdr:from>
    <xdr:to>
      <xdr:col>11</xdr:col>
      <xdr:colOff>60325</xdr:colOff>
      <xdr:row>57</xdr:row>
      <xdr:rowOff>44450</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2159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54627</xdr:rowOff>
    </xdr:from>
    <xdr:ext cx="762000" cy="259045"/>
    <xdr:sp macro="" textlink="">
      <xdr:nvSpPr>
        <xdr:cNvPr id="195" name="テキスト ボックス 194">
          <a:extLst>
            <a:ext uri="{FF2B5EF4-FFF2-40B4-BE49-F238E27FC236}">
              <a16:creationId xmlns:a16="http://schemas.microsoft.com/office/drawing/2014/main" id="{00000000-0008-0000-0400-0000C3000000}"/>
            </a:ext>
          </a:extLst>
        </xdr:cNvPr>
        <xdr:cNvSpPr txBox="1"/>
      </xdr:nvSpPr>
      <xdr:spPr>
        <a:xfrm>
          <a:off x="1828800" y="948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133350</xdr:rowOff>
    </xdr:from>
    <xdr:to>
      <xdr:col>6</xdr:col>
      <xdr:colOff>171450</xdr:colOff>
      <xdr:row>57</xdr:row>
      <xdr:rowOff>63500</xdr:rowOff>
    </xdr:to>
    <xdr:sp macro="" textlink="">
      <xdr:nvSpPr>
        <xdr:cNvPr id="196" name="フローチャート: 判断 195">
          <a:extLst>
            <a:ext uri="{FF2B5EF4-FFF2-40B4-BE49-F238E27FC236}">
              <a16:creationId xmlns:a16="http://schemas.microsoft.com/office/drawing/2014/main" id="{00000000-0008-0000-0400-0000C4000000}"/>
            </a:ext>
          </a:extLst>
        </xdr:cNvPr>
        <xdr:cNvSpPr/>
      </xdr:nvSpPr>
      <xdr:spPr>
        <a:xfrm>
          <a:off x="1270000" y="9734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73677</xdr:rowOff>
    </xdr:from>
    <xdr:ext cx="7620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939800" y="9503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38100</xdr:rowOff>
    </xdr:from>
    <xdr:to>
      <xdr:col>24</xdr:col>
      <xdr:colOff>76200</xdr:colOff>
      <xdr:row>55</xdr:row>
      <xdr:rowOff>139700</xdr:rowOff>
    </xdr:to>
    <xdr:sp macro="" textlink="">
      <xdr:nvSpPr>
        <xdr:cNvPr id="203" name="楕円 202">
          <a:extLst>
            <a:ext uri="{FF2B5EF4-FFF2-40B4-BE49-F238E27FC236}">
              <a16:creationId xmlns:a16="http://schemas.microsoft.com/office/drawing/2014/main" id="{00000000-0008-0000-0400-0000CB000000}"/>
            </a:ext>
          </a:extLst>
        </xdr:cNvPr>
        <xdr:cNvSpPr/>
      </xdr:nvSpPr>
      <xdr:spPr>
        <a:xfrm>
          <a:off x="4775200" y="9467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54627</xdr:rowOff>
    </xdr:from>
    <xdr:ext cx="762000" cy="259045"/>
    <xdr:sp macro="" textlink="">
      <xdr:nvSpPr>
        <xdr:cNvPr id="204" name="扶助費該当値テキスト">
          <a:extLst>
            <a:ext uri="{FF2B5EF4-FFF2-40B4-BE49-F238E27FC236}">
              <a16:creationId xmlns:a16="http://schemas.microsoft.com/office/drawing/2014/main" id="{00000000-0008-0000-0400-0000CC000000}"/>
            </a:ext>
          </a:extLst>
        </xdr:cNvPr>
        <xdr:cNvSpPr txBox="1"/>
      </xdr:nvSpPr>
      <xdr:spPr>
        <a:xfrm>
          <a:off x="4914900" y="9312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54</xdr:row>
      <xdr:rowOff>57150</xdr:rowOff>
    </xdr:from>
    <xdr:to>
      <xdr:col>20</xdr:col>
      <xdr:colOff>38100</xdr:colOff>
      <xdr:row>54</xdr:row>
      <xdr:rowOff>158750</xdr:rowOff>
    </xdr:to>
    <xdr:sp macro="" textlink="">
      <xdr:nvSpPr>
        <xdr:cNvPr id="205" name="楕円 204">
          <a:extLst>
            <a:ext uri="{FF2B5EF4-FFF2-40B4-BE49-F238E27FC236}">
              <a16:creationId xmlns:a16="http://schemas.microsoft.com/office/drawing/2014/main" id="{00000000-0008-0000-0400-0000CD000000}"/>
            </a:ext>
          </a:extLst>
        </xdr:cNvPr>
        <xdr:cNvSpPr/>
      </xdr:nvSpPr>
      <xdr:spPr>
        <a:xfrm>
          <a:off x="3937000" y="9315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52</xdr:row>
      <xdr:rowOff>168927</xdr:rowOff>
    </xdr:from>
    <xdr:ext cx="7366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3606800" y="90843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54</xdr:row>
      <xdr:rowOff>152400</xdr:rowOff>
    </xdr:from>
    <xdr:to>
      <xdr:col>15</xdr:col>
      <xdr:colOff>149225</xdr:colOff>
      <xdr:row>55</xdr:row>
      <xdr:rowOff>82550</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3048000" y="941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92727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2717800" y="9179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56</xdr:row>
      <xdr:rowOff>152400</xdr:rowOff>
    </xdr:from>
    <xdr:to>
      <xdr:col>11</xdr:col>
      <xdr:colOff>60325</xdr:colOff>
      <xdr:row>57</xdr:row>
      <xdr:rowOff>82550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2159000" y="975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67327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1828800" y="9839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0</xdr:rowOff>
    </xdr:from>
    <xdr:to>
      <xdr:col>6</xdr:col>
      <xdr:colOff>171450</xdr:colOff>
      <xdr:row>57</xdr:row>
      <xdr:rowOff>101600</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1270000" y="9772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86377</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939800" y="9859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3" name="正方形/長方形 212">
          <a:extLst>
            <a:ext uri="{FF2B5EF4-FFF2-40B4-BE49-F238E27FC236}">
              <a16:creationId xmlns:a16="http://schemas.microsoft.com/office/drawing/2014/main" id="{00000000-0008-0000-0400-0000D5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4" name="正方形/長方形 213">
          <a:extLst>
            <a:ext uri="{FF2B5EF4-FFF2-40B4-BE49-F238E27FC236}">
              <a16:creationId xmlns:a16="http://schemas.microsoft.com/office/drawing/2014/main" id="{00000000-0008-0000-0400-0000D6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3" name="テキスト ボックス 222">
          <a:extLst>
            <a:ext uri="{FF2B5EF4-FFF2-40B4-BE49-F238E27FC236}">
              <a16:creationId xmlns:a16="http://schemas.microsoft.com/office/drawing/2014/main" id="{00000000-0008-0000-0400-0000DF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昨年度と同水準の数値となった。経常収支比率には動きはないが、公営企業への繰出金が年々増加しており、使用料の適正化等により普通会計の負担を減らすように努めたい。</a:t>
          </a:r>
        </a:p>
      </xdr:txBody>
    </xdr:sp>
    <xdr:clientData/>
  </xdr:twoCellAnchor>
  <xdr:oneCellAnchor>
    <xdr:from>
      <xdr:col>62</xdr:col>
      <xdr:colOff>6350</xdr:colOff>
      <xdr:row>49</xdr:row>
      <xdr:rowOff>107950</xdr:rowOff>
    </xdr:from>
    <xdr:ext cx="298543" cy="225703"/>
    <xdr:sp macro="" textlink="">
      <xdr:nvSpPr>
        <xdr:cNvPr id="224" name="テキスト ボックス 223">
          <a:extLst>
            <a:ext uri="{FF2B5EF4-FFF2-40B4-BE49-F238E27FC236}">
              <a16:creationId xmlns:a16="http://schemas.microsoft.com/office/drawing/2014/main" id="{00000000-0008-0000-0400-0000E0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5" name="直線コネクタ 224">
          <a:extLst>
            <a:ext uri="{FF2B5EF4-FFF2-40B4-BE49-F238E27FC236}">
              <a16:creationId xmlns:a16="http://schemas.microsoft.com/office/drawing/2014/main" id="{00000000-0008-0000-0400-0000E1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6" name="テキスト ボックス 225">
          <a:extLst>
            <a:ext uri="{FF2B5EF4-FFF2-40B4-BE49-F238E27FC236}">
              <a16:creationId xmlns:a16="http://schemas.microsoft.com/office/drawing/2014/main" id="{00000000-0008-0000-0400-0000E2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69850</xdr:rowOff>
    </xdr:from>
    <xdr:to>
      <xdr:col>85</xdr:col>
      <xdr:colOff>66675</xdr:colOff>
      <xdr:row>62</xdr:row>
      <xdr:rowOff>69850</xdr:rowOff>
    </xdr:to>
    <xdr:cxnSp macro="">
      <xdr:nvCxnSpPr>
        <xdr:cNvPr id="227" name="直線コネクタ 226">
          <a:extLst>
            <a:ext uri="{FF2B5EF4-FFF2-40B4-BE49-F238E27FC236}">
              <a16:creationId xmlns:a16="http://schemas.microsoft.com/office/drawing/2014/main" id="{00000000-0008-0000-0400-0000E3000000}"/>
            </a:ext>
          </a:extLst>
        </xdr:cNvPr>
        <xdr:cNvCxnSpPr/>
      </xdr:nvCxnSpPr>
      <xdr:spPr>
        <a:xfrm>
          <a:off x="12446000" y="10699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99077</xdr:rowOff>
    </xdr:from>
    <xdr:ext cx="508000" cy="259045"/>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1938000" y="10557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127000</xdr:rowOff>
    </xdr:from>
    <xdr:to>
      <xdr:col>85</xdr:col>
      <xdr:colOff>66675</xdr:colOff>
      <xdr:row>60</xdr:row>
      <xdr:rowOff>127000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414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156227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10271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12700</xdr:rowOff>
    </xdr:from>
    <xdr:to>
      <xdr:col>85</xdr:col>
      <xdr:colOff>66675</xdr:colOff>
      <xdr:row>59</xdr:row>
      <xdr:rowOff>12700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128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41927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9986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127000</xdr:rowOff>
    </xdr:from>
    <xdr:to>
      <xdr:col>85</xdr:col>
      <xdr:colOff>66675</xdr:colOff>
      <xdr:row>55</xdr:row>
      <xdr:rowOff>127000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9556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156227</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9414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12700</xdr:rowOff>
    </xdr:from>
    <xdr:to>
      <xdr:col>85</xdr:col>
      <xdr:colOff>66675</xdr:colOff>
      <xdr:row>54</xdr:row>
      <xdr:rowOff>12700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9271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41927</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9128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69850</xdr:rowOff>
    </xdr:from>
    <xdr:to>
      <xdr:col>85</xdr:col>
      <xdr:colOff>66675</xdr:colOff>
      <xdr:row>52</xdr:row>
      <xdr:rowOff>69850</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8985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99077</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8843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3" name="その他グラフ枠">
          <a:extLst>
            <a:ext uri="{FF2B5EF4-FFF2-40B4-BE49-F238E27FC236}">
              <a16:creationId xmlns:a16="http://schemas.microsoft.com/office/drawing/2014/main" id="{00000000-0008-0000-0400-0000F3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31750</xdr:rowOff>
    </xdr:from>
    <xdr:to>
      <xdr:col>82</xdr:col>
      <xdr:colOff>107950</xdr:colOff>
      <xdr:row>61</xdr:row>
      <xdr:rowOff>79375</xdr:rowOff>
    </xdr:to>
    <xdr:cxnSp macro="">
      <xdr:nvCxnSpPr>
        <xdr:cNvPr id="244" name="直線コネクタ 243">
          <a:extLst>
            <a:ext uri="{FF2B5EF4-FFF2-40B4-BE49-F238E27FC236}">
              <a16:creationId xmlns:a16="http://schemas.microsoft.com/office/drawing/2014/main" id="{00000000-0008-0000-0400-0000F4000000}"/>
            </a:ext>
          </a:extLst>
        </xdr:cNvPr>
        <xdr:cNvCxnSpPr/>
      </xdr:nvCxnSpPr>
      <xdr:spPr>
        <a:xfrm flipV="1">
          <a:off x="16510000" y="9118600"/>
          <a:ext cx="0" cy="14192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51452</xdr:rowOff>
    </xdr:from>
    <xdr:ext cx="762000" cy="259045"/>
    <xdr:sp macro="" textlink="">
      <xdr:nvSpPr>
        <xdr:cNvPr id="245" name="その他最小値テキスト">
          <a:extLst>
            <a:ext uri="{FF2B5EF4-FFF2-40B4-BE49-F238E27FC236}">
              <a16:creationId xmlns:a16="http://schemas.microsoft.com/office/drawing/2014/main" id="{00000000-0008-0000-0400-0000F5000000}"/>
            </a:ext>
          </a:extLst>
        </xdr:cNvPr>
        <xdr:cNvSpPr txBox="1"/>
      </xdr:nvSpPr>
      <xdr:spPr>
        <a:xfrm>
          <a:off x="16598900" y="10509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79375</xdr:rowOff>
    </xdr:from>
    <xdr:to>
      <xdr:col>82</xdr:col>
      <xdr:colOff>196850</xdr:colOff>
      <xdr:row>61</xdr:row>
      <xdr:rowOff>79375</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a:off x="16421100" y="105378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118127</xdr:rowOff>
    </xdr:from>
    <xdr:ext cx="762000" cy="259045"/>
    <xdr:sp macro="" textlink="">
      <xdr:nvSpPr>
        <xdr:cNvPr id="247" name="その他最大値テキスト">
          <a:extLst>
            <a:ext uri="{FF2B5EF4-FFF2-40B4-BE49-F238E27FC236}">
              <a16:creationId xmlns:a16="http://schemas.microsoft.com/office/drawing/2014/main" id="{00000000-0008-0000-0400-0000F7000000}"/>
            </a:ext>
          </a:extLst>
        </xdr:cNvPr>
        <xdr:cNvSpPr txBox="1"/>
      </xdr:nvSpPr>
      <xdr:spPr>
        <a:xfrm>
          <a:off x="16598900" y="8862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31750</xdr:rowOff>
    </xdr:from>
    <xdr:to>
      <xdr:col>82</xdr:col>
      <xdr:colOff>196850</xdr:colOff>
      <xdr:row>53</xdr:row>
      <xdr:rowOff>31750</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a:off x="16421100" y="9118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50800</xdr:rowOff>
    </xdr:from>
    <xdr:to>
      <xdr:col>82</xdr:col>
      <xdr:colOff>107950</xdr:colOff>
      <xdr:row>56</xdr:row>
      <xdr:rowOff>50800</xdr:rowOff>
    </xdr:to>
    <xdr:cxnSp macro="">
      <xdr:nvCxnSpPr>
        <xdr:cNvPr id="249" name="直線コネクタ 248">
          <a:extLst>
            <a:ext uri="{FF2B5EF4-FFF2-40B4-BE49-F238E27FC236}">
              <a16:creationId xmlns:a16="http://schemas.microsoft.com/office/drawing/2014/main" id="{00000000-0008-0000-0400-0000F9000000}"/>
            </a:ext>
          </a:extLst>
        </xdr:cNvPr>
        <xdr:cNvCxnSpPr/>
      </xdr:nvCxnSpPr>
      <xdr:spPr>
        <a:xfrm>
          <a:off x="15671800" y="9652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38752</xdr:rowOff>
    </xdr:from>
    <xdr:ext cx="762000" cy="259045"/>
    <xdr:sp macro="" textlink="">
      <xdr:nvSpPr>
        <xdr:cNvPr id="250" name="その他平均値テキスト">
          <a:extLst>
            <a:ext uri="{FF2B5EF4-FFF2-40B4-BE49-F238E27FC236}">
              <a16:creationId xmlns:a16="http://schemas.microsoft.com/office/drawing/2014/main" id="{00000000-0008-0000-0400-0000FA000000}"/>
            </a:ext>
          </a:extLst>
        </xdr:cNvPr>
        <xdr:cNvSpPr txBox="1"/>
      </xdr:nvSpPr>
      <xdr:spPr>
        <a:xfrm>
          <a:off x="16598900" y="96399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66675</xdr:rowOff>
    </xdr:from>
    <xdr:to>
      <xdr:col>82</xdr:col>
      <xdr:colOff>158750</xdr:colOff>
      <xdr:row>56</xdr:row>
      <xdr:rowOff>168275</xdr:rowOff>
    </xdr:to>
    <xdr:sp macro="" textlink="">
      <xdr:nvSpPr>
        <xdr:cNvPr id="251" name="フローチャート: 判断 250">
          <a:extLst>
            <a:ext uri="{FF2B5EF4-FFF2-40B4-BE49-F238E27FC236}">
              <a16:creationId xmlns:a16="http://schemas.microsoft.com/office/drawing/2014/main" id="{00000000-0008-0000-0400-0000FB000000}"/>
            </a:ext>
          </a:extLst>
        </xdr:cNvPr>
        <xdr:cNvSpPr/>
      </xdr:nvSpPr>
      <xdr:spPr>
        <a:xfrm>
          <a:off x="16459200" y="9667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50800</xdr:rowOff>
    </xdr:from>
    <xdr:to>
      <xdr:col>78</xdr:col>
      <xdr:colOff>69850</xdr:colOff>
      <xdr:row>56</xdr:row>
      <xdr:rowOff>60325</xdr:rowOff>
    </xdr:to>
    <xdr:cxnSp macro="">
      <xdr:nvCxnSpPr>
        <xdr:cNvPr id="252" name="直線コネクタ 251">
          <a:extLst>
            <a:ext uri="{FF2B5EF4-FFF2-40B4-BE49-F238E27FC236}">
              <a16:creationId xmlns:a16="http://schemas.microsoft.com/office/drawing/2014/main" id="{00000000-0008-0000-0400-0000FC000000}"/>
            </a:ext>
          </a:extLst>
        </xdr:cNvPr>
        <xdr:cNvCxnSpPr/>
      </xdr:nvCxnSpPr>
      <xdr:spPr>
        <a:xfrm flipV="1">
          <a:off x="14782800" y="9652000"/>
          <a:ext cx="8890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38100</xdr:rowOff>
    </xdr:from>
    <xdr:to>
      <xdr:col>78</xdr:col>
      <xdr:colOff>120650</xdr:colOff>
      <xdr:row>56</xdr:row>
      <xdr:rowOff>139700</xdr:rowOff>
    </xdr:to>
    <xdr:sp macro="" textlink="">
      <xdr:nvSpPr>
        <xdr:cNvPr id="253" name="フローチャート: 判断 252">
          <a:extLst>
            <a:ext uri="{FF2B5EF4-FFF2-40B4-BE49-F238E27FC236}">
              <a16:creationId xmlns:a16="http://schemas.microsoft.com/office/drawing/2014/main" id="{00000000-0008-0000-0400-0000FD000000}"/>
            </a:ext>
          </a:extLst>
        </xdr:cNvPr>
        <xdr:cNvSpPr/>
      </xdr:nvSpPr>
      <xdr:spPr>
        <a:xfrm>
          <a:off x="15621000" y="963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124477</xdr:rowOff>
    </xdr:from>
    <xdr:ext cx="736600" cy="259045"/>
    <xdr:sp macro="" textlink="">
      <xdr:nvSpPr>
        <xdr:cNvPr id="254" name="テキスト ボックス 253">
          <a:extLst>
            <a:ext uri="{FF2B5EF4-FFF2-40B4-BE49-F238E27FC236}">
              <a16:creationId xmlns:a16="http://schemas.microsoft.com/office/drawing/2014/main" id="{00000000-0008-0000-0400-0000FE000000}"/>
            </a:ext>
          </a:extLst>
        </xdr:cNvPr>
        <xdr:cNvSpPr txBox="1"/>
      </xdr:nvSpPr>
      <xdr:spPr>
        <a:xfrm>
          <a:off x="15290800" y="9725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60325</xdr:rowOff>
    </xdr:from>
    <xdr:to>
      <xdr:col>73</xdr:col>
      <xdr:colOff>180975</xdr:colOff>
      <xdr:row>56</xdr:row>
      <xdr:rowOff>155575</xdr:rowOff>
    </xdr:to>
    <xdr:cxnSp macro="">
      <xdr:nvCxnSpPr>
        <xdr:cNvPr id="255" name="直線コネクタ 254">
          <a:extLst>
            <a:ext uri="{FF2B5EF4-FFF2-40B4-BE49-F238E27FC236}">
              <a16:creationId xmlns:a16="http://schemas.microsoft.com/office/drawing/2014/main" id="{00000000-0008-0000-0400-0000FF000000}"/>
            </a:ext>
          </a:extLst>
        </xdr:cNvPr>
        <xdr:cNvCxnSpPr/>
      </xdr:nvCxnSpPr>
      <xdr:spPr>
        <a:xfrm flipV="1">
          <a:off x="13893800" y="9661525"/>
          <a:ext cx="8890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133350</xdr:rowOff>
    </xdr:from>
    <xdr:to>
      <xdr:col>74</xdr:col>
      <xdr:colOff>31750</xdr:colOff>
      <xdr:row>57</xdr:row>
      <xdr:rowOff>63500</xdr:rowOff>
    </xdr:to>
    <xdr:sp macro="" textlink="">
      <xdr:nvSpPr>
        <xdr:cNvPr id="256" name="フローチャート: 判断 255">
          <a:extLst>
            <a:ext uri="{FF2B5EF4-FFF2-40B4-BE49-F238E27FC236}">
              <a16:creationId xmlns:a16="http://schemas.microsoft.com/office/drawing/2014/main" id="{00000000-0008-0000-0400-000000010000}"/>
            </a:ext>
          </a:extLst>
        </xdr:cNvPr>
        <xdr:cNvSpPr/>
      </xdr:nvSpPr>
      <xdr:spPr>
        <a:xfrm>
          <a:off x="14732000" y="9734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48277</xdr:rowOff>
    </xdr:from>
    <xdr:ext cx="762000" cy="259045"/>
    <xdr:sp macro="" textlink="">
      <xdr:nvSpPr>
        <xdr:cNvPr id="257" name="テキスト ボックス 256">
          <a:extLst>
            <a:ext uri="{FF2B5EF4-FFF2-40B4-BE49-F238E27FC236}">
              <a16:creationId xmlns:a16="http://schemas.microsoft.com/office/drawing/2014/main" id="{00000000-0008-0000-0400-000001010000}"/>
            </a:ext>
          </a:extLst>
        </xdr:cNvPr>
        <xdr:cNvSpPr txBox="1"/>
      </xdr:nvSpPr>
      <xdr:spPr>
        <a:xfrm>
          <a:off x="14401800" y="9820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155575</xdr:rowOff>
    </xdr:from>
    <xdr:to>
      <xdr:col>69</xdr:col>
      <xdr:colOff>92075</xdr:colOff>
      <xdr:row>57</xdr:row>
      <xdr:rowOff>60325</xdr:rowOff>
    </xdr:to>
    <xdr:cxnSp macro="">
      <xdr:nvCxnSpPr>
        <xdr:cNvPr id="258" name="直線コネクタ 257">
          <a:extLst>
            <a:ext uri="{FF2B5EF4-FFF2-40B4-BE49-F238E27FC236}">
              <a16:creationId xmlns:a16="http://schemas.microsoft.com/office/drawing/2014/main" id="{00000000-0008-0000-0400-000002010000}"/>
            </a:ext>
          </a:extLst>
        </xdr:cNvPr>
        <xdr:cNvCxnSpPr/>
      </xdr:nvCxnSpPr>
      <xdr:spPr>
        <a:xfrm flipV="1">
          <a:off x="13004800" y="9756775"/>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0</xdr:rowOff>
    </xdr:from>
    <xdr:to>
      <xdr:col>69</xdr:col>
      <xdr:colOff>142875</xdr:colOff>
      <xdr:row>57</xdr:row>
      <xdr:rowOff>101600</xdr:rowOff>
    </xdr:to>
    <xdr:sp macro="" textlink="">
      <xdr:nvSpPr>
        <xdr:cNvPr id="259" name="フローチャート: 判断 258">
          <a:extLst>
            <a:ext uri="{FF2B5EF4-FFF2-40B4-BE49-F238E27FC236}">
              <a16:creationId xmlns:a16="http://schemas.microsoft.com/office/drawing/2014/main" id="{00000000-0008-0000-0400-000003010000}"/>
            </a:ext>
          </a:extLst>
        </xdr:cNvPr>
        <xdr:cNvSpPr/>
      </xdr:nvSpPr>
      <xdr:spPr>
        <a:xfrm>
          <a:off x="13843000" y="9772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86377</xdr:rowOff>
    </xdr:from>
    <xdr:ext cx="7620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3512800" y="9859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57150</xdr:rowOff>
    </xdr:from>
    <xdr:to>
      <xdr:col>65</xdr:col>
      <xdr:colOff>53975</xdr:colOff>
      <xdr:row>57</xdr:row>
      <xdr:rowOff>158750</xdr:rowOff>
    </xdr:to>
    <xdr:sp macro="" textlink="">
      <xdr:nvSpPr>
        <xdr:cNvPr id="261" name="フローチャート: 判断 260">
          <a:extLst>
            <a:ext uri="{FF2B5EF4-FFF2-40B4-BE49-F238E27FC236}">
              <a16:creationId xmlns:a16="http://schemas.microsoft.com/office/drawing/2014/main" id="{00000000-0008-0000-0400-000005010000}"/>
            </a:ext>
          </a:extLst>
        </xdr:cNvPr>
        <xdr:cNvSpPr/>
      </xdr:nvSpPr>
      <xdr:spPr>
        <a:xfrm>
          <a:off x="12954000" y="9829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143527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2623800" y="9916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3" name="テキスト ボックス 262">
          <a:extLst>
            <a:ext uri="{FF2B5EF4-FFF2-40B4-BE49-F238E27FC236}">
              <a16:creationId xmlns:a16="http://schemas.microsoft.com/office/drawing/2014/main" id="{00000000-0008-0000-0400-000007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5" name="テキスト ボックス 264">
          <a:extLst>
            <a:ext uri="{FF2B5EF4-FFF2-40B4-BE49-F238E27FC236}">
              <a16:creationId xmlns:a16="http://schemas.microsoft.com/office/drawing/2014/main" id="{00000000-0008-0000-0400-000009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0</xdr:rowOff>
    </xdr:from>
    <xdr:to>
      <xdr:col>82</xdr:col>
      <xdr:colOff>158750</xdr:colOff>
      <xdr:row>56</xdr:row>
      <xdr:rowOff>101600</xdr:rowOff>
    </xdr:to>
    <xdr:sp macro="" textlink="">
      <xdr:nvSpPr>
        <xdr:cNvPr id="268" name="楕円 267">
          <a:extLst>
            <a:ext uri="{FF2B5EF4-FFF2-40B4-BE49-F238E27FC236}">
              <a16:creationId xmlns:a16="http://schemas.microsoft.com/office/drawing/2014/main" id="{00000000-0008-0000-0400-00000C010000}"/>
            </a:ext>
          </a:extLst>
        </xdr:cNvPr>
        <xdr:cNvSpPr/>
      </xdr:nvSpPr>
      <xdr:spPr>
        <a:xfrm>
          <a:off x="16459200" y="96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16527</xdr:rowOff>
    </xdr:from>
    <xdr:ext cx="762000" cy="259045"/>
    <xdr:sp macro="" textlink="">
      <xdr:nvSpPr>
        <xdr:cNvPr id="269" name="その他該当値テキスト">
          <a:extLst>
            <a:ext uri="{FF2B5EF4-FFF2-40B4-BE49-F238E27FC236}">
              <a16:creationId xmlns:a16="http://schemas.microsoft.com/office/drawing/2014/main" id="{00000000-0008-0000-0400-00000D010000}"/>
            </a:ext>
          </a:extLst>
        </xdr:cNvPr>
        <xdr:cNvSpPr txBox="1"/>
      </xdr:nvSpPr>
      <xdr:spPr>
        <a:xfrm>
          <a:off x="165989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0</xdr:rowOff>
    </xdr:from>
    <xdr:to>
      <xdr:col>78</xdr:col>
      <xdr:colOff>120650</xdr:colOff>
      <xdr:row>56</xdr:row>
      <xdr:rowOff>101600</xdr:rowOff>
    </xdr:to>
    <xdr:sp macro="" textlink="">
      <xdr:nvSpPr>
        <xdr:cNvPr id="270" name="楕円 269">
          <a:extLst>
            <a:ext uri="{FF2B5EF4-FFF2-40B4-BE49-F238E27FC236}">
              <a16:creationId xmlns:a16="http://schemas.microsoft.com/office/drawing/2014/main" id="{00000000-0008-0000-0400-00000E010000}"/>
            </a:ext>
          </a:extLst>
        </xdr:cNvPr>
        <xdr:cNvSpPr/>
      </xdr:nvSpPr>
      <xdr:spPr>
        <a:xfrm>
          <a:off x="15621000" y="96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111777</xdr:rowOff>
    </xdr:from>
    <xdr:ext cx="736600" cy="259045"/>
    <xdr:sp macro="" textlink="">
      <xdr:nvSpPr>
        <xdr:cNvPr id="271" name="テキスト ボックス 270">
          <a:extLst>
            <a:ext uri="{FF2B5EF4-FFF2-40B4-BE49-F238E27FC236}">
              <a16:creationId xmlns:a16="http://schemas.microsoft.com/office/drawing/2014/main" id="{00000000-0008-0000-0400-00000F010000}"/>
            </a:ext>
          </a:extLst>
        </xdr:cNvPr>
        <xdr:cNvSpPr txBox="1"/>
      </xdr:nvSpPr>
      <xdr:spPr>
        <a:xfrm>
          <a:off x="15290800" y="9370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9525</xdr:rowOff>
    </xdr:from>
    <xdr:to>
      <xdr:col>74</xdr:col>
      <xdr:colOff>31750</xdr:colOff>
      <xdr:row>56</xdr:row>
      <xdr:rowOff>111125</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4732000" y="9610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121302</xdr:rowOff>
    </xdr:from>
    <xdr:ext cx="7620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4401800" y="93796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104775</xdr:rowOff>
    </xdr:from>
    <xdr:to>
      <xdr:col>69</xdr:col>
      <xdr:colOff>142875</xdr:colOff>
      <xdr:row>57</xdr:row>
      <xdr:rowOff>34925</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3843000" y="9705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45102</xdr:rowOff>
    </xdr:from>
    <xdr:ext cx="7620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3512800" y="9474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9525</xdr:rowOff>
    </xdr:from>
    <xdr:to>
      <xdr:col>65</xdr:col>
      <xdr:colOff>53975</xdr:colOff>
      <xdr:row>57</xdr:row>
      <xdr:rowOff>111125</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2954000" y="9782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121302</xdr:rowOff>
    </xdr:from>
    <xdr:ext cx="7620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2623800" y="95510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電力・ガス・食料品等価格高騰緊急支援給付金事業や緊急経済対策商品券支給事業等により昨年度より臨時経費は増額したが、町単独の補助金の継続的実施や経常収入の減額により経常収支比率は増加した。町単独の補助金については継続していくべきか検討をする必要があると思われる。</a:t>
          </a:r>
        </a:p>
      </xdr:txBody>
    </xdr:sp>
    <xdr:clientData/>
  </xdr:twoCellAnchor>
  <xdr:oneCellAnchor>
    <xdr:from>
      <xdr:col>62</xdr:col>
      <xdr:colOff>6350</xdr:colOff>
      <xdr:row>29</xdr:row>
      <xdr:rowOff>107950</xdr:rowOff>
    </xdr:from>
    <xdr:ext cx="298543" cy="225703"/>
    <xdr:sp macro="" textlink="">
      <xdr:nvSpPr>
        <xdr:cNvPr id="289" name="テキスト ボックス 288">
          <a:extLst>
            <a:ext uri="{FF2B5EF4-FFF2-40B4-BE49-F238E27FC236}">
              <a16:creationId xmlns:a16="http://schemas.microsoft.com/office/drawing/2014/main" id="{00000000-0008-0000-0400-000021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0" name="直線コネクタ 289">
          <a:extLst>
            <a:ext uri="{FF2B5EF4-FFF2-40B4-BE49-F238E27FC236}">
              <a16:creationId xmlns:a16="http://schemas.microsoft.com/office/drawing/2014/main" id="{00000000-0008-0000-0400-000022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1" name="テキスト ボックス 290">
          <a:extLst>
            <a:ext uri="{FF2B5EF4-FFF2-40B4-BE49-F238E27FC236}">
              <a16:creationId xmlns:a16="http://schemas.microsoft.com/office/drawing/2014/main" id="{00000000-0008-0000-0400-000023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146050</xdr:rowOff>
    </xdr:from>
    <xdr:to>
      <xdr:col>85</xdr:col>
      <xdr:colOff>66675</xdr:colOff>
      <xdr:row>41</xdr:row>
      <xdr:rowOff>146050</xdr:rowOff>
    </xdr:to>
    <xdr:cxnSp macro="">
      <xdr:nvCxnSpPr>
        <xdr:cNvPr id="292" name="直線コネクタ 291">
          <a:extLst>
            <a:ext uri="{FF2B5EF4-FFF2-40B4-BE49-F238E27FC236}">
              <a16:creationId xmlns:a16="http://schemas.microsoft.com/office/drawing/2014/main" id="{00000000-0008-0000-0400-000024010000}"/>
            </a:ext>
          </a:extLst>
        </xdr:cNvPr>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3827</xdr:rowOff>
    </xdr:from>
    <xdr:ext cx="508000" cy="259045"/>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39</xdr:row>
      <xdr:rowOff>107950</xdr:rowOff>
    </xdr:from>
    <xdr:to>
      <xdr:col>85</xdr:col>
      <xdr:colOff>66675</xdr:colOff>
      <xdr:row>39</xdr:row>
      <xdr:rowOff>107950</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38</xdr:row>
      <xdr:rowOff>137177</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37</xdr:row>
      <xdr:rowOff>69850</xdr:rowOff>
    </xdr:from>
    <xdr:to>
      <xdr:col>85</xdr:col>
      <xdr:colOff>66675</xdr:colOff>
      <xdr:row>37</xdr:row>
      <xdr:rowOff>69850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36</xdr:row>
      <xdr:rowOff>99077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35</xdr:row>
      <xdr:rowOff>31750</xdr:rowOff>
    </xdr:from>
    <xdr:to>
      <xdr:col>85</xdr:col>
      <xdr:colOff>66675</xdr:colOff>
      <xdr:row>35</xdr:row>
      <xdr:rowOff>31750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34</xdr:row>
      <xdr:rowOff>60977</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165100</xdr:rowOff>
    </xdr:from>
    <xdr:to>
      <xdr:col>85</xdr:col>
      <xdr:colOff>66675</xdr:colOff>
      <xdr:row>32</xdr:row>
      <xdr:rowOff>165100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22877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4" name="補助費等グラフ枠">
          <a:extLst>
            <a:ext uri="{FF2B5EF4-FFF2-40B4-BE49-F238E27FC236}">
              <a16:creationId xmlns:a16="http://schemas.microsoft.com/office/drawing/2014/main" id="{00000000-0008-0000-0400-000030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32</xdr:row>
      <xdr:rowOff>81280</xdr:rowOff>
    </xdr:from>
    <xdr:to>
      <xdr:col>82</xdr:col>
      <xdr:colOff>107950</xdr:colOff>
      <xdr:row>40</xdr:row>
      <xdr:rowOff>35560</xdr:rowOff>
    </xdr:to>
    <xdr:cxnSp macro="">
      <xdr:nvCxnSpPr>
        <xdr:cNvPr id="305" name="直線コネクタ 304">
          <a:extLst>
            <a:ext uri="{FF2B5EF4-FFF2-40B4-BE49-F238E27FC236}">
              <a16:creationId xmlns:a16="http://schemas.microsoft.com/office/drawing/2014/main" id="{00000000-0008-0000-0400-000031010000}"/>
            </a:ext>
          </a:extLst>
        </xdr:cNvPr>
        <xdr:cNvCxnSpPr/>
      </xdr:nvCxnSpPr>
      <xdr:spPr>
        <a:xfrm flipV="1">
          <a:off x="16510000" y="5567680"/>
          <a:ext cx="0" cy="13258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7637</xdr:rowOff>
    </xdr:from>
    <xdr:ext cx="762000" cy="259045"/>
    <xdr:sp macro="" textlink="">
      <xdr:nvSpPr>
        <xdr:cNvPr id="306" name="補助費等最小値テキスト">
          <a:extLst>
            <a:ext uri="{FF2B5EF4-FFF2-40B4-BE49-F238E27FC236}">
              <a16:creationId xmlns:a16="http://schemas.microsoft.com/office/drawing/2014/main" id="{00000000-0008-0000-0400-000032010000}"/>
            </a:ext>
          </a:extLst>
        </xdr:cNvPr>
        <xdr:cNvSpPr txBox="1"/>
      </xdr:nvSpPr>
      <xdr:spPr>
        <a:xfrm>
          <a:off x="16598900" y="6865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35560</xdr:rowOff>
    </xdr:from>
    <xdr:to>
      <xdr:col>82</xdr:col>
      <xdr:colOff>196850</xdr:colOff>
      <xdr:row>40</xdr:row>
      <xdr:rowOff>35560</xdr:rowOff>
    </xdr:to>
    <xdr:cxnSp macro="">
      <xdr:nvCxnSpPr>
        <xdr:cNvPr id="307" name="直線コネクタ 306">
          <a:extLst>
            <a:ext uri="{FF2B5EF4-FFF2-40B4-BE49-F238E27FC236}">
              <a16:creationId xmlns:a16="http://schemas.microsoft.com/office/drawing/2014/main" id="{00000000-0008-0000-0400-000033010000}"/>
            </a:ext>
          </a:extLst>
        </xdr:cNvPr>
        <xdr:cNvCxnSpPr/>
      </xdr:nvCxnSpPr>
      <xdr:spPr>
        <a:xfrm>
          <a:off x="16421100" y="6893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30</xdr:row>
      <xdr:rowOff>167657</xdr:rowOff>
    </xdr:from>
    <xdr:ext cx="762000" cy="259045"/>
    <xdr:sp macro="" textlink="">
      <xdr:nvSpPr>
        <xdr:cNvPr id="308" name="補助費等最大値テキスト">
          <a:extLst>
            <a:ext uri="{FF2B5EF4-FFF2-40B4-BE49-F238E27FC236}">
              <a16:creationId xmlns:a16="http://schemas.microsoft.com/office/drawing/2014/main" id="{00000000-0008-0000-0400-000034010000}"/>
            </a:ext>
          </a:extLst>
        </xdr:cNvPr>
        <xdr:cNvSpPr txBox="1"/>
      </xdr:nvSpPr>
      <xdr:spPr>
        <a:xfrm>
          <a:off x="16598900" y="5311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32</xdr:row>
      <xdr:rowOff>81280</xdr:rowOff>
    </xdr:from>
    <xdr:to>
      <xdr:col>82</xdr:col>
      <xdr:colOff>196850</xdr:colOff>
      <xdr:row>32</xdr:row>
      <xdr:rowOff>81280</xdr:rowOff>
    </xdr:to>
    <xdr:cxnSp macro="">
      <xdr:nvCxnSpPr>
        <xdr:cNvPr id="309" name="直線コネクタ 308">
          <a:extLst>
            <a:ext uri="{FF2B5EF4-FFF2-40B4-BE49-F238E27FC236}">
              <a16:creationId xmlns:a16="http://schemas.microsoft.com/office/drawing/2014/main" id="{00000000-0008-0000-0400-000035010000}"/>
            </a:ext>
          </a:extLst>
        </xdr:cNvPr>
        <xdr:cNvCxnSpPr/>
      </xdr:nvCxnSpPr>
      <xdr:spPr>
        <a:xfrm>
          <a:off x="16421100" y="55676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34</xdr:row>
      <xdr:rowOff>50800</xdr:rowOff>
    </xdr:from>
    <xdr:to>
      <xdr:col>82</xdr:col>
      <xdr:colOff>107950</xdr:colOff>
      <xdr:row>34</xdr:row>
      <xdr:rowOff>104140</xdr:rowOff>
    </xdr:to>
    <xdr:cxnSp macro="">
      <xdr:nvCxnSpPr>
        <xdr:cNvPr id="310" name="直線コネクタ 309">
          <a:extLst>
            <a:ext uri="{FF2B5EF4-FFF2-40B4-BE49-F238E27FC236}">
              <a16:creationId xmlns:a16="http://schemas.microsoft.com/office/drawing/2014/main" id="{00000000-0008-0000-0400-000036010000}"/>
            </a:ext>
          </a:extLst>
        </xdr:cNvPr>
        <xdr:cNvCxnSpPr/>
      </xdr:nvCxnSpPr>
      <xdr:spPr>
        <a:xfrm>
          <a:off x="15671800" y="5880100"/>
          <a:ext cx="8382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34</xdr:row>
      <xdr:rowOff>170197</xdr:rowOff>
    </xdr:from>
    <xdr:ext cx="762000" cy="259045"/>
    <xdr:sp macro="" textlink="">
      <xdr:nvSpPr>
        <xdr:cNvPr id="311" name="補助費等平均値テキスト">
          <a:extLst>
            <a:ext uri="{FF2B5EF4-FFF2-40B4-BE49-F238E27FC236}">
              <a16:creationId xmlns:a16="http://schemas.microsoft.com/office/drawing/2014/main" id="{00000000-0008-0000-0400-000037010000}"/>
            </a:ext>
          </a:extLst>
        </xdr:cNvPr>
        <xdr:cNvSpPr txBox="1"/>
      </xdr:nvSpPr>
      <xdr:spPr>
        <a:xfrm>
          <a:off x="16598900" y="59994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26670</xdr:rowOff>
    </xdr:from>
    <xdr:to>
      <xdr:col>82</xdr:col>
      <xdr:colOff>158750</xdr:colOff>
      <xdr:row>35</xdr:row>
      <xdr:rowOff>128270</xdr:rowOff>
    </xdr:to>
    <xdr:sp macro="" textlink="">
      <xdr:nvSpPr>
        <xdr:cNvPr id="312" name="フローチャート: 判断 311">
          <a:extLst>
            <a:ext uri="{FF2B5EF4-FFF2-40B4-BE49-F238E27FC236}">
              <a16:creationId xmlns:a16="http://schemas.microsoft.com/office/drawing/2014/main" id="{00000000-0008-0000-0400-000038010000}"/>
            </a:ext>
          </a:extLst>
        </xdr:cNvPr>
        <xdr:cNvSpPr/>
      </xdr:nvSpPr>
      <xdr:spPr>
        <a:xfrm>
          <a:off x="16459200" y="6027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34</xdr:row>
      <xdr:rowOff>20320</xdr:rowOff>
    </xdr:from>
    <xdr:to>
      <xdr:col>78</xdr:col>
      <xdr:colOff>69850</xdr:colOff>
      <xdr:row>34</xdr:row>
      <xdr:rowOff>50800</xdr:rowOff>
    </xdr:to>
    <xdr:cxnSp macro="">
      <xdr:nvCxnSpPr>
        <xdr:cNvPr id="313" name="直線コネクタ 312">
          <a:extLst>
            <a:ext uri="{FF2B5EF4-FFF2-40B4-BE49-F238E27FC236}">
              <a16:creationId xmlns:a16="http://schemas.microsoft.com/office/drawing/2014/main" id="{00000000-0008-0000-0400-000039010000}"/>
            </a:ext>
          </a:extLst>
        </xdr:cNvPr>
        <xdr:cNvCxnSpPr/>
      </xdr:nvCxnSpPr>
      <xdr:spPr>
        <a:xfrm>
          <a:off x="14782800" y="584962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34</xdr:row>
      <xdr:rowOff>144780</xdr:rowOff>
    </xdr:from>
    <xdr:to>
      <xdr:col>78</xdr:col>
      <xdr:colOff>120650</xdr:colOff>
      <xdr:row>35</xdr:row>
      <xdr:rowOff>74930</xdr:rowOff>
    </xdr:to>
    <xdr:sp macro="" textlink="">
      <xdr:nvSpPr>
        <xdr:cNvPr id="314" name="フローチャート: 判断 313">
          <a:extLst>
            <a:ext uri="{FF2B5EF4-FFF2-40B4-BE49-F238E27FC236}">
              <a16:creationId xmlns:a16="http://schemas.microsoft.com/office/drawing/2014/main" id="{00000000-0008-0000-0400-00003A010000}"/>
            </a:ext>
          </a:extLst>
        </xdr:cNvPr>
        <xdr:cNvSpPr/>
      </xdr:nvSpPr>
      <xdr:spPr>
        <a:xfrm>
          <a:off x="15621000" y="5974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59707</xdr:rowOff>
    </xdr:from>
    <xdr:ext cx="736600" cy="259045"/>
    <xdr:sp macro="" textlink="">
      <xdr:nvSpPr>
        <xdr:cNvPr id="315" name="テキスト ボックス 314">
          <a:extLst>
            <a:ext uri="{FF2B5EF4-FFF2-40B4-BE49-F238E27FC236}">
              <a16:creationId xmlns:a16="http://schemas.microsoft.com/office/drawing/2014/main" id="{00000000-0008-0000-0400-00003B010000}"/>
            </a:ext>
          </a:extLst>
        </xdr:cNvPr>
        <xdr:cNvSpPr txBox="1"/>
      </xdr:nvSpPr>
      <xdr:spPr>
        <a:xfrm>
          <a:off x="15290800" y="60604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34</xdr:row>
      <xdr:rowOff>20320</xdr:rowOff>
    </xdr:from>
    <xdr:to>
      <xdr:col>73</xdr:col>
      <xdr:colOff>180975</xdr:colOff>
      <xdr:row>34</xdr:row>
      <xdr:rowOff>96520</xdr:rowOff>
    </xdr:to>
    <xdr:cxnSp macro="">
      <xdr:nvCxnSpPr>
        <xdr:cNvPr id="316" name="直線コネクタ 315">
          <a:extLst>
            <a:ext uri="{FF2B5EF4-FFF2-40B4-BE49-F238E27FC236}">
              <a16:creationId xmlns:a16="http://schemas.microsoft.com/office/drawing/2014/main" id="{00000000-0008-0000-0400-00003C010000}"/>
            </a:ext>
          </a:extLst>
        </xdr:cNvPr>
        <xdr:cNvCxnSpPr/>
      </xdr:nvCxnSpPr>
      <xdr:spPr>
        <a:xfrm flipV="1">
          <a:off x="13893800" y="584962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35</xdr:row>
      <xdr:rowOff>11430</xdr:rowOff>
    </xdr:from>
    <xdr:to>
      <xdr:col>74</xdr:col>
      <xdr:colOff>31750</xdr:colOff>
      <xdr:row>35</xdr:row>
      <xdr:rowOff>113030</xdr:rowOff>
    </xdr:to>
    <xdr:sp macro="" textlink="">
      <xdr:nvSpPr>
        <xdr:cNvPr id="317" name="フローチャート: 判断 316">
          <a:extLst>
            <a:ext uri="{FF2B5EF4-FFF2-40B4-BE49-F238E27FC236}">
              <a16:creationId xmlns:a16="http://schemas.microsoft.com/office/drawing/2014/main" id="{00000000-0008-0000-0400-00003D010000}"/>
            </a:ext>
          </a:extLst>
        </xdr:cNvPr>
        <xdr:cNvSpPr/>
      </xdr:nvSpPr>
      <xdr:spPr>
        <a:xfrm>
          <a:off x="14732000" y="6012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97807</xdr:rowOff>
    </xdr:from>
    <xdr:ext cx="762000" cy="259045"/>
    <xdr:sp macro="" textlink="">
      <xdr:nvSpPr>
        <xdr:cNvPr id="318" name="テキスト ボックス 317">
          <a:extLst>
            <a:ext uri="{FF2B5EF4-FFF2-40B4-BE49-F238E27FC236}">
              <a16:creationId xmlns:a16="http://schemas.microsoft.com/office/drawing/2014/main" id="{00000000-0008-0000-0400-00003E010000}"/>
            </a:ext>
          </a:extLst>
        </xdr:cNvPr>
        <xdr:cNvSpPr txBox="1"/>
      </xdr:nvSpPr>
      <xdr:spPr>
        <a:xfrm>
          <a:off x="14401800" y="6098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34</xdr:row>
      <xdr:rowOff>96520</xdr:rowOff>
    </xdr:from>
    <xdr:to>
      <xdr:col>69</xdr:col>
      <xdr:colOff>92075</xdr:colOff>
      <xdr:row>34</xdr:row>
      <xdr:rowOff>142240</xdr:rowOff>
    </xdr:to>
    <xdr:cxnSp macro="">
      <xdr:nvCxnSpPr>
        <xdr:cNvPr id="319" name="直線コネクタ 318">
          <a:extLst>
            <a:ext uri="{FF2B5EF4-FFF2-40B4-BE49-F238E27FC236}">
              <a16:creationId xmlns:a16="http://schemas.microsoft.com/office/drawing/2014/main" id="{00000000-0008-0000-0400-00003F010000}"/>
            </a:ext>
          </a:extLst>
        </xdr:cNvPr>
        <xdr:cNvCxnSpPr/>
      </xdr:nvCxnSpPr>
      <xdr:spPr>
        <a:xfrm flipV="1">
          <a:off x="13004800" y="592582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34</xdr:row>
      <xdr:rowOff>99060</xdr:rowOff>
    </xdr:from>
    <xdr:to>
      <xdr:col>69</xdr:col>
      <xdr:colOff>142875</xdr:colOff>
      <xdr:row>35</xdr:row>
      <xdr:rowOff>29210</xdr:rowOff>
    </xdr:to>
    <xdr:sp macro="" textlink="">
      <xdr:nvSpPr>
        <xdr:cNvPr id="320" name="フローチャート: 判断 319">
          <a:extLst>
            <a:ext uri="{FF2B5EF4-FFF2-40B4-BE49-F238E27FC236}">
              <a16:creationId xmlns:a16="http://schemas.microsoft.com/office/drawing/2014/main" id="{00000000-0008-0000-0400-000040010000}"/>
            </a:ext>
          </a:extLst>
        </xdr:cNvPr>
        <xdr:cNvSpPr/>
      </xdr:nvSpPr>
      <xdr:spPr>
        <a:xfrm>
          <a:off x="13843000" y="5928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13987</xdr:rowOff>
    </xdr:from>
    <xdr:ext cx="762000" cy="259045"/>
    <xdr:sp macro="" textlink="">
      <xdr:nvSpPr>
        <xdr:cNvPr id="321" name="テキスト ボックス 320">
          <a:extLst>
            <a:ext uri="{FF2B5EF4-FFF2-40B4-BE49-F238E27FC236}">
              <a16:creationId xmlns:a16="http://schemas.microsoft.com/office/drawing/2014/main" id="{00000000-0008-0000-0400-000041010000}"/>
            </a:ext>
          </a:extLst>
        </xdr:cNvPr>
        <xdr:cNvSpPr txBox="1"/>
      </xdr:nvSpPr>
      <xdr:spPr>
        <a:xfrm>
          <a:off x="13512800" y="6014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34</xdr:row>
      <xdr:rowOff>99060</xdr:rowOff>
    </xdr:from>
    <xdr:to>
      <xdr:col>65</xdr:col>
      <xdr:colOff>53975</xdr:colOff>
      <xdr:row>35</xdr:row>
      <xdr:rowOff>29210</xdr:rowOff>
    </xdr:to>
    <xdr:sp macro="" textlink="">
      <xdr:nvSpPr>
        <xdr:cNvPr id="322" name="フローチャート: 判断 321">
          <a:extLst>
            <a:ext uri="{FF2B5EF4-FFF2-40B4-BE49-F238E27FC236}">
              <a16:creationId xmlns:a16="http://schemas.microsoft.com/office/drawing/2014/main" id="{00000000-0008-0000-0400-000042010000}"/>
            </a:ext>
          </a:extLst>
        </xdr:cNvPr>
        <xdr:cNvSpPr/>
      </xdr:nvSpPr>
      <xdr:spPr>
        <a:xfrm>
          <a:off x="12954000" y="5928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13987</xdr:rowOff>
    </xdr:from>
    <xdr:ext cx="7620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2623800" y="6014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34</xdr:row>
      <xdr:rowOff>53340</xdr:rowOff>
    </xdr:from>
    <xdr:to>
      <xdr:col>82</xdr:col>
      <xdr:colOff>158750</xdr:colOff>
      <xdr:row>34</xdr:row>
      <xdr:rowOff>154940</xdr:rowOff>
    </xdr:to>
    <xdr:sp macro="" textlink="">
      <xdr:nvSpPr>
        <xdr:cNvPr id="329" name="楕円 328">
          <a:extLst>
            <a:ext uri="{FF2B5EF4-FFF2-40B4-BE49-F238E27FC236}">
              <a16:creationId xmlns:a16="http://schemas.microsoft.com/office/drawing/2014/main" id="{00000000-0008-0000-0400-000049010000}"/>
            </a:ext>
          </a:extLst>
        </xdr:cNvPr>
        <xdr:cNvSpPr/>
      </xdr:nvSpPr>
      <xdr:spPr>
        <a:xfrm>
          <a:off x="16459200" y="5882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33</xdr:row>
      <xdr:rowOff>69867</xdr:rowOff>
    </xdr:from>
    <xdr:ext cx="762000" cy="259045"/>
    <xdr:sp macro="" textlink="">
      <xdr:nvSpPr>
        <xdr:cNvPr id="330" name="補助費等該当値テキスト">
          <a:extLst>
            <a:ext uri="{FF2B5EF4-FFF2-40B4-BE49-F238E27FC236}">
              <a16:creationId xmlns:a16="http://schemas.microsoft.com/office/drawing/2014/main" id="{00000000-0008-0000-0400-00004A010000}"/>
            </a:ext>
          </a:extLst>
        </xdr:cNvPr>
        <xdr:cNvSpPr txBox="1"/>
      </xdr:nvSpPr>
      <xdr:spPr>
        <a:xfrm>
          <a:off x="16598900" y="5727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34</xdr:row>
      <xdr:rowOff>0</xdr:rowOff>
    </xdr:from>
    <xdr:to>
      <xdr:col>78</xdr:col>
      <xdr:colOff>120650</xdr:colOff>
      <xdr:row>34</xdr:row>
      <xdr:rowOff>101600</xdr:rowOff>
    </xdr:to>
    <xdr:sp macro="" textlink="">
      <xdr:nvSpPr>
        <xdr:cNvPr id="331" name="楕円 330">
          <a:extLst>
            <a:ext uri="{FF2B5EF4-FFF2-40B4-BE49-F238E27FC236}">
              <a16:creationId xmlns:a16="http://schemas.microsoft.com/office/drawing/2014/main" id="{00000000-0008-0000-0400-00004B010000}"/>
            </a:ext>
          </a:extLst>
        </xdr:cNvPr>
        <xdr:cNvSpPr/>
      </xdr:nvSpPr>
      <xdr:spPr>
        <a:xfrm>
          <a:off x="15621000" y="582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32</xdr:row>
      <xdr:rowOff>111777</xdr:rowOff>
    </xdr:from>
    <xdr:ext cx="736600" cy="259045"/>
    <xdr:sp macro="" textlink="">
      <xdr:nvSpPr>
        <xdr:cNvPr id="332" name="テキスト ボックス 331">
          <a:extLst>
            <a:ext uri="{FF2B5EF4-FFF2-40B4-BE49-F238E27FC236}">
              <a16:creationId xmlns:a16="http://schemas.microsoft.com/office/drawing/2014/main" id="{00000000-0008-0000-0400-00004C010000}"/>
            </a:ext>
          </a:extLst>
        </xdr:cNvPr>
        <xdr:cNvSpPr txBox="1"/>
      </xdr:nvSpPr>
      <xdr:spPr>
        <a:xfrm>
          <a:off x="15290800" y="5598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33</xdr:row>
      <xdr:rowOff>140970</xdr:rowOff>
    </xdr:from>
    <xdr:to>
      <xdr:col>74</xdr:col>
      <xdr:colOff>31750</xdr:colOff>
      <xdr:row>34</xdr:row>
      <xdr:rowOff>71120</xdr:rowOff>
    </xdr:to>
    <xdr:sp macro="" textlink="">
      <xdr:nvSpPr>
        <xdr:cNvPr id="333" name="楕円 332">
          <a:extLst>
            <a:ext uri="{FF2B5EF4-FFF2-40B4-BE49-F238E27FC236}">
              <a16:creationId xmlns:a16="http://schemas.microsoft.com/office/drawing/2014/main" id="{00000000-0008-0000-0400-00004D010000}"/>
            </a:ext>
          </a:extLst>
        </xdr:cNvPr>
        <xdr:cNvSpPr/>
      </xdr:nvSpPr>
      <xdr:spPr>
        <a:xfrm>
          <a:off x="14732000" y="5798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32</xdr:row>
      <xdr:rowOff>81297</xdr:rowOff>
    </xdr:from>
    <xdr:ext cx="762000" cy="259045"/>
    <xdr:sp macro="" textlink="">
      <xdr:nvSpPr>
        <xdr:cNvPr id="334" name="テキスト ボックス 333">
          <a:extLst>
            <a:ext uri="{FF2B5EF4-FFF2-40B4-BE49-F238E27FC236}">
              <a16:creationId xmlns:a16="http://schemas.microsoft.com/office/drawing/2014/main" id="{00000000-0008-0000-0400-00004E010000}"/>
            </a:ext>
          </a:extLst>
        </xdr:cNvPr>
        <xdr:cNvSpPr txBox="1"/>
      </xdr:nvSpPr>
      <xdr:spPr>
        <a:xfrm>
          <a:off x="14401800" y="5567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34</xdr:row>
      <xdr:rowOff>45720</xdr:rowOff>
    </xdr:from>
    <xdr:to>
      <xdr:col>69</xdr:col>
      <xdr:colOff>142875</xdr:colOff>
      <xdr:row>34</xdr:row>
      <xdr:rowOff>147320</xdr:rowOff>
    </xdr:to>
    <xdr:sp macro="" textlink="">
      <xdr:nvSpPr>
        <xdr:cNvPr id="335" name="楕円 334">
          <a:extLst>
            <a:ext uri="{FF2B5EF4-FFF2-40B4-BE49-F238E27FC236}">
              <a16:creationId xmlns:a16="http://schemas.microsoft.com/office/drawing/2014/main" id="{00000000-0008-0000-0400-00004F010000}"/>
            </a:ext>
          </a:extLst>
        </xdr:cNvPr>
        <xdr:cNvSpPr/>
      </xdr:nvSpPr>
      <xdr:spPr>
        <a:xfrm>
          <a:off x="13843000" y="5875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32</xdr:row>
      <xdr:rowOff>157497</xdr:rowOff>
    </xdr:from>
    <xdr:ext cx="762000" cy="259045"/>
    <xdr:sp macro="" textlink="">
      <xdr:nvSpPr>
        <xdr:cNvPr id="336" name="テキスト ボックス 335">
          <a:extLst>
            <a:ext uri="{FF2B5EF4-FFF2-40B4-BE49-F238E27FC236}">
              <a16:creationId xmlns:a16="http://schemas.microsoft.com/office/drawing/2014/main" id="{00000000-0008-0000-0400-000050010000}"/>
            </a:ext>
          </a:extLst>
        </xdr:cNvPr>
        <xdr:cNvSpPr txBox="1"/>
      </xdr:nvSpPr>
      <xdr:spPr>
        <a:xfrm>
          <a:off x="13512800" y="5643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34</xdr:row>
      <xdr:rowOff>91440</xdr:rowOff>
    </xdr:from>
    <xdr:to>
      <xdr:col>65</xdr:col>
      <xdr:colOff>53975</xdr:colOff>
      <xdr:row>35</xdr:row>
      <xdr:rowOff>21590</xdr:rowOff>
    </xdr:to>
    <xdr:sp macro="" textlink="">
      <xdr:nvSpPr>
        <xdr:cNvPr id="337" name="楕円 336">
          <a:extLst>
            <a:ext uri="{FF2B5EF4-FFF2-40B4-BE49-F238E27FC236}">
              <a16:creationId xmlns:a16="http://schemas.microsoft.com/office/drawing/2014/main" id="{00000000-0008-0000-0400-000051010000}"/>
            </a:ext>
          </a:extLst>
        </xdr:cNvPr>
        <xdr:cNvSpPr/>
      </xdr:nvSpPr>
      <xdr:spPr>
        <a:xfrm>
          <a:off x="12954000" y="5920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33</xdr:row>
      <xdr:rowOff>31767</xdr:rowOff>
    </xdr:from>
    <xdr:ext cx="762000" cy="259045"/>
    <xdr:sp macro="" textlink="">
      <xdr:nvSpPr>
        <xdr:cNvPr id="338" name="テキスト ボックス 337">
          <a:extLst>
            <a:ext uri="{FF2B5EF4-FFF2-40B4-BE49-F238E27FC236}">
              <a16:creationId xmlns:a16="http://schemas.microsoft.com/office/drawing/2014/main" id="{00000000-0008-0000-0400-000052010000}"/>
            </a:ext>
          </a:extLst>
        </xdr:cNvPr>
        <xdr:cNvSpPr txBox="1"/>
      </xdr:nvSpPr>
      <xdr:spPr>
        <a:xfrm>
          <a:off x="12623800" y="5689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8" name="正方形/長方形 347">
          <a:extLst>
            <a:ext uri="{FF2B5EF4-FFF2-40B4-BE49-F238E27FC236}">
              <a16:creationId xmlns:a16="http://schemas.microsoft.com/office/drawing/2014/main" id="{00000000-0008-0000-0400-00005C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9" name="テキスト ボックス 348">
          <a:extLst>
            <a:ext uri="{FF2B5EF4-FFF2-40B4-BE49-F238E27FC236}">
              <a16:creationId xmlns:a16="http://schemas.microsoft.com/office/drawing/2014/main" id="{00000000-0008-0000-0400-00005D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年度緊急防災減災事業の償還が開始されたこと等により</a:t>
          </a:r>
          <a:r>
            <a:rPr kumimoji="1" lang="en-US" altLang="ja-JP" sz="1300">
              <a:latin typeface="ＭＳ Ｐゴシック" panose="020B0600070205080204" pitchFamily="50" charset="-128"/>
              <a:ea typeface="ＭＳ Ｐゴシック" panose="020B0600070205080204" pitchFamily="50" charset="-128"/>
            </a:rPr>
            <a:t>1.0</a:t>
          </a:r>
          <a:r>
            <a:rPr kumimoji="1" lang="ja-JP" altLang="en-US" sz="1300">
              <a:latin typeface="ＭＳ Ｐゴシック" panose="020B0600070205080204" pitchFamily="50" charset="-128"/>
              <a:ea typeface="ＭＳ Ｐゴシック" panose="020B0600070205080204" pitchFamily="50" charset="-128"/>
            </a:rPr>
            <a:t>ポイント増加した。類似団体平均に対して大変高くなっているため、新発債について財政措置の有利な起債を借り入れることにより数値が増加しないように努める。</a:t>
          </a:r>
        </a:p>
      </xdr:txBody>
    </xdr:sp>
    <xdr:clientData/>
  </xdr:twoCellAnchor>
  <xdr:oneCellAnchor>
    <xdr:from>
      <xdr:col>3</xdr:col>
      <xdr:colOff>123825</xdr:colOff>
      <xdr:row>69</xdr:row>
      <xdr:rowOff>107950</xdr:rowOff>
    </xdr:from>
    <xdr:ext cx="298543" cy="225703"/>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4" name="テキスト ボックス 353">
          <a:extLst>
            <a:ext uri="{FF2B5EF4-FFF2-40B4-BE49-F238E27FC236}">
              <a16:creationId xmlns:a16="http://schemas.microsoft.com/office/drawing/2014/main" id="{00000000-0008-0000-0400-000062010000}"/>
            </a:ext>
          </a:extLst>
        </xdr:cNvPr>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6" name="テキスト ボックス 355">
          <a:extLst>
            <a:ext uri="{FF2B5EF4-FFF2-40B4-BE49-F238E27FC236}">
              <a16:creationId xmlns:a16="http://schemas.microsoft.com/office/drawing/2014/main" id="{00000000-0008-0000-0400-000064010000}"/>
            </a:ext>
          </a:extLst>
        </xdr:cNvPr>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58" name="テキスト ボックス 357">
          <a:extLst>
            <a:ext uri="{FF2B5EF4-FFF2-40B4-BE49-F238E27FC236}">
              <a16:creationId xmlns:a16="http://schemas.microsoft.com/office/drawing/2014/main" id="{00000000-0008-0000-0400-000066010000}"/>
            </a:ext>
          </a:extLst>
        </xdr:cNvPr>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60" name="テキスト ボックス 359">
          <a:extLst>
            <a:ext uri="{FF2B5EF4-FFF2-40B4-BE49-F238E27FC236}">
              <a16:creationId xmlns:a16="http://schemas.microsoft.com/office/drawing/2014/main" id="{00000000-0008-0000-0400-000068010000}"/>
            </a:ext>
          </a:extLst>
        </xdr:cNvPr>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2" name="公債費グラフ枠">
          <a:extLst>
            <a:ext uri="{FF2B5EF4-FFF2-40B4-BE49-F238E27FC236}">
              <a16:creationId xmlns:a16="http://schemas.microsoft.com/office/drawing/2014/main" id="{00000000-0008-0000-0400-00006A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81280</xdr:rowOff>
    </xdr:from>
    <xdr:to>
      <xdr:col>24</xdr:col>
      <xdr:colOff>25400</xdr:colOff>
      <xdr:row>80</xdr:row>
      <xdr:rowOff>94996</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flipV="1">
          <a:off x="4826000" y="12768580"/>
          <a:ext cx="0" cy="10424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67073</xdr:rowOff>
    </xdr:from>
    <xdr:ext cx="762000" cy="259045"/>
    <xdr:sp macro="" textlink="">
      <xdr:nvSpPr>
        <xdr:cNvPr id="364" name="公債費最小値テキスト">
          <a:extLst>
            <a:ext uri="{FF2B5EF4-FFF2-40B4-BE49-F238E27FC236}">
              <a16:creationId xmlns:a16="http://schemas.microsoft.com/office/drawing/2014/main" id="{00000000-0008-0000-0400-00006C010000}"/>
            </a:ext>
          </a:extLst>
        </xdr:cNvPr>
        <xdr:cNvSpPr txBox="1"/>
      </xdr:nvSpPr>
      <xdr:spPr>
        <a:xfrm>
          <a:off x="4914900" y="13783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94996</xdr:rowOff>
    </xdr:from>
    <xdr:to>
      <xdr:col>24</xdr:col>
      <xdr:colOff>114300</xdr:colOff>
      <xdr:row>80</xdr:row>
      <xdr:rowOff>94996</xdr:rowOff>
    </xdr:to>
    <xdr:cxnSp macro="">
      <xdr:nvCxnSpPr>
        <xdr:cNvPr id="365" name="直線コネクタ 364">
          <a:extLst>
            <a:ext uri="{FF2B5EF4-FFF2-40B4-BE49-F238E27FC236}">
              <a16:creationId xmlns:a16="http://schemas.microsoft.com/office/drawing/2014/main" id="{00000000-0008-0000-0400-00006D010000}"/>
            </a:ext>
          </a:extLst>
        </xdr:cNvPr>
        <xdr:cNvCxnSpPr/>
      </xdr:nvCxnSpPr>
      <xdr:spPr>
        <a:xfrm>
          <a:off x="4737100" y="138109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167657</xdr:rowOff>
    </xdr:from>
    <xdr:ext cx="762000" cy="259045"/>
    <xdr:sp macro="" textlink="">
      <xdr:nvSpPr>
        <xdr:cNvPr id="366" name="公債費最大値テキスト">
          <a:extLst>
            <a:ext uri="{FF2B5EF4-FFF2-40B4-BE49-F238E27FC236}">
              <a16:creationId xmlns:a16="http://schemas.microsoft.com/office/drawing/2014/main" id="{00000000-0008-0000-0400-00006E010000}"/>
            </a:ext>
          </a:extLst>
        </xdr:cNvPr>
        <xdr:cNvSpPr txBox="1"/>
      </xdr:nvSpPr>
      <xdr:spPr>
        <a:xfrm>
          <a:off x="4914900" y="12512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81280</xdr:rowOff>
    </xdr:from>
    <xdr:to>
      <xdr:col>24</xdr:col>
      <xdr:colOff>114300</xdr:colOff>
      <xdr:row>74</xdr:row>
      <xdr:rowOff>81280</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a:off x="4737100" y="12768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78</xdr:row>
      <xdr:rowOff>113285</xdr:rowOff>
    </xdr:from>
    <xdr:to>
      <xdr:col>24</xdr:col>
      <xdr:colOff>25400</xdr:colOff>
      <xdr:row>78</xdr:row>
      <xdr:rowOff>159004</xdr:rowOff>
    </xdr:to>
    <xdr:cxnSp macro="">
      <xdr:nvCxnSpPr>
        <xdr:cNvPr id="368" name="直線コネクタ 367">
          <a:extLst>
            <a:ext uri="{FF2B5EF4-FFF2-40B4-BE49-F238E27FC236}">
              <a16:creationId xmlns:a16="http://schemas.microsoft.com/office/drawing/2014/main" id="{00000000-0008-0000-0400-000070010000}"/>
            </a:ext>
          </a:extLst>
        </xdr:cNvPr>
        <xdr:cNvCxnSpPr/>
      </xdr:nvCxnSpPr>
      <xdr:spPr>
        <a:xfrm>
          <a:off x="3987800" y="13486385"/>
          <a:ext cx="838200" cy="4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40149</xdr:rowOff>
    </xdr:from>
    <xdr:ext cx="762000" cy="259045"/>
    <xdr:sp macro="" textlink="">
      <xdr:nvSpPr>
        <xdr:cNvPr id="369" name="公債費平均値テキスト">
          <a:extLst>
            <a:ext uri="{FF2B5EF4-FFF2-40B4-BE49-F238E27FC236}">
              <a16:creationId xmlns:a16="http://schemas.microsoft.com/office/drawing/2014/main" id="{00000000-0008-0000-0400-000071010000}"/>
            </a:ext>
          </a:extLst>
        </xdr:cNvPr>
        <xdr:cNvSpPr txBox="1"/>
      </xdr:nvSpPr>
      <xdr:spPr>
        <a:xfrm>
          <a:off x="4914900" y="130703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23622</xdr:rowOff>
    </xdr:from>
    <xdr:to>
      <xdr:col>24</xdr:col>
      <xdr:colOff>76200</xdr:colOff>
      <xdr:row>77</xdr:row>
      <xdr:rowOff>125222</xdr:rowOff>
    </xdr:to>
    <xdr:sp macro="" textlink="">
      <xdr:nvSpPr>
        <xdr:cNvPr id="370" name="フローチャート: 判断 369">
          <a:extLst>
            <a:ext uri="{FF2B5EF4-FFF2-40B4-BE49-F238E27FC236}">
              <a16:creationId xmlns:a16="http://schemas.microsoft.com/office/drawing/2014/main" id="{00000000-0008-0000-0400-000072010000}"/>
            </a:ext>
          </a:extLst>
        </xdr:cNvPr>
        <xdr:cNvSpPr/>
      </xdr:nvSpPr>
      <xdr:spPr>
        <a:xfrm>
          <a:off x="4775200" y="13225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78</xdr:row>
      <xdr:rowOff>113285</xdr:rowOff>
    </xdr:from>
    <xdr:to>
      <xdr:col>19</xdr:col>
      <xdr:colOff>187325</xdr:colOff>
      <xdr:row>78</xdr:row>
      <xdr:rowOff>131572</xdr:rowOff>
    </xdr:to>
    <xdr:cxnSp macro="">
      <xdr:nvCxnSpPr>
        <xdr:cNvPr id="371" name="直線コネクタ 370">
          <a:extLst>
            <a:ext uri="{FF2B5EF4-FFF2-40B4-BE49-F238E27FC236}">
              <a16:creationId xmlns:a16="http://schemas.microsoft.com/office/drawing/2014/main" id="{00000000-0008-0000-0400-000073010000}"/>
            </a:ext>
          </a:extLst>
        </xdr:cNvPr>
        <xdr:cNvCxnSpPr/>
      </xdr:nvCxnSpPr>
      <xdr:spPr>
        <a:xfrm flipV="1">
          <a:off x="3098800" y="13486385"/>
          <a:ext cx="889000" cy="18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5335</xdr:rowOff>
    </xdr:from>
    <xdr:to>
      <xdr:col>20</xdr:col>
      <xdr:colOff>38100</xdr:colOff>
      <xdr:row>77</xdr:row>
      <xdr:rowOff>106935</xdr:rowOff>
    </xdr:to>
    <xdr:sp macro="" textlink="">
      <xdr:nvSpPr>
        <xdr:cNvPr id="372" name="フローチャート: 判断 371">
          <a:extLst>
            <a:ext uri="{FF2B5EF4-FFF2-40B4-BE49-F238E27FC236}">
              <a16:creationId xmlns:a16="http://schemas.microsoft.com/office/drawing/2014/main" id="{00000000-0008-0000-0400-000074010000}"/>
            </a:ext>
          </a:extLst>
        </xdr:cNvPr>
        <xdr:cNvSpPr/>
      </xdr:nvSpPr>
      <xdr:spPr>
        <a:xfrm>
          <a:off x="3937000" y="13206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117112</xdr:rowOff>
    </xdr:from>
    <xdr:ext cx="736600" cy="259045"/>
    <xdr:sp macro="" textlink="">
      <xdr:nvSpPr>
        <xdr:cNvPr id="373" name="テキスト ボックス 372">
          <a:extLst>
            <a:ext uri="{FF2B5EF4-FFF2-40B4-BE49-F238E27FC236}">
              <a16:creationId xmlns:a16="http://schemas.microsoft.com/office/drawing/2014/main" id="{00000000-0008-0000-0400-000075010000}"/>
            </a:ext>
          </a:extLst>
        </xdr:cNvPr>
        <xdr:cNvSpPr txBox="1"/>
      </xdr:nvSpPr>
      <xdr:spPr>
        <a:xfrm>
          <a:off x="3606800" y="129758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78</xdr:row>
      <xdr:rowOff>117856</xdr:rowOff>
    </xdr:from>
    <xdr:to>
      <xdr:col>15</xdr:col>
      <xdr:colOff>98425</xdr:colOff>
      <xdr:row>78</xdr:row>
      <xdr:rowOff>131572</xdr:rowOff>
    </xdr:to>
    <xdr:cxnSp macro="">
      <xdr:nvCxnSpPr>
        <xdr:cNvPr id="374" name="直線コネクタ 373">
          <a:extLst>
            <a:ext uri="{FF2B5EF4-FFF2-40B4-BE49-F238E27FC236}">
              <a16:creationId xmlns:a16="http://schemas.microsoft.com/office/drawing/2014/main" id="{00000000-0008-0000-0400-000076010000}"/>
            </a:ext>
          </a:extLst>
        </xdr:cNvPr>
        <xdr:cNvCxnSpPr/>
      </xdr:nvCxnSpPr>
      <xdr:spPr>
        <a:xfrm>
          <a:off x="2209800" y="13490956"/>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32765</xdr:rowOff>
    </xdr:from>
    <xdr:to>
      <xdr:col>15</xdr:col>
      <xdr:colOff>149225</xdr:colOff>
      <xdr:row>77</xdr:row>
      <xdr:rowOff>134365</xdr:rowOff>
    </xdr:to>
    <xdr:sp macro="" textlink="">
      <xdr:nvSpPr>
        <xdr:cNvPr id="375" name="フローチャート: 判断 374">
          <a:extLst>
            <a:ext uri="{FF2B5EF4-FFF2-40B4-BE49-F238E27FC236}">
              <a16:creationId xmlns:a16="http://schemas.microsoft.com/office/drawing/2014/main" id="{00000000-0008-0000-0400-000077010000}"/>
            </a:ext>
          </a:extLst>
        </xdr:cNvPr>
        <xdr:cNvSpPr/>
      </xdr:nvSpPr>
      <xdr:spPr>
        <a:xfrm>
          <a:off x="3048000" y="1323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144542</xdr:rowOff>
    </xdr:from>
    <xdr:ext cx="762000" cy="259045"/>
    <xdr:sp macro="" textlink="">
      <xdr:nvSpPr>
        <xdr:cNvPr id="376" name="テキスト ボックス 375">
          <a:extLst>
            <a:ext uri="{FF2B5EF4-FFF2-40B4-BE49-F238E27FC236}">
              <a16:creationId xmlns:a16="http://schemas.microsoft.com/office/drawing/2014/main" id="{00000000-0008-0000-0400-000078010000}"/>
            </a:ext>
          </a:extLst>
        </xdr:cNvPr>
        <xdr:cNvSpPr txBox="1"/>
      </xdr:nvSpPr>
      <xdr:spPr>
        <a:xfrm>
          <a:off x="2717800" y="13003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78</xdr:row>
      <xdr:rowOff>104139</xdr:rowOff>
    </xdr:from>
    <xdr:to>
      <xdr:col>11</xdr:col>
      <xdr:colOff>9525</xdr:colOff>
      <xdr:row>78</xdr:row>
      <xdr:rowOff>117856</xdr:rowOff>
    </xdr:to>
    <xdr:cxnSp macro="">
      <xdr:nvCxnSpPr>
        <xdr:cNvPr id="377" name="直線コネクタ 376">
          <a:extLst>
            <a:ext uri="{FF2B5EF4-FFF2-40B4-BE49-F238E27FC236}">
              <a16:creationId xmlns:a16="http://schemas.microsoft.com/office/drawing/2014/main" id="{00000000-0008-0000-0400-000079010000}"/>
            </a:ext>
          </a:extLst>
        </xdr:cNvPr>
        <xdr:cNvCxnSpPr/>
      </xdr:nvCxnSpPr>
      <xdr:spPr>
        <a:xfrm>
          <a:off x="1320800" y="13477239"/>
          <a:ext cx="889000" cy="13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55626</xdr:rowOff>
    </xdr:from>
    <xdr:to>
      <xdr:col>11</xdr:col>
      <xdr:colOff>60325</xdr:colOff>
      <xdr:row>77</xdr:row>
      <xdr:rowOff>157226</xdr:rowOff>
    </xdr:to>
    <xdr:sp macro="" textlink="">
      <xdr:nvSpPr>
        <xdr:cNvPr id="378" name="フローチャート: 判断 377">
          <a:extLst>
            <a:ext uri="{FF2B5EF4-FFF2-40B4-BE49-F238E27FC236}">
              <a16:creationId xmlns:a16="http://schemas.microsoft.com/office/drawing/2014/main" id="{00000000-0008-0000-0400-00007A010000}"/>
            </a:ext>
          </a:extLst>
        </xdr:cNvPr>
        <xdr:cNvSpPr/>
      </xdr:nvSpPr>
      <xdr:spPr>
        <a:xfrm>
          <a:off x="2159000" y="13257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167403</xdr:rowOff>
    </xdr:from>
    <xdr:ext cx="7620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1828800" y="130261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46482</xdr:rowOff>
    </xdr:from>
    <xdr:to>
      <xdr:col>6</xdr:col>
      <xdr:colOff>171450</xdr:colOff>
      <xdr:row>77</xdr:row>
      <xdr:rowOff>148082</xdr:rowOff>
    </xdr:to>
    <xdr:sp macro="" textlink="">
      <xdr:nvSpPr>
        <xdr:cNvPr id="380" name="フローチャート: 判断 379">
          <a:extLst>
            <a:ext uri="{FF2B5EF4-FFF2-40B4-BE49-F238E27FC236}">
              <a16:creationId xmlns:a16="http://schemas.microsoft.com/office/drawing/2014/main" id="{00000000-0008-0000-0400-00007C010000}"/>
            </a:ext>
          </a:extLst>
        </xdr:cNvPr>
        <xdr:cNvSpPr/>
      </xdr:nvSpPr>
      <xdr:spPr>
        <a:xfrm>
          <a:off x="1270000" y="13248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158259</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939800" y="13017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78</xdr:row>
      <xdr:rowOff>108204</xdr:rowOff>
    </xdr:from>
    <xdr:to>
      <xdr:col>24</xdr:col>
      <xdr:colOff>76200</xdr:colOff>
      <xdr:row>79</xdr:row>
      <xdr:rowOff>38354</xdr:rowOff>
    </xdr:to>
    <xdr:sp macro="" textlink="">
      <xdr:nvSpPr>
        <xdr:cNvPr id="387" name="楕円 386">
          <a:extLst>
            <a:ext uri="{FF2B5EF4-FFF2-40B4-BE49-F238E27FC236}">
              <a16:creationId xmlns:a16="http://schemas.microsoft.com/office/drawing/2014/main" id="{00000000-0008-0000-0400-000083010000}"/>
            </a:ext>
          </a:extLst>
        </xdr:cNvPr>
        <xdr:cNvSpPr/>
      </xdr:nvSpPr>
      <xdr:spPr>
        <a:xfrm>
          <a:off x="4775200" y="13481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80281</xdr:rowOff>
    </xdr:from>
    <xdr:ext cx="762000" cy="259045"/>
    <xdr:sp macro="" textlink="">
      <xdr:nvSpPr>
        <xdr:cNvPr id="388" name="公債費該当値テキスト">
          <a:extLst>
            <a:ext uri="{FF2B5EF4-FFF2-40B4-BE49-F238E27FC236}">
              <a16:creationId xmlns:a16="http://schemas.microsoft.com/office/drawing/2014/main" id="{00000000-0008-0000-0400-000084010000}"/>
            </a:ext>
          </a:extLst>
        </xdr:cNvPr>
        <xdr:cNvSpPr txBox="1"/>
      </xdr:nvSpPr>
      <xdr:spPr>
        <a:xfrm>
          <a:off x="4914900" y="13453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78</xdr:row>
      <xdr:rowOff>62485</xdr:rowOff>
    </xdr:from>
    <xdr:to>
      <xdr:col>20</xdr:col>
      <xdr:colOff>38100</xdr:colOff>
      <xdr:row>78</xdr:row>
      <xdr:rowOff>164085</xdr:rowOff>
    </xdr:to>
    <xdr:sp macro="" textlink="">
      <xdr:nvSpPr>
        <xdr:cNvPr id="389" name="楕円 388">
          <a:extLst>
            <a:ext uri="{FF2B5EF4-FFF2-40B4-BE49-F238E27FC236}">
              <a16:creationId xmlns:a16="http://schemas.microsoft.com/office/drawing/2014/main" id="{00000000-0008-0000-0400-000085010000}"/>
            </a:ext>
          </a:extLst>
        </xdr:cNvPr>
        <xdr:cNvSpPr/>
      </xdr:nvSpPr>
      <xdr:spPr>
        <a:xfrm>
          <a:off x="3937000" y="13435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148862</xdr:rowOff>
    </xdr:from>
    <xdr:ext cx="7366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3606800" y="135219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78</xdr:row>
      <xdr:rowOff>80772</xdr:rowOff>
    </xdr:from>
    <xdr:to>
      <xdr:col>15</xdr:col>
      <xdr:colOff>149225</xdr:colOff>
      <xdr:row>79</xdr:row>
      <xdr:rowOff>10922</xdr:rowOff>
    </xdr:to>
    <xdr:sp macro="" textlink="">
      <xdr:nvSpPr>
        <xdr:cNvPr id="391" name="楕円 390">
          <a:extLst>
            <a:ext uri="{FF2B5EF4-FFF2-40B4-BE49-F238E27FC236}">
              <a16:creationId xmlns:a16="http://schemas.microsoft.com/office/drawing/2014/main" id="{00000000-0008-0000-0400-000087010000}"/>
            </a:ext>
          </a:extLst>
        </xdr:cNvPr>
        <xdr:cNvSpPr/>
      </xdr:nvSpPr>
      <xdr:spPr>
        <a:xfrm>
          <a:off x="3048000" y="13453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167149</xdr:rowOff>
    </xdr:from>
    <xdr:ext cx="762000" cy="259045"/>
    <xdr:sp macro="" textlink="">
      <xdr:nvSpPr>
        <xdr:cNvPr id="392" name="テキスト ボックス 391">
          <a:extLst>
            <a:ext uri="{FF2B5EF4-FFF2-40B4-BE49-F238E27FC236}">
              <a16:creationId xmlns:a16="http://schemas.microsoft.com/office/drawing/2014/main" id="{00000000-0008-0000-0400-000088010000}"/>
            </a:ext>
          </a:extLst>
        </xdr:cNvPr>
        <xdr:cNvSpPr txBox="1"/>
      </xdr:nvSpPr>
      <xdr:spPr>
        <a:xfrm>
          <a:off x="2717800" y="13540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78</xdr:row>
      <xdr:rowOff>67056</xdr:rowOff>
    </xdr:from>
    <xdr:to>
      <xdr:col>11</xdr:col>
      <xdr:colOff>60325</xdr:colOff>
      <xdr:row>78</xdr:row>
      <xdr:rowOff>168656</xdr:rowOff>
    </xdr:to>
    <xdr:sp macro="" textlink="">
      <xdr:nvSpPr>
        <xdr:cNvPr id="393" name="楕円 392">
          <a:extLst>
            <a:ext uri="{FF2B5EF4-FFF2-40B4-BE49-F238E27FC236}">
              <a16:creationId xmlns:a16="http://schemas.microsoft.com/office/drawing/2014/main" id="{00000000-0008-0000-0400-000089010000}"/>
            </a:ext>
          </a:extLst>
        </xdr:cNvPr>
        <xdr:cNvSpPr/>
      </xdr:nvSpPr>
      <xdr:spPr>
        <a:xfrm>
          <a:off x="2159000" y="13440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153433</xdr:rowOff>
    </xdr:from>
    <xdr:ext cx="762000" cy="259045"/>
    <xdr:sp macro="" textlink="">
      <xdr:nvSpPr>
        <xdr:cNvPr id="394" name="テキスト ボックス 393">
          <a:extLst>
            <a:ext uri="{FF2B5EF4-FFF2-40B4-BE49-F238E27FC236}">
              <a16:creationId xmlns:a16="http://schemas.microsoft.com/office/drawing/2014/main" id="{00000000-0008-0000-0400-00008A010000}"/>
            </a:ext>
          </a:extLst>
        </xdr:cNvPr>
        <xdr:cNvSpPr txBox="1"/>
      </xdr:nvSpPr>
      <xdr:spPr>
        <a:xfrm>
          <a:off x="1828800" y="13526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78</xdr:row>
      <xdr:rowOff>53339</xdr:rowOff>
    </xdr:from>
    <xdr:to>
      <xdr:col>6</xdr:col>
      <xdr:colOff>171450</xdr:colOff>
      <xdr:row>78</xdr:row>
      <xdr:rowOff>154939</xdr:rowOff>
    </xdr:to>
    <xdr:sp macro="" textlink="">
      <xdr:nvSpPr>
        <xdr:cNvPr id="395" name="楕円 394">
          <a:extLst>
            <a:ext uri="{FF2B5EF4-FFF2-40B4-BE49-F238E27FC236}">
              <a16:creationId xmlns:a16="http://schemas.microsoft.com/office/drawing/2014/main" id="{00000000-0008-0000-0400-00008B010000}"/>
            </a:ext>
          </a:extLst>
        </xdr:cNvPr>
        <xdr:cNvSpPr/>
      </xdr:nvSpPr>
      <xdr:spPr>
        <a:xfrm>
          <a:off x="1270000" y="13426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139716</xdr:rowOff>
    </xdr:from>
    <xdr:ext cx="762000" cy="259045"/>
    <xdr:sp macro="" textlink="">
      <xdr:nvSpPr>
        <xdr:cNvPr id="396" name="テキスト ボックス 395">
          <a:extLst>
            <a:ext uri="{FF2B5EF4-FFF2-40B4-BE49-F238E27FC236}">
              <a16:creationId xmlns:a16="http://schemas.microsoft.com/office/drawing/2014/main" id="{00000000-0008-0000-0400-00008C010000}"/>
            </a:ext>
          </a:extLst>
        </xdr:cNvPr>
        <xdr:cNvSpPr txBox="1"/>
      </xdr:nvSpPr>
      <xdr:spPr>
        <a:xfrm>
          <a:off x="939800" y="135128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6" name="正方形/長方形 405">
          <a:extLst>
            <a:ext uri="{FF2B5EF4-FFF2-40B4-BE49-F238E27FC236}">
              <a16:creationId xmlns:a16="http://schemas.microsoft.com/office/drawing/2014/main" id="{00000000-0008-0000-0400-000096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7" name="テキスト ボックス 406">
          <a:extLst>
            <a:ext uri="{FF2B5EF4-FFF2-40B4-BE49-F238E27FC236}">
              <a16:creationId xmlns:a16="http://schemas.microsoft.com/office/drawing/2014/main" id="{00000000-0008-0000-0400-000097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人件費や電気料等の経常経費の増加や地方交付税や臨時財政対策債といった経常収入の減額により経常収支比率が大きく増加した。類似団体平均と比較し同水準ではあるが、住民サービスと財政負担のバランスを考慮して経費の縮減を図る。</a:t>
          </a:r>
        </a:p>
      </xdr:txBody>
    </xdr:sp>
    <xdr:clientData/>
  </xdr:twoCellAnchor>
  <xdr:oneCellAnchor>
    <xdr:from>
      <xdr:col>62</xdr:col>
      <xdr:colOff>6350</xdr:colOff>
      <xdr:row>69</xdr:row>
      <xdr:rowOff>107950</xdr:rowOff>
    </xdr:from>
    <xdr:ext cx="298543" cy="225703"/>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0" name="テキスト ボックス 419">
          <a:extLst>
            <a:ext uri="{FF2B5EF4-FFF2-40B4-BE49-F238E27FC236}">
              <a16:creationId xmlns:a16="http://schemas.microsoft.com/office/drawing/2014/main" id="{00000000-0008-0000-0400-0000A4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1" name="公債費以外グラフ枠">
          <a:extLst>
            <a:ext uri="{FF2B5EF4-FFF2-40B4-BE49-F238E27FC236}">
              <a16:creationId xmlns:a16="http://schemas.microsoft.com/office/drawing/2014/main" id="{00000000-0008-0000-0400-0000A5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129286</xdr:rowOff>
    </xdr:from>
    <xdr:to>
      <xdr:col>82</xdr:col>
      <xdr:colOff>107950</xdr:colOff>
      <xdr:row>79</xdr:row>
      <xdr:rowOff>101854</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flipV="1">
          <a:off x="16510000" y="12645136"/>
          <a:ext cx="0" cy="10012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79</xdr:row>
      <xdr:rowOff>73931</xdr:rowOff>
    </xdr:from>
    <xdr:ext cx="762000" cy="259045"/>
    <xdr:sp macro="" textlink="">
      <xdr:nvSpPr>
        <xdr:cNvPr id="423" name="公債費以外最小値テキスト">
          <a:extLst>
            <a:ext uri="{FF2B5EF4-FFF2-40B4-BE49-F238E27FC236}">
              <a16:creationId xmlns:a16="http://schemas.microsoft.com/office/drawing/2014/main" id="{00000000-0008-0000-0400-0000A7010000}"/>
            </a:ext>
          </a:extLst>
        </xdr:cNvPr>
        <xdr:cNvSpPr txBox="1"/>
      </xdr:nvSpPr>
      <xdr:spPr>
        <a:xfrm>
          <a:off x="16598900" y="13618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79</xdr:row>
      <xdr:rowOff>101854</xdr:rowOff>
    </xdr:from>
    <xdr:to>
      <xdr:col>82</xdr:col>
      <xdr:colOff>196850</xdr:colOff>
      <xdr:row>79</xdr:row>
      <xdr:rowOff>101854</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a:off x="16421100" y="136464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44213</xdr:rowOff>
    </xdr:from>
    <xdr:ext cx="762000" cy="259045"/>
    <xdr:sp macro="" textlink="">
      <xdr:nvSpPr>
        <xdr:cNvPr id="425" name="公債費以外最大値テキスト">
          <a:extLst>
            <a:ext uri="{FF2B5EF4-FFF2-40B4-BE49-F238E27FC236}">
              <a16:creationId xmlns:a16="http://schemas.microsoft.com/office/drawing/2014/main" id="{00000000-0008-0000-0400-0000A9010000}"/>
            </a:ext>
          </a:extLst>
        </xdr:cNvPr>
        <xdr:cNvSpPr txBox="1"/>
      </xdr:nvSpPr>
      <xdr:spPr>
        <a:xfrm>
          <a:off x="16598900" y="123886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129286</xdr:rowOff>
    </xdr:from>
    <xdr:to>
      <xdr:col>82</xdr:col>
      <xdr:colOff>196850</xdr:colOff>
      <xdr:row>73</xdr:row>
      <xdr:rowOff>129286</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a:off x="16421100" y="126451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75</xdr:row>
      <xdr:rowOff>60706</xdr:rowOff>
    </xdr:from>
    <xdr:to>
      <xdr:col>82</xdr:col>
      <xdr:colOff>107950</xdr:colOff>
      <xdr:row>76</xdr:row>
      <xdr:rowOff>136144</xdr:rowOff>
    </xdr:to>
    <xdr:cxnSp macro="">
      <xdr:nvCxnSpPr>
        <xdr:cNvPr id="427" name="直線コネクタ 426">
          <a:extLst>
            <a:ext uri="{FF2B5EF4-FFF2-40B4-BE49-F238E27FC236}">
              <a16:creationId xmlns:a16="http://schemas.microsoft.com/office/drawing/2014/main" id="{00000000-0008-0000-0400-0000AB010000}"/>
            </a:ext>
          </a:extLst>
        </xdr:cNvPr>
        <xdr:cNvCxnSpPr/>
      </xdr:nvCxnSpPr>
      <xdr:spPr>
        <a:xfrm>
          <a:off x="15671800" y="12919456"/>
          <a:ext cx="838200" cy="2468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47007</xdr:rowOff>
    </xdr:from>
    <xdr:ext cx="762000" cy="259045"/>
    <xdr:sp macro="" textlink="">
      <xdr:nvSpPr>
        <xdr:cNvPr id="428" name="公債費以外平均値テキスト">
          <a:extLst>
            <a:ext uri="{FF2B5EF4-FFF2-40B4-BE49-F238E27FC236}">
              <a16:creationId xmlns:a16="http://schemas.microsoft.com/office/drawing/2014/main" id="{00000000-0008-0000-0400-0000AC010000}"/>
            </a:ext>
          </a:extLst>
        </xdr:cNvPr>
        <xdr:cNvSpPr txBox="1"/>
      </xdr:nvSpPr>
      <xdr:spPr>
        <a:xfrm>
          <a:off x="16598900" y="129057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30480</xdr:rowOff>
    </xdr:from>
    <xdr:to>
      <xdr:col>82</xdr:col>
      <xdr:colOff>158750</xdr:colOff>
      <xdr:row>76</xdr:row>
      <xdr:rowOff>132080</xdr:rowOff>
    </xdr:to>
    <xdr:sp macro="" textlink="">
      <xdr:nvSpPr>
        <xdr:cNvPr id="429" name="フローチャート: 判断 428">
          <a:extLst>
            <a:ext uri="{FF2B5EF4-FFF2-40B4-BE49-F238E27FC236}">
              <a16:creationId xmlns:a16="http://schemas.microsoft.com/office/drawing/2014/main" id="{00000000-0008-0000-0400-0000AD010000}"/>
            </a:ext>
          </a:extLst>
        </xdr:cNvPr>
        <xdr:cNvSpPr/>
      </xdr:nvSpPr>
      <xdr:spPr>
        <a:xfrm>
          <a:off x="16459200" y="13060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75</xdr:row>
      <xdr:rowOff>60706</xdr:rowOff>
    </xdr:from>
    <xdr:to>
      <xdr:col>78</xdr:col>
      <xdr:colOff>69850</xdr:colOff>
      <xdr:row>75</xdr:row>
      <xdr:rowOff>133858</xdr:rowOff>
    </xdr:to>
    <xdr:cxnSp macro="">
      <xdr:nvCxnSpPr>
        <xdr:cNvPr id="430" name="直線コネクタ 429">
          <a:extLst>
            <a:ext uri="{FF2B5EF4-FFF2-40B4-BE49-F238E27FC236}">
              <a16:creationId xmlns:a16="http://schemas.microsoft.com/office/drawing/2014/main" id="{00000000-0008-0000-0400-0000AE010000}"/>
            </a:ext>
          </a:extLst>
        </xdr:cNvPr>
        <xdr:cNvCxnSpPr/>
      </xdr:nvCxnSpPr>
      <xdr:spPr>
        <a:xfrm flipV="1">
          <a:off x="14782800" y="12919456"/>
          <a:ext cx="8890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75</xdr:row>
      <xdr:rowOff>87630</xdr:rowOff>
    </xdr:from>
    <xdr:to>
      <xdr:col>78</xdr:col>
      <xdr:colOff>120650</xdr:colOff>
      <xdr:row>76</xdr:row>
      <xdr:rowOff>17780</xdr:rowOff>
    </xdr:to>
    <xdr:sp macro="" textlink="">
      <xdr:nvSpPr>
        <xdr:cNvPr id="431" name="フローチャート: 判断 430">
          <a:extLst>
            <a:ext uri="{FF2B5EF4-FFF2-40B4-BE49-F238E27FC236}">
              <a16:creationId xmlns:a16="http://schemas.microsoft.com/office/drawing/2014/main" id="{00000000-0008-0000-0400-0000AF010000}"/>
            </a:ext>
          </a:extLst>
        </xdr:cNvPr>
        <xdr:cNvSpPr/>
      </xdr:nvSpPr>
      <xdr:spPr>
        <a:xfrm>
          <a:off x="15621000" y="12946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2557</xdr:rowOff>
    </xdr:from>
    <xdr:ext cx="736600" cy="259045"/>
    <xdr:sp macro="" textlink="">
      <xdr:nvSpPr>
        <xdr:cNvPr id="432" name="テキスト ボックス 431">
          <a:extLst>
            <a:ext uri="{FF2B5EF4-FFF2-40B4-BE49-F238E27FC236}">
              <a16:creationId xmlns:a16="http://schemas.microsoft.com/office/drawing/2014/main" id="{00000000-0008-0000-0400-0000B0010000}"/>
            </a:ext>
          </a:extLst>
        </xdr:cNvPr>
        <xdr:cNvSpPr txBox="1"/>
      </xdr:nvSpPr>
      <xdr:spPr>
        <a:xfrm>
          <a:off x="15290800" y="130327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75</xdr:row>
      <xdr:rowOff>133858</xdr:rowOff>
    </xdr:from>
    <xdr:to>
      <xdr:col>73</xdr:col>
      <xdr:colOff>180975</xdr:colOff>
      <xdr:row>76</xdr:row>
      <xdr:rowOff>85852</xdr:rowOff>
    </xdr:to>
    <xdr:cxnSp macro="">
      <xdr:nvCxnSpPr>
        <xdr:cNvPr id="433" name="直線コネクタ 432">
          <a:extLst>
            <a:ext uri="{FF2B5EF4-FFF2-40B4-BE49-F238E27FC236}">
              <a16:creationId xmlns:a16="http://schemas.microsoft.com/office/drawing/2014/main" id="{00000000-0008-0000-0400-0000B1010000}"/>
            </a:ext>
          </a:extLst>
        </xdr:cNvPr>
        <xdr:cNvCxnSpPr/>
      </xdr:nvCxnSpPr>
      <xdr:spPr>
        <a:xfrm flipV="1">
          <a:off x="13893800" y="12992608"/>
          <a:ext cx="889000" cy="123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76200</xdr:rowOff>
    </xdr:from>
    <xdr:to>
      <xdr:col>74</xdr:col>
      <xdr:colOff>31750</xdr:colOff>
      <xdr:row>77</xdr:row>
      <xdr:rowOff>6350</xdr:rowOff>
    </xdr:to>
    <xdr:sp macro="" textlink="">
      <xdr:nvSpPr>
        <xdr:cNvPr id="434" name="フローチャート: 判断 433">
          <a:extLst>
            <a:ext uri="{FF2B5EF4-FFF2-40B4-BE49-F238E27FC236}">
              <a16:creationId xmlns:a16="http://schemas.microsoft.com/office/drawing/2014/main" id="{00000000-0008-0000-0400-0000B2010000}"/>
            </a:ext>
          </a:extLst>
        </xdr:cNvPr>
        <xdr:cNvSpPr/>
      </xdr:nvSpPr>
      <xdr:spPr>
        <a:xfrm>
          <a:off x="14732000" y="13106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162577</xdr:rowOff>
    </xdr:from>
    <xdr:ext cx="762000" cy="259045"/>
    <xdr:sp macro="" textlink="">
      <xdr:nvSpPr>
        <xdr:cNvPr id="435" name="テキスト ボックス 434">
          <a:extLst>
            <a:ext uri="{FF2B5EF4-FFF2-40B4-BE49-F238E27FC236}">
              <a16:creationId xmlns:a16="http://schemas.microsoft.com/office/drawing/2014/main" id="{00000000-0008-0000-0400-0000B3010000}"/>
            </a:ext>
          </a:extLst>
        </xdr:cNvPr>
        <xdr:cNvSpPr txBox="1"/>
      </xdr:nvSpPr>
      <xdr:spPr>
        <a:xfrm>
          <a:off x="14401800" y="1319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76</xdr:row>
      <xdr:rowOff>85852</xdr:rowOff>
    </xdr:from>
    <xdr:to>
      <xdr:col>69</xdr:col>
      <xdr:colOff>92075</xdr:colOff>
      <xdr:row>77</xdr:row>
      <xdr:rowOff>14987</xdr:rowOff>
    </xdr:to>
    <xdr:cxnSp macro="">
      <xdr:nvCxnSpPr>
        <xdr:cNvPr id="436" name="直線コネクタ 435">
          <a:extLst>
            <a:ext uri="{FF2B5EF4-FFF2-40B4-BE49-F238E27FC236}">
              <a16:creationId xmlns:a16="http://schemas.microsoft.com/office/drawing/2014/main" id="{00000000-0008-0000-0400-0000B4010000}"/>
            </a:ext>
          </a:extLst>
        </xdr:cNvPr>
        <xdr:cNvCxnSpPr/>
      </xdr:nvCxnSpPr>
      <xdr:spPr>
        <a:xfrm flipV="1">
          <a:off x="13004800" y="13116052"/>
          <a:ext cx="889000" cy="100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89915</xdr:rowOff>
    </xdr:from>
    <xdr:to>
      <xdr:col>69</xdr:col>
      <xdr:colOff>142875</xdr:colOff>
      <xdr:row>77</xdr:row>
      <xdr:rowOff>20065</xdr:rowOff>
    </xdr:to>
    <xdr:sp macro="" textlink="">
      <xdr:nvSpPr>
        <xdr:cNvPr id="437" name="フローチャート: 判断 436">
          <a:extLst>
            <a:ext uri="{FF2B5EF4-FFF2-40B4-BE49-F238E27FC236}">
              <a16:creationId xmlns:a16="http://schemas.microsoft.com/office/drawing/2014/main" id="{00000000-0008-0000-0400-0000B5010000}"/>
            </a:ext>
          </a:extLst>
        </xdr:cNvPr>
        <xdr:cNvSpPr/>
      </xdr:nvSpPr>
      <xdr:spPr>
        <a:xfrm>
          <a:off x="13843000" y="13120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4842</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3512800" y="13206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99061</xdr:rowOff>
    </xdr:from>
    <xdr:to>
      <xdr:col>65</xdr:col>
      <xdr:colOff>53975</xdr:colOff>
      <xdr:row>77</xdr:row>
      <xdr:rowOff>29211</xdr:rowOff>
    </xdr:to>
    <xdr:sp macro="" textlink="">
      <xdr:nvSpPr>
        <xdr:cNvPr id="439" name="フローチャート: 判断 438">
          <a:extLst>
            <a:ext uri="{FF2B5EF4-FFF2-40B4-BE49-F238E27FC236}">
              <a16:creationId xmlns:a16="http://schemas.microsoft.com/office/drawing/2014/main" id="{00000000-0008-0000-0400-0000B7010000}"/>
            </a:ext>
          </a:extLst>
        </xdr:cNvPr>
        <xdr:cNvSpPr/>
      </xdr:nvSpPr>
      <xdr:spPr>
        <a:xfrm>
          <a:off x="12954000" y="13129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39387</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2623800" y="12898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85344</xdr:rowOff>
    </xdr:from>
    <xdr:to>
      <xdr:col>82</xdr:col>
      <xdr:colOff>158750</xdr:colOff>
      <xdr:row>77</xdr:row>
      <xdr:rowOff>15494</xdr:rowOff>
    </xdr:to>
    <xdr:sp macro="" textlink="">
      <xdr:nvSpPr>
        <xdr:cNvPr id="446" name="楕円 445">
          <a:extLst>
            <a:ext uri="{FF2B5EF4-FFF2-40B4-BE49-F238E27FC236}">
              <a16:creationId xmlns:a16="http://schemas.microsoft.com/office/drawing/2014/main" id="{00000000-0008-0000-0400-0000BE010000}"/>
            </a:ext>
          </a:extLst>
        </xdr:cNvPr>
        <xdr:cNvSpPr/>
      </xdr:nvSpPr>
      <xdr:spPr>
        <a:xfrm>
          <a:off x="16459200" y="13115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76</xdr:row>
      <xdr:rowOff>57421</xdr:rowOff>
    </xdr:from>
    <xdr:ext cx="762000" cy="259045"/>
    <xdr:sp macro="" textlink="">
      <xdr:nvSpPr>
        <xdr:cNvPr id="447" name="公債費以外該当値テキスト">
          <a:extLst>
            <a:ext uri="{FF2B5EF4-FFF2-40B4-BE49-F238E27FC236}">
              <a16:creationId xmlns:a16="http://schemas.microsoft.com/office/drawing/2014/main" id="{00000000-0008-0000-0400-0000BF010000}"/>
            </a:ext>
          </a:extLst>
        </xdr:cNvPr>
        <xdr:cNvSpPr txBox="1"/>
      </xdr:nvSpPr>
      <xdr:spPr>
        <a:xfrm>
          <a:off x="16598900" y="13087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75</xdr:row>
      <xdr:rowOff>9906</xdr:rowOff>
    </xdr:from>
    <xdr:to>
      <xdr:col>78</xdr:col>
      <xdr:colOff>120650</xdr:colOff>
      <xdr:row>75</xdr:row>
      <xdr:rowOff>111506</xdr:rowOff>
    </xdr:to>
    <xdr:sp macro="" textlink="">
      <xdr:nvSpPr>
        <xdr:cNvPr id="448" name="楕円 447">
          <a:extLst>
            <a:ext uri="{FF2B5EF4-FFF2-40B4-BE49-F238E27FC236}">
              <a16:creationId xmlns:a16="http://schemas.microsoft.com/office/drawing/2014/main" id="{00000000-0008-0000-0400-0000C0010000}"/>
            </a:ext>
          </a:extLst>
        </xdr:cNvPr>
        <xdr:cNvSpPr/>
      </xdr:nvSpPr>
      <xdr:spPr>
        <a:xfrm>
          <a:off x="15621000" y="12868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73</xdr:row>
      <xdr:rowOff>121683</xdr:rowOff>
    </xdr:from>
    <xdr:ext cx="7366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5290800" y="126375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75</xdr:row>
      <xdr:rowOff>83058</xdr:rowOff>
    </xdr:from>
    <xdr:to>
      <xdr:col>74</xdr:col>
      <xdr:colOff>31750</xdr:colOff>
      <xdr:row>76</xdr:row>
      <xdr:rowOff>13208</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4732000" y="12941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23385</xdr:rowOff>
    </xdr:from>
    <xdr:ext cx="7620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4401800" y="127106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76</xdr:row>
      <xdr:rowOff>35052</xdr:rowOff>
    </xdr:from>
    <xdr:to>
      <xdr:col>69</xdr:col>
      <xdr:colOff>142875</xdr:colOff>
      <xdr:row>76</xdr:row>
      <xdr:rowOff>136652</xdr:rowOff>
    </xdr:to>
    <xdr:sp macro="" textlink="">
      <xdr:nvSpPr>
        <xdr:cNvPr id="452" name="楕円 451">
          <a:extLst>
            <a:ext uri="{FF2B5EF4-FFF2-40B4-BE49-F238E27FC236}">
              <a16:creationId xmlns:a16="http://schemas.microsoft.com/office/drawing/2014/main" id="{00000000-0008-0000-0400-0000C4010000}"/>
            </a:ext>
          </a:extLst>
        </xdr:cNvPr>
        <xdr:cNvSpPr/>
      </xdr:nvSpPr>
      <xdr:spPr>
        <a:xfrm>
          <a:off x="13843000" y="13065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146829</xdr:rowOff>
    </xdr:from>
    <xdr:ext cx="762000" cy="259045"/>
    <xdr:sp macro="" textlink="">
      <xdr:nvSpPr>
        <xdr:cNvPr id="453" name="テキスト ボックス 452">
          <a:extLst>
            <a:ext uri="{FF2B5EF4-FFF2-40B4-BE49-F238E27FC236}">
              <a16:creationId xmlns:a16="http://schemas.microsoft.com/office/drawing/2014/main" id="{00000000-0008-0000-0400-0000C5010000}"/>
            </a:ext>
          </a:extLst>
        </xdr:cNvPr>
        <xdr:cNvSpPr txBox="1"/>
      </xdr:nvSpPr>
      <xdr:spPr>
        <a:xfrm>
          <a:off x="13512800" y="12834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135637</xdr:rowOff>
    </xdr:from>
    <xdr:to>
      <xdr:col>65</xdr:col>
      <xdr:colOff>53975</xdr:colOff>
      <xdr:row>77</xdr:row>
      <xdr:rowOff>65787</xdr:rowOff>
    </xdr:to>
    <xdr:sp macro="" textlink="">
      <xdr:nvSpPr>
        <xdr:cNvPr id="454" name="楕円 453">
          <a:extLst>
            <a:ext uri="{FF2B5EF4-FFF2-40B4-BE49-F238E27FC236}">
              <a16:creationId xmlns:a16="http://schemas.microsoft.com/office/drawing/2014/main" id="{00000000-0008-0000-0400-0000C6010000}"/>
            </a:ext>
          </a:extLst>
        </xdr:cNvPr>
        <xdr:cNvSpPr/>
      </xdr:nvSpPr>
      <xdr:spPr>
        <a:xfrm>
          <a:off x="12954000" y="131658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50564</xdr:rowOff>
    </xdr:from>
    <xdr:ext cx="762000" cy="259045"/>
    <xdr:sp macro="" textlink="">
      <xdr:nvSpPr>
        <xdr:cNvPr id="455" name="テキスト ボックス 454">
          <a:extLst>
            <a:ext uri="{FF2B5EF4-FFF2-40B4-BE49-F238E27FC236}">
              <a16:creationId xmlns:a16="http://schemas.microsoft.com/office/drawing/2014/main" id="{00000000-0008-0000-0400-0000C7010000}"/>
            </a:ext>
          </a:extLst>
        </xdr:cNvPr>
        <xdr:cNvSpPr txBox="1"/>
      </xdr:nvSpPr>
      <xdr:spPr>
        <a:xfrm>
          <a:off x="12623800" y="132522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群馬県東吾妻町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4</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a:extLst>
            <a:ext uri="{FF2B5EF4-FFF2-40B4-BE49-F238E27FC236}">
              <a16:creationId xmlns:a16="http://schemas.microsoft.com/office/drawing/2014/main" id="{00000000-0008-0000-0500-00002C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16975</xdr:rowOff>
    </xdr:from>
    <xdr:to>
      <xdr:col>29</xdr:col>
      <xdr:colOff>127000</xdr:colOff>
      <xdr:row>19</xdr:row>
      <xdr:rowOff>37648</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flipV="1">
          <a:off x="5651500" y="1950550"/>
          <a:ext cx="0" cy="1392273"/>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9725</xdr:rowOff>
    </xdr:from>
    <xdr:ext cx="762000" cy="259045"/>
    <xdr:sp macro="" textlink="">
      <xdr:nvSpPr>
        <xdr:cNvPr id="46" name="人口1人当たり決算額の推移最小値テキスト130">
          <a:extLst>
            <a:ext uri="{FF2B5EF4-FFF2-40B4-BE49-F238E27FC236}">
              <a16:creationId xmlns:a16="http://schemas.microsoft.com/office/drawing/2014/main" id="{00000000-0008-0000-0500-00002E000000}"/>
            </a:ext>
          </a:extLst>
        </xdr:cNvPr>
        <xdr:cNvSpPr txBox="1"/>
      </xdr:nvSpPr>
      <xdr:spPr>
        <a:xfrm>
          <a:off x="5740400" y="33149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77,976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37648</xdr:rowOff>
    </xdr:from>
    <xdr:to>
      <xdr:col>30</xdr:col>
      <xdr:colOff>25400</xdr:colOff>
      <xdr:row>19</xdr:row>
      <xdr:rowOff>37648</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334282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103352</xdr:rowOff>
    </xdr:from>
    <xdr:ext cx="762000" cy="259045"/>
    <xdr:sp macro="" textlink="">
      <xdr:nvSpPr>
        <xdr:cNvPr id="48" name="人口1人当たり決算額の推移最大値テキスト130">
          <a:extLst>
            <a:ext uri="{FF2B5EF4-FFF2-40B4-BE49-F238E27FC236}">
              <a16:creationId xmlns:a16="http://schemas.microsoft.com/office/drawing/2014/main" id="{00000000-0008-0000-0500-000030000000}"/>
            </a:ext>
          </a:extLst>
        </xdr:cNvPr>
        <xdr:cNvSpPr txBox="1"/>
      </xdr:nvSpPr>
      <xdr:spPr>
        <a:xfrm>
          <a:off x="5740400" y="1694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260,689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16975</xdr:rowOff>
    </xdr:from>
    <xdr:to>
      <xdr:col>30</xdr:col>
      <xdr:colOff>25400</xdr:colOff>
      <xdr:row>11</xdr:row>
      <xdr:rowOff>16975</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195055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15</xdr:row>
      <xdr:rowOff>132974</xdr:rowOff>
    </xdr:from>
    <xdr:to>
      <xdr:col>29</xdr:col>
      <xdr:colOff>127000</xdr:colOff>
      <xdr:row>16</xdr:row>
      <xdr:rowOff>16792</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bwMode="auto">
        <a:xfrm flipV="1">
          <a:off x="5003800" y="2752349"/>
          <a:ext cx="647700" cy="5526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145539</xdr:rowOff>
    </xdr:from>
    <xdr:ext cx="762000" cy="259045"/>
    <xdr:sp macro="" textlink="">
      <xdr:nvSpPr>
        <xdr:cNvPr id="51" name="人口1人当たり決算額の推移平均値テキスト130">
          <a:extLst>
            <a:ext uri="{FF2B5EF4-FFF2-40B4-BE49-F238E27FC236}">
              <a16:creationId xmlns:a16="http://schemas.microsoft.com/office/drawing/2014/main" id="{00000000-0008-0000-0500-000033000000}"/>
            </a:ext>
          </a:extLst>
        </xdr:cNvPr>
        <xdr:cNvSpPr txBox="1"/>
      </xdr:nvSpPr>
      <xdr:spPr>
        <a:xfrm>
          <a:off x="5740400" y="293636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120,986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2012</xdr:rowOff>
    </xdr:from>
    <xdr:to>
      <xdr:col>29</xdr:col>
      <xdr:colOff>177800</xdr:colOff>
      <xdr:row>17</xdr:row>
      <xdr:rowOff>103612</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5600700" y="296428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16</xdr:row>
      <xdr:rowOff>16792</xdr:rowOff>
    </xdr:from>
    <xdr:to>
      <xdr:col>26</xdr:col>
      <xdr:colOff>50800</xdr:colOff>
      <xdr:row>16</xdr:row>
      <xdr:rowOff>92832</xdr:rowOff>
    </xdr:to>
    <xdr:cxnSp macro="">
      <xdr:nvCxnSpPr>
        <xdr:cNvPr id="53" name="直線コネクタ 52">
          <a:extLst>
            <a:ext uri="{FF2B5EF4-FFF2-40B4-BE49-F238E27FC236}">
              <a16:creationId xmlns:a16="http://schemas.microsoft.com/office/drawing/2014/main" id="{00000000-0008-0000-0500-000035000000}"/>
            </a:ext>
          </a:extLst>
        </xdr:cNvPr>
        <xdr:cNvCxnSpPr/>
      </xdr:nvCxnSpPr>
      <xdr:spPr bwMode="auto">
        <a:xfrm flipV="1">
          <a:off x="4305300" y="2807617"/>
          <a:ext cx="698500" cy="7604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20605</xdr:rowOff>
    </xdr:from>
    <xdr:to>
      <xdr:col>26</xdr:col>
      <xdr:colOff>101600</xdr:colOff>
      <xdr:row>17</xdr:row>
      <xdr:rowOff>122205</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4953000" y="298288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106982</xdr:rowOff>
    </xdr:from>
    <xdr:ext cx="736600" cy="259045"/>
    <xdr:sp macro="" textlink="">
      <xdr:nvSpPr>
        <xdr:cNvPr id="55" name="テキスト ボックス 54">
          <a:extLst>
            <a:ext uri="{FF2B5EF4-FFF2-40B4-BE49-F238E27FC236}">
              <a16:creationId xmlns:a16="http://schemas.microsoft.com/office/drawing/2014/main" id="{00000000-0008-0000-0500-000037000000}"/>
            </a:ext>
          </a:extLst>
        </xdr:cNvPr>
        <xdr:cNvSpPr txBox="1"/>
      </xdr:nvSpPr>
      <xdr:spPr>
        <a:xfrm>
          <a:off x="4622800" y="30692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92832</xdr:rowOff>
    </xdr:from>
    <xdr:to>
      <xdr:col>22</xdr:col>
      <xdr:colOff>114300</xdr:colOff>
      <xdr:row>16</xdr:row>
      <xdr:rowOff>163058</xdr:rowOff>
    </xdr:to>
    <xdr:cxnSp macro="">
      <xdr:nvCxnSpPr>
        <xdr:cNvPr id="56" name="直線コネクタ 55">
          <a:extLst>
            <a:ext uri="{FF2B5EF4-FFF2-40B4-BE49-F238E27FC236}">
              <a16:creationId xmlns:a16="http://schemas.microsoft.com/office/drawing/2014/main" id="{00000000-0008-0000-0500-000038000000}"/>
            </a:ext>
          </a:extLst>
        </xdr:cNvPr>
        <xdr:cNvCxnSpPr/>
      </xdr:nvCxnSpPr>
      <xdr:spPr bwMode="auto">
        <a:xfrm flipV="1">
          <a:off x="3606800" y="2883657"/>
          <a:ext cx="698500" cy="7022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56944</xdr:rowOff>
    </xdr:from>
    <xdr:to>
      <xdr:col>22</xdr:col>
      <xdr:colOff>165100</xdr:colOff>
      <xdr:row>17</xdr:row>
      <xdr:rowOff>158544</xdr:rowOff>
    </xdr:to>
    <xdr:sp macro="" textlink="">
      <xdr:nvSpPr>
        <xdr:cNvPr id="57" name="フローチャート: 判断 56">
          <a:extLst>
            <a:ext uri="{FF2B5EF4-FFF2-40B4-BE49-F238E27FC236}">
              <a16:creationId xmlns:a16="http://schemas.microsoft.com/office/drawing/2014/main" id="{00000000-0008-0000-0500-000039000000}"/>
            </a:ext>
          </a:extLst>
        </xdr:cNvPr>
        <xdr:cNvSpPr/>
      </xdr:nvSpPr>
      <xdr:spPr bwMode="auto">
        <a:xfrm>
          <a:off x="4254500" y="30192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143321</xdr:rowOff>
    </xdr:from>
    <xdr:ext cx="762000" cy="259045"/>
    <xdr:sp macro="" textlink="">
      <xdr:nvSpPr>
        <xdr:cNvPr id="58" name="テキスト ボックス 57">
          <a:extLst>
            <a:ext uri="{FF2B5EF4-FFF2-40B4-BE49-F238E27FC236}">
              <a16:creationId xmlns:a16="http://schemas.microsoft.com/office/drawing/2014/main" id="{00000000-0008-0000-0500-00003A000000}"/>
            </a:ext>
          </a:extLst>
        </xdr:cNvPr>
        <xdr:cNvSpPr txBox="1"/>
      </xdr:nvSpPr>
      <xdr:spPr>
        <a:xfrm>
          <a:off x="3924300" y="31055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113,777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143604</xdr:rowOff>
    </xdr:from>
    <xdr:to>
      <xdr:col>18</xdr:col>
      <xdr:colOff>177800</xdr:colOff>
      <xdr:row>16</xdr:row>
      <xdr:rowOff>163058</xdr:rowOff>
    </xdr:to>
    <xdr:cxnSp macro="">
      <xdr:nvCxnSpPr>
        <xdr:cNvPr id="59" name="直線コネクタ 58">
          <a:extLst>
            <a:ext uri="{FF2B5EF4-FFF2-40B4-BE49-F238E27FC236}">
              <a16:creationId xmlns:a16="http://schemas.microsoft.com/office/drawing/2014/main" id="{00000000-0008-0000-0500-00003B000000}"/>
            </a:ext>
          </a:extLst>
        </xdr:cNvPr>
        <xdr:cNvCxnSpPr/>
      </xdr:nvCxnSpPr>
      <xdr:spPr bwMode="auto">
        <a:xfrm>
          <a:off x="2908300" y="2934429"/>
          <a:ext cx="698500" cy="1945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62057</xdr:rowOff>
    </xdr:from>
    <xdr:to>
      <xdr:col>19</xdr:col>
      <xdr:colOff>38100</xdr:colOff>
      <xdr:row>17</xdr:row>
      <xdr:rowOff>163657</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3556000" y="302433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148434</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3225800" y="31107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85016</xdr:rowOff>
    </xdr:from>
    <xdr:to>
      <xdr:col>15</xdr:col>
      <xdr:colOff>101600</xdr:colOff>
      <xdr:row>18</xdr:row>
      <xdr:rowOff>15166</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2857500" y="304729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171393</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2527300" y="31336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82174</xdr:rowOff>
    </xdr:from>
    <xdr:to>
      <xdr:col>29</xdr:col>
      <xdr:colOff>177800</xdr:colOff>
      <xdr:row>16</xdr:row>
      <xdr:rowOff>12324</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5600700" y="270154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14</xdr:row>
      <xdr:rowOff>98701</xdr:rowOff>
    </xdr:from>
    <xdr:ext cx="762000" cy="259045"/>
    <xdr:sp macro="" textlink="">
      <xdr:nvSpPr>
        <xdr:cNvPr id="70" name="人口1人当たり決算額の推移該当値テキスト130">
          <a:extLst>
            <a:ext uri="{FF2B5EF4-FFF2-40B4-BE49-F238E27FC236}">
              <a16:creationId xmlns:a16="http://schemas.microsoft.com/office/drawing/2014/main" id="{00000000-0008-0000-0500-000046000000}"/>
            </a:ext>
          </a:extLst>
        </xdr:cNvPr>
        <xdr:cNvSpPr txBox="1"/>
      </xdr:nvSpPr>
      <xdr:spPr>
        <a:xfrm>
          <a:off x="5740400" y="25466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155,466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15</xdr:row>
      <xdr:rowOff>137442</xdr:rowOff>
    </xdr:from>
    <xdr:to>
      <xdr:col>26</xdr:col>
      <xdr:colOff>101600</xdr:colOff>
      <xdr:row>16</xdr:row>
      <xdr:rowOff>67592</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953000" y="275681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77769</xdr:rowOff>
    </xdr:from>
    <xdr:ext cx="7366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4622800" y="25256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148,213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42032</xdr:rowOff>
    </xdr:from>
    <xdr:to>
      <xdr:col>22</xdr:col>
      <xdr:colOff>165100</xdr:colOff>
      <xdr:row>16</xdr:row>
      <xdr:rowOff>143632</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254500" y="283285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14</xdr:row>
      <xdr:rowOff>153809</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924300" y="2601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112258</xdr:rowOff>
    </xdr:from>
    <xdr:to>
      <xdr:col>19</xdr:col>
      <xdr:colOff>38100</xdr:colOff>
      <xdr:row>17</xdr:row>
      <xdr:rowOff>42408</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3556000" y="290308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52585</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225800" y="26719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92804</xdr:rowOff>
    </xdr:from>
    <xdr:to>
      <xdr:col>15</xdr:col>
      <xdr:colOff>101600</xdr:colOff>
      <xdr:row>17</xdr:row>
      <xdr:rowOff>22954</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2857500" y="288362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33131</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2527300" y="2652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131,571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a:extLst>
            <a:ext uri="{FF2B5EF4-FFF2-40B4-BE49-F238E27FC236}">
              <a16:creationId xmlns:a16="http://schemas.microsoft.com/office/drawing/2014/main" id="{00000000-0008-0000-0500-000050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a:extLst>
            <a:ext uri="{FF2B5EF4-FFF2-40B4-BE49-F238E27FC236}">
              <a16:creationId xmlns:a16="http://schemas.microsoft.com/office/drawing/2014/main" id="{00000000-0008-0000-0500-000059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a:extLst>
            <a:ext uri="{FF2B5EF4-FFF2-40B4-BE49-F238E27FC236}">
              <a16:creationId xmlns:a16="http://schemas.microsoft.com/office/drawing/2014/main" id="{00000000-0008-0000-0500-00005A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a:extLst>
            <a:ext uri="{FF2B5EF4-FFF2-40B4-BE49-F238E27FC236}">
              <a16:creationId xmlns:a16="http://schemas.microsoft.com/office/drawing/2014/main" id="{00000000-0008-0000-0500-00005B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a:extLst>
            <a:ext uri="{FF2B5EF4-FFF2-40B4-BE49-F238E27FC236}">
              <a16:creationId xmlns:a16="http://schemas.microsoft.com/office/drawing/2014/main" id="{00000000-0008-0000-0500-00005C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289577</xdr:rowOff>
    </xdr:from>
    <xdr:ext cx="762000" cy="259045"/>
    <xdr:sp macro="" textlink="">
      <xdr:nvSpPr>
        <xdr:cNvPr id="95" name="テキスト ボックス 94">
          <a:extLst>
            <a:ext uri="{FF2B5EF4-FFF2-40B4-BE49-F238E27FC236}">
              <a16:creationId xmlns:a16="http://schemas.microsoft.com/office/drawing/2014/main" id="{00000000-0008-0000-0500-00005F000000}"/>
            </a:ext>
          </a:extLst>
        </xdr:cNvPr>
        <xdr:cNvSpPr txBox="1"/>
      </xdr:nvSpPr>
      <xdr:spPr>
        <a:xfrm>
          <a:off x="13843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50800</xdr:rowOff>
    </xdr:from>
    <xdr:to>
      <xdr:col>33</xdr:col>
      <xdr:colOff>114300</xdr:colOff>
      <xdr:row>37</xdr:row>
      <xdr:rowOff>50800</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3" name="テキスト ボックス 102">
          <a:extLst>
            <a:ext uri="{FF2B5EF4-FFF2-40B4-BE49-F238E27FC236}">
              <a16:creationId xmlns:a16="http://schemas.microsoft.com/office/drawing/2014/main" id="{00000000-0008-0000-0500-000067000000}"/>
            </a:ext>
          </a:extLst>
        </xdr:cNvPr>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5" name="テキスト ボックス 104">
          <a:extLst>
            <a:ext uri="{FF2B5EF4-FFF2-40B4-BE49-F238E27FC236}">
              <a16:creationId xmlns:a16="http://schemas.microsoft.com/office/drawing/2014/main" id="{00000000-0008-0000-0500-000069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6" name="人口1人当たり決算額の推移グラフ枠445">
          <a:extLst>
            <a:ext uri="{FF2B5EF4-FFF2-40B4-BE49-F238E27FC236}">
              <a16:creationId xmlns:a16="http://schemas.microsoft.com/office/drawing/2014/main" id="{00000000-0008-0000-0500-00006A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272999</xdr:rowOff>
    </xdr:from>
    <xdr:to>
      <xdr:col>29</xdr:col>
      <xdr:colOff>127000</xdr:colOff>
      <xdr:row>37</xdr:row>
      <xdr:rowOff>336150</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flipV="1">
          <a:off x="5651500" y="6197549"/>
          <a:ext cx="0" cy="126330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308227</xdr:rowOff>
    </xdr:from>
    <xdr:ext cx="762000" cy="259045"/>
    <xdr:sp macro="" textlink="">
      <xdr:nvSpPr>
        <xdr:cNvPr id="108" name="人口1人当たり決算額の推移最小値テキスト445">
          <a:extLst>
            <a:ext uri="{FF2B5EF4-FFF2-40B4-BE49-F238E27FC236}">
              <a16:creationId xmlns:a16="http://schemas.microsoft.com/office/drawing/2014/main" id="{00000000-0008-0000-0500-00006C000000}"/>
            </a:ext>
          </a:extLst>
        </xdr:cNvPr>
        <xdr:cNvSpPr txBox="1"/>
      </xdr:nvSpPr>
      <xdr:spPr>
        <a:xfrm>
          <a:off x="5740400" y="7432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336150</xdr:rowOff>
    </xdr:from>
    <xdr:to>
      <xdr:col>30</xdr:col>
      <xdr:colOff>25400</xdr:colOff>
      <xdr:row>37</xdr:row>
      <xdr:rowOff>336150</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a:off x="5562600" y="746085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16476</xdr:rowOff>
    </xdr:from>
    <xdr:ext cx="762000" cy="259045"/>
    <xdr:sp macro="" textlink="">
      <xdr:nvSpPr>
        <xdr:cNvPr id="110" name="人口1人当たり決算額の推移最大値テキスト445">
          <a:extLst>
            <a:ext uri="{FF2B5EF4-FFF2-40B4-BE49-F238E27FC236}">
              <a16:creationId xmlns:a16="http://schemas.microsoft.com/office/drawing/2014/main" id="{00000000-0008-0000-0500-00006E000000}"/>
            </a:ext>
          </a:extLst>
        </xdr:cNvPr>
        <xdr:cNvSpPr txBox="1"/>
      </xdr:nvSpPr>
      <xdr:spPr>
        <a:xfrm>
          <a:off x="5740400" y="59410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71,336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272999</xdr:rowOff>
    </xdr:from>
    <xdr:to>
      <xdr:col>30</xdr:col>
      <xdr:colOff>25400</xdr:colOff>
      <xdr:row>33</xdr:row>
      <xdr:rowOff>272999</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a:off x="5562600" y="619754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75908</xdr:rowOff>
    </xdr:from>
    <xdr:to>
      <xdr:col>29</xdr:col>
      <xdr:colOff>127000</xdr:colOff>
      <xdr:row>35</xdr:row>
      <xdr:rowOff>98025</xdr:rowOff>
    </xdr:to>
    <xdr:cxnSp macro="">
      <xdr:nvCxnSpPr>
        <xdr:cNvPr id="112" name="直線コネクタ 111">
          <a:extLst>
            <a:ext uri="{FF2B5EF4-FFF2-40B4-BE49-F238E27FC236}">
              <a16:creationId xmlns:a16="http://schemas.microsoft.com/office/drawing/2014/main" id="{00000000-0008-0000-0500-000070000000}"/>
            </a:ext>
          </a:extLst>
        </xdr:cNvPr>
        <xdr:cNvCxnSpPr/>
      </xdr:nvCxnSpPr>
      <xdr:spPr bwMode="auto">
        <a:xfrm flipV="1">
          <a:off x="5003800" y="6686258"/>
          <a:ext cx="647700" cy="2211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311738</xdr:rowOff>
    </xdr:from>
    <xdr:ext cx="762000" cy="259045"/>
    <xdr:sp macro="" textlink="">
      <xdr:nvSpPr>
        <xdr:cNvPr id="113" name="人口1人当たり決算額の推移平均値テキスト445">
          <a:extLst>
            <a:ext uri="{FF2B5EF4-FFF2-40B4-BE49-F238E27FC236}">
              <a16:creationId xmlns:a16="http://schemas.microsoft.com/office/drawing/2014/main" id="{00000000-0008-0000-0500-000071000000}"/>
            </a:ext>
          </a:extLst>
        </xdr:cNvPr>
        <xdr:cNvSpPr txBox="1"/>
      </xdr:nvSpPr>
      <xdr:spPr>
        <a:xfrm>
          <a:off x="5740400" y="69220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339661</xdr:rowOff>
    </xdr:from>
    <xdr:to>
      <xdr:col>29</xdr:col>
      <xdr:colOff>177800</xdr:colOff>
      <xdr:row>36</xdr:row>
      <xdr:rowOff>98361</xdr:rowOff>
    </xdr:to>
    <xdr:sp macro="" textlink="">
      <xdr:nvSpPr>
        <xdr:cNvPr id="114" name="フローチャート: 判断 113">
          <a:extLst>
            <a:ext uri="{FF2B5EF4-FFF2-40B4-BE49-F238E27FC236}">
              <a16:creationId xmlns:a16="http://schemas.microsoft.com/office/drawing/2014/main" id="{00000000-0008-0000-0500-000072000000}"/>
            </a:ext>
          </a:extLst>
        </xdr:cNvPr>
        <xdr:cNvSpPr/>
      </xdr:nvSpPr>
      <xdr:spPr bwMode="auto">
        <a:xfrm>
          <a:off x="5600700" y="69500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98025</xdr:rowOff>
    </xdr:from>
    <xdr:to>
      <xdr:col>26</xdr:col>
      <xdr:colOff>50800</xdr:colOff>
      <xdr:row>35</xdr:row>
      <xdr:rowOff>225565</xdr:rowOff>
    </xdr:to>
    <xdr:cxnSp macro="">
      <xdr:nvCxnSpPr>
        <xdr:cNvPr id="115" name="直線コネクタ 114">
          <a:extLst>
            <a:ext uri="{FF2B5EF4-FFF2-40B4-BE49-F238E27FC236}">
              <a16:creationId xmlns:a16="http://schemas.microsoft.com/office/drawing/2014/main" id="{00000000-0008-0000-0500-000073000000}"/>
            </a:ext>
          </a:extLst>
        </xdr:cNvPr>
        <xdr:cNvCxnSpPr/>
      </xdr:nvCxnSpPr>
      <xdr:spPr bwMode="auto">
        <a:xfrm flipV="1">
          <a:off x="4305300" y="6708375"/>
          <a:ext cx="698500" cy="12754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30823</xdr:rowOff>
    </xdr:from>
    <xdr:to>
      <xdr:col>26</xdr:col>
      <xdr:colOff>101600</xdr:colOff>
      <xdr:row>36</xdr:row>
      <xdr:rowOff>132423</xdr:rowOff>
    </xdr:to>
    <xdr:sp macro="" textlink="">
      <xdr:nvSpPr>
        <xdr:cNvPr id="116" name="フローチャート: 判断 115">
          <a:extLst>
            <a:ext uri="{FF2B5EF4-FFF2-40B4-BE49-F238E27FC236}">
              <a16:creationId xmlns:a16="http://schemas.microsoft.com/office/drawing/2014/main" id="{00000000-0008-0000-0500-000074000000}"/>
            </a:ext>
          </a:extLst>
        </xdr:cNvPr>
        <xdr:cNvSpPr/>
      </xdr:nvSpPr>
      <xdr:spPr bwMode="auto">
        <a:xfrm>
          <a:off x="4953000" y="698407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117200</xdr:rowOff>
    </xdr:from>
    <xdr:ext cx="736600" cy="259045"/>
    <xdr:sp macro="" textlink="">
      <xdr:nvSpPr>
        <xdr:cNvPr id="117" name="テキスト ボックス 116">
          <a:extLst>
            <a:ext uri="{FF2B5EF4-FFF2-40B4-BE49-F238E27FC236}">
              <a16:creationId xmlns:a16="http://schemas.microsoft.com/office/drawing/2014/main" id="{00000000-0008-0000-0500-000075000000}"/>
            </a:ext>
          </a:extLst>
        </xdr:cNvPr>
        <xdr:cNvSpPr txBox="1"/>
      </xdr:nvSpPr>
      <xdr:spPr>
        <a:xfrm>
          <a:off x="4622800" y="70704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27,382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187293</xdr:rowOff>
    </xdr:from>
    <xdr:to>
      <xdr:col>22</xdr:col>
      <xdr:colOff>114300</xdr:colOff>
      <xdr:row>35</xdr:row>
      <xdr:rowOff>225565</xdr:rowOff>
    </xdr:to>
    <xdr:cxnSp macro="">
      <xdr:nvCxnSpPr>
        <xdr:cNvPr id="118" name="直線コネクタ 117">
          <a:extLst>
            <a:ext uri="{FF2B5EF4-FFF2-40B4-BE49-F238E27FC236}">
              <a16:creationId xmlns:a16="http://schemas.microsoft.com/office/drawing/2014/main" id="{00000000-0008-0000-0500-000076000000}"/>
            </a:ext>
          </a:extLst>
        </xdr:cNvPr>
        <xdr:cNvCxnSpPr/>
      </xdr:nvCxnSpPr>
      <xdr:spPr bwMode="auto">
        <a:xfrm>
          <a:off x="3606800" y="6797643"/>
          <a:ext cx="698500" cy="3827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71247</xdr:rowOff>
    </xdr:from>
    <xdr:to>
      <xdr:col>22</xdr:col>
      <xdr:colOff>165100</xdr:colOff>
      <xdr:row>37</xdr:row>
      <xdr:rowOff>1397</xdr:rowOff>
    </xdr:to>
    <xdr:sp macro="" textlink="">
      <xdr:nvSpPr>
        <xdr:cNvPr id="119" name="フローチャート: 判断 118">
          <a:extLst>
            <a:ext uri="{FF2B5EF4-FFF2-40B4-BE49-F238E27FC236}">
              <a16:creationId xmlns:a16="http://schemas.microsoft.com/office/drawing/2014/main" id="{00000000-0008-0000-0500-000077000000}"/>
            </a:ext>
          </a:extLst>
        </xdr:cNvPr>
        <xdr:cNvSpPr/>
      </xdr:nvSpPr>
      <xdr:spPr bwMode="auto">
        <a:xfrm>
          <a:off x="4254500" y="702449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157624</xdr:rowOff>
    </xdr:from>
    <xdr:ext cx="762000" cy="259045"/>
    <xdr:sp macro="" textlink="">
      <xdr:nvSpPr>
        <xdr:cNvPr id="120" name="テキスト ボックス 119">
          <a:extLst>
            <a:ext uri="{FF2B5EF4-FFF2-40B4-BE49-F238E27FC236}">
              <a16:creationId xmlns:a16="http://schemas.microsoft.com/office/drawing/2014/main" id="{00000000-0008-0000-0500-000078000000}"/>
            </a:ext>
          </a:extLst>
        </xdr:cNvPr>
        <xdr:cNvSpPr txBox="1"/>
      </xdr:nvSpPr>
      <xdr:spPr>
        <a:xfrm>
          <a:off x="3924300" y="71108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25,260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187293</xdr:rowOff>
    </xdr:from>
    <xdr:to>
      <xdr:col>18</xdr:col>
      <xdr:colOff>177800</xdr:colOff>
      <xdr:row>35</xdr:row>
      <xdr:rowOff>221488</xdr:rowOff>
    </xdr:to>
    <xdr:cxnSp macro="">
      <xdr:nvCxnSpPr>
        <xdr:cNvPr id="121" name="直線コネクタ 120">
          <a:extLst>
            <a:ext uri="{FF2B5EF4-FFF2-40B4-BE49-F238E27FC236}">
              <a16:creationId xmlns:a16="http://schemas.microsoft.com/office/drawing/2014/main" id="{00000000-0008-0000-0500-000079000000}"/>
            </a:ext>
          </a:extLst>
        </xdr:cNvPr>
        <xdr:cNvCxnSpPr/>
      </xdr:nvCxnSpPr>
      <xdr:spPr bwMode="auto">
        <a:xfrm flipV="1">
          <a:off x="2908300" y="6797643"/>
          <a:ext cx="698500" cy="3419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32404</xdr:rowOff>
    </xdr:from>
    <xdr:to>
      <xdr:col>19</xdr:col>
      <xdr:colOff>38100</xdr:colOff>
      <xdr:row>36</xdr:row>
      <xdr:rowOff>134004</xdr:rowOff>
    </xdr:to>
    <xdr:sp macro="" textlink="">
      <xdr:nvSpPr>
        <xdr:cNvPr id="122" name="フローチャート: 判断 121">
          <a:extLst>
            <a:ext uri="{FF2B5EF4-FFF2-40B4-BE49-F238E27FC236}">
              <a16:creationId xmlns:a16="http://schemas.microsoft.com/office/drawing/2014/main" id="{00000000-0008-0000-0500-00007A000000}"/>
            </a:ext>
          </a:extLst>
        </xdr:cNvPr>
        <xdr:cNvSpPr/>
      </xdr:nvSpPr>
      <xdr:spPr bwMode="auto">
        <a:xfrm>
          <a:off x="3556000" y="698565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118781</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3225800" y="70720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50959</xdr:rowOff>
    </xdr:from>
    <xdr:to>
      <xdr:col>15</xdr:col>
      <xdr:colOff>101600</xdr:colOff>
      <xdr:row>36</xdr:row>
      <xdr:rowOff>152559</xdr:rowOff>
    </xdr:to>
    <xdr:sp macro="" textlink="">
      <xdr:nvSpPr>
        <xdr:cNvPr id="124" name="フローチャート: 判断 123">
          <a:extLst>
            <a:ext uri="{FF2B5EF4-FFF2-40B4-BE49-F238E27FC236}">
              <a16:creationId xmlns:a16="http://schemas.microsoft.com/office/drawing/2014/main" id="{00000000-0008-0000-0500-00007C000000}"/>
            </a:ext>
          </a:extLst>
        </xdr:cNvPr>
        <xdr:cNvSpPr/>
      </xdr:nvSpPr>
      <xdr:spPr bwMode="auto">
        <a:xfrm>
          <a:off x="2857500" y="700420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137336</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2527300" y="70905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25108</xdr:rowOff>
    </xdr:from>
    <xdr:to>
      <xdr:col>29</xdr:col>
      <xdr:colOff>177800</xdr:colOff>
      <xdr:row>35</xdr:row>
      <xdr:rowOff>126708</xdr:rowOff>
    </xdr:to>
    <xdr:sp macro="" textlink="">
      <xdr:nvSpPr>
        <xdr:cNvPr id="131" name="楕円 130">
          <a:extLst>
            <a:ext uri="{FF2B5EF4-FFF2-40B4-BE49-F238E27FC236}">
              <a16:creationId xmlns:a16="http://schemas.microsoft.com/office/drawing/2014/main" id="{00000000-0008-0000-0500-000083000000}"/>
            </a:ext>
          </a:extLst>
        </xdr:cNvPr>
        <xdr:cNvSpPr/>
      </xdr:nvSpPr>
      <xdr:spPr bwMode="auto">
        <a:xfrm>
          <a:off x="5600700" y="66354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213085</xdr:rowOff>
    </xdr:from>
    <xdr:ext cx="762000" cy="259045"/>
    <xdr:sp macro="" textlink="">
      <xdr:nvSpPr>
        <xdr:cNvPr id="132" name="人口1人当たり決算額の推移該当値テキスト445">
          <a:extLst>
            <a:ext uri="{FF2B5EF4-FFF2-40B4-BE49-F238E27FC236}">
              <a16:creationId xmlns:a16="http://schemas.microsoft.com/office/drawing/2014/main" id="{00000000-0008-0000-0500-000084000000}"/>
            </a:ext>
          </a:extLst>
        </xdr:cNvPr>
        <xdr:cNvSpPr txBox="1"/>
      </xdr:nvSpPr>
      <xdr:spPr>
        <a:xfrm>
          <a:off x="5740400" y="64805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47225</xdr:rowOff>
    </xdr:from>
    <xdr:to>
      <xdr:col>26</xdr:col>
      <xdr:colOff>101600</xdr:colOff>
      <xdr:row>35</xdr:row>
      <xdr:rowOff>148825</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4953000" y="665757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159002</xdr:rowOff>
    </xdr:from>
    <xdr:ext cx="736600" cy="259045"/>
    <xdr:sp macro="" textlink="">
      <xdr:nvSpPr>
        <xdr:cNvPr id="134" name="テキスト ボックス 133">
          <a:extLst>
            <a:ext uri="{FF2B5EF4-FFF2-40B4-BE49-F238E27FC236}">
              <a16:creationId xmlns:a16="http://schemas.microsoft.com/office/drawing/2014/main" id="{00000000-0008-0000-0500-000086000000}"/>
            </a:ext>
          </a:extLst>
        </xdr:cNvPr>
        <xdr:cNvSpPr txBox="1"/>
      </xdr:nvSpPr>
      <xdr:spPr>
        <a:xfrm>
          <a:off x="4622800" y="64264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174765</xdr:rowOff>
    </xdr:from>
    <xdr:to>
      <xdr:col>22</xdr:col>
      <xdr:colOff>165100</xdr:colOff>
      <xdr:row>35</xdr:row>
      <xdr:rowOff>276365</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4254500" y="678511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286542</xdr:rowOff>
    </xdr:from>
    <xdr:ext cx="7620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3924300" y="6553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136493</xdr:rowOff>
    </xdr:from>
    <xdr:to>
      <xdr:col>19</xdr:col>
      <xdr:colOff>38100</xdr:colOff>
      <xdr:row>35</xdr:row>
      <xdr:rowOff>238093</xdr:rowOff>
    </xdr:to>
    <xdr:sp macro="" textlink="">
      <xdr:nvSpPr>
        <xdr:cNvPr id="137" name="楕円 136">
          <a:extLst>
            <a:ext uri="{FF2B5EF4-FFF2-40B4-BE49-F238E27FC236}">
              <a16:creationId xmlns:a16="http://schemas.microsoft.com/office/drawing/2014/main" id="{00000000-0008-0000-0500-000089000000}"/>
            </a:ext>
          </a:extLst>
        </xdr:cNvPr>
        <xdr:cNvSpPr/>
      </xdr:nvSpPr>
      <xdr:spPr bwMode="auto">
        <a:xfrm>
          <a:off x="3556000" y="674684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248270</xdr:rowOff>
    </xdr:from>
    <xdr:ext cx="762000" cy="259045"/>
    <xdr:sp macro="" textlink="">
      <xdr:nvSpPr>
        <xdr:cNvPr id="138" name="テキスト ボックス 137">
          <a:extLst>
            <a:ext uri="{FF2B5EF4-FFF2-40B4-BE49-F238E27FC236}">
              <a16:creationId xmlns:a16="http://schemas.microsoft.com/office/drawing/2014/main" id="{00000000-0008-0000-0500-00008A000000}"/>
            </a:ext>
          </a:extLst>
        </xdr:cNvPr>
        <xdr:cNvSpPr txBox="1"/>
      </xdr:nvSpPr>
      <xdr:spPr>
        <a:xfrm>
          <a:off x="3225800" y="6515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170688</xdr:rowOff>
    </xdr:from>
    <xdr:to>
      <xdr:col>15</xdr:col>
      <xdr:colOff>101600</xdr:colOff>
      <xdr:row>35</xdr:row>
      <xdr:rowOff>272288</xdr:rowOff>
    </xdr:to>
    <xdr:sp macro="" textlink="">
      <xdr:nvSpPr>
        <xdr:cNvPr id="139" name="楕円 138">
          <a:extLst>
            <a:ext uri="{FF2B5EF4-FFF2-40B4-BE49-F238E27FC236}">
              <a16:creationId xmlns:a16="http://schemas.microsoft.com/office/drawing/2014/main" id="{00000000-0008-0000-0500-00008B000000}"/>
            </a:ext>
          </a:extLst>
        </xdr:cNvPr>
        <xdr:cNvSpPr/>
      </xdr:nvSpPr>
      <xdr:spPr bwMode="auto">
        <a:xfrm>
          <a:off x="2857500" y="678103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282465</xdr:rowOff>
    </xdr:from>
    <xdr:ext cx="762000" cy="259045"/>
    <xdr:sp macro="" textlink="">
      <xdr:nvSpPr>
        <xdr:cNvPr id="140" name="テキスト ボックス 139">
          <a:extLst>
            <a:ext uri="{FF2B5EF4-FFF2-40B4-BE49-F238E27FC236}">
              <a16:creationId xmlns:a16="http://schemas.microsoft.com/office/drawing/2014/main" id="{00000000-0008-0000-0500-00008C000000}"/>
            </a:ext>
          </a:extLst>
        </xdr:cNvPr>
        <xdr:cNvSpPr txBox="1"/>
      </xdr:nvSpPr>
      <xdr:spPr>
        <a:xfrm>
          <a:off x="2527300" y="65499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群馬県東吾妻町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12,661
12,393
253.91
8,661,687
8,330,858
280,987
5,754,287
10,658,034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11.2
19.7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69,312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56756</xdr:rowOff>
    </xdr:from>
    <xdr:to>
      <xdr:col>24</xdr:col>
      <xdr:colOff>62865</xdr:colOff>
      <xdr:row>39</xdr:row>
      <xdr:rowOff>11329</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200256"/>
          <a:ext cx="1270" cy="14976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15156</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7017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62,608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11329</xdr:rowOff>
    </xdr:from>
    <xdr:to>
      <xdr:col>24</xdr:col>
      <xdr:colOff>152400</xdr:colOff>
      <xdr:row>39</xdr:row>
      <xdr:rowOff>11329</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6978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3433</xdr:rowOff>
    </xdr:from>
    <xdr:ext cx="599010"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49754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180,531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56756</xdr:rowOff>
    </xdr:from>
    <xdr:to>
      <xdr:col>24</xdr:col>
      <xdr:colOff>152400</xdr:colOff>
      <xdr:row>30</xdr:row>
      <xdr:rowOff>56756</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2002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33</xdr:row>
      <xdr:rowOff>100317</xdr:rowOff>
    </xdr:from>
    <xdr:to>
      <xdr:col>24</xdr:col>
      <xdr:colOff>63500</xdr:colOff>
      <xdr:row>34</xdr:row>
      <xdr:rowOff>31305</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flipV="1">
          <a:off x="3797300" y="5758167"/>
          <a:ext cx="838200" cy="1024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95318</xdr:rowOff>
    </xdr:from>
    <xdr:ext cx="599010"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609606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104,296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116891</xdr:rowOff>
    </xdr:from>
    <xdr:to>
      <xdr:col>24</xdr:col>
      <xdr:colOff>114300</xdr:colOff>
      <xdr:row>36</xdr:row>
      <xdr:rowOff>47041</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6117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34</xdr:row>
      <xdr:rowOff>31305</xdr:rowOff>
    </xdr:from>
    <xdr:to>
      <xdr:col>19</xdr:col>
      <xdr:colOff>177800</xdr:colOff>
      <xdr:row>34</xdr:row>
      <xdr:rowOff>121679</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908300" y="5860605"/>
          <a:ext cx="889000" cy="903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138760</xdr:rowOff>
    </xdr:from>
    <xdr:to>
      <xdr:col>20</xdr:col>
      <xdr:colOff>38100</xdr:colOff>
      <xdr:row>36</xdr:row>
      <xdr:rowOff>68910</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6139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36</xdr:row>
      <xdr:rowOff>60037</xdr:rowOff>
    </xdr:from>
    <xdr:ext cx="599010"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497795" y="62322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34</xdr:row>
      <xdr:rowOff>121679</xdr:rowOff>
    </xdr:from>
    <xdr:to>
      <xdr:col>15</xdr:col>
      <xdr:colOff>50800</xdr:colOff>
      <xdr:row>36</xdr:row>
      <xdr:rowOff>17069</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flipV="1">
          <a:off x="2019300" y="5950979"/>
          <a:ext cx="889000" cy="238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12700</xdr:rowOff>
    </xdr:from>
    <xdr:to>
      <xdr:col>15</xdr:col>
      <xdr:colOff>101600</xdr:colOff>
      <xdr:row>36</xdr:row>
      <xdr:rowOff>114300</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6184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105427</xdr:rowOff>
    </xdr:from>
    <xdr:ext cx="534377"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41111" y="62776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4686</xdr:rowOff>
    </xdr:from>
    <xdr:to>
      <xdr:col>10</xdr:col>
      <xdr:colOff>114300</xdr:colOff>
      <xdr:row>36</xdr:row>
      <xdr:rowOff>17069</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a:off x="1130300" y="6176886"/>
          <a:ext cx="889000" cy="123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138925</xdr:rowOff>
    </xdr:from>
    <xdr:to>
      <xdr:col>10</xdr:col>
      <xdr:colOff>165100</xdr:colOff>
      <xdr:row>37</xdr:row>
      <xdr:rowOff>69075</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311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60202</xdr:rowOff>
    </xdr:from>
    <xdr:ext cx="534377"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52111" y="64038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157086</xdr:rowOff>
    </xdr:from>
    <xdr:to>
      <xdr:col>6</xdr:col>
      <xdr:colOff>38100</xdr:colOff>
      <xdr:row>37</xdr:row>
      <xdr:rowOff>87236</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329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78363</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63111" y="6422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33</xdr:row>
      <xdr:rowOff>49517</xdr:rowOff>
    </xdr:from>
    <xdr:to>
      <xdr:col>24</xdr:col>
      <xdr:colOff>114300</xdr:colOff>
      <xdr:row>33</xdr:row>
      <xdr:rowOff>151117</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5707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32</xdr:row>
      <xdr:rowOff>72394</xdr:rowOff>
    </xdr:from>
    <xdr:ext cx="599010"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55587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136,601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33</xdr:row>
      <xdr:rowOff>151955</xdr:rowOff>
    </xdr:from>
    <xdr:to>
      <xdr:col>20</xdr:col>
      <xdr:colOff>38100</xdr:colOff>
      <xdr:row>34</xdr:row>
      <xdr:rowOff>82105</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5809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32</xdr:row>
      <xdr:rowOff>98632</xdr:rowOff>
    </xdr:from>
    <xdr:ext cx="599010"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497795" y="55850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70879</xdr:rowOff>
    </xdr:from>
    <xdr:to>
      <xdr:col>15</xdr:col>
      <xdr:colOff>101600</xdr:colOff>
      <xdr:row>35</xdr:row>
      <xdr:rowOff>1029</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59001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33</xdr:row>
      <xdr:rowOff>17556</xdr:rowOff>
    </xdr:from>
    <xdr:ext cx="599010"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08795" y="56754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121,419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137719</xdr:rowOff>
    </xdr:from>
    <xdr:to>
      <xdr:col>10</xdr:col>
      <xdr:colOff>165100</xdr:colOff>
      <xdr:row>36</xdr:row>
      <xdr:rowOff>67869</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61384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34</xdr:row>
      <xdr:rowOff>84396</xdr:rowOff>
    </xdr:from>
    <xdr:ext cx="599010"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19795" y="59136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125336</xdr:rowOff>
    </xdr:from>
    <xdr:to>
      <xdr:col>6</xdr:col>
      <xdr:colOff>38100</xdr:colOff>
      <xdr:row>36</xdr:row>
      <xdr:rowOff>55486</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6126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34</xdr:row>
      <xdr:rowOff>72013</xdr:rowOff>
    </xdr:from>
    <xdr:ext cx="599010"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30795" y="59013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103,631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71,201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0" name="直線コネクタ 99">
          <a:extLst>
            <a:ext uri="{FF2B5EF4-FFF2-40B4-BE49-F238E27FC236}">
              <a16:creationId xmlns:a16="http://schemas.microsoft.com/office/drawing/2014/main" id="{00000000-0008-0000-0600-000064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1" name="テキスト ボックス 100">
          <a:extLst>
            <a:ext uri="{FF2B5EF4-FFF2-40B4-BE49-F238E27FC236}">
              <a16:creationId xmlns:a16="http://schemas.microsoft.com/office/drawing/2014/main" id="{00000000-0008-0000-0600-000065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2" name="直線コネクタ 101">
          <a:extLst>
            <a:ext uri="{FF2B5EF4-FFF2-40B4-BE49-F238E27FC236}">
              <a16:creationId xmlns:a16="http://schemas.microsoft.com/office/drawing/2014/main" id="{00000000-0008-0000-0600-000066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3" name="テキスト ボックス 102">
          <a:extLst>
            <a:ext uri="{FF2B5EF4-FFF2-40B4-BE49-F238E27FC236}">
              <a16:creationId xmlns:a16="http://schemas.microsoft.com/office/drawing/2014/main" id="{00000000-0008-0000-0600-000067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4" name="直線コネクタ 103">
          <a:extLst>
            <a:ext uri="{FF2B5EF4-FFF2-40B4-BE49-F238E27FC236}">
              <a16:creationId xmlns:a16="http://schemas.microsoft.com/office/drawing/2014/main" id="{00000000-0008-0000-0600-000068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a:extLst>
            <a:ext uri="{FF2B5EF4-FFF2-40B4-BE49-F238E27FC236}">
              <a16:creationId xmlns:a16="http://schemas.microsoft.com/office/drawing/2014/main" id="{00000000-0008-0000-0600-000069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6" name="直線コネクタ 105">
          <a:extLst>
            <a:ext uri="{FF2B5EF4-FFF2-40B4-BE49-F238E27FC236}">
              <a16:creationId xmlns:a16="http://schemas.microsoft.com/office/drawing/2014/main" id="{00000000-0008-0000-0600-00006A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a:extLst>
            <a:ext uri="{FF2B5EF4-FFF2-40B4-BE49-F238E27FC236}">
              <a16:creationId xmlns:a16="http://schemas.microsoft.com/office/drawing/2014/main" id="{00000000-0008-0000-0600-00006B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8" name="直線コネクタ 107">
          <a:extLst>
            <a:ext uri="{FF2B5EF4-FFF2-40B4-BE49-F238E27FC236}">
              <a16:creationId xmlns:a16="http://schemas.microsoft.com/office/drawing/2014/main" id="{00000000-0008-0000-0600-00006C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9" name="テキスト ボックス 108">
          <a:extLst>
            <a:ext uri="{FF2B5EF4-FFF2-40B4-BE49-F238E27FC236}">
              <a16:creationId xmlns:a16="http://schemas.microsoft.com/office/drawing/2014/main" id="{00000000-0008-0000-0600-00006D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a:extLst>
            <a:ext uri="{FF2B5EF4-FFF2-40B4-BE49-F238E27FC236}">
              <a16:creationId xmlns:a16="http://schemas.microsoft.com/office/drawing/2014/main" id="{00000000-0008-0000-0600-00006E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1" name="テキスト ボックス 110">
          <a:extLst>
            <a:ext uri="{FF2B5EF4-FFF2-40B4-BE49-F238E27FC236}">
              <a16:creationId xmlns:a16="http://schemas.microsoft.com/office/drawing/2014/main" id="{00000000-0008-0000-0600-00006F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物件費グラフ枠">
          <a:extLst>
            <a:ext uri="{FF2B5EF4-FFF2-40B4-BE49-F238E27FC236}">
              <a16:creationId xmlns:a16="http://schemas.microsoft.com/office/drawing/2014/main" id="{00000000-0008-0000-0600-000070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103619</xdr:rowOff>
    </xdr:from>
    <xdr:to>
      <xdr:col>24</xdr:col>
      <xdr:colOff>62865</xdr:colOff>
      <xdr:row>57</xdr:row>
      <xdr:rowOff>157737</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flipV="1">
          <a:off x="4633595" y="8847569"/>
          <a:ext cx="1270" cy="10828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161564</xdr:rowOff>
    </xdr:from>
    <xdr:ext cx="534377" cy="259045"/>
    <xdr:sp macro="" textlink="">
      <xdr:nvSpPr>
        <xdr:cNvPr id="114" name="物件費最小値テキスト">
          <a:extLst>
            <a:ext uri="{FF2B5EF4-FFF2-40B4-BE49-F238E27FC236}">
              <a16:creationId xmlns:a16="http://schemas.microsoft.com/office/drawing/2014/main" id="{00000000-0008-0000-0600-000072000000}"/>
            </a:ext>
          </a:extLst>
        </xdr:cNvPr>
        <xdr:cNvSpPr txBox="1"/>
      </xdr:nvSpPr>
      <xdr:spPr>
        <a:xfrm>
          <a:off x="4686300" y="9934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60,266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157737</xdr:rowOff>
    </xdr:from>
    <xdr:to>
      <xdr:col>24</xdr:col>
      <xdr:colOff>152400</xdr:colOff>
      <xdr:row>57</xdr:row>
      <xdr:rowOff>157737</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a:off x="4546600" y="99303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50296</xdr:rowOff>
    </xdr:from>
    <xdr:ext cx="599010" cy="259045"/>
    <xdr:sp macro="" textlink="">
      <xdr:nvSpPr>
        <xdr:cNvPr id="116" name="物件費最大値テキスト">
          <a:extLst>
            <a:ext uri="{FF2B5EF4-FFF2-40B4-BE49-F238E27FC236}">
              <a16:creationId xmlns:a16="http://schemas.microsoft.com/office/drawing/2014/main" id="{00000000-0008-0000-0600-000074000000}"/>
            </a:ext>
          </a:extLst>
        </xdr:cNvPr>
        <xdr:cNvSpPr txBox="1"/>
      </xdr:nvSpPr>
      <xdr:spPr>
        <a:xfrm>
          <a:off x="4686300" y="86227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344,470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103619</xdr:rowOff>
    </xdr:from>
    <xdr:to>
      <xdr:col>24</xdr:col>
      <xdr:colOff>152400</xdr:colOff>
      <xdr:row>51</xdr:row>
      <xdr:rowOff>103619</xdr:rowOff>
    </xdr:to>
    <xdr:cxnSp macro="">
      <xdr:nvCxnSpPr>
        <xdr:cNvPr id="117" name="直線コネクタ 116">
          <a:extLst>
            <a:ext uri="{FF2B5EF4-FFF2-40B4-BE49-F238E27FC236}">
              <a16:creationId xmlns:a16="http://schemas.microsoft.com/office/drawing/2014/main" id="{00000000-0008-0000-0600-000075000000}"/>
            </a:ext>
          </a:extLst>
        </xdr:cNvPr>
        <xdr:cNvCxnSpPr/>
      </xdr:nvCxnSpPr>
      <xdr:spPr>
        <a:xfrm>
          <a:off x="4546600" y="88475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43684</xdr:rowOff>
    </xdr:from>
    <xdr:to>
      <xdr:col>24</xdr:col>
      <xdr:colOff>63500</xdr:colOff>
      <xdr:row>57</xdr:row>
      <xdr:rowOff>96727</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flipV="1">
          <a:off x="3797300" y="9816334"/>
          <a:ext cx="838200" cy="53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131589</xdr:rowOff>
    </xdr:from>
    <xdr:ext cx="599010" cy="259045"/>
    <xdr:sp macro="" textlink="">
      <xdr:nvSpPr>
        <xdr:cNvPr id="119" name="物件費平均値テキスト">
          <a:extLst>
            <a:ext uri="{FF2B5EF4-FFF2-40B4-BE49-F238E27FC236}">
              <a16:creationId xmlns:a16="http://schemas.microsoft.com/office/drawing/2014/main" id="{00000000-0008-0000-0600-000077000000}"/>
            </a:ext>
          </a:extLst>
        </xdr:cNvPr>
        <xdr:cNvSpPr txBox="1"/>
      </xdr:nvSpPr>
      <xdr:spPr>
        <a:xfrm>
          <a:off x="4686300" y="956133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104,800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108712</xdr:rowOff>
    </xdr:from>
    <xdr:to>
      <xdr:col>24</xdr:col>
      <xdr:colOff>114300</xdr:colOff>
      <xdr:row>57</xdr:row>
      <xdr:rowOff>38862</xdr:rowOff>
    </xdr:to>
    <xdr:sp macro="" textlink="">
      <xdr:nvSpPr>
        <xdr:cNvPr id="120" name="フローチャート: 判断 119">
          <a:extLst>
            <a:ext uri="{FF2B5EF4-FFF2-40B4-BE49-F238E27FC236}">
              <a16:creationId xmlns:a16="http://schemas.microsoft.com/office/drawing/2014/main" id="{00000000-0008-0000-0600-000078000000}"/>
            </a:ext>
          </a:extLst>
        </xdr:cNvPr>
        <xdr:cNvSpPr/>
      </xdr:nvSpPr>
      <xdr:spPr>
        <a:xfrm>
          <a:off x="4584700" y="97099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79574</xdr:rowOff>
    </xdr:from>
    <xdr:to>
      <xdr:col>19</xdr:col>
      <xdr:colOff>177800</xdr:colOff>
      <xdr:row>57</xdr:row>
      <xdr:rowOff>96727</xdr:rowOff>
    </xdr:to>
    <xdr:cxnSp macro="">
      <xdr:nvCxnSpPr>
        <xdr:cNvPr id="121" name="直線コネクタ 120">
          <a:extLst>
            <a:ext uri="{FF2B5EF4-FFF2-40B4-BE49-F238E27FC236}">
              <a16:creationId xmlns:a16="http://schemas.microsoft.com/office/drawing/2014/main" id="{00000000-0008-0000-0600-000079000000}"/>
            </a:ext>
          </a:extLst>
        </xdr:cNvPr>
        <xdr:cNvCxnSpPr/>
      </xdr:nvCxnSpPr>
      <xdr:spPr>
        <a:xfrm>
          <a:off x="2908300" y="9852224"/>
          <a:ext cx="889000" cy="17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134540</xdr:rowOff>
    </xdr:from>
    <xdr:to>
      <xdr:col>20</xdr:col>
      <xdr:colOff>38100</xdr:colOff>
      <xdr:row>57</xdr:row>
      <xdr:rowOff>64690</xdr:rowOff>
    </xdr:to>
    <xdr:sp macro="" textlink="">
      <xdr:nvSpPr>
        <xdr:cNvPr id="122" name="フローチャート: 判断 121">
          <a:extLst>
            <a:ext uri="{FF2B5EF4-FFF2-40B4-BE49-F238E27FC236}">
              <a16:creationId xmlns:a16="http://schemas.microsoft.com/office/drawing/2014/main" id="{00000000-0008-0000-0600-00007A000000}"/>
            </a:ext>
          </a:extLst>
        </xdr:cNvPr>
        <xdr:cNvSpPr/>
      </xdr:nvSpPr>
      <xdr:spPr>
        <a:xfrm>
          <a:off x="3746500" y="9735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81217</xdr:rowOff>
    </xdr:from>
    <xdr:ext cx="534377" cy="259045"/>
    <xdr:sp macro="" textlink="">
      <xdr:nvSpPr>
        <xdr:cNvPr id="123" name="テキスト ボックス 122">
          <a:extLst>
            <a:ext uri="{FF2B5EF4-FFF2-40B4-BE49-F238E27FC236}">
              <a16:creationId xmlns:a16="http://schemas.microsoft.com/office/drawing/2014/main" id="{00000000-0008-0000-0600-00007B000000}"/>
            </a:ext>
          </a:extLst>
        </xdr:cNvPr>
        <xdr:cNvSpPr txBox="1"/>
      </xdr:nvSpPr>
      <xdr:spPr>
        <a:xfrm>
          <a:off x="3530111" y="95109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79574</xdr:rowOff>
    </xdr:from>
    <xdr:to>
      <xdr:col>15</xdr:col>
      <xdr:colOff>50800</xdr:colOff>
      <xdr:row>57</xdr:row>
      <xdr:rowOff>103452</xdr:rowOff>
    </xdr:to>
    <xdr:cxnSp macro="">
      <xdr:nvCxnSpPr>
        <xdr:cNvPr id="124" name="直線コネクタ 123">
          <a:extLst>
            <a:ext uri="{FF2B5EF4-FFF2-40B4-BE49-F238E27FC236}">
              <a16:creationId xmlns:a16="http://schemas.microsoft.com/office/drawing/2014/main" id="{00000000-0008-0000-0600-00007C000000}"/>
            </a:ext>
          </a:extLst>
        </xdr:cNvPr>
        <xdr:cNvCxnSpPr/>
      </xdr:nvCxnSpPr>
      <xdr:spPr>
        <a:xfrm flipV="1">
          <a:off x="2019300" y="9852224"/>
          <a:ext cx="889000" cy="238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163546</xdr:rowOff>
    </xdr:from>
    <xdr:to>
      <xdr:col>15</xdr:col>
      <xdr:colOff>101600</xdr:colOff>
      <xdr:row>57</xdr:row>
      <xdr:rowOff>93696</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2857500" y="97647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110223</xdr:rowOff>
    </xdr:from>
    <xdr:ext cx="534377" cy="259045"/>
    <xdr:sp macro="" textlink="">
      <xdr:nvSpPr>
        <xdr:cNvPr id="126" name="テキスト ボックス 125">
          <a:extLst>
            <a:ext uri="{FF2B5EF4-FFF2-40B4-BE49-F238E27FC236}">
              <a16:creationId xmlns:a16="http://schemas.microsoft.com/office/drawing/2014/main" id="{00000000-0008-0000-0600-00007E000000}"/>
            </a:ext>
          </a:extLst>
        </xdr:cNvPr>
        <xdr:cNvSpPr txBox="1"/>
      </xdr:nvSpPr>
      <xdr:spPr>
        <a:xfrm>
          <a:off x="2641111" y="95399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98518</xdr:rowOff>
    </xdr:from>
    <xdr:to>
      <xdr:col>10</xdr:col>
      <xdr:colOff>114300</xdr:colOff>
      <xdr:row>57</xdr:row>
      <xdr:rowOff>103452</xdr:rowOff>
    </xdr:to>
    <xdr:cxnSp macro="">
      <xdr:nvCxnSpPr>
        <xdr:cNvPr id="127" name="直線コネクタ 126">
          <a:extLst>
            <a:ext uri="{FF2B5EF4-FFF2-40B4-BE49-F238E27FC236}">
              <a16:creationId xmlns:a16="http://schemas.microsoft.com/office/drawing/2014/main" id="{00000000-0008-0000-0600-00007F000000}"/>
            </a:ext>
          </a:extLst>
        </xdr:cNvPr>
        <xdr:cNvCxnSpPr/>
      </xdr:nvCxnSpPr>
      <xdr:spPr>
        <a:xfrm>
          <a:off x="1130300" y="9871168"/>
          <a:ext cx="889000" cy="4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135333</xdr:rowOff>
    </xdr:from>
    <xdr:to>
      <xdr:col>10</xdr:col>
      <xdr:colOff>165100</xdr:colOff>
      <xdr:row>57</xdr:row>
      <xdr:rowOff>65483</xdr:rowOff>
    </xdr:to>
    <xdr:sp macro="" textlink="">
      <xdr:nvSpPr>
        <xdr:cNvPr id="128" name="フローチャート: 判断 127">
          <a:extLst>
            <a:ext uri="{FF2B5EF4-FFF2-40B4-BE49-F238E27FC236}">
              <a16:creationId xmlns:a16="http://schemas.microsoft.com/office/drawing/2014/main" id="{00000000-0008-0000-0600-000080000000}"/>
            </a:ext>
          </a:extLst>
        </xdr:cNvPr>
        <xdr:cNvSpPr/>
      </xdr:nvSpPr>
      <xdr:spPr>
        <a:xfrm>
          <a:off x="1968500" y="9736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82010</xdr:rowOff>
    </xdr:from>
    <xdr:ext cx="534377" cy="259045"/>
    <xdr:sp macro="" textlink="">
      <xdr:nvSpPr>
        <xdr:cNvPr id="129" name="テキスト ボックス 128">
          <a:extLst>
            <a:ext uri="{FF2B5EF4-FFF2-40B4-BE49-F238E27FC236}">
              <a16:creationId xmlns:a16="http://schemas.microsoft.com/office/drawing/2014/main" id="{00000000-0008-0000-0600-000081000000}"/>
            </a:ext>
          </a:extLst>
        </xdr:cNvPr>
        <xdr:cNvSpPr txBox="1"/>
      </xdr:nvSpPr>
      <xdr:spPr>
        <a:xfrm>
          <a:off x="1752111" y="95117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9965</xdr:rowOff>
    </xdr:from>
    <xdr:to>
      <xdr:col>6</xdr:col>
      <xdr:colOff>38100</xdr:colOff>
      <xdr:row>57</xdr:row>
      <xdr:rowOff>111565</xdr:rowOff>
    </xdr:to>
    <xdr:sp macro="" textlink="">
      <xdr:nvSpPr>
        <xdr:cNvPr id="130" name="フローチャート: 判断 129">
          <a:extLst>
            <a:ext uri="{FF2B5EF4-FFF2-40B4-BE49-F238E27FC236}">
              <a16:creationId xmlns:a16="http://schemas.microsoft.com/office/drawing/2014/main" id="{00000000-0008-0000-0600-000082000000}"/>
            </a:ext>
          </a:extLst>
        </xdr:cNvPr>
        <xdr:cNvSpPr/>
      </xdr:nvSpPr>
      <xdr:spPr>
        <a:xfrm>
          <a:off x="1079500" y="9782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128092</xdr:rowOff>
    </xdr:from>
    <xdr:ext cx="534377"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863111" y="95578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164334</xdr:rowOff>
    </xdr:from>
    <xdr:to>
      <xdr:col>24</xdr:col>
      <xdr:colOff>114300</xdr:colOff>
      <xdr:row>57</xdr:row>
      <xdr:rowOff>94484</xdr:rowOff>
    </xdr:to>
    <xdr:sp macro="" textlink="">
      <xdr:nvSpPr>
        <xdr:cNvPr id="137" name="楕円 136">
          <a:extLst>
            <a:ext uri="{FF2B5EF4-FFF2-40B4-BE49-F238E27FC236}">
              <a16:creationId xmlns:a16="http://schemas.microsoft.com/office/drawing/2014/main" id="{00000000-0008-0000-0600-000089000000}"/>
            </a:ext>
          </a:extLst>
        </xdr:cNvPr>
        <xdr:cNvSpPr/>
      </xdr:nvSpPr>
      <xdr:spPr>
        <a:xfrm>
          <a:off x="4584700" y="9765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87139</xdr:rowOff>
    </xdr:from>
    <xdr:ext cx="534377" cy="259045"/>
    <xdr:sp macro="" textlink="">
      <xdr:nvSpPr>
        <xdr:cNvPr id="138" name="物件費該当値テキスト">
          <a:extLst>
            <a:ext uri="{FF2B5EF4-FFF2-40B4-BE49-F238E27FC236}">
              <a16:creationId xmlns:a16="http://schemas.microsoft.com/office/drawing/2014/main" id="{00000000-0008-0000-0600-00008A000000}"/>
            </a:ext>
          </a:extLst>
        </xdr:cNvPr>
        <xdr:cNvSpPr txBox="1"/>
      </xdr:nvSpPr>
      <xdr:spPr>
        <a:xfrm>
          <a:off x="4686300" y="9688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45927</xdr:rowOff>
    </xdr:from>
    <xdr:to>
      <xdr:col>20</xdr:col>
      <xdr:colOff>38100</xdr:colOff>
      <xdr:row>57</xdr:row>
      <xdr:rowOff>147527</xdr:rowOff>
    </xdr:to>
    <xdr:sp macro="" textlink="">
      <xdr:nvSpPr>
        <xdr:cNvPr id="139" name="楕円 138">
          <a:extLst>
            <a:ext uri="{FF2B5EF4-FFF2-40B4-BE49-F238E27FC236}">
              <a16:creationId xmlns:a16="http://schemas.microsoft.com/office/drawing/2014/main" id="{00000000-0008-0000-0600-00008B000000}"/>
            </a:ext>
          </a:extLst>
        </xdr:cNvPr>
        <xdr:cNvSpPr/>
      </xdr:nvSpPr>
      <xdr:spPr>
        <a:xfrm>
          <a:off x="3746500" y="9818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138654</xdr:rowOff>
    </xdr:from>
    <xdr:ext cx="534377" cy="259045"/>
    <xdr:sp macro="" textlink="">
      <xdr:nvSpPr>
        <xdr:cNvPr id="140" name="テキスト ボックス 139">
          <a:extLst>
            <a:ext uri="{FF2B5EF4-FFF2-40B4-BE49-F238E27FC236}">
              <a16:creationId xmlns:a16="http://schemas.microsoft.com/office/drawing/2014/main" id="{00000000-0008-0000-0600-00008C000000}"/>
            </a:ext>
          </a:extLst>
        </xdr:cNvPr>
        <xdr:cNvSpPr txBox="1"/>
      </xdr:nvSpPr>
      <xdr:spPr>
        <a:xfrm>
          <a:off x="3530111" y="9911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28774</xdr:rowOff>
    </xdr:from>
    <xdr:to>
      <xdr:col>15</xdr:col>
      <xdr:colOff>101600</xdr:colOff>
      <xdr:row>57</xdr:row>
      <xdr:rowOff>130374</xdr:rowOff>
    </xdr:to>
    <xdr:sp macro="" textlink="">
      <xdr:nvSpPr>
        <xdr:cNvPr id="141" name="楕円 140">
          <a:extLst>
            <a:ext uri="{FF2B5EF4-FFF2-40B4-BE49-F238E27FC236}">
              <a16:creationId xmlns:a16="http://schemas.microsoft.com/office/drawing/2014/main" id="{00000000-0008-0000-0600-00008D000000}"/>
            </a:ext>
          </a:extLst>
        </xdr:cNvPr>
        <xdr:cNvSpPr/>
      </xdr:nvSpPr>
      <xdr:spPr>
        <a:xfrm>
          <a:off x="2857500" y="9801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121501</xdr:rowOff>
    </xdr:from>
    <xdr:ext cx="534377" cy="259045"/>
    <xdr:sp macro="" textlink="">
      <xdr:nvSpPr>
        <xdr:cNvPr id="142" name="テキスト ボックス 141">
          <a:extLst>
            <a:ext uri="{FF2B5EF4-FFF2-40B4-BE49-F238E27FC236}">
              <a16:creationId xmlns:a16="http://schemas.microsoft.com/office/drawing/2014/main" id="{00000000-0008-0000-0600-00008E000000}"/>
            </a:ext>
          </a:extLst>
        </xdr:cNvPr>
        <xdr:cNvSpPr txBox="1"/>
      </xdr:nvSpPr>
      <xdr:spPr>
        <a:xfrm>
          <a:off x="2641111" y="98941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52652</xdr:rowOff>
    </xdr:from>
    <xdr:to>
      <xdr:col>10</xdr:col>
      <xdr:colOff>165100</xdr:colOff>
      <xdr:row>57</xdr:row>
      <xdr:rowOff>154252</xdr:rowOff>
    </xdr:to>
    <xdr:sp macro="" textlink="">
      <xdr:nvSpPr>
        <xdr:cNvPr id="143" name="楕円 142">
          <a:extLst>
            <a:ext uri="{FF2B5EF4-FFF2-40B4-BE49-F238E27FC236}">
              <a16:creationId xmlns:a16="http://schemas.microsoft.com/office/drawing/2014/main" id="{00000000-0008-0000-0600-00008F000000}"/>
            </a:ext>
          </a:extLst>
        </xdr:cNvPr>
        <xdr:cNvSpPr/>
      </xdr:nvSpPr>
      <xdr:spPr>
        <a:xfrm>
          <a:off x="1968500" y="9825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145379</xdr:rowOff>
    </xdr:from>
    <xdr:ext cx="534377" cy="259045"/>
    <xdr:sp macro="" textlink="">
      <xdr:nvSpPr>
        <xdr:cNvPr id="144" name="テキスト ボックス 143">
          <a:extLst>
            <a:ext uri="{FF2B5EF4-FFF2-40B4-BE49-F238E27FC236}">
              <a16:creationId xmlns:a16="http://schemas.microsoft.com/office/drawing/2014/main" id="{00000000-0008-0000-0600-000090000000}"/>
            </a:ext>
          </a:extLst>
        </xdr:cNvPr>
        <xdr:cNvSpPr txBox="1"/>
      </xdr:nvSpPr>
      <xdr:spPr>
        <a:xfrm>
          <a:off x="1752111" y="99180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47718</xdr:rowOff>
    </xdr:from>
    <xdr:to>
      <xdr:col>6</xdr:col>
      <xdr:colOff>38100</xdr:colOff>
      <xdr:row>57</xdr:row>
      <xdr:rowOff>149318</xdr:rowOff>
    </xdr:to>
    <xdr:sp macro="" textlink="">
      <xdr:nvSpPr>
        <xdr:cNvPr id="145" name="楕円 144">
          <a:extLst>
            <a:ext uri="{FF2B5EF4-FFF2-40B4-BE49-F238E27FC236}">
              <a16:creationId xmlns:a16="http://schemas.microsoft.com/office/drawing/2014/main" id="{00000000-0008-0000-0600-000091000000}"/>
            </a:ext>
          </a:extLst>
        </xdr:cNvPr>
        <xdr:cNvSpPr/>
      </xdr:nvSpPr>
      <xdr:spPr>
        <a:xfrm>
          <a:off x="1079500" y="9820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140445</xdr:rowOff>
    </xdr:from>
    <xdr:ext cx="534377" cy="259045"/>
    <xdr:sp macro="" textlink="">
      <xdr:nvSpPr>
        <xdr:cNvPr id="146" name="テキスト ボックス 145">
          <a:extLst>
            <a:ext uri="{FF2B5EF4-FFF2-40B4-BE49-F238E27FC236}">
              <a16:creationId xmlns:a16="http://schemas.microsoft.com/office/drawing/2014/main" id="{00000000-0008-0000-0600-000092000000}"/>
            </a:ext>
          </a:extLst>
        </xdr:cNvPr>
        <xdr:cNvSpPr txBox="1"/>
      </xdr:nvSpPr>
      <xdr:spPr>
        <a:xfrm>
          <a:off x="863111" y="99130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a:extLst>
            <a:ext uri="{FF2B5EF4-FFF2-40B4-BE49-F238E27FC236}">
              <a16:creationId xmlns:a16="http://schemas.microsoft.com/office/drawing/2014/main" id="{00000000-0008-0000-0600-00009B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a:extLst>
            <a:ext uri="{FF2B5EF4-FFF2-40B4-BE49-F238E27FC236}">
              <a16:creationId xmlns:a16="http://schemas.microsoft.com/office/drawing/2014/main" id="{00000000-0008-0000-0600-00009C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98879</xdr:rowOff>
    </xdr:from>
    <xdr:to>
      <xdr:col>28</xdr:col>
      <xdr:colOff>114300</xdr:colOff>
      <xdr:row>79</xdr:row>
      <xdr:rowOff>98879</xdr:rowOff>
    </xdr:to>
    <xdr:cxnSp macro="">
      <xdr:nvCxnSpPr>
        <xdr:cNvPr id="157" name="直線コネクタ 156">
          <a:extLst>
            <a:ext uri="{FF2B5EF4-FFF2-40B4-BE49-F238E27FC236}">
              <a16:creationId xmlns:a16="http://schemas.microsoft.com/office/drawing/2014/main" id="{00000000-0008-0000-0600-00009D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128106</xdr:rowOff>
    </xdr:from>
    <xdr:ext cx="248786" cy="259045"/>
    <xdr:sp macro="" textlink="">
      <xdr:nvSpPr>
        <xdr:cNvPr id="158" name="テキスト ボックス 157">
          <a:extLst>
            <a:ext uri="{FF2B5EF4-FFF2-40B4-BE49-F238E27FC236}">
              <a16:creationId xmlns:a16="http://schemas.microsoft.com/office/drawing/2014/main" id="{00000000-0008-0000-0600-00009E000000}"/>
            </a:ext>
          </a:extLst>
        </xdr:cNvPr>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9" name="直線コネクタ 158">
          <a:extLst>
            <a:ext uri="{FF2B5EF4-FFF2-40B4-BE49-F238E27FC236}">
              <a16:creationId xmlns:a16="http://schemas.microsoft.com/office/drawing/2014/main" id="{00000000-0008-0000-0600-00009F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144434</xdr:rowOff>
    </xdr:from>
    <xdr:ext cx="531299" cy="259045"/>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230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74</xdr:row>
      <xdr:rowOff>160762</xdr:rowOff>
    </xdr:from>
    <xdr:ext cx="531299" cy="259045"/>
    <xdr:sp macro="" textlink="">
      <xdr:nvSpPr>
        <xdr:cNvPr id="162" name="テキスト ボックス 161">
          <a:extLst>
            <a:ext uri="{FF2B5EF4-FFF2-40B4-BE49-F238E27FC236}">
              <a16:creationId xmlns:a16="http://schemas.microsoft.com/office/drawing/2014/main" id="{00000000-0008-0000-0600-0000A2000000}"/>
            </a:ext>
          </a:extLst>
        </xdr:cNvPr>
        <xdr:cNvSpPr txBox="1"/>
      </xdr:nvSpPr>
      <xdr:spPr>
        <a:xfrm>
          <a:off x="230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3" name="直線コネクタ 162">
          <a:extLst>
            <a:ext uri="{FF2B5EF4-FFF2-40B4-BE49-F238E27FC236}">
              <a16:creationId xmlns:a16="http://schemas.microsoft.com/office/drawing/2014/main" id="{00000000-0008-0000-0600-0000A3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5642</xdr:rowOff>
    </xdr:from>
    <xdr:ext cx="531299" cy="259045"/>
    <xdr:sp macro="" textlink="">
      <xdr:nvSpPr>
        <xdr:cNvPr id="164" name="テキスト ボックス 163">
          <a:extLst>
            <a:ext uri="{FF2B5EF4-FFF2-40B4-BE49-F238E27FC236}">
              <a16:creationId xmlns:a16="http://schemas.microsoft.com/office/drawing/2014/main" id="{00000000-0008-0000-0600-0000A4000000}"/>
            </a:ext>
          </a:extLst>
        </xdr:cNvPr>
        <xdr:cNvSpPr txBox="1"/>
      </xdr:nvSpPr>
      <xdr:spPr>
        <a:xfrm>
          <a:off x="230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5" name="直線コネクタ 164">
          <a:extLst>
            <a:ext uri="{FF2B5EF4-FFF2-40B4-BE49-F238E27FC236}">
              <a16:creationId xmlns:a16="http://schemas.microsoft.com/office/drawing/2014/main" id="{00000000-0008-0000-0600-0000A5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21970</xdr:rowOff>
    </xdr:from>
    <xdr:ext cx="531299" cy="259045"/>
    <xdr:sp macro="" textlink="">
      <xdr:nvSpPr>
        <xdr:cNvPr id="166" name="テキスト ボックス 165">
          <a:extLst>
            <a:ext uri="{FF2B5EF4-FFF2-40B4-BE49-F238E27FC236}">
              <a16:creationId xmlns:a16="http://schemas.microsoft.com/office/drawing/2014/main" id="{00000000-0008-0000-0600-0000A6000000}"/>
            </a:ext>
          </a:extLst>
        </xdr:cNvPr>
        <xdr:cNvSpPr txBox="1"/>
      </xdr:nvSpPr>
      <xdr:spPr>
        <a:xfrm>
          <a:off x="230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38299</xdr:rowOff>
    </xdr:from>
    <xdr:ext cx="531299" cy="259045"/>
    <xdr:sp macro="" textlink="">
      <xdr:nvSpPr>
        <xdr:cNvPr id="168" name="テキスト ボックス 167">
          <a:extLst>
            <a:ext uri="{FF2B5EF4-FFF2-40B4-BE49-F238E27FC236}">
              <a16:creationId xmlns:a16="http://schemas.microsoft.com/office/drawing/2014/main" id="{00000000-0008-0000-0600-0000A8000000}"/>
            </a:ext>
          </a:extLst>
        </xdr:cNvPr>
        <xdr:cNvSpPr txBox="1"/>
      </xdr:nvSpPr>
      <xdr:spPr>
        <a:xfrm>
          <a:off x="230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0" name="テキスト ボックス 169">
          <a:extLst>
            <a:ext uri="{FF2B5EF4-FFF2-40B4-BE49-F238E27FC236}">
              <a16:creationId xmlns:a16="http://schemas.microsoft.com/office/drawing/2014/main" id="{00000000-0008-0000-0600-0000AA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1" name="維持補修費グラフ枠">
          <a:extLst>
            <a:ext uri="{FF2B5EF4-FFF2-40B4-BE49-F238E27FC236}">
              <a16:creationId xmlns:a16="http://schemas.microsoft.com/office/drawing/2014/main" id="{00000000-0008-0000-0600-0000AB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10704</xdr:rowOff>
    </xdr:from>
    <xdr:to>
      <xdr:col>24</xdr:col>
      <xdr:colOff>62865</xdr:colOff>
      <xdr:row>79</xdr:row>
      <xdr:rowOff>98617</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flipV="1">
          <a:off x="4633595" y="12012204"/>
          <a:ext cx="1270" cy="16309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102444</xdr:rowOff>
    </xdr:from>
    <xdr:ext cx="249299" cy="259045"/>
    <xdr:sp macro="" textlink="">
      <xdr:nvSpPr>
        <xdr:cNvPr id="173" name="維持補修費最小値テキスト">
          <a:extLst>
            <a:ext uri="{FF2B5EF4-FFF2-40B4-BE49-F238E27FC236}">
              <a16:creationId xmlns:a16="http://schemas.microsoft.com/office/drawing/2014/main" id="{00000000-0008-0000-0600-0000AD000000}"/>
            </a:ext>
          </a:extLst>
        </xdr:cNvPr>
        <xdr:cNvSpPr txBox="1"/>
      </xdr:nvSpPr>
      <xdr:spPr>
        <a:xfrm>
          <a:off x="4686300" y="1364699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98617</xdr:rowOff>
    </xdr:from>
    <xdr:to>
      <xdr:col>24</xdr:col>
      <xdr:colOff>152400</xdr:colOff>
      <xdr:row>79</xdr:row>
      <xdr:rowOff>98617</xdr:rowOff>
    </xdr:to>
    <xdr:cxnSp macro="">
      <xdr:nvCxnSpPr>
        <xdr:cNvPr id="174" name="直線コネクタ 173">
          <a:extLst>
            <a:ext uri="{FF2B5EF4-FFF2-40B4-BE49-F238E27FC236}">
              <a16:creationId xmlns:a16="http://schemas.microsoft.com/office/drawing/2014/main" id="{00000000-0008-0000-0600-0000AE000000}"/>
            </a:ext>
          </a:extLst>
        </xdr:cNvPr>
        <xdr:cNvCxnSpPr/>
      </xdr:nvCxnSpPr>
      <xdr:spPr>
        <a:xfrm>
          <a:off x="4546600" y="136431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128831</xdr:rowOff>
    </xdr:from>
    <xdr:ext cx="534377" cy="259045"/>
    <xdr:sp macro="" textlink="">
      <xdr:nvSpPr>
        <xdr:cNvPr id="175" name="維持補修費最大値テキスト">
          <a:extLst>
            <a:ext uri="{FF2B5EF4-FFF2-40B4-BE49-F238E27FC236}">
              <a16:creationId xmlns:a16="http://schemas.microsoft.com/office/drawing/2014/main" id="{00000000-0008-0000-0600-0000AF000000}"/>
            </a:ext>
          </a:extLst>
        </xdr:cNvPr>
        <xdr:cNvSpPr txBox="1"/>
      </xdr:nvSpPr>
      <xdr:spPr>
        <a:xfrm>
          <a:off x="4686300" y="117874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49,950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10704</xdr:rowOff>
    </xdr:from>
    <xdr:to>
      <xdr:col>24</xdr:col>
      <xdr:colOff>152400</xdr:colOff>
      <xdr:row>70</xdr:row>
      <xdr:rowOff>10704</xdr:rowOff>
    </xdr:to>
    <xdr:cxnSp macro="">
      <xdr:nvCxnSpPr>
        <xdr:cNvPr id="176" name="直線コネクタ 175">
          <a:extLst>
            <a:ext uri="{FF2B5EF4-FFF2-40B4-BE49-F238E27FC236}">
              <a16:creationId xmlns:a16="http://schemas.microsoft.com/office/drawing/2014/main" id="{00000000-0008-0000-0600-0000B0000000}"/>
            </a:ext>
          </a:extLst>
        </xdr:cNvPr>
        <xdr:cNvCxnSpPr/>
      </xdr:nvCxnSpPr>
      <xdr:spPr>
        <a:xfrm>
          <a:off x="4546600" y="120122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102014</xdr:rowOff>
    </xdr:from>
    <xdr:to>
      <xdr:col>24</xdr:col>
      <xdr:colOff>63500</xdr:colOff>
      <xdr:row>78</xdr:row>
      <xdr:rowOff>132352</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flipV="1">
          <a:off x="3797300" y="13475114"/>
          <a:ext cx="838200" cy="303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117361</xdr:rowOff>
    </xdr:from>
    <xdr:ext cx="469744" cy="259045"/>
    <xdr:sp macro="" textlink="">
      <xdr:nvSpPr>
        <xdr:cNvPr id="178" name="維持補修費平均値テキスト">
          <a:extLst>
            <a:ext uri="{FF2B5EF4-FFF2-40B4-BE49-F238E27FC236}">
              <a16:creationId xmlns:a16="http://schemas.microsoft.com/office/drawing/2014/main" id="{00000000-0008-0000-0600-0000B2000000}"/>
            </a:ext>
          </a:extLst>
        </xdr:cNvPr>
        <xdr:cNvSpPr txBox="1"/>
      </xdr:nvSpPr>
      <xdr:spPr>
        <a:xfrm>
          <a:off x="4686300" y="1314756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94484</xdr:rowOff>
    </xdr:from>
    <xdr:to>
      <xdr:col>24</xdr:col>
      <xdr:colOff>114300</xdr:colOff>
      <xdr:row>78</xdr:row>
      <xdr:rowOff>24634</xdr:rowOff>
    </xdr:to>
    <xdr:sp macro="" textlink="">
      <xdr:nvSpPr>
        <xdr:cNvPr id="179" name="フローチャート: 判断 178">
          <a:extLst>
            <a:ext uri="{FF2B5EF4-FFF2-40B4-BE49-F238E27FC236}">
              <a16:creationId xmlns:a16="http://schemas.microsoft.com/office/drawing/2014/main" id="{00000000-0008-0000-0600-0000B3000000}"/>
            </a:ext>
          </a:extLst>
        </xdr:cNvPr>
        <xdr:cNvSpPr/>
      </xdr:nvSpPr>
      <xdr:spPr>
        <a:xfrm>
          <a:off x="4584700" y="132961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132352</xdr:rowOff>
    </xdr:from>
    <xdr:to>
      <xdr:col>19</xdr:col>
      <xdr:colOff>177800</xdr:colOff>
      <xdr:row>78</xdr:row>
      <xdr:rowOff>152436</xdr:rowOff>
    </xdr:to>
    <xdr:cxnSp macro="">
      <xdr:nvCxnSpPr>
        <xdr:cNvPr id="180" name="直線コネクタ 179">
          <a:extLst>
            <a:ext uri="{FF2B5EF4-FFF2-40B4-BE49-F238E27FC236}">
              <a16:creationId xmlns:a16="http://schemas.microsoft.com/office/drawing/2014/main" id="{00000000-0008-0000-0600-0000B4000000}"/>
            </a:ext>
          </a:extLst>
        </xdr:cNvPr>
        <xdr:cNvCxnSpPr/>
      </xdr:nvCxnSpPr>
      <xdr:spPr>
        <a:xfrm flipV="1">
          <a:off x="2908300" y="13505452"/>
          <a:ext cx="889000" cy="200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69991</xdr:rowOff>
    </xdr:from>
    <xdr:to>
      <xdr:col>20</xdr:col>
      <xdr:colOff>38100</xdr:colOff>
      <xdr:row>78</xdr:row>
      <xdr:rowOff>141</xdr:rowOff>
    </xdr:to>
    <xdr:sp macro="" textlink="">
      <xdr:nvSpPr>
        <xdr:cNvPr id="181" name="フローチャート: 判断 180">
          <a:extLst>
            <a:ext uri="{FF2B5EF4-FFF2-40B4-BE49-F238E27FC236}">
              <a16:creationId xmlns:a16="http://schemas.microsoft.com/office/drawing/2014/main" id="{00000000-0008-0000-0600-0000B5000000}"/>
            </a:ext>
          </a:extLst>
        </xdr:cNvPr>
        <xdr:cNvSpPr/>
      </xdr:nvSpPr>
      <xdr:spPr>
        <a:xfrm>
          <a:off x="3746500" y="13271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16668</xdr:rowOff>
    </xdr:from>
    <xdr:ext cx="469744" cy="259045"/>
    <xdr:sp macro="" textlink="">
      <xdr:nvSpPr>
        <xdr:cNvPr id="182" name="テキスト ボックス 181">
          <a:extLst>
            <a:ext uri="{FF2B5EF4-FFF2-40B4-BE49-F238E27FC236}">
              <a16:creationId xmlns:a16="http://schemas.microsoft.com/office/drawing/2014/main" id="{00000000-0008-0000-0600-0000B6000000}"/>
            </a:ext>
          </a:extLst>
        </xdr:cNvPr>
        <xdr:cNvSpPr txBox="1"/>
      </xdr:nvSpPr>
      <xdr:spPr>
        <a:xfrm>
          <a:off x="3562428" y="130468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152436</xdr:rowOff>
    </xdr:from>
    <xdr:to>
      <xdr:col>15</xdr:col>
      <xdr:colOff>50800</xdr:colOff>
      <xdr:row>79</xdr:row>
      <xdr:rowOff>8288</xdr:rowOff>
    </xdr:to>
    <xdr:cxnSp macro="">
      <xdr:nvCxnSpPr>
        <xdr:cNvPr id="183" name="直線コネクタ 182">
          <a:extLst>
            <a:ext uri="{FF2B5EF4-FFF2-40B4-BE49-F238E27FC236}">
              <a16:creationId xmlns:a16="http://schemas.microsoft.com/office/drawing/2014/main" id="{00000000-0008-0000-0600-0000B7000000}"/>
            </a:ext>
          </a:extLst>
        </xdr:cNvPr>
        <xdr:cNvCxnSpPr/>
      </xdr:nvCxnSpPr>
      <xdr:spPr>
        <a:xfrm flipV="1">
          <a:off x="2019300" y="13525536"/>
          <a:ext cx="889000" cy="273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71723</xdr:rowOff>
    </xdr:from>
    <xdr:to>
      <xdr:col>15</xdr:col>
      <xdr:colOff>101600</xdr:colOff>
      <xdr:row>78</xdr:row>
      <xdr:rowOff>1873</xdr:rowOff>
    </xdr:to>
    <xdr:sp macro="" textlink="">
      <xdr:nvSpPr>
        <xdr:cNvPr id="184" name="フローチャート: 判断 183">
          <a:extLst>
            <a:ext uri="{FF2B5EF4-FFF2-40B4-BE49-F238E27FC236}">
              <a16:creationId xmlns:a16="http://schemas.microsoft.com/office/drawing/2014/main" id="{00000000-0008-0000-0600-0000B8000000}"/>
            </a:ext>
          </a:extLst>
        </xdr:cNvPr>
        <xdr:cNvSpPr/>
      </xdr:nvSpPr>
      <xdr:spPr>
        <a:xfrm>
          <a:off x="2857500" y="13273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18400</xdr:rowOff>
    </xdr:from>
    <xdr:ext cx="469744"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2673428" y="130486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79</xdr:row>
      <xdr:rowOff>4826</xdr:rowOff>
    </xdr:from>
    <xdr:to>
      <xdr:col>10</xdr:col>
      <xdr:colOff>114300</xdr:colOff>
      <xdr:row>79</xdr:row>
      <xdr:rowOff>8288</xdr:rowOff>
    </xdr:to>
    <xdr:cxnSp macro="">
      <xdr:nvCxnSpPr>
        <xdr:cNvPr id="186" name="直線コネクタ 185">
          <a:extLst>
            <a:ext uri="{FF2B5EF4-FFF2-40B4-BE49-F238E27FC236}">
              <a16:creationId xmlns:a16="http://schemas.microsoft.com/office/drawing/2014/main" id="{00000000-0008-0000-0600-0000BA000000}"/>
            </a:ext>
          </a:extLst>
        </xdr:cNvPr>
        <xdr:cNvCxnSpPr/>
      </xdr:nvCxnSpPr>
      <xdr:spPr>
        <a:xfrm>
          <a:off x="1130300" y="13549376"/>
          <a:ext cx="889000" cy="34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19112</xdr:rowOff>
    </xdr:from>
    <xdr:to>
      <xdr:col>10</xdr:col>
      <xdr:colOff>165100</xdr:colOff>
      <xdr:row>78</xdr:row>
      <xdr:rowOff>120712</xdr:rowOff>
    </xdr:to>
    <xdr:sp macro="" textlink="">
      <xdr:nvSpPr>
        <xdr:cNvPr id="187" name="フローチャート: 判断 186">
          <a:extLst>
            <a:ext uri="{FF2B5EF4-FFF2-40B4-BE49-F238E27FC236}">
              <a16:creationId xmlns:a16="http://schemas.microsoft.com/office/drawing/2014/main" id="{00000000-0008-0000-0600-0000BB000000}"/>
            </a:ext>
          </a:extLst>
        </xdr:cNvPr>
        <xdr:cNvSpPr/>
      </xdr:nvSpPr>
      <xdr:spPr>
        <a:xfrm>
          <a:off x="1968500" y="133922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137239</xdr:rowOff>
    </xdr:from>
    <xdr:ext cx="469744"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1784428" y="131674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170314</xdr:rowOff>
    </xdr:from>
    <xdr:to>
      <xdr:col>6</xdr:col>
      <xdr:colOff>38100</xdr:colOff>
      <xdr:row>78</xdr:row>
      <xdr:rowOff>100464</xdr:rowOff>
    </xdr:to>
    <xdr:sp macro="" textlink="">
      <xdr:nvSpPr>
        <xdr:cNvPr id="189" name="フローチャート: 判断 188">
          <a:extLst>
            <a:ext uri="{FF2B5EF4-FFF2-40B4-BE49-F238E27FC236}">
              <a16:creationId xmlns:a16="http://schemas.microsoft.com/office/drawing/2014/main" id="{00000000-0008-0000-0600-0000BD000000}"/>
            </a:ext>
          </a:extLst>
        </xdr:cNvPr>
        <xdr:cNvSpPr/>
      </xdr:nvSpPr>
      <xdr:spPr>
        <a:xfrm>
          <a:off x="1079500" y="13371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116991</xdr:rowOff>
    </xdr:from>
    <xdr:ext cx="469744"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895428" y="131471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51214</xdr:rowOff>
    </xdr:from>
    <xdr:to>
      <xdr:col>24</xdr:col>
      <xdr:colOff>114300</xdr:colOff>
      <xdr:row>78</xdr:row>
      <xdr:rowOff>152814</xdr:rowOff>
    </xdr:to>
    <xdr:sp macro="" textlink="">
      <xdr:nvSpPr>
        <xdr:cNvPr id="196" name="楕円 195">
          <a:extLst>
            <a:ext uri="{FF2B5EF4-FFF2-40B4-BE49-F238E27FC236}">
              <a16:creationId xmlns:a16="http://schemas.microsoft.com/office/drawing/2014/main" id="{00000000-0008-0000-0600-0000C4000000}"/>
            </a:ext>
          </a:extLst>
        </xdr:cNvPr>
        <xdr:cNvSpPr/>
      </xdr:nvSpPr>
      <xdr:spPr>
        <a:xfrm>
          <a:off x="4584700" y="13424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29641</xdr:rowOff>
    </xdr:from>
    <xdr:ext cx="469744" cy="259045"/>
    <xdr:sp macro="" textlink="">
      <xdr:nvSpPr>
        <xdr:cNvPr id="197" name="維持補修費該当値テキスト">
          <a:extLst>
            <a:ext uri="{FF2B5EF4-FFF2-40B4-BE49-F238E27FC236}">
              <a16:creationId xmlns:a16="http://schemas.microsoft.com/office/drawing/2014/main" id="{00000000-0008-0000-0600-0000C5000000}"/>
            </a:ext>
          </a:extLst>
        </xdr:cNvPr>
        <xdr:cNvSpPr txBox="1"/>
      </xdr:nvSpPr>
      <xdr:spPr>
        <a:xfrm>
          <a:off x="4686300" y="134027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81552</xdr:rowOff>
    </xdr:from>
    <xdr:to>
      <xdr:col>20</xdr:col>
      <xdr:colOff>38100</xdr:colOff>
      <xdr:row>79</xdr:row>
      <xdr:rowOff>11702</xdr:rowOff>
    </xdr:to>
    <xdr:sp macro="" textlink="">
      <xdr:nvSpPr>
        <xdr:cNvPr id="198" name="楕円 197">
          <a:extLst>
            <a:ext uri="{FF2B5EF4-FFF2-40B4-BE49-F238E27FC236}">
              <a16:creationId xmlns:a16="http://schemas.microsoft.com/office/drawing/2014/main" id="{00000000-0008-0000-0600-0000C6000000}"/>
            </a:ext>
          </a:extLst>
        </xdr:cNvPr>
        <xdr:cNvSpPr/>
      </xdr:nvSpPr>
      <xdr:spPr>
        <a:xfrm>
          <a:off x="3746500" y="13454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79</xdr:row>
      <xdr:rowOff>2829</xdr:rowOff>
    </xdr:from>
    <xdr:ext cx="469744" cy="259045"/>
    <xdr:sp macro="" textlink="">
      <xdr:nvSpPr>
        <xdr:cNvPr id="199" name="テキスト ボックス 198">
          <a:extLst>
            <a:ext uri="{FF2B5EF4-FFF2-40B4-BE49-F238E27FC236}">
              <a16:creationId xmlns:a16="http://schemas.microsoft.com/office/drawing/2014/main" id="{00000000-0008-0000-0600-0000C7000000}"/>
            </a:ext>
          </a:extLst>
        </xdr:cNvPr>
        <xdr:cNvSpPr txBox="1"/>
      </xdr:nvSpPr>
      <xdr:spPr>
        <a:xfrm>
          <a:off x="3562428" y="135473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101636</xdr:rowOff>
    </xdr:from>
    <xdr:to>
      <xdr:col>15</xdr:col>
      <xdr:colOff>101600</xdr:colOff>
      <xdr:row>79</xdr:row>
      <xdr:rowOff>31786</xdr:rowOff>
    </xdr:to>
    <xdr:sp macro="" textlink="">
      <xdr:nvSpPr>
        <xdr:cNvPr id="200" name="楕円 199">
          <a:extLst>
            <a:ext uri="{FF2B5EF4-FFF2-40B4-BE49-F238E27FC236}">
              <a16:creationId xmlns:a16="http://schemas.microsoft.com/office/drawing/2014/main" id="{00000000-0008-0000-0600-0000C8000000}"/>
            </a:ext>
          </a:extLst>
        </xdr:cNvPr>
        <xdr:cNvSpPr/>
      </xdr:nvSpPr>
      <xdr:spPr>
        <a:xfrm>
          <a:off x="2857500" y="13474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79</xdr:row>
      <xdr:rowOff>22913</xdr:rowOff>
    </xdr:from>
    <xdr:ext cx="469744" cy="259045"/>
    <xdr:sp macro="" textlink="">
      <xdr:nvSpPr>
        <xdr:cNvPr id="201" name="テキスト ボックス 200">
          <a:extLst>
            <a:ext uri="{FF2B5EF4-FFF2-40B4-BE49-F238E27FC236}">
              <a16:creationId xmlns:a16="http://schemas.microsoft.com/office/drawing/2014/main" id="{00000000-0008-0000-0600-0000C9000000}"/>
            </a:ext>
          </a:extLst>
        </xdr:cNvPr>
        <xdr:cNvSpPr txBox="1"/>
      </xdr:nvSpPr>
      <xdr:spPr>
        <a:xfrm>
          <a:off x="2673428" y="135674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128938</xdr:rowOff>
    </xdr:from>
    <xdr:to>
      <xdr:col>10</xdr:col>
      <xdr:colOff>165100</xdr:colOff>
      <xdr:row>79</xdr:row>
      <xdr:rowOff>59088</xdr:rowOff>
    </xdr:to>
    <xdr:sp macro="" textlink="">
      <xdr:nvSpPr>
        <xdr:cNvPr id="202" name="楕円 201">
          <a:extLst>
            <a:ext uri="{FF2B5EF4-FFF2-40B4-BE49-F238E27FC236}">
              <a16:creationId xmlns:a16="http://schemas.microsoft.com/office/drawing/2014/main" id="{00000000-0008-0000-0600-0000CA000000}"/>
            </a:ext>
          </a:extLst>
        </xdr:cNvPr>
        <xdr:cNvSpPr/>
      </xdr:nvSpPr>
      <xdr:spPr>
        <a:xfrm>
          <a:off x="1968500" y="13502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79</xdr:row>
      <xdr:rowOff>50215</xdr:rowOff>
    </xdr:from>
    <xdr:ext cx="469744" cy="259045"/>
    <xdr:sp macro="" textlink="">
      <xdr:nvSpPr>
        <xdr:cNvPr id="203" name="テキスト ボックス 202">
          <a:extLst>
            <a:ext uri="{FF2B5EF4-FFF2-40B4-BE49-F238E27FC236}">
              <a16:creationId xmlns:a16="http://schemas.microsoft.com/office/drawing/2014/main" id="{00000000-0008-0000-0600-0000CB000000}"/>
            </a:ext>
          </a:extLst>
        </xdr:cNvPr>
        <xdr:cNvSpPr txBox="1"/>
      </xdr:nvSpPr>
      <xdr:spPr>
        <a:xfrm>
          <a:off x="1784428" y="135947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125476</xdr:rowOff>
    </xdr:from>
    <xdr:to>
      <xdr:col>6</xdr:col>
      <xdr:colOff>38100</xdr:colOff>
      <xdr:row>79</xdr:row>
      <xdr:rowOff>55626</xdr:rowOff>
    </xdr:to>
    <xdr:sp macro="" textlink="">
      <xdr:nvSpPr>
        <xdr:cNvPr id="204" name="楕円 203">
          <a:extLst>
            <a:ext uri="{FF2B5EF4-FFF2-40B4-BE49-F238E27FC236}">
              <a16:creationId xmlns:a16="http://schemas.microsoft.com/office/drawing/2014/main" id="{00000000-0008-0000-0600-0000CC000000}"/>
            </a:ext>
          </a:extLst>
        </xdr:cNvPr>
        <xdr:cNvSpPr/>
      </xdr:nvSpPr>
      <xdr:spPr>
        <a:xfrm>
          <a:off x="1079500" y="13498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79</xdr:row>
      <xdr:rowOff>46753</xdr:rowOff>
    </xdr:from>
    <xdr:ext cx="469744" cy="259045"/>
    <xdr:sp macro="" textlink="">
      <xdr:nvSpPr>
        <xdr:cNvPr id="205" name="テキスト ボックス 204">
          <a:extLst>
            <a:ext uri="{FF2B5EF4-FFF2-40B4-BE49-F238E27FC236}">
              <a16:creationId xmlns:a16="http://schemas.microsoft.com/office/drawing/2014/main" id="{00000000-0008-0000-0600-0000CD000000}"/>
            </a:ext>
          </a:extLst>
        </xdr:cNvPr>
        <xdr:cNvSpPr txBox="1"/>
      </xdr:nvSpPr>
      <xdr:spPr>
        <a:xfrm>
          <a:off x="895428" y="135913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103,169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3" name="正方形/長方形 212">
          <a:extLst>
            <a:ext uri="{FF2B5EF4-FFF2-40B4-BE49-F238E27FC236}">
              <a16:creationId xmlns:a16="http://schemas.microsoft.com/office/drawing/2014/main" id="{00000000-0008-0000-0600-0000D5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4" name="テキスト ボックス 223">
          <a:extLst>
            <a:ext uri="{FF2B5EF4-FFF2-40B4-BE49-F238E27FC236}">
              <a16:creationId xmlns:a16="http://schemas.microsoft.com/office/drawing/2014/main" id="{00000000-0008-0000-0600-0000E0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6" name="テキスト ボックス 225">
          <a:extLst>
            <a:ext uri="{FF2B5EF4-FFF2-40B4-BE49-F238E27FC236}">
              <a16:creationId xmlns:a16="http://schemas.microsoft.com/office/drawing/2014/main" id="{00000000-0008-0000-0600-0000E2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8" name="テキスト ボックス 227">
          <a:extLst>
            <a:ext uri="{FF2B5EF4-FFF2-40B4-BE49-F238E27FC236}">
              <a16:creationId xmlns:a16="http://schemas.microsoft.com/office/drawing/2014/main" id="{00000000-0008-0000-0600-0000E4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9" name="直線コネクタ 228">
          <a:extLst>
            <a:ext uri="{FF2B5EF4-FFF2-40B4-BE49-F238E27FC236}">
              <a16:creationId xmlns:a16="http://schemas.microsoft.com/office/drawing/2014/main" id="{00000000-0008-0000-0600-0000E5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0" name="テキスト ボックス 229">
          <a:extLst>
            <a:ext uri="{FF2B5EF4-FFF2-40B4-BE49-F238E27FC236}">
              <a16:creationId xmlns:a16="http://schemas.microsoft.com/office/drawing/2014/main" id="{00000000-0008-0000-0600-0000E6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1" name="扶助費グラフ枠">
          <a:extLst>
            <a:ext uri="{FF2B5EF4-FFF2-40B4-BE49-F238E27FC236}">
              <a16:creationId xmlns:a16="http://schemas.microsoft.com/office/drawing/2014/main" id="{00000000-0008-0000-0600-0000E7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167393</xdr:rowOff>
    </xdr:from>
    <xdr:to>
      <xdr:col>24</xdr:col>
      <xdr:colOff>62865</xdr:colOff>
      <xdr:row>98</xdr:row>
      <xdr:rowOff>152600</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flipV="1">
          <a:off x="4633595" y="15597893"/>
          <a:ext cx="1270" cy="13568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156427</xdr:rowOff>
    </xdr:from>
    <xdr:ext cx="534377" cy="259045"/>
    <xdr:sp macro="" textlink="">
      <xdr:nvSpPr>
        <xdr:cNvPr id="233" name="扶助費最小値テキスト">
          <a:extLst>
            <a:ext uri="{FF2B5EF4-FFF2-40B4-BE49-F238E27FC236}">
              <a16:creationId xmlns:a16="http://schemas.microsoft.com/office/drawing/2014/main" id="{00000000-0008-0000-0600-0000E9000000}"/>
            </a:ext>
          </a:extLst>
        </xdr:cNvPr>
        <xdr:cNvSpPr txBox="1"/>
      </xdr:nvSpPr>
      <xdr:spPr>
        <a:xfrm>
          <a:off x="4686300" y="16958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47,210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152600</xdr:rowOff>
    </xdr:from>
    <xdr:to>
      <xdr:col>24</xdr:col>
      <xdr:colOff>152400</xdr:colOff>
      <xdr:row>98</xdr:row>
      <xdr:rowOff>152600</xdr:rowOff>
    </xdr:to>
    <xdr:cxnSp macro="">
      <xdr:nvCxnSpPr>
        <xdr:cNvPr id="234" name="直線コネクタ 233">
          <a:extLst>
            <a:ext uri="{FF2B5EF4-FFF2-40B4-BE49-F238E27FC236}">
              <a16:creationId xmlns:a16="http://schemas.microsoft.com/office/drawing/2014/main" id="{00000000-0008-0000-0600-0000EA000000}"/>
            </a:ext>
          </a:extLst>
        </xdr:cNvPr>
        <xdr:cNvCxnSpPr/>
      </xdr:nvCxnSpPr>
      <xdr:spPr>
        <a:xfrm>
          <a:off x="4546600" y="16954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114070</xdr:rowOff>
    </xdr:from>
    <xdr:ext cx="599010" cy="259045"/>
    <xdr:sp macro="" textlink="">
      <xdr:nvSpPr>
        <xdr:cNvPr id="235" name="扶助費最大値テキスト">
          <a:extLst>
            <a:ext uri="{FF2B5EF4-FFF2-40B4-BE49-F238E27FC236}">
              <a16:creationId xmlns:a16="http://schemas.microsoft.com/office/drawing/2014/main" id="{00000000-0008-0000-0600-0000EB000000}"/>
            </a:ext>
          </a:extLst>
        </xdr:cNvPr>
        <xdr:cNvSpPr txBox="1"/>
      </xdr:nvSpPr>
      <xdr:spPr>
        <a:xfrm>
          <a:off x="4686300" y="153731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130,304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167393</xdr:rowOff>
    </xdr:from>
    <xdr:to>
      <xdr:col>24</xdr:col>
      <xdr:colOff>152400</xdr:colOff>
      <xdr:row>90</xdr:row>
      <xdr:rowOff>167393</xdr:rowOff>
    </xdr:to>
    <xdr:cxnSp macro="">
      <xdr:nvCxnSpPr>
        <xdr:cNvPr id="236" name="直線コネクタ 235">
          <a:extLst>
            <a:ext uri="{FF2B5EF4-FFF2-40B4-BE49-F238E27FC236}">
              <a16:creationId xmlns:a16="http://schemas.microsoft.com/office/drawing/2014/main" id="{00000000-0008-0000-0600-0000EC000000}"/>
            </a:ext>
          </a:extLst>
        </xdr:cNvPr>
        <xdr:cNvCxnSpPr/>
      </xdr:nvCxnSpPr>
      <xdr:spPr>
        <a:xfrm>
          <a:off x="4546600" y="155978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62499</xdr:rowOff>
    </xdr:from>
    <xdr:to>
      <xdr:col>24</xdr:col>
      <xdr:colOff>63500</xdr:colOff>
      <xdr:row>98</xdr:row>
      <xdr:rowOff>25155</xdr:rowOff>
    </xdr:to>
    <xdr:cxnSp macro="">
      <xdr:nvCxnSpPr>
        <xdr:cNvPr id="237" name="直線コネクタ 236">
          <a:extLst>
            <a:ext uri="{FF2B5EF4-FFF2-40B4-BE49-F238E27FC236}">
              <a16:creationId xmlns:a16="http://schemas.microsoft.com/office/drawing/2014/main" id="{00000000-0008-0000-0600-0000ED000000}"/>
            </a:ext>
          </a:extLst>
        </xdr:cNvPr>
        <xdr:cNvCxnSpPr/>
      </xdr:nvCxnSpPr>
      <xdr:spPr>
        <a:xfrm>
          <a:off x="3797300" y="16521699"/>
          <a:ext cx="838200" cy="305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21235</xdr:rowOff>
    </xdr:from>
    <xdr:ext cx="534377" cy="259045"/>
    <xdr:sp macro="" textlink="">
      <xdr:nvSpPr>
        <xdr:cNvPr id="238" name="扶助費平均値テキスト">
          <a:extLst>
            <a:ext uri="{FF2B5EF4-FFF2-40B4-BE49-F238E27FC236}">
              <a16:creationId xmlns:a16="http://schemas.microsoft.com/office/drawing/2014/main" id="{00000000-0008-0000-0600-0000EE000000}"/>
            </a:ext>
          </a:extLst>
        </xdr:cNvPr>
        <xdr:cNvSpPr txBox="1"/>
      </xdr:nvSpPr>
      <xdr:spPr>
        <a:xfrm>
          <a:off x="4686300" y="1630898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169808</xdr:rowOff>
    </xdr:from>
    <xdr:to>
      <xdr:col>24</xdr:col>
      <xdr:colOff>114300</xdr:colOff>
      <xdr:row>96</xdr:row>
      <xdr:rowOff>99958</xdr:rowOff>
    </xdr:to>
    <xdr:sp macro="" textlink="">
      <xdr:nvSpPr>
        <xdr:cNvPr id="239" name="フローチャート: 判断 238">
          <a:extLst>
            <a:ext uri="{FF2B5EF4-FFF2-40B4-BE49-F238E27FC236}">
              <a16:creationId xmlns:a16="http://schemas.microsoft.com/office/drawing/2014/main" id="{00000000-0008-0000-0600-0000EF000000}"/>
            </a:ext>
          </a:extLst>
        </xdr:cNvPr>
        <xdr:cNvSpPr/>
      </xdr:nvSpPr>
      <xdr:spPr>
        <a:xfrm>
          <a:off x="4584700" y="164575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62499</xdr:rowOff>
    </xdr:from>
    <xdr:to>
      <xdr:col>19</xdr:col>
      <xdr:colOff>177800</xdr:colOff>
      <xdr:row>98</xdr:row>
      <xdr:rowOff>52391</xdr:rowOff>
    </xdr:to>
    <xdr:cxnSp macro="">
      <xdr:nvCxnSpPr>
        <xdr:cNvPr id="240" name="直線コネクタ 239">
          <a:extLst>
            <a:ext uri="{FF2B5EF4-FFF2-40B4-BE49-F238E27FC236}">
              <a16:creationId xmlns:a16="http://schemas.microsoft.com/office/drawing/2014/main" id="{00000000-0008-0000-0600-0000F0000000}"/>
            </a:ext>
          </a:extLst>
        </xdr:cNvPr>
        <xdr:cNvCxnSpPr/>
      </xdr:nvCxnSpPr>
      <xdr:spPr>
        <a:xfrm flipV="1">
          <a:off x="2908300" y="16521699"/>
          <a:ext cx="889000" cy="3327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94</xdr:row>
      <xdr:rowOff>167326</xdr:rowOff>
    </xdr:from>
    <xdr:to>
      <xdr:col>20</xdr:col>
      <xdr:colOff>38100</xdr:colOff>
      <xdr:row>95</xdr:row>
      <xdr:rowOff>97476</xdr:rowOff>
    </xdr:to>
    <xdr:sp macro="" textlink="">
      <xdr:nvSpPr>
        <xdr:cNvPr id="241" name="フローチャート: 判断 240">
          <a:extLst>
            <a:ext uri="{FF2B5EF4-FFF2-40B4-BE49-F238E27FC236}">
              <a16:creationId xmlns:a16="http://schemas.microsoft.com/office/drawing/2014/main" id="{00000000-0008-0000-0600-0000F1000000}"/>
            </a:ext>
          </a:extLst>
        </xdr:cNvPr>
        <xdr:cNvSpPr/>
      </xdr:nvSpPr>
      <xdr:spPr>
        <a:xfrm>
          <a:off x="3746500" y="16283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114003</xdr:rowOff>
    </xdr:from>
    <xdr:ext cx="534377" cy="259045"/>
    <xdr:sp macro="" textlink="">
      <xdr:nvSpPr>
        <xdr:cNvPr id="242" name="テキスト ボックス 241">
          <a:extLst>
            <a:ext uri="{FF2B5EF4-FFF2-40B4-BE49-F238E27FC236}">
              <a16:creationId xmlns:a16="http://schemas.microsoft.com/office/drawing/2014/main" id="{00000000-0008-0000-0600-0000F2000000}"/>
            </a:ext>
          </a:extLst>
        </xdr:cNvPr>
        <xdr:cNvSpPr txBox="1"/>
      </xdr:nvSpPr>
      <xdr:spPr>
        <a:xfrm>
          <a:off x="3530111" y="160588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150656</xdr:rowOff>
    </xdr:from>
    <xdr:to>
      <xdr:col>15</xdr:col>
      <xdr:colOff>50800</xdr:colOff>
      <xdr:row>98</xdr:row>
      <xdr:rowOff>52391</xdr:rowOff>
    </xdr:to>
    <xdr:cxnSp macro="">
      <xdr:nvCxnSpPr>
        <xdr:cNvPr id="243" name="直線コネクタ 242">
          <a:extLst>
            <a:ext uri="{FF2B5EF4-FFF2-40B4-BE49-F238E27FC236}">
              <a16:creationId xmlns:a16="http://schemas.microsoft.com/office/drawing/2014/main" id="{00000000-0008-0000-0600-0000F3000000}"/>
            </a:ext>
          </a:extLst>
        </xdr:cNvPr>
        <xdr:cNvCxnSpPr/>
      </xdr:nvCxnSpPr>
      <xdr:spPr>
        <a:xfrm>
          <a:off x="2019300" y="16781306"/>
          <a:ext cx="889000" cy="731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155913</xdr:rowOff>
    </xdr:from>
    <xdr:to>
      <xdr:col>15</xdr:col>
      <xdr:colOff>101600</xdr:colOff>
      <xdr:row>97</xdr:row>
      <xdr:rowOff>86063</xdr:rowOff>
    </xdr:to>
    <xdr:sp macro="" textlink="">
      <xdr:nvSpPr>
        <xdr:cNvPr id="244" name="フローチャート: 判断 243">
          <a:extLst>
            <a:ext uri="{FF2B5EF4-FFF2-40B4-BE49-F238E27FC236}">
              <a16:creationId xmlns:a16="http://schemas.microsoft.com/office/drawing/2014/main" id="{00000000-0008-0000-0600-0000F4000000}"/>
            </a:ext>
          </a:extLst>
        </xdr:cNvPr>
        <xdr:cNvSpPr/>
      </xdr:nvSpPr>
      <xdr:spPr>
        <a:xfrm>
          <a:off x="2857500" y="16615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102590</xdr:rowOff>
    </xdr:from>
    <xdr:ext cx="534377"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2641111" y="16390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150656</xdr:rowOff>
    </xdr:from>
    <xdr:to>
      <xdr:col>10</xdr:col>
      <xdr:colOff>114300</xdr:colOff>
      <xdr:row>98</xdr:row>
      <xdr:rowOff>12387</xdr:rowOff>
    </xdr:to>
    <xdr:cxnSp macro="">
      <xdr:nvCxnSpPr>
        <xdr:cNvPr id="246" name="直線コネクタ 245">
          <a:extLst>
            <a:ext uri="{FF2B5EF4-FFF2-40B4-BE49-F238E27FC236}">
              <a16:creationId xmlns:a16="http://schemas.microsoft.com/office/drawing/2014/main" id="{00000000-0008-0000-0600-0000F6000000}"/>
            </a:ext>
          </a:extLst>
        </xdr:cNvPr>
        <xdr:cNvCxnSpPr/>
      </xdr:nvCxnSpPr>
      <xdr:spPr>
        <a:xfrm flipV="1">
          <a:off x="1130300" y="16781306"/>
          <a:ext cx="889000" cy="331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26541</xdr:rowOff>
    </xdr:from>
    <xdr:to>
      <xdr:col>10</xdr:col>
      <xdr:colOff>165100</xdr:colOff>
      <xdr:row>97</xdr:row>
      <xdr:rowOff>128141</xdr:rowOff>
    </xdr:to>
    <xdr:sp macro="" textlink="">
      <xdr:nvSpPr>
        <xdr:cNvPr id="247" name="フローチャート: 判断 246">
          <a:extLst>
            <a:ext uri="{FF2B5EF4-FFF2-40B4-BE49-F238E27FC236}">
              <a16:creationId xmlns:a16="http://schemas.microsoft.com/office/drawing/2014/main" id="{00000000-0008-0000-0600-0000F7000000}"/>
            </a:ext>
          </a:extLst>
        </xdr:cNvPr>
        <xdr:cNvSpPr/>
      </xdr:nvSpPr>
      <xdr:spPr>
        <a:xfrm>
          <a:off x="1968500" y="16657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144668</xdr:rowOff>
    </xdr:from>
    <xdr:ext cx="534377"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1752111" y="16432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43180</xdr:rowOff>
    </xdr:from>
    <xdr:to>
      <xdr:col>6</xdr:col>
      <xdr:colOff>38100</xdr:colOff>
      <xdr:row>97</xdr:row>
      <xdr:rowOff>144780</xdr:rowOff>
    </xdr:to>
    <xdr:sp macro="" textlink="">
      <xdr:nvSpPr>
        <xdr:cNvPr id="249" name="フローチャート: 判断 248">
          <a:extLst>
            <a:ext uri="{FF2B5EF4-FFF2-40B4-BE49-F238E27FC236}">
              <a16:creationId xmlns:a16="http://schemas.microsoft.com/office/drawing/2014/main" id="{00000000-0008-0000-0600-0000F9000000}"/>
            </a:ext>
          </a:extLst>
        </xdr:cNvPr>
        <xdr:cNvSpPr/>
      </xdr:nvSpPr>
      <xdr:spPr>
        <a:xfrm>
          <a:off x="1079500" y="16673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161307</xdr:rowOff>
    </xdr:from>
    <xdr:ext cx="534377"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863111" y="16449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145805</xdr:rowOff>
    </xdr:from>
    <xdr:to>
      <xdr:col>24</xdr:col>
      <xdr:colOff>114300</xdr:colOff>
      <xdr:row>98</xdr:row>
      <xdr:rowOff>75955</xdr:rowOff>
    </xdr:to>
    <xdr:sp macro="" textlink="">
      <xdr:nvSpPr>
        <xdr:cNvPr id="256" name="楕円 255">
          <a:extLst>
            <a:ext uri="{FF2B5EF4-FFF2-40B4-BE49-F238E27FC236}">
              <a16:creationId xmlns:a16="http://schemas.microsoft.com/office/drawing/2014/main" id="{00000000-0008-0000-0600-000000010000}"/>
            </a:ext>
          </a:extLst>
        </xdr:cNvPr>
        <xdr:cNvSpPr/>
      </xdr:nvSpPr>
      <xdr:spPr>
        <a:xfrm>
          <a:off x="4584700" y="16776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124232</xdr:rowOff>
    </xdr:from>
    <xdr:ext cx="534377" cy="259045"/>
    <xdr:sp macro="" textlink="">
      <xdr:nvSpPr>
        <xdr:cNvPr id="257" name="扶助費該当値テキスト">
          <a:extLst>
            <a:ext uri="{FF2B5EF4-FFF2-40B4-BE49-F238E27FC236}">
              <a16:creationId xmlns:a16="http://schemas.microsoft.com/office/drawing/2014/main" id="{00000000-0008-0000-0600-000001010000}"/>
            </a:ext>
          </a:extLst>
        </xdr:cNvPr>
        <xdr:cNvSpPr txBox="1"/>
      </xdr:nvSpPr>
      <xdr:spPr>
        <a:xfrm>
          <a:off x="4686300" y="167548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11699</xdr:rowOff>
    </xdr:from>
    <xdr:to>
      <xdr:col>20</xdr:col>
      <xdr:colOff>38100</xdr:colOff>
      <xdr:row>96</xdr:row>
      <xdr:rowOff>113299</xdr:rowOff>
    </xdr:to>
    <xdr:sp macro="" textlink="">
      <xdr:nvSpPr>
        <xdr:cNvPr id="258" name="楕円 257">
          <a:extLst>
            <a:ext uri="{FF2B5EF4-FFF2-40B4-BE49-F238E27FC236}">
              <a16:creationId xmlns:a16="http://schemas.microsoft.com/office/drawing/2014/main" id="{00000000-0008-0000-0600-000002010000}"/>
            </a:ext>
          </a:extLst>
        </xdr:cNvPr>
        <xdr:cNvSpPr/>
      </xdr:nvSpPr>
      <xdr:spPr>
        <a:xfrm>
          <a:off x="3746500" y="16470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104426</xdr:rowOff>
    </xdr:from>
    <xdr:ext cx="534377" cy="259045"/>
    <xdr:sp macro="" textlink="">
      <xdr:nvSpPr>
        <xdr:cNvPr id="259" name="テキスト ボックス 258">
          <a:extLst>
            <a:ext uri="{FF2B5EF4-FFF2-40B4-BE49-F238E27FC236}">
              <a16:creationId xmlns:a16="http://schemas.microsoft.com/office/drawing/2014/main" id="{00000000-0008-0000-0600-000003010000}"/>
            </a:ext>
          </a:extLst>
        </xdr:cNvPr>
        <xdr:cNvSpPr txBox="1"/>
      </xdr:nvSpPr>
      <xdr:spPr>
        <a:xfrm>
          <a:off x="3530111" y="165636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1591</xdr:rowOff>
    </xdr:from>
    <xdr:to>
      <xdr:col>15</xdr:col>
      <xdr:colOff>101600</xdr:colOff>
      <xdr:row>98</xdr:row>
      <xdr:rowOff>103191</xdr:rowOff>
    </xdr:to>
    <xdr:sp macro="" textlink="">
      <xdr:nvSpPr>
        <xdr:cNvPr id="260" name="楕円 259">
          <a:extLst>
            <a:ext uri="{FF2B5EF4-FFF2-40B4-BE49-F238E27FC236}">
              <a16:creationId xmlns:a16="http://schemas.microsoft.com/office/drawing/2014/main" id="{00000000-0008-0000-0600-000004010000}"/>
            </a:ext>
          </a:extLst>
        </xdr:cNvPr>
        <xdr:cNvSpPr/>
      </xdr:nvSpPr>
      <xdr:spPr>
        <a:xfrm>
          <a:off x="2857500" y="16803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94318</xdr:rowOff>
    </xdr:from>
    <xdr:ext cx="534377" cy="259045"/>
    <xdr:sp macro="" textlink="">
      <xdr:nvSpPr>
        <xdr:cNvPr id="261" name="テキスト ボックス 260">
          <a:extLst>
            <a:ext uri="{FF2B5EF4-FFF2-40B4-BE49-F238E27FC236}">
              <a16:creationId xmlns:a16="http://schemas.microsoft.com/office/drawing/2014/main" id="{00000000-0008-0000-0600-000005010000}"/>
            </a:ext>
          </a:extLst>
        </xdr:cNvPr>
        <xdr:cNvSpPr txBox="1"/>
      </xdr:nvSpPr>
      <xdr:spPr>
        <a:xfrm>
          <a:off x="2641111" y="16896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53,347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99856</xdr:rowOff>
    </xdr:from>
    <xdr:to>
      <xdr:col>10</xdr:col>
      <xdr:colOff>165100</xdr:colOff>
      <xdr:row>98</xdr:row>
      <xdr:rowOff>30006</xdr:rowOff>
    </xdr:to>
    <xdr:sp macro="" textlink="">
      <xdr:nvSpPr>
        <xdr:cNvPr id="262" name="楕円 261">
          <a:extLst>
            <a:ext uri="{FF2B5EF4-FFF2-40B4-BE49-F238E27FC236}">
              <a16:creationId xmlns:a16="http://schemas.microsoft.com/office/drawing/2014/main" id="{00000000-0008-0000-0600-000006010000}"/>
            </a:ext>
          </a:extLst>
        </xdr:cNvPr>
        <xdr:cNvSpPr/>
      </xdr:nvSpPr>
      <xdr:spPr>
        <a:xfrm>
          <a:off x="1968500" y="16730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21133</xdr:rowOff>
    </xdr:from>
    <xdr:ext cx="534377" cy="259045"/>
    <xdr:sp macro="" textlink="">
      <xdr:nvSpPr>
        <xdr:cNvPr id="263" name="テキスト ボックス 262">
          <a:extLst>
            <a:ext uri="{FF2B5EF4-FFF2-40B4-BE49-F238E27FC236}">
              <a16:creationId xmlns:a16="http://schemas.microsoft.com/office/drawing/2014/main" id="{00000000-0008-0000-0600-000007010000}"/>
            </a:ext>
          </a:extLst>
        </xdr:cNvPr>
        <xdr:cNvSpPr txBox="1"/>
      </xdr:nvSpPr>
      <xdr:spPr>
        <a:xfrm>
          <a:off x="1752111" y="168232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133037</xdr:rowOff>
    </xdr:from>
    <xdr:to>
      <xdr:col>6</xdr:col>
      <xdr:colOff>38100</xdr:colOff>
      <xdr:row>98</xdr:row>
      <xdr:rowOff>63187</xdr:rowOff>
    </xdr:to>
    <xdr:sp macro="" textlink="">
      <xdr:nvSpPr>
        <xdr:cNvPr id="264" name="楕円 263">
          <a:extLst>
            <a:ext uri="{FF2B5EF4-FFF2-40B4-BE49-F238E27FC236}">
              <a16:creationId xmlns:a16="http://schemas.microsoft.com/office/drawing/2014/main" id="{00000000-0008-0000-0600-000008010000}"/>
            </a:ext>
          </a:extLst>
        </xdr:cNvPr>
        <xdr:cNvSpPr/>
      </xdr:nvSpPr>
      <xdr:spPr>
        <a:xfrm>
          <a:off x="1079500" y="16763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54314</xdr:rowOff>
    </xdr:from>
    <xdr:ext cx="534377" cy="259045"/>
    <xdr:sp macro="" textlink="">
      <xdr:nvSpPr>
        <xdr:cNvPr id="265" name="テキスト ボックス 264">
          <a:extLst>
            <a:ext uri="{FF2B5EF4-FFF2-40B4-BE49-F238E27FC236}">
              <a16:creationId xmlns:a16="http://schemas.microsoft.com/office/drawing/2014/main" id="{00000000-0008-0000-0600-000009010000}"/>
            </a:ext>
          </a:extLst>
        </xdr:cNvPr>
        <xdr:cNvSpPr txBox="1"/>
      </xdr:nvSpPr>
      <xdr:spPr>
        <a:xfrm>
          <a:off x="863111" y="16856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2" name="正方形/長方形 271">
          <a:extLst>
            <a:ext uri="{FF2B5EF4-FFF2-40B4-BE49-F238E27FC236}">
              <a16:creationId xmlns:a16="http://schemas.microsoft.com/office/drawing/2014/main" id="{00000000-0008-0000-0600-000010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3" name="正方形/長方形 272">
          <a:extLst>
            <a:ext uri="{FF2B5EF4-FFF2-40B4-BE49-F238E27FC236}">
              <a16:creationId xmlns:a16="http://schemas.microsoft.com/office/drawing/2014/main" id="{00000000-0008-0000-0600-000011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4" name="テキスト ボックス 273">
          <a:extLst>
            <a:ext uri="{FF2B5EF4-FFF2-40B4-BE49-F238E27FC236}">
              <a16:creationId xmlns:a16="http://schemas.microsoft.com/office/drawing/2014/main" id="{00000000-0008-0000-0600-000012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5" name="直線コネクタ 274">
          <a:extLst>
            <a:ext uri="{FF2B5EF4-FFF2-40B4-BE49-F238E27FC236}">
              <a16:creationId xmlns:a16="http://schemas.microsoft.com/office/drawing/2014/main" id="{00000000-0008-0000-0600-000013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80" name="直線コネクタ 279">
          <a:extLst>
            <a:ext uri="{FF2B5EF4-FFF2-40B4-BE49-F238E27FC236}">
              <a16:creationId xmlns:a16="http://schemas.microsoft.com/office/drawing/2014/main" id="{00000000-0008-0000-0600-000018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81" name="テキスト ボックス 280">
          <a:extLst>
            <a:ext uri="{FF2B5EF4-FFF2-40B4-BE49-F238E27FC236}">
              <a16:creationId xmlns:a16="http://schemas.microsoft.com/office/drawing/2014/main" id="{00000000-0008-0000-0600-000019010000}"/>
            </a:ext>
          </a:extLst>
        </xdr:cNvPr>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83" name="テキスト ボックス 282">
          <a:extLst>
            <a:ext uri="{FF2B5EF4-FFF2-40B4-BE49-F238E27FC236}">
              <a16:creationId xmlns:a16="http://schemas.microsoft.com/office/drawing/2014/main" id="{00000000-0008-0000-0600-00001B010000}"/>
            </a:ext>
          </a:extLst>
        </xdr:cNvPr>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4" name="直線コネクタ 283">
          <a:extLst>
            <a:ext uri="{FF2B5EF4-FFF2-40B4-BE49-F238E27FC236}">
              <a16:creationId xmlns:a16="http://schemas.microsoft.com/office/drawing/2014/main" id="{00000000-0008-0000-0600-00001C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5" name="テキスト ボックス 284">
          <a:extLst>
            <a:ext uri="{FF2B5EF4-FFF2-40B4-BE49-F238E27FC236}">
              <a16:creationId xmlns:a16="http://schemas.microsoft.com/office/drawing/2014/main" id="{00000000-0008-0000-0600-00001D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6" name="補助費等グラフ枠">
          <a:extLst>
            <a:ext uri="{FF2B5EF4-FFF2-40B4-BE49-F238E27FC236}">
              <a16:creationId xmlns:a16="http://schemas.microsoft.com/office/drawing/2014/main" id="{00000000-0008-0000-0600-00001E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160800</xdr:rowOff>
    </xdr:from>
    <xdr:to>
      <xdr:col>54</xdr:col>
      <xdr:colOff>189865</xdr:colOff>
      <xdr:row>37</xdr:row>
      <xdr:rowOff>55429</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flipV="1">
          <a:off x="10475595" y="5304300"/>
          <a:ext cx="1270" cy="10947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59256</xdr:rowOff>
    </xdr:from>
    <xdr:ext cx="534377" cy="259045"/>
    <xdr:sp macro="" textlink="">
      <xdr:nvSpPr>
        <xdr:cNvPr id="288" name="補助費等最小値テキスト">
          <a:extLst>
            <a:ext uri="{FF2B5EF4-FFF2-40B4-BE49-F238E27FC236}">
              <a16:creationId xmlns:a16="http://schemas.microsoft.com/office/drawing/2014/main" id="{00000000-0008-0000-0600-000020010000}"/>
            </a:ext>
          </a:extLst>
        </xdr:cNvPr>
        <xdr:cNvSpPr txBox="1"/>
      </xdr:nvSpPr>
      <xdr:spPr>
        <a:xfrm>
          <a:off x="10528300" y="64029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55,932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55429</xdr:rowOff>
    </xdr:from>
    <xdr:to>
      <xdr:col>55</xdr:col>
      <xdr:colOff>88900</xdr:colOff>
      <xdr:row>37</xdr:row>
      <xdr:rowOff>55429</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10388600" y="63990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107477</xdr:rowOff>
    </xdr:from>
    <xdr:ext cx="599010" cy="259045"/>
    <xdr:sp macro="" textlink="">
      <xdr:nvSpPr>
        <xdr:cNvPr id="290" name="補助費等最大値テキスト">
          <a:extLst>
            <a:ext uri="{FF2B5EF4-FFF2-40B4-BE49-F238E27FC236}">
              <a16:creationId xmlns:a16="http://schemas.microsoft.com/office/drawing/2014/main" id="{00000000-0008-0000-0600-000022010000}"/>
            </a:ext>
          </a:extLst>
        </xdr:cNvPr>
        <xdr:cNvSpPr txBox="1"/>
      </xdr:nvSpPr>
      <xdr:spPr>
        <a:xfrm>
          <a:off x="10528300" y="50795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295,385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160800</xdr:rowOff>
    </xdr:from>
    <xdr:to>
      <xdr:col>55</xdr:col>
      <xdr:colOff>88900</xdr:colOff>
      <xdr:row>30</xdr:row>
      <xdr:rowOff>160800</xdr:rowOff>
    </xdr:to>
    <xdr:cxnSp macro="">
      <xdr:nvCxnSpPr>
        <xdr:cNvPr id="291" name="直線コネクタ 290">
          <a:extLst>
            <a:ext uri="{FF2B5EF4-FFF2-40B4-BE49-F238E27FC236}">
              <a16:creationId xmlns:a16="http://schemas.microsoft.com/office/drawing/2014/main" id="{00000000-0008-0000-0600-000023010000}"/>
            </a:ext>
          </a:extLst>
        </xdr:cNvPr>
        <xdr:cNvCxnSpPr/>
      </xdr:nvCxnSpPr>
      <xdr:spPr>
        <a:xfrm>
          <a:off x="10388600" y="5304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35</xdr:row>
      <xdr:rowOff>101501</xdr:rowOff>
    </xdr:from>
    <xdr:to>
      <xdr:col>55</xdr:col>
      <xdr:colOff>0</xdr:colOff>
      <xdr:row>36</xdr:row>
      <xdr:rowOff>19173</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flipV="1">
          <a:off x="9639300" y="6102251"/>
          <a:ext cx="838200" cy="891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37088</xdr:rowOff>
    </xdr:from>
    <xdr:ext cx="599010" cy="259045"/>
    <xdr:sp macro="" textlink="">
      <xdr:nvSpPr>
        <xdr:cNvPr id="293" name="補助費等平均値テキスト">
          <a:extLst>
            <a:ext uri="{FF2B5EF4-FFF2-40B4-BE49-F238E27FC236}">
              <a16:creationId xmlns:a16="http://schemas.microsoft.com/office/drawing/2014/main" id="{00000000-0008-0000-0600-000025010000}"/>
            </a:ext>
          </a:extLst>
        </xdr:cNvPr>
        <xdr:cNvSpPr txBox="1"/>
      </xdr:nvSpPr>
      <xdr:spPr>
        <a:xfrm>
          <a:off x="10528300" y="603783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119,114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58661</xdr:rowOff>
    </xdr:from>
    <xdr:to>
      <xdr:col>55</xdr:col>
      <xdr:colOff>50800</xdr:colOff>
      <xdr:row>35</xdr:row>
      <xdr:rowOff>160261</xdr:rowOff>
    </xdr:to>
    <xdr:sp macro="" textlink="">
      <xdr:nvSpPr>
        <xdr:cNvPr id="294" name="フローチャート: 判断 293">
          <a:extLst>
            <a:ext uri="{FF2B5EF4-FFF2-40B4-BE49-F238E27FC236}">
              <a16:creationId xmlns:a16="http://schemas.microsoft.com/office/drawing/2014/main" id="{00000000-0008-0000-0600-000026010000}"/>
            </a:ext>
          </a:extLst>
        </xdr:cNvPr>
        <xdr:cNvSpPr/>
      </xdr:nvSpPr>
      <xdr:spPr>
        <a:xfrm>
          <a:off x="10426700" y="60594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33</xdr:row>
      <xdr:rowOff>50267</xdr:rowOff>
    </xdr:from>
    <xdr:to>
      <xdr:col>50</xdr:col>
      <xdr:colOff>114300</xdr:colOff>
      <xdr:row>36</xdr:row>
      <xdr:rowOff>19173</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a:off x="8750300" y="5708117"/>
          <a:ext cx="889000" cy="4832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35</xdr:row>
      <xdr:rowOff>103329</xdr:rowOff>
    </xdr:from>
    <xdr:to>
      <xdr:col>50</xdr:col>
      <xdr:colOff>165100</xdr:colOff>
      <xdr:row>36</xdr:row>
      <xdr:rowOff>33479</xdr:rowOff>
    </xdr:to>
    <xdr:sp macro="" textlink="">
      <xdr:nvSpPr>
        <xdr:cNvPr id="296" name="フローチャート: 判断 295">
          <a:extLst>
            <a:ext uri="{FF2B5EF4-FFF2-40B4-BE49-F238E27FC236}">
              <a16:creationId xmlns:a16="http://schemas.microsoft.com/office/drawing/2014/main" id="{00000000-0008-0000-0600-000028010000}"/>
            </a:ext>
          </a:extLst>
        </xdr:cNvPr>
        <xdr:cNvSpPr/>
      </xdr:nvSpPr>
      <xdr:spPr>
        <a:xfrm>
          <a:off x="9588500" y="61040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34</xdr:row>
      <xdr:rowOff>50006</xdr:rowOff>
    </xdr:from>
    <xdr:ext cx="599010" cy="259045"/>
    <xdr:sp macro="" textlink="">
      <xdr:nvSpPr>
        <xdr:cNvPr id="297" name="テキスト ボックス 296">
          <a:extLst>
            <a:ext uri="{FF2B5EF4-FFF2-40B4-BE49-F238E27FC236}">
              <a16:creationId xmlns:a16="http://schemas.microsoft.com/office/drawing/2014/main" id="{00000000-0008-0000-0600-000029010000}"/>
            </a:ext>
          </a:extLst>
        </xdr:cNvPr>
        <xdr:cNvSpPr txBox="1"/>
      </xdr:nvSpPr>
      <xdr:spPr>
        <a:xfrm>
          <a:off x="9339795" y="58793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109,344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33</xdr:row>
      <xdr:rowOff>50267</xdr:rowOff>
    </xdr:from>
    <xdr:to>
      <xdr:col>45</xdr:col>
      <xdr:colOff>177800</xdr:colOff>
      <xdr:row>36</xdr:row>
      <xdr:rowOff>105318</xdr:rowOff>
    </xdr:to>
    <xdr:cxnSp macro="">
      <xdr:nvCxnSpPr>
        <xdr:cNvPr id="298" name="直線コネクタ 297">
          <a:extLst>
            <a:ext uri="{FF2B5EF4-FFF2-40B4-BE49-F238E27FC236}">
              <a16:creationId xmlns:a16="http://schemas.microsoft.com/office/drawing/2014/main" id="{00000000-0008-0000-0600-00002A010000}"/>
            </a:ext>
          </a:extLst>
        </xdr:cNvPr>
        <xdr:cNvCxnSpPr/>
      </xdr:nvCxnSpPr>
      <xdr:spPr>
        <a:xfrm flipV="1">
          <a:off x="7861300" y="5708117"/>
          <a:ext cx="889000" cy="569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32</xdr:row>
      <xdr:rowOff>124155</xdr:rowOff>
    </xdr:from>
    <xdr:to>
      <xdr:col>46</xdr:col>
      <xdr:colOff>38100</xdr:colOff>
      <xdr:row>33</xdr:row>
      <xdr:rowOff>54305</xdr:rowOff>
    </xdr:to>
    <xdr:sp macro="" textlink="">
      <xdr:nvSpPr>
        <xdr:cNvPr id="299" name="フローチャート: 判断 298">
          <a:extLst>
            <a:ext uri="{FF2B5EF4-FFF2-40B4-BE49-F238E27FC236}">
              <a16:creationId xmlns:a16="http://schemas.microsoft.com/office/drawing/2014/main" id="{00000000-0008-0000-0600-00002B010000}"/>
            </a:ext>
          </a:extLst>
        </xdr:cNvPr>
        <xdr:cNvSpPr/>
      </xdr:nvSpPr>
      <xdr:spPr>
        <a:xfrm>
          <a:off x="8699500" y="5610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31</xdr:row>
      <xdr:rowOff>70832</xdr:rowOff>
    </xdr:from>
    <xdr:ext cx="59901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8450795" y="53857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217,289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105318</xdr:rowOff>
    </xdr:from>
    <xdr:to>
      <xdr:col>41</xdr:col>
      <xdr:colOff>50800</xdr:colOff>
      <xdr:row>36</xdr:row>
      <xdr:rowOff>131813</xdr:rowOff>
    </xdr:to>
    <xdr:cxnSp macro="">
      <xdr:nvCxnSpPr>
        <xdr:cNvPr id="301" name="直線コネクタ 300">
          <a:extLst>
            <a:ext uri="{FF2B5EF4-FFF2-40B4-BE49-F238E27FC236}">
              <a16:creationId xmlns:a16="http://schemas.microsoft.com/office/drawing/2014/main" id="{00000000-0008-0000-0600-00002D010000}"/>
            </a:ext>
          </a:extLst>
        </xdr:cNvPr>
        <xdr:cNvCxnSpPr/>
      </xdr:nvCxnSpPr>
      <xdr:spPr>
        <a:xfrm flipV="1">
          <a:off x="6972300" y="6277518"/>
          <a:ext cx="889000" cy="264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3376</xdr:rowOff>
    </xdr:from>
    <xdr:to>
      <xdr:col>41</xdr:col>
      <xdr:colOff>101600</xdr:colOff>
      <xdr:row>36</xdr:row>
      <xdr:rowOff>104976</xdr:rowOff>
    </xdr:to>
    <xdr:sp macro="" textlink="">
      <xdr:nvSpPr>
        <xdr:cNvPr id="302" name="フローチャート: 判断 301">
          <a:extLst>
            <a:ext uri="{FF2B5EF4-FFF2-40B4-BE49-F238E27FC236}">
              <a16:creationId xmlns:a16="http://schemas.microsoft.com/office/drawing/2014/main" id="{00000000-0008-0000-0600-00002E010000}"/>
            </a:ext>
          </a:extLst>
        </xdr:cNvPr>
        <xdr:cNvSpPr/>
      </xdr:nvSpPr>
      <xdr:spPr>
        <a:xfrm>
          <a:off x="7810500" y="61755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34</xdr:row>
      <xdr:rowOff>121503</xdr:rowOff>
    </xdr:from>
    <xdr:ext cx="534377"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7594111" y="5950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25153</xdr:rowOff>
    </xdr:from>
    <xdr:to>
      <xdr:col>36</xdr:col>
      <xdr:colOff>165100</xdr:colOff>
      <xdr:row>36</xdr:row>
      <xdr:rowOff>126753</xdr:rowOff>
    </xdr:to>
    <xdr:sp macro="" textlink="">
      <xdr:nvSpPr>
        <xdr:cNvPr id="304" name="フローチャート: 判断 303">
          <a:extLst>
            <a:ext uri="{FF2B5EF4-FFF2-40B4-BE49-F238E27FC236}">
              <a16:creationId xmlns:a16="http://schemas.microsoft.com/office/drawing/2014/main" id="{00000000-0008-0000-0600-000030010000}"/>
            </a:ext>
          </a:extLst>
        </xdr:cNvPr>
        <xdr:cNvSpPr/>
      </xdr:nvSpPr>
      <xdr:spPr>
        <a:xfrm>
          <a:off x="6921500" y="61973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34</xdr:row>
      <xdr:rowOff>143280</xdr:rowOff>
    </xdr:from>
    <xdr:ext cx="534377"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6705111" y="59725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88,943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50701</xdr:rowOff>
    </xdr:from>
    <xdr:to>
      <xdr:col>55</xdr:col>
      <xdr:colOff>50800</xdr:colOff>
      <xdr:row>35</xdr:row>
      <xdr:rowOff>152301</xdr:rowOff>
    </xdr:to>
    <xdr:sp macro="" textlink="">
      <xdr:nvSpPr>
        <xdr:cNvPr id="311" name="楕円 310">
          <a:extLst>
            <a:ext uri="{FF2B5EF4-FFF2-40B4-BE49-F238E27FC236}">
              <a16:creationId xmlns:a16="http://schemas.microsoft.com/office/drawing/2014/main" id="{00000000-0008-0000-0600-000037010000}"/>
            </a:ext>
          </a:extLst>
        </xdr:cNvPr>
        <xdr:cNvSpPr/>
      </xdr:nvSpPr>
      <xdr:spPr>
        <a:xfrm>
          <a:off x="10426700" y="6051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34</xdr:row>
      <xdr:rowOff>73578</xdr:rowOff>
    </xdr:from>
    <xdr:ext cx="599010" cy="259045"/>
    <xdr:sp macro="" textlink="">
      <xdr:nvSpPr>
        <xdr:cNvPr id="312" name="補助費等該当値テキスト">
          <a:extLst>
            <a:ext uri="{FF2B5EF4-FFF2-40B4-BE49-F238E27FC236}">
              <a16:creationId xmlns:a16="http://schemas.microsoft.com/office/drawing/2014/main" id="{00000000-0008-0000-0600-000038010000}"/>
            </a:ext>
          </a:extLst>
        </xdr:cNvPr>
        <xdr:cNvSpPr txBox="1"/>
      </xdr:nvSpPr>
      <xdr:spPr>
        <a:xfrm>
          <a:off x="10528300" y="59028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120,855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139823</xdr:rowOff>
    </xdr:from>
    <xdr:to>
      <xdr:col>50</xdr:col>
      <xdr:colOff>165100</xdr:colOff>
      <xdr:row>36</xdr:row>
      <xdr:rowOff>69973</xdr:rowOff>
    </xdr:to>
    <xdr:sp macro="" textlink="">
      <xdr:nvSpPr>
        <xdr:cNvPr id="313" name="楕円 312">
          <a:extLst>
            <a:ext uri="{FF2B5EF4-FFF2-40B4-BE49-F238E27FC236}">
              <a16:creationId xmlns:a16="http://schemas.microsoft.com/office/drawing/2014/main" id="{00000000-0008-0000-0600-000039010000}"/>
            </a:ext>
          </a:extLst>
        </xdr:cNvPr>
        <xdr:cNvSpPr/>
      </xdr:nvSpPr>
      <xdr:spPr>
        <a:xfrm>
          <a:off x="9588500" y="61405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36</xdr:row>
      <xdr:rowOff>61100</xdr:rowOff>
    </xdr:from>
    <xdr:ext cx="599010"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9339795" y="62333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101,362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32</xdr:row>
      <xdr:rowOff>170917</xdr:rowOff>
    </xdr:from>
    <xdr:to>
      <xdr:col>46</xdr:col>
      <xdr:colOff>38100</xdr:colOff>
      <xdr:row>33</xdr:row>
      <xdr:rowOff>101067</xdr:rowOff>
    </xdr:to>
    <xdr:sp macro="" textlink="">
      <xdr:nvSpPr>
        <xdr:cNvPr id="315" name="楕円 314">
          <a:extLst>
            <a:ext uri="{FF2B5EF4-FFF2-40B4-BE49-F238E27FC236}">
              <a16:creationId xmlns:a16="http://schemas.microsoft.com/office/drawing/2014/main" id="{00000000-0008-0000-0600-00003B010000}"/>
            </a:ext>
          </a:extLst>
        </xdr:cNvPr>
        <xdr:cNvSpPr/>
      </xdr:nvSpPr>
      <xdr:spPr>
        <a:xfrm>
          <a:off x="8699500" y="5657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33</xdr:row>
      <xdr:rowOff>92194</xdr:rowOff>
    </xdr:from>
    <xdr:ext cx="599010" cy="259045"/>
    <xdr:sp macro="" textlink="">
      <xdr:nvSpPr>
        <xdr:cNvPr id="316" name="テキスト ボックス 315">
          <a:extLst>
            <a:ext uri="{FF2B5EF4-FFF2-40B4-BE49-F238E27FC236}">
              <a16:creationId xmlns:a16="http://schemas.microsoft.com/office/drawing/2014/main" id="{00000000-0008-0000-0600-00003C010000}"/>
            </a:ext>
          </a:extLst>
        </xdr:cNvPr>
        <xdr:cNvSpPr txBox="1"/>
      </xdr:nvSpPr>
      <xdr:spPr>
        <a:xfrm>
          <a:off x="8450795" y="57500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54518</xdr:rowOff>
    </xdr:from>
    <xdr:to>
      <xdr:col>41</xdr:col>
      <xdr:colOff>101600</xdr:colOff>
      <xdr:row>36</xdr:row>
      <xdr:rowOff>156118</xdr:rowOff>
    </xdr:to>
    <xdr:sp macro="" textlink="">
      <xdr:nvSpPr>
        <xdr:cNvPr id="317" name="楕円 316">
          <a:extLst>
            <a:ext uri="{FF2B5EF4-FFF2-40B4-BE49-F238E27FC236}">
              <a16:creationId xmlns:a16="http://schemas.microsoft.com/office/drawing/2014/main" id="{00000000-0008-0000-0600-00003D010000}"/>
            </a:ext>
          </a:extLst>
        </xdr:cNvPr>
        <xdr:cNvSpPr/>
      </xdr:nvSpPr>
      <xdr:spPr>
        <a:xfrm>
          <a:off x="7810500" y="62267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147245</xdr:rowOff>
    </xdr:from>
    <xdr:ext cx="534377" cy="259045"/>
    <xdr:sp macro="" textlink="">
      <xdr:nvSpPr>
        <xdr:cNvPr id="318" name="テキスト ボックス 317">
          <a:extLst>
            <a:ext uri="{FF2B5EF4-FFF2-40B4-BE49-F238E27FC236}">
              <a16:creationId xmlns:a16="http://schemas.microsoft.com/office/drawing/2014/main" id="{00000000-0008-0000-0600-00003E010000}"/>
            </a:ext>
          </a:extLst>
        </xdr:cNvPr>
        <xdr:cNvSpPr txBox="1"/>
      </xdr:nvSpPr>
      <xdr:spPr>
        <a:xfrm>
          <a:off x="7594111" y="63194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81013</xdr:rowOff>
    </xdr:from>
    <xdr:to>
      <xdr:col>36</xdr:col>
      <xdr:colOff>165100</xdr:colOff>
      <xdr:row>37</xdr:row>
      <xdr:rowOff>11163</xdr:rowOff>
    </xdr:to>
    <xdr:sp macro="" textlink="">
      <xdr:nvSpPr>
        <xdr:cNvPr id="319" name="楕円 318">
          <a:extLst>
            <a:ext uri="{FF2B5EF4-FFF2-40B4-BE49-F238E27FC236}">
              <a16:creationId xmlns:a16="http://schemas.microsoft.com/office/drawing/2014/main" id="{00000000-0008-0000-0600-00003F010000}"/>
            </a:ext>
          </a:extLst>
        </xdr:cNvPr>
        <xdr:cNvSpPr/>
      </xdr:nvSpPr>
      <xdr:spPr>
        <a:xfrm>
          <a:off x="6921500" y="6253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2290</xdr:rowOff>
    </xdr:from>
    <xdr:ext cx="534377" cy="259045"/>
    <xdr:sp macro="" textlink="">
      <xdr:nvSpPr>
        <xdr:cNvPr id="320" name="テキスト ボックス 319">
          <a:extLst>
            <a:ext uri="{FF2B5EF4-FFF2-40B4-BE49-F238E27FC236}">
              <a16:creationId xmlns:a16="http://schemas.microsoft.com/office/drawing/2014/main" id="{00000000-0008-0000-0600-000040010000}"/>
            </a:ext>
          </a:extLst>
        </xdr:cNvPr>
        <xdr:cNvSpPr txBox="1"/>
      </xdr:nvSpPr>
      <xdr:spPr>
        <a:xfrm>
          <a:off x="6705111" y="63459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9" name="テキスト ボックス 328">
          <a:extLst>
            <a:ext uri="{FF2B5EF4-FFF2-40B4-BE49-F238E27FC236}">
              <a16:creationId xmlns:a16="http://schemas.microsoft.com/office/drawing/2014/main" id="{00000000-0008-0000-0600-000049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0" name="直線コネクタ 329">
          <a:extLst>
            <a:ext uri="{FF2B5EF4-FFF2-40B4-BE49-F238E27FC236}">
              <a16:creationId xmlns:a16="http://schemas.microsoft.com/office/drawing/2014/main" id="{00000000-0008-0000-0600-00004A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38" name="テキスト ボックス 337">
          <a:extLst>
            <a:ext uri="{FF2B5EF4-FFF2-40B4-BE49-F238E27FC236}">
              <a16:creationId xmlns:a16="http://schemas.microsoft.com/office/drawing/2014/main" id="{00000000-0008-0000-0600-000052010000}"/>
            </a:ext>
          </a:extLst>
        </xdr:cNvPr>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9" name="直線コネクタ 338">
          <a:extLst>
            <a:ext uri="{FF2B5EF4-FFF2-40B4-BE49-F238E27FC236}">
              <a16:creationId xmlns:a16="http://schemas.microsoft.com/office/drawing/2014/main" id="{00000000-0008-0000-0600-000053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40" name="テキスト ボックス 339">
          <a:extLst>
            <a:ext uri="{FF2B5EF4-FFF2-40B4-BE49-F238E27FC236}">
              <a16:creationId xmlns:a16="http://schemas.microsoft.com/office/drawing/2014/main" id="{00000000-0008-0000-0600-000054010000}"/>
            </a:ext>
          </a:extLst>
        </xdr:cNvPr>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41" name="直線コネクタ 340">
          <a:extLst>
            <a:ext uri="{FF2B5EF4-FFF2-40B4-BE49-F238E27FC236}">
              <a16:creationId xmlns:a16="http://schemas.microsoft.com/office/drawing/2014/main" id="{00000000-0008-0000-0600-000055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42" name="テキスト ボックス 341">
          <a:extLst>
            <a:ext uri="{FF2B5EF4-FFF2-40B4-BE49-F238E27FC236}">
              <a16:creationId xmlns:a16="http://schemas.microsoft.com/office/drawing/2014/main" id="{00000000-0008-0000-0600-000056010000}"/>
            </a:ext>
          </a:extLst>
        </xdr:cNvPr>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3" name="直線コネクタ 342">
          <a:extLst>
            <a:ext uri="{FF2B5EF4-FFF2-40B4-BE49-F238E27FC236}">
              <a16:creationId xmlns:a16="http://schemas.microsoft.com/office/drawing/2014/main" id="{00000000-0008-0000-0600-000057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4" name="テキスト ボックス 343">
          <a:extLst>
            <a:ext uri="{FF2B5EF4-FFF2-40B4-BE49-F238E27FC236}">
              <a16:creationId xmlns:a16="http://schemas.microsoft.com/office/drawing/2014/main" id="{00000000-0008-0000-0600-000058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5" name="普通建設事業費グラフ枠">
          <a:extLst>
            <a:ext uri="{FF2B5EF4-FFF2-40B4-BE49-F238E27FC236}">
              <a16:creationId xmlns:a16="http://schemas.microsoft.com/office/drawing/2014/main" id="{00000000-0008-0000-0600-000059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93628</xdr:rowOff>
    </xdr:from>
    <xdr:to>
      <xdr:col>54</xdr:col>
      <xdr:colOff>189865</xdr:colOff>
      <xdr:row>59</xdr:row>
      <xdr:rowOff>30348</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flipV="1">
          <a:off x="10475595" y="8666128"/>
          <a:ext cx="1270" cy="14797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34175</xdr:rowOff>
    </xdr:from>
    <xdr:ext cx="534377" cy="259045"/>
    <xdr:sp macro="" textlink="">
      <xdr:nvSpPr>
        <xdr:cNvPr id="347" name="普通建設事業費最小値テキスト">
          <a:extLst>
            <a:ext uri="{FF2B5EF4-FFF2-40B4-BE49-F238E27FC236}">
              <a16:creationId xmlns:a16="http://schemas.microsoft.com/office/drawing/2014/main" id="{00000000-0008-0000-0600-00005B010000}"/>
            </a:ext>
          </a:extLst>
        </xdr:cNvPr>
        <xdr:cNvSpPr txBox="1"/>
      </xdr:nvSpPr>
      <xdr:spPr>
        <a:xfrm>
          <a:off x="10528300" y="101497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20,985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30348</xdr:rowOff>
    </xdr:from>
    <xdr:to>
      <xdr:col>55</xdr:col>
      <xdr:colOff>88900</xdr:colOff>
      <xdr:row>59</xdr:row>
      <xdr:rowOff>30348</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a:off x="10388600" y="101458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40305</xdr:rowOff>
    </xdr:from>
    <xdr:ext cx="599010" cy="259045"/>
    <xdr:sp macro="" textlink="">
      <xdr:nvSpPr>
        <xdr:cNvPr id="349" name="普通建設事業費最大値テキスト">
          <a:extLst>
            <a:ext uri="{FF2B5EF4-FFF2-40B4-BE49-F238E27FC236}">
              <a16:creationId xmlns:a16="http://schemas.microsoft.com/office/drawing/2014/main" id="{00000000-0008-0000-0600-00005D010000}"/>
            </a:ext>
          </a:extLst>
        </xdr:cNvPr>
        <xdr:cNvSpPr txBox="1"/>
      </xdr:nvSpPr>
      <xdr:spPr>
        <a:xfrm>
          <a:off x="10528300" y="84413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474,108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93628</xdr:rowOff>
    </xdr:from>
    <xdr:to>
      <xdr:col>55</xdr:col>
      <xdr:colOff>88900</xdr:colOff>
      <xdr:row>50</xdr:row>
      <xdr:rowOff>93628</xdr:rowOff>
    </xdr:to>
    <xdr:cxnSp macro="">
      <xdr:nvCxnSpPr>
        <xdr:cNvPr id="350" name="直線コネクタ 349">
          <a:extLst>
            <a:ext uri="{FF2B5EF4-FFF2-40B4-BE49-F238E27FC236}">
              <a16:creationId xmlns:a16="http://schemas.microsoft.com/office/drawing/2014/main" id="{00000000-0008-0000-0600-00005E010000}"/>
            </a:ext>
          </a:extLst>
        </xdr:cNvPr>
        <xdr:cNvCxnSpPr/>
      </xdr:nvCxnSpPr>
      <xdr:spPr>
        <a:xfrm>
          <a:off x="10388600" y="8666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130452</xdr:rowOff>
    </xdr:from>
    <xdr:to>
      <xdr:col>55</xdr:col>
      <xdr:colOff>0</xdr:colOff>
      <xdr:row>58</xdr:row>
      <xdr:rowOff>22807</xdr:rowOff>
    </xdr:to>
    <xdr:cxnSp macro="">
      <xdr:nvCxnSpPr>
        <xdr:cNvPr id="351" name="直線コネクタ 350">
          <a:extLst>
            <a:ext uri="{FF2B5EF4-FFF2-40B4-BE49-F238E27FC236}">
              <a16:creationId xmlns:a16="http://schemas.microsoft.com/office/drawing/2014/main" id="{00000000-0008-0000-0600-00005F010000}"/>
            </a:ext>
          </a:extLst>
        </xdr:cNvPr>
        <xdr:cNvCxnSpPr/>
      </xdr:nvCxnSpPr>
      <xdr:spPr>
        <a:xfrm>
          <a:off x="9639300" y="9903102"/>
          <a:ext cx="838200" cy="638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103590</xdr:rowOff>
    </xdr:from>
    <xdr:ext cx="534377" cy="259045"/>
    <xdr:sp macro="" textlink="">
      <xdr:nvSpPr>
        <xdr:cNvPr id="352" name="普通建設事業費平均値テキスト">
          <a:extLst>
            <a:ext uri="{FF2B5EF4-FFF2-40B4-BE49-F238E27FC236}">
              <a16:creationId xmlns:a16="http://schemas.microsoft.com/office/drawing/2014/main" id="{00000000-0008-0000-0600-000060010000}"/>
            </a:ext>
          </a:extLst>
        </xdr:cNvPr>
        <xdr:cNvSpPr txBox="1"/>
      </xdr:nvSpPr>
      <xdr:spPr>
        <a:xfrm>
          <a:off x="10528300" y="970479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80713</xdr:rowOff>
    </xdr:from>
    <xdr:to>
      <xdr:col>55</xdr:col>
      <xdr:colOff>50800</xdr:colOff>
      <xdr:row>58</xdr:row>
      <xdr:rowOff>10863</xdr:rowOff>
    </xdr:to>
    <xdr:sp macro="" textlink="">
      <xdr:nvSpPr>
        <xdr:cNvPr id="353" name="フローチャート: 判断 352">
          <a:extLst>
            <a:ext uri="{FF2B5EF4-FFF2-40B4-BE49-F238E27FC236}">
              <a16:creationId xmlns:a16="http://schemas.microsoft.com/office/drawing/2014/main" id="{00000000-0008-0000-0600-000061010000}"/>
            </a:ext>
          </a:extLst>
        </xdr:cNvPr>
        <xdr:cNvSpPr/>
      </xdr:nvSpPr>
      <xdr:spPr>
        <a:xfrm>
          <a:off x="10426700" y="9853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130452</xdr:rowOff>
    </xdr:from>
    <xdr:to>
      <xdr:col>50</xdr:col>
      <xdr:colOff>114300</xdr:colOff>
      <xdr:row>57</xdr:row>
      <xdr:rowOff>140239</xdr:rowOff>
    </xdr:to>
    <xdr:cxnSp macro="">
      <xdr:nvCxnSpPr>
        <xdr:cNvPr id="354" name="直線コネクタ 353">
          <a:extLst>
            <a:ext uri="{FF2B5EF4-FFF2-40B4-BE49-F238E27FC236}">
              <a16:creationId xmlns:a16="http://schemas.microsoft.com/office/drawing/2014/main" id="{00000000-0008-0000-0600-000062010000}"/>
            </a:ext>
          </a:extLst>
        </xdr:cNvPr>
        <xdr:cNvCxnSpPr/>
      </xdr:nvCxnSpPr>
      <xdr:spPr>
        <a:xfrm flipV="1">
          <a:off x="8750300" y="9903102"/>
          <a:ext cx="889000" cy="97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110317</xdr:rowOff>
    </xdr:from>
    <xdr:to>
      <xdr:col>50</xdr:col>
      <xdr:colOff>165100</xdr:colOff>
      <xdr:row>58</xdr:row>
      <xdr:rowOff>40467</xdr:rowOff>
    </xdr:to>
    <xdr:sp macro="" textlink="">
      <xdr:nvSpPr>
        <xdr:cNvPr id="355" name="フローチャート: 判断 354">
          <a:extLst>
            <a:ext uri="{FF2B5EF4-FFF2-40B4-BE49-F238E27FC236}">
              <a16:creationId xmlns:a16="http://schemas.microsoft.com/office/drawing/2014/main" id="{00000000-0008-0000-0600-000063010000}"/>
            </a:ext>
          </a:extLst>
        </xdr:cNvPr>
        <xdr:cNvSpPr/>
      </xdr:nvSpPr>
      <xdr:spPr>
        <a:xfrm>
          <a:off x="9588500" y="98829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31594</xdr:rowOff>
    </xdr:from>
    <xdr:ext cx="534377" cy="259045"/>
    <xdr:sp macro="" textlink="">
      <xdr:nvSpPr>
        <xdr:cNvPr id="356" name="テキスト ボックス 355">
          <a:extLst>
            <a:ext uri="{FF2B5EF4-FFF2-40B4-BE49-F238E27FC236}">
              <a16:creationId xmlns:a16="http://schemas.microsoft.com/office/drawing/2014/main" id="{00000000-0008-0000-0600-000064010000}"/>
            </a:ext>
          </a:extLst>
        </xdr:cNvPr>
        <xdr:cNvSpPr txBox="1"/>
      </xdr:nvSpPr>
      <xdr:spPr>
        <a:xfrm>
          <a:off x="9372111" y="99756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155418</xdr:rowOff>
    </xdr:from>
    <xdr:to>
      <xdr:col>45</xdr:col>
      <xdr:colOff>177800</xdr:colOff>
      <xdr:row>57</xdr:row>
      <xdr:rowOff>140239</xdr:rowOff>
    </xdr:to>
    <xdr:cxnSp macro="">
      <xdr:nvCxnSpPr>
        <xdr:cNvPr id="357" name="直線コネクタ 356">
          <a:extLst>
            <a:ext uri="{FF2B5EF4-FFF2-40B4-BE49-F238E27FC236}">
              <a16:creationId xmlns:a16="http://schemas.microsoft.com/office/drawing/2014/main" id="{00000000-0008-0000-0600-000065010000}"/>
            </a:ext>
          </a:extLst>
        </xdr:cNvPr>
        <xdr:cNvCxnSpPr/>
      </xdr:nvCxnSpPr>
      <xdr:spPr>
        <a:xfrm>
          <a:off x="7861300" y="9756618"/>
          <a:ext cx="889000" cy="1562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81402</xdr:rowOff>
    </xdr:from>
    <xdr:to>
      <xdr:col>46</xdr:col>
      <xdr:colOff>38100</xdr:colOff>
      <xdr:row>58</xdr:row>
      <xdr:rowOff>11552</xdr:rowOff>
    </xdr:to>
    <xdr:sp macro="" textlink="">
      <xdr:nvSpPr>
        <xdr:cNvPr id="358" name="フローチャート: 判断 357">
          <a:extLst>
            <a:ext uri="{FF2B5EF4-FFF2-40B4-BE49-F238E27FC236}">
              <a16:creationId xmlns:a16="http://schemas.microsoft.com/office/drawing/2014/main" id="{00000000-0008-0000-0600-000066010000}"/>
            </a:ext>
          </a:extLst>
        </xdr:cNvPr>
        <xdr:cNvSpPr/>
      </xdr:nvSpPr>
      <xdr:spPr>
        <a:xfrm>
          <a:off x="8699500" y="98540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28079</xdr:rowOff>
    </xdr:from>
    <xdr:ext cx="534377"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8483111" y="96292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47708</xdr:rowOff>
    </xdr:from>
    <xdr:to>
      <xdr:col>41</xdr:col>
      <xdr:colOff>50800</xdr:colOff>
      <xdr:row>56</xdr:row>
      <xdr:rowOff>155418</xdr:rowOff>
    </xdr:to>
    <xdr:cxnSp macro="">
      <xdr:nvCxnSpPr>
        <xdr:cNvPr id="360" name="直線コネクタ 359">
          <a:extLst>
            <a:ext uri="{FF2B5EF4-FFF2-40B4-BE49-F238E27FC236}">
              <a16:creationId xmlns:a16="http://schemas.microsoft.com/office/drawing/2014/main" id="{00000000-0008-0000-0600-000068010000}"/>
            </a:ext>
          </a:extLst>
        </xdr:cNvPr>
        <xdr:cNvCxnSpPr/>
      </xdr:nvCxnSpPr>
      <xdr:spPr>
        <a:xfrm>
          <a:off x="6972300" y="9648908"/>
          <a:ext cx="889000" cy="1077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85661</xdr:rowOff>
    </xdr:from>
    <xdr:to>
      <xdr:col>41</xdr:col>
      <xdr:colOff>101600</xdr:colOff>
      <xdr:row>58</xdr:row>
      <xdr:rowOff>15811</xdr:rowOff>
    </xdr:to>
    <xdr:sp macro="" textlink="">
      <xdr:nvSpPr>
        <xdr:cNvPr id="361" name="フローチャート: 判断 360">
          <a:extLst>
            <a:ext uri="{FF2B5EF4-FFF2-40B4-BE49-F238E27FC236}">
              <a16:creationId xmlns:a16="http://schemas.microsoft.com/office/drawing/2014/main" id="{00000000-0008-0000-0600-000069010000}"/>
            </a:ext>
          </a:extLst>
        </xdr:cNvPr>
        <xdr:cNvSpPr/>
      </xdr:nvSpPr>
      <xdr:spPr>
        <a:xfrm>
          <a:off x="7810500" y="9858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6938</xdr:rowOff>
    </xdr:from>
    <xdr:ext cx="534377"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7594111" y="9951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37458</xdr:rowOff>
    </xdr:from>
    <xdr:to>
      <xdr:col>36</xdr:col>
      <xdr:colOff>165100</xdr:colOff>
      <xdr:row>57</xdr:row>
      <xdr:rowOff>139058</xdr:rowOff>
    </xdr:to>
    <xdr:sp macro="" textlink="">
      <xdr:nvSpPr>
        <xdr:cNvPr id="363" name="フローチャート: 判断 362">
          <a:extLst>
            <a:ext uri="{FF2B5EF4-FFF2-40B4-BE49-F238E27FC236}">
              <a16:creationId xmlns:a16="http://schemas.microsoft.com/office/drawing/2014/main" id="{00000000-0008-0000-0600-00006B010000}"/>
            </a:ext>
          </a:extLst>
        </xdr:cNvPr>
        <xdr:cNvSpPr/>
      </xdr:nvSpPr>
      <xdr:spPr>
        <a:xfrm>
          <a:off x="6921500" y="9810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57</xdr:row>
      <xdr:rowOff>130185</xdr:rowOff>
    </xdr:from>
    <xdr:ext cx="599010"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6672795" y="99028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600-000070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143457</xdr:rowOff>
    </xdr:from>
    <xdr:to>
      <xdr:col>55</xdr:col>
      <xdr:colOff>50800</xdr:colOff>
      <xdr:row>58</xdr:row>
      <xdr:rowOff>73607</xdr:rowOff>
    </xdr:to>
    <xdr:sp macro="" textlink="">
      <xdr:nvSpPr>
        <xdr:cNvPr id="370" name="楕円 369">
          <a:extLst>
            <a:ext uri="{FF2B5EF4-FFF2-40B4-BE49-F238E27FC236}">
              <a16:creationId xmlns:a16="http://schemas.microsoft.com/office/drawing/2014/main" id="{00000000-0008-0000-0600-000072010000}"/>
            </a:ext>
          </a:extLst>
        </xdr:cNvPr>
        <xdr:cNvSpPr/>
      </xdr:nvSpPr>
      <xdr:spPr>
        <a:xfrm>
          <a:off x="10426700" y="99161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121884</xdr:rowOff>
    </xdr:from>
    <xdr:ext cx="534377" cy="259045"/>
    <xdr:sp macro="" textlink="">
      <xdr:nvSpPr>
        <xdr:cNvPr id="371" name="普通建設事業費該当値テキスト">
          <a:extLst>
            <a:ext uri="{FF2B5EF4-FFF2-40B4-BE49-F238E27FC236}">
              <a16:creationId xmlns:a16="http://schemas.microsoft.com/office/drawing/2014/main" id="{00000000-0008-0000-0600-000073010000}"/>
            </a:ext>
          </a:extLst>
        </xdr:cNvPr>
        <xdr:cNvSpPr txBox="1"/>
      </xdr:nvSpPr>
      <xdr:spPr>
        <a:xfrm>
          <a:off x="10528300" y="98945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79652</xdr:rowOff>
    </xdr:from>
    <xdr:to>
      <xdr:col>50</xdr:col>
      <xdr:colOff>165100</xdr:colOff>
      <xdr:row>58</xdr:row>
      <xdr:rowOff>9802</xdr:rowOff>
    </xdr:to>
    <xdr:sp macro="" textlink="">
      <xdr:nvSpPr>
        <xdr:cNvPr id="372" name="楕円 371">
          <a:extLst>
            <a:ext uri="{FF2B5EF4-FFF2-40B4-BE49-F238E27FC236}">
              <a16:creationId xmlns:a16="http://schemas.microsoft.com/office/drawing/2014/main" id="{00000000-0008-0000-0600-000074010000}"/>
            </a:ext>
          </a:extLst>
        </xdr:cNvPr>
        <xdr:cNvSpPr/>
      </xdr:nvSpPr>
      <xdr:spPr>
        <a:xfrm>
          <a:off x="9588500" y="9852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26329</xdr:rowOff>
    </xdr:from>
    <xdr:ext cx="534377"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9372111" y="9627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89439</xdr:rowOff>
    </xdr:from>
    <xdr:to>
      <xdr:col>46</xdr:col>
      <xdr:colOff>38100</xdr:colOff>
      <xdr:row>58</xdr:row>
      <xdr:rowOff>19589</xdr:rowOff>
    </xdr:to>
    <xdr:sp macro="" textlink="">
      <xdr:nvSpPr>
        <xdr:cNvPr id="374" name="楕円 373">
          <a:extLst>
            <a:ext uri="{FF2B5EF4-FFF2-40B4-BE49-F238E27FC236}">
              <a16:creationId xmlns:a16="http://schemas.microsoft.com/office/drawing/2014/main" id="{00000000-0008-0000-0600-000076010000}"/>
            </a:ext>
          </a:extLst>
        </xdr:cNvPr>
        <xdr:cNvSpPr/>
      </xdr:nvSpPr>
      <xdr:spPr>
        <a:xfrm>
          <a:off x="8699500" y="9862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10716</xdr:rowOff>
    </xdr:from>
    <xdr:ext cx="534377" cy="259045"/>
    <xdr:sp macro="" textlink="">
      <xdr:nvSpPr>
        <xdr:cNvPr id="375" name="テキスト ボックス 374">
          <a:extLst>
            <a:ext uri="{FF2B5EF4-FFF2-40B4-BE49-F238E27FC236}">
              <a16:creationId xmlns:a16="http://schemas.microsoft.com/office/drawing/2014/main" id="{00000000-0008-0000-0600-000077010000}"/>
            </a:ext>
          </a:extLst>
        </xdr:cNvPr>
        <xdr:cNvSpPr txBox="1"/>
      </xdr:nvSpPr>
      <xdr:spPr>
        <a:xfrm>
          <a:off x="8483111" y="99548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92,335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104618</xdr:rowOff>
    </xdr:from>
    <xdr:to>
      <xdr:col>41</xdr:col>
      <xdr:colOff>101600</xdr:colOff>
      <xdr:row>57</xdr:row>
      <xdr:rowOff>34768</xdr:rowOff>
    </xdr:to>
    <xdr:sp macro="" textlink="">
      <xdr:nvSpPr>
        <xdr:cNvPr id="376" name="楕円 375">
          <a:extLst>
            <a:ext uri="{FF2B5EF4-FFF2-40B4-BE49-F238E27FC236}">
              <a16:creationId xmlns:a16="http://schemas.microsoft.com/office/drawing/2014/main" id="{00000000-0008-0000-0600-000078010000}"/>
            </a:ext>
          </a:extLst>
        </xdr:cNvPr>
        <xdr:cNvSpPr/>
      </xdr:nvSpPr>
      <xdr:spPr>
        <a:xfrm>
          <a:off x="7810500" y="9705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55</xdr:row>
      <xdr:rowOff>51295</xdr:rowOff>
    </xdr:from>
    <xdr:ext cx="599010" cy="259045"/>
    <xdr:sp macro="" textlink="">
      <xdr:nvSpPr>
        <xdr:cNvPr id="377" name="テキスト ボックス 376">
          <a:extLst>
            <a:ext uri="{FF2B5EF4-FFF2-40B4-BE49-F238E27FC236}">
              <a16:creationId xmlns:a16="http://schemas.microsoft.com/office/drawing/2014/main" id="{00000000-0008-0000-0600-000079010000}"/>
            </a:ext>
          </a:extLst>
        </xdr:cNvPr>
        <xdr:cNvSpPr txBox="1"/>
      </xdr:nvSpPr>
      <xdr:spPr>
        <a:xfrm>
          <a:off x="7561795" y="94810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168358</xdr:rowOff>
    </xdr:from>
    <xdr:to>
      <xdr:col>36</xdr:col>
      <xdr:colOff>165100</xdr:colOff>
      <xdr:row>56</xdr:row>
      <xdr:rowOff>98508</xdr:rowOff>
    </xdr:to>
    <xdr:sp macro="" textlink="">
      <xdr:nvSpPr>
        <xdr:cNvPr id="378" name="楕円 377">
          <a:extLst>
            <a:ext uri="{FF2B5EF4-FFF2-40B4-BE49-F238E27FC236}">
              <a16:creationId xmlns:a16="http://schemas.microsoft.com/office/drawing/2014/main" id="{00000000-0008-0000-0600-00007A010000}"/>
            </a:ext>
          </a:extLst>
        </xdr:cNvPr>
        <xdr:cNvSpPr/>
      </xdr:nvSpPr>
      <xdr:spPr>
        <a:xfrm>
          <a:off x="6921500" y="9598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54</xdr:row>
      <xdr:rowOff>115035</xdr:rowOff>
    </xdr:from>
    <xdr:ext cx="599010" cy="259045"/>
    <xdr:sp macro="" textlink="">
      <xdr:nvSpPr>
        <xdr:cNvPr id="379" name="テキスト ボックス 378">
          <a:extLst>
            <a:ext uri="{FF2B5EF4-FFF2-40B4-BE49-F238E27FC236}">
              <a16:creationId xmlns:a16="http://schemas.microsoft.com/office/drawing/2014/main" id="{00000000-0008-0000-0600-00007B010000}"/>
            </a:ext>
          </a:extLst>
        </xdr:cNvPr>
        <xdr:cNvSpPr txBox="1"/>
      </xdr:nvSpPr>
      <xdr:spPr>
        <a:xfrm>
          <a:off x="6672795" y="93733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5" name="正方形/長方形 384">
          <a:extLst>
            <a:ext uri="{FF2B5EF4-FFF2-40B4-BE49-F238E27FC236}">
              <a16:creationId xmlns:a16="http://schemas.microsoft.com/office/drawing/2014/main" id="{00000000-0008-0000-0600-000081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6" name="正方形/長方形 385">
          <a:extLst>
            <a:ext uri="{FF2B5EF4-FFF2-40B4-BE49-F238E27FC236}">
              <a16:creationId xmlns:a16="http://schemas.microsoft.com/office/drawing/2014/main" id="{00000000-0008-0000-0600-000082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11,902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7" name="正方形/長方形 386">
          <a:extLst>
            <a:ext uri="{FF2B5EF4-FFF2-40B4-BE49-F238E27FC236}">
              <a16:creationId xmlns:a16="http://schemas.microsoft.com/office/drawing/2014/main" id="{00000000-0008-0000-0600-000083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8" name="テキスト ボックス 387">
          <a:extLst>
            <a:ext uri="{FF2B5EF4-FFF2-40B4-BE49-F238E27FC236}">
              <a16:creationId xmlns:a16="http://schemas.microsoft.com/office/drawing/2014/main" id="{00000000-0008-0000-0600-000084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9" name="直線コネクタ 388">
          <a:extLst>
            <a:ext uri="{FF2B5EF4-FFF2-40B4-BE49-F238E27FC236}">
              <a16:creationId xmlns:a16="http://schemas.microsoft.com/office/drawing/2014/main" id="{00000000-0008-0000-0600-000085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93" name="テキスト ボックス 392">
          <a:extLst>
            <a:ext uri="{FF2B5EF4-FFF2-40B4-BE49-F238E27FC236}">
              <a16:creationId xmlns:a16="http://schemas.microsoft.com/office/drawing/2014/main" id="{00000000-0008-0000-0600-000089010000}"/>
            </a:ext>
          </a:extLst>
        </xdr:cNvPr>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95" name="テキスト ボックス 394">
          <a:extLst>
            <a:ext uri="{FF2B5EF4-FFF2-40B4-BE49-F238E27FC236}">
              <a16:creationId xmlns:a16="http://schemas.microsoft.com/office/drawing/2014/main" id="{00000000-0008-0000-0600-00008B010000}"/>
            </a:ext>
          </a:extLst>
        </xdr:cNvPr>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6" name="直線コネクタ 395">
          <a:extLst>
            <a:ext uri="{FF2B5EF4-FFF2-40B4-BE49-F238E27FC236}">
              <a16:creationId xmlns:a16="http://schemas.microsoft.com/office/drawing/2014/main" id="{00000000-0008-0000-0600-00008C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7" name="テキスト ボックス 396">
          <a:extLst>
            <a:ext uri="{FF2B5EF4-FFF2-40B4-BE49-F238E27FC236}">
              <a16:creationId xmlns:a16="http://schemas.microsoft.com/office/drawing/2014/main" id="{00000000-0008-0000-0600-00008D010000}"/>
            </a:ext>
          </a:extLst>
        </xdr:cNvPr>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8" name="直線コネクタ 397">
          <a:extLst>
            <a:ext uri="{FF2B5EF4-FFF2-40B4-BE49-F238E27FC236}">
              <a16:creationId xmlns:a16="http://schemas.microsoft.com/office/drawing/2014/main" id="{00000000-0008-0000-0600-00008E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9" name="テキスト ボックス 398">
          <a:extLst>
            <a:ext uri="{FF2B5EF4-FFF2-40B4-BE49-F238E27FC236}">
              <a16:creationId xmlns:a16="http://schemas.microsoft.com/office/drawing/2014/main" id="{00000000-0008-0000-0600-00008F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0" name="普通建設事業費 （ うち新規整備　）グラフ枠">
          <a:extLst>
            <a:ext uri="{FF2B5EF4-FFF2-40B4-BE49-F238E27FC236}">
              <a16:creationId xmlns:a16="http://schemas.microsoft.com/office/drawing/2014/main" id="{00000000-0008-0000-0600-000090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61907</xdr:rowOff>
    </xdr:from>
    <xdr:to>
      <xdr:col>54</xdr:col>
      <xdr:colOff>189865</xdr:colOff>
      <xdr:row>78</xdr:row>
      <xdr:rowOff>139700</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flipV="1">
          <a:off x="10475595" y="12063407"/>
          <a:ext cx="1270" cy="14493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143527</xdr:rowOff>
    </xdr:from>
    <xdr:ext cx="249299" cy="259045"/>
    <xdr:sp macro="" textlink="">
      <xdr:nvSpPr>
        <xdr:cNvPr id="402" name="普通建設事業費 （ うち新規整備　）最小値テキスト">
          <a:extLst>
            <a:ext uri="{FF2B5EF4-FFF2-40B4-BE49-F238E27FC236}">
              <a16:creationId xmlns:a16="http://schemas.microsoft.com/office/drawing/2014/main" id="{00000000-0008-0000-0600-000092010000}"/>
            </a:ext>
          </a:extLst>
        </xdr:cNvPr>
        <xdr:cNvSpPr txBox="1"/>
      </xdr:nvSpPr>
      <xdr:spPr>
        <a:xfrm>
          <a:off x="10528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8584</xdr:rowOff>
    </xdr:from>
    <xdr:ext cx="599010" cy="259045"/>
    <xdr:sp macro="" textlink="">
      <xdr:nvSpPr>
        <xdr:cNvPr id="404" name="普通建設事業費 （ うち新規整備　）最大値テキスト">
          <a:extLst>
            <a:ext uri="{FF2B5EF4-FFF2-40B4-BE49-F238E27FC236}">
              <a16:creationId xmlns:a16="http://schemas.microsoft.com/office/drawing/2014/main" id="{00000000-0008-0000-0600-000094010000}"/>
            </a:ext>
          </a:extLst>
        </xdr:cNvPr>
        <xdr:cNvSpPr txBox="1"/>
      </xdr:nvSpPr>
      <xdr:spPr>
        <a:xfrm>
          <a:off x="10528300" y="118386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317,015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61907</xdr:rowOff>
    </xdr:from>
    <xdr:to>
      <xdr:col>55</xdr:col>
      <xdr:colOff>88900</xdr:colOff>
      <xdr:row>70</xdr:row>
      <xdr:rowOff>61907</xdr:rowOff>
    </xdr:to>
    <xdr:cxnSp macro="">
      <xdr:nvCxnSpPr>
        <xdr:cNvPr id="405" name="直線コネクタ 404">
          <a:extLst>
            <a:ext uri="{FF2B5EF4-FFF2-40B4-BE49-F238E27FC236}">
              <a16:creationId xmlns:a16="http://schemas.microsoft.com/office/drawing/2014/main" id="{00000000-0008-0000-0600-000095010000}"/>
            </a:ext>
          </a:extLst>
        </xdr:cNvPr>
        <xdr:cNvCxnSpPr/>
      </xdr:nvCxnSpPr>
      <xdr:spPr>
        <a:xfrm>
          <a:off x="10388600" y="120634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103143</xdr:rowOff>
    </xdr:from>
    <xdr:to>
      <xdr:col>55</xdr:col>
      <xdr:colOff>0</xdr:colOff>
      <xdr:row>78</xdr:row>
      <xdr:rowOff>119363</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flipV="1">
          <a:off x="9639300" y="13476243"/>
          <a:ext cx="838200" cy="162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145062</xdr:rowOff>
    </xdr:from>
    <xdr:ext cx="534377" cy="259045"/>
    <xdr:sp macro="" textlink="">
      <xdr:nvSpPr>
        <xdr:cNvPr id="407" name="普通建設事業費 （ うち新規整備　）平均値テキスト">
          <a:extLst>
            <a:ext uri="{FF2B5EF4-FFF2-40B4-BE49-F238E27FC236}">
              <a16:creationId xmlns:a16="http://schemas.microsoft.com/office/drawing/2014/main" id="{00000000-0008-0000-0600-000097010000}"/>
            </a:ext>
          </a:extLst>
        </xdr:cNvPr>
        <xdr:cNvSpPr txBox="1"/>
      </xdr:nvSpPr>
      <xdr:spPr>
        <a:xfrm>
          <a:off x="10528300" y="1317526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122185</xdr:rowOff>
    </xdr:from>
    <xdr:to>
      <xdr:col>55</xdr:col>
      <xdr:colOff>50800</xdr:colOff>
      <xdr:row>78</xdr:row>
      <xdr:rowOff>52335</xdr:rowOff>
    </xdr:to>
    <xdr:sp macro="" textlink="">
      <xdr:nvSpPr>
        <xdr:cNvPr id="408" name="フローチャート: 判断 407">
          <a:extLst>
            <a:ext uri="{FF2B5EF4-FFF2-40B4-BE49-F238E27FC236}">
              <a16:creationId xmlns:a16="http://schemas.microsoft.com/office/drawing/2014/main" id="{00000000-0008-0000-0600-000098010000}"/>
            </a:ext>
          </a:extLst>
        </xdr:cNvPr>
        <xdr:cNvSpPr/>
      </xdr:nvSpPr>
      <xdr:spPr>
        <a:xfrm>
          <a:off x="10426700" y="13323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81778</xdr:rowOff>
    </xdr:from>
    <xdr:to>
      <xdr:col>50</xdr:col>
      <xdr:colOff>114300</xdr:colOff>
      <xdr:row>78</xdr:row>
      <xdr:rowOff>119363</xdr:rowOff>
    </xdr:to>
    <xdr:cxnSp macro="">
      <xdr:nvCxnSpPr>
        <xdr:cNvPr id="409" name="直線コネクタ 408">
          <a:extLst>
            <a:ext uri="{FF2B5EF4-FFF2-40B4-BE49-F238E27FC236}">
              <a16:creationId xmlns:a16="http://schemas.microsoft.com/office/drawing/2014/main" id="{00000000-0008-0000-0600-000099010000}"/>
            </a:ext>
          </a:extLst>
        </xdr:cNvPr>
        <xdr:cNvCxnSpPr/>
      </xdr:nvCxnSpPr>
      <xdr:spPr>
        <a:xfrm>
          <a:off x="8750300" y="13454878"/>
          <a:ext cx="889000" cy="37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149871</xdr:rowOff>
    </xdr:from>
    <xdr:to>
      <xdr:col>50</xdr:col>
      <xdr:colOff>165100</xdr:colOff>
      <xdr:row>78</xdr:row>
      <xdr:rowOff>80021</xdr:rowOff>
    </xdr:to>
    <xdr:sp macro="" textlink="">
      <xdr:nvSpPr>
        <xdr:cNvPr id="410" name="フローチャート: 判断 409">
          <a:extLst>
            <a:ext uri="{FF2B5EF4-FFF2-40B4-BE49-F238E27FC236}">
              <a16:creationId xmlns:a16="http://schemas.microsoft.com/office/drawing/2014/main" id="{00000000-0008-0000-0600-00009A010000}"/>
            </a:ext>
          </a:extLst>
        </xdr:cNvPr>
        <xdr:cNvSpPr/>
      </xdr:nvSpPr>
      <xdr:spPr>
        <a:xfrm>
          <a:off x="9588500" y="133515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96548</xdr:rowOff>
    </xdr:from>
    <xdr:ext cx="534377" cy="259045"/>
    <xdr:sp macro="" textlink="">
      <xdr:nvSpPr>
        <xdr:cNvPr id="411" name="テキスト ボックス 410">
          <a:extLst>
            <a:ext uri="{FF2B5EF4-FFF2-40B4-BE49-F238E27FC236}">
              <a16:creationId xmlns:a16="http://schemas.microsoft.com/office/drawing/2014/main" id="{00000000-0008-0000-0600-00009B010000}"/>
            </a:ext>
          </a:extLst>
        </xdr:cNvPr>
        <xdr:cNvSpPr txBox="1"/>
      </xdr:nvSpPr>
      <xdr:spPr>
        <a:xfrm>
          <a:off x="9372111" y="131267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143339</xdr:rowOff>
    </xdr:from>
    <xdr:to>
      <xdr:col>45</xdr:col>
      <xdr:colOff>177800</xdr:colOff>
      <xdr:row>78</xdr:row>
      <xdr:rowOff>81778</xdr:rowOff>
    </xdr:to>
    <xdr:cxnSp macro="">
      <xdr:nvCxnSpPr>
        <xdr:cNvPr id="412" name="直線コネクタ 411">
          <a:extLst>
            <a:ext uri="{FF2B5EF4-FFF2-40B4-BE49-F238E27FC236}">
              <a16:creationId xmlns:a16="http://schemas.microsoft.com/office/drawing/2014/main" id="{00000000-0008-0000-0600-00009C010000}"/>
            </a:ext>
          </a:extLst>
        </xdr:cNvPr>
        <xdr:cNvCxnSpPr/>
      </xdr:nvCxnSpPr>
      <xdr:spPr>
        <a:xfrm>
          <a:off x="7861300" y="13344989"/>
          <a:ext cx="889000" cy="1098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121841</xdr:rowOff>
    </xdr:from>
    <xdr:to>
      <xdr:col>46</xdr:col>
      <xdr:colOff>38100</xdr:colOff>
      <xdr:row>78</xdr:row>
      <xdr:rowOff>51991</xdr:rowOff>
    </xdr:to>
    <xdr:sp macro="" textlink="">
      <xdr:nvSpPr>
        <xdr:cNvPr id="413" name="フローチャート: 判断 412">
          <a:extLst>
            <a:ext uri="{FF2B5EF4-FFF2-40B4-BE49-F238E27FC236}">
              <a16:creationId xmlns:a16="http://schemas.microsoft.com/office/drawing/2014/main" id="{00000000-0008-0000-0600-00009D010000}"/>
            </a:ext>
          </a:extLst>
        </xdr:cNvPr>
        <xdr:cNvSpPr/>
      </xdr:nvSpPr>
      <xdr:spPr>
        <a:xfrm>
          <a:off x="8699500" y="13323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68518</xdr:rowOff>
    </xdr:from>
    <xdr:ext cx="534377"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8483111" y="13098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143339</xdr:rowOff>
    </xdr:from>
    <xdr:to>
      <xdr:col>41</xdr:col>
      <xdr:colOff>50800</xdr:colOff>
      <xdr:row>78</xdr:row>
      <xdr:rowOff>29885</xdr:rowOff>
    </xdr:to>
    <xdr:cxnSp macro="">
      <xdr:nvCxnSpPr>
        <xdr:cNvPr id="415" name="直線コネクタ 414">
          <a:extLst>
            <a:ext uri="{FF2B5EF4-FFF2-40B4-BE49-F238E27FC236}">
              <a16:creationId xmlns:a16="http://schemas.microsoft.com/office/drawing/2014/main" id="{00000000-0008-0000-0600-00009F010000}"/>
            </a:ext>
          </a:extLst>
        </xdr:cNvPr>
        <xdr:cNvCxnSpPr/>
      </xdr:nvCxnSpPr>
      <xdr:spPr>
        <a:xfrm flipV="1">
          <a:off x="6972300" y="13344989"/>
          <a:ext cx="889000" cy="579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118188</xdr:rowOff>
    </xdr:from>
    <xdr:to>
      <xdr:col>41</xdr:col>
      <xdr:colOff>101600</xdr:colOff>
      <xdr:row>78</xdr:row>
      <xdr:rowOff>48338</xdr:rowOff>
    </xdr:to>
    <xdr:sp macro="" textlink="">
      <xdr:nvSpPr>
        <xdr:cNvPr id="416" name="フローチャート: 判断 415">
          <a:extLst>
            <a:ext uri="{FF2B5EF4-FFF2-40B4-BE49-F238E27FC236}">
              <a16:creationId xmlns:a16="http://schemas.microsoft.com/office/drawing/2014/main" id="{00000000-0008-0000-0600-0000A0010000}"/>
            </a:ext>
          </a:extLst>
        </xdr:cNvPr>
        <xdr:cNvSpPr/>
      </xdr:nvSpPr>
      <xdr:spPr>
        <a:xfrm>
          <a:off x="7810500" y="13319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39465</xdr:rowOff>
    </xdr:from>
    <xdr:ext cx="534377"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7594111" y="13412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111362</xdr:rowOff>
    </xdr:from>
    <xdr:to>
      <xdr:col>36</xdr:col>
      <xdr:colOff>165100</xdr:colOff>
      <xdr:row>78</xdr:row>
      <xdr:rowOff>41512</xdr:rowOff>
    </xdr:to>
    <xdr:sp macro="" textlink="">
      <xdr:nvSpPr>
        <xdr:cNvPr id="418" name="フローチャート: 判断 417">
          <a:extLst>
            <a:ext uri="{FF2B5EF4-FFF2-40B4-BE49-F238E27FC236}">
              <a16:creationId xmlns:a16="http://schemas.microsoft.com/office/drawing/2014/main" id="{00000000-0008-0000-0600-0000A2010000}"/>
            </a:ext>
          </a:extLst>
        </xdr:cNvPr>
        <xdr:cNvSpPr/>
      </xdr:nvSpPr>
      <xdr:spPr>
        <a:xfrm>
          <a:off x="6921500" y="13313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58039</xdr:rowOff>
    </xdr:from>
    <xdr:ext cx="534377"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6705111" y="130882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52343</xdr:rowOff>
    </xdr:from>
    <xdr:to>
      <xdr:col>55</xdr:col>
      <xdr:colOff>50800</xdr:colOff>
      <xdr:row>78</xdr:row>
      <xdr:rowOff>153943</xdr:rowOff>
    </xdr:to>
    <xdr:sp macro="" textlink="">
      <xdr:nvSpPr>
        <xdr:cNvPr id="425" name="楕円 424">
          <a:extLst>
            <a:ext uri="{FF2B5EF4-FFF2-40B4-BE49-F238E27FC236}">
              <a16:creationId xmlns:a16="http://schemas.microsoft.com/office/drawing/2014/main" id="{00000000-0008-0000-0600-0000A9010000}"/>
            </a:ext>
          </a:extLst>
        </xdr:cNvPr>
        <xdr:cNvSpPr/>
      </xdr:nvSpPr>
      <xdr:spPr>
        <a:xfrm>
          <a:off x="10426700" y="13425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138720</xdr:rowOff>
    </xdr:from>
    <xdr:ext cx="469744" cy="259045"/>
    <xdr:sp macro="" textlink="">
      <xdr:nvSpPr>
        <xdr:cNvPr id="426" name="普通建設事業費 （ うち新規整備　）該当値テキスト">
          <a:extLst>
            <a:ext uri="{FF2B5EF4-FFF2-40B4-BE49-F238E27FC236}">
              <a16:creationId xmlns:a16="http://schemas.microsoft.com/office/drawing/2014/main" id="{00000000-0008-0000-0600-0000AA010000}"/>
            </a:ext>
          </a:extLst>
        </xdr:cNvPr>
        <xdr:cNvSpPr txBox="1"/>
      </xdr:nvSpPr>
      <xdr:spPr>
        <a:xfrm>
          <a:off x="10528300" y="133403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68563</xdr:rowOff>
    </xdr:from>
    <xdr:to>
      <xdr:col>50</xdr:col>
      <xdr:colOff>165100</xdr:colOff>
      <xdr:row>78</xdr:row>
      <xdr:rowOff>170163</xdr:rowOff>
    </xdr:to>
    <xdr:sp macro="" textlink="">
      <xdr:nvSpPr>
        <xdr:cNvPr id="427" name="楕円 426">
          <a:extLst>
            <a:ext uri="{FF2B5EF4-FFF2-40B4-BE49-F238E27FC236}">
              <a16:creationId xmlns:a16="http://schemas.microsoft.com/office/drawing/2014/main" id="{00000000-0008-0000-0600-0000AB010000}"/>
            </a:ext>
          </a:extLst>
        </xdr:cNvPr>
        <xdr:cNvSpPr/>
      </xdr:nvSpPr>
      <xdr:spPr>
        <a:xfrm>
          <a:off x="9588500" y="13441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161290</xdr:rowOff>
    </xdr:from>
    <xdr:ext cx="469744"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9404428" y="135343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30978</xdr:rowOff>
    </xdr:from>
    <xdr:to>
      <xdr:col>46</xdr:col>
      <xdr:colOff>38100</xdr:colOff>
      <xdr:row>78</xdr:row>
      <xdr:rowOff>132578</xdr:rowOff>
    </xdr:to>
    <xdr:sp macro="" textlink="">
      <xdr:nvSpPr>
        <xdr:cNvPr id="429" name="楕円 428">
          <a:extLst>
            <a:ext uri="{FF2B5EF4-FFF2-40B4-BE49-F238E27FC236}">
              <a16:creationId xmlns:a16="http://schemas.microsoft.com/office/drawing/2014/main" id="{00000000-0008-0000-0600-0000AD010000}"/>
            </a:ext>
          </a:extLst>
        </xdr:cNvPr>
        <xdr:cNvSpPr/>
      </xdr:nvSpPr>
      <xdr:spPr>
        <a:xfrm>
          <a:off x="8699500" y="13404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123705</xdr:rowOff>
    </xdr:from>
    <xdr:ext cx="534377" cy="259045"/>
    <xdr:sp macro="" textlink="">
      <xdr:nvSpPr>
        <xdr:cNvPr id="430" name="テキスト ボックス 429">
          <a:extLst>
            <a:ext uri="{FF2B5EF4-FFF2-40B4-BE49-F238E27FC236}">
              <a16:creationId xmlns:a16="http://schemas.microsoft.com/office/drawing/2014/main" id="{00000000-0008-0000-0600-0000AE010000}"/>
            </a:ext>
          </a:extLst>
        </xdr:cNvPr>
        <xdr:cNvSpPr txBox="1"/>
      </xdr:nvSpPr>
      <xdr:spPr>
        <a:xfrm>
          <a:off x="8483111" y="134968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92539</xdr:rowOff>
    </xdr:from>
    <xdr:to>
      <xdr:col>41</xdr:col>
      <xdr:colOff>101600</xdr:colOff>
      <xdr:row>78</xdr:row>
      <xdr:rowOff>22689</xdr:rowOff>
    </xdr:to>
    <xdr:sp macro="" textlink="">
      <xdr:nvSpPr>
        <xdr:cNvPr id="431" name="楕円 430">
          <a:extLst>
            <a:ext uri="{FF2B5EF4-FFF2-40B4-BE49-F238E27FC236}">
              <a16:creationId xmlns:a16="http://schemas.microsoft.com/office/drawing/2014/main" id="{00000000-0008-0000-0600-0000AF010000}"/>
            </a:ext>
          </a:extLst>
        </xdr:cNvPr>
        <xdr:cNvSpPr/>
      </xdr:nvSpPr>
      <xdr:spPr>
        <a:xfrm>
          <a:off x="7810500" y="13294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39216</xdr:rowOff>
    </xdr:from>
    <xdr:ext cx="534377" cy="259045"/>
    <xdr:sp macro="" textlink="">
      <xdr:nvSpPr>
        <xdr:cNvPr id="432" name="テキスト ボックス 431">
          <a:extLst>
            <a:ext uri="{FF2B5EF4-FFF2-40B4-BE49-F238E27FC236}">
              <a16:creationId xmlns:a16="http://schemas.microsoft.com/office/drawing/2014/main" id="{00000000-0008-0000-0600-0000B0010000}"/>
            </a:ext>
          </a:extLst>
        </xdr:cNvPr>
        <xdr:cNvSpPr txBox="1"/>
      </xdr:nvSpPr>
      <xdr:spPr>
        <a:xfrm>
          <a:off x="7594111" y="13069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150535</xdr:rowOff>
    </xdr:from>
    <xdr:to>
      <xdr:col>36</xdr:col>
      <xdr:colOff>165100</xdr:colOff>
      <xdr:row>78</xdr:row>
      <xdr:rowOff>80685</xdr:rowOff>
    </xdr:to>
    <xdr:sp macro="" textlink="">
      <xdr:nvSpPr>
        <xdr:cNvPr id="433" name="楕円 432">
          <a:extLst>
            <a:ext uri="{FF2B5EF4-FFF2-40B4-BE49-F238E27FC236}">
              <a16:creationId xmlns:a16="http://schemas.microsoft.com/office/drawing/2014/main" id="{00000000-0008-0000-0600-0000B1010000}"/>
            </a:ext>
          </a:extLst>
        </xdr:cNvPr>
        <xdr:cNvSpPr/>
      </xdr:nvSpPr>
      <xdr:spPr>
        <a:xfrm>
          <a:off x="6921500" y="13352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71812</xdr:rowOff>
    </xdr:from>
    <xdr:ext cx="534377" cy="259045"/>
    <xdr:sp macro="" textlink="">
      <xdr:nvSpPr>
        <xdr:cNvPr id="434" name="テキスト ボックス 433">
          <a:extLst>
            <a:ext uri="{FF2B5EF4-FFF2-40B4-BE49-F238E27FC236}">
              <a16:creationId xmlns:a16="http://schemas.microsoft.com/office/drawing/2014/main" id="{00000000-0008-0000-0600-0000B2010000}"/>
            </a:ext>
          </a:extLst>
        </xdr:cNvPr>
        <xdr:cNvSpPr txBox="1"/>
      </xdr:nvSpPr>
      <xdr:spPr>
        <a:xfrm>
          <a:off x="6705111" y="134449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32,789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1" name="正方形/長方形 440">
          <a:extLst>
            <a:ext uri="{FF2B5EF4-FFF2-40B4-BE49-F238E27FC236}">
              <a16:creationId xmlns:a16="http://schemas.microsoft.com/office/drawing/2014/main" id="{00000000-0008-0000-0600-0000B9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30,236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2" name="正方形/長方形 441">
          <a:extLst>
            <a:ext uri="{FF2B5EF4-FFF2-40B4-BE49-F238E27FC236}">
              <a16:creationId xmlns:a16="http://schemas.microsoft.com/office/drawing/2014/main" id="{00000000-0008-0000-0600-0000BA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3" name="テキスト ボックス 442">
          <a:extLst>
            <a:ext uri="{FF2B5EF4-FFF2-40B4-BE49-F238E27FC236}">
              <a16:creationId xmlns:a16="http://schemas.microsoft.com/office/drawing/2014/main" id="{00000000-0008-0000-0600-0000BB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4" name="直線コネクタ 443">
          <a:extLst>
            <a:ext uri="{FF2B5EF4-FFF2-40B4-BE49-F238E27FC236}">
              <a16:creationId xmlns:a16="http://schemas.microsoft.com/office/drawing/2014/main" id="{00000000-0008-0000-0600-0000BC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6" name="テキスト ボックス 445">
          <a:extLst>
            <a:ext uri="{FF2B5EF4-FFF2-40B4-BE49-F238E27FC236}">
              <a16:creationId xmlns:a16="http://schemas.microsoft.com/office/drawing/2014/main" id="{00000000-0008-0000-0600-0000BE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8" name="テキスト ボックス 447">
          <a:extLst>
            <a:ext uri="{FF2B5EF4-FFF2-40B4-BE49-F238E27FC236}">
              <a16:creationId xmlns:a16="http://schemas.microsoft.com/office/drawing/2014/main" id="{00000000-0008-0000-0600-0000C0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50" name="テキスト ボックス 449">
          <a:extLst>
            <a:ext uri="{FF2B5EF4-FFF2-40B4-BE49-F238E27FC236}">
              <a16:creationId xmlns:a16="http://schemas.microsoft.com/office/drawing/2014/main" id="{00000000-0008-0000-0600-0000C2010000}"/>
            </a:ext>
          </a:extLst>
        </xdr:cNvPr>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52" name="テキスト ボックス 451">
          <a:extLst>
            <a:ext uri="{FF2B5EF4-FFF2-40B4-BE49-F238E27FC236}">
              <a16:creationId xmlns:a16="http://schemas.microsoft.com/office/drawing/2014/main" id="{00000000-0008-0000-0600-0000C4010000}"/>
            </a:ext>
          </a:extLst>
        </xdr:cNvPr>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3" name="直線コネクタ 452">
          <a:extLst>
            <a:ext uri="{FF2B5EF4-FFF2-40B4-BE49-F238E27FC236}">
              <a16:creationId xmlns:a16="http://schemas.microsoft.com/office/drawing/2014/main" id="{00000000-0008-0000-0600-0000C5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4" name="テキスト ボックス 453">
          <a:extLst>
            <a:ext uri="{FF2B5EF4-FFF2-40B4-BE49-F238E27FC236}">
              <a16:creationId xmlns:a16="http://schemas.microsoft.com/office/drawing/2014/main" id="{00000000-0008-0000-0600-0000C6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5" name="普通建設事業費 （ うち更新整備　）グラフ枠">
          <a:extLst>
            <a:ext uri="{FF2B5EF4-FFF2-40B4-BE49-F238E27FC236}">
              <a16:creationId xmlns:a16="http://schemas.microsoft.com/office/drawing/2014/main" id="{00000000-0008-0000-0600-0000C7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92</xdr:row>
      <xdr:rowOff>54263</xdr:rowOff>
    </xdr:from>
    <xdr:to>
      <xdr:col>54</xdr:col>
      <xdr:colOff>189865</xdr:colOff>
      <xdr:row>98</xdr:row>
      <xdr:rowOff>120214</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flipV="1">
          <a:off x="10475595" y="15827663"/>
          <a:ext cx="1270" cy="10946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124041</xdr:rowOff>
    </xdr:from>
    <xdr:ext cx="469744" cy="259045"/>
    <xdr:sp macro="" textlink="">
      <xdr:nvSpPr>
        <xdr:cNvPr id="457" name="普通建設事業費 （ うち更新整備　）最小値テキスト">
          <a:extLst>
            <a:ext uri="{FF2B5EF4-FFF2-40B4-BE49-F238E27FC236}">
              <a16:creationId xmlns:a16="http://schemas.microsoft.com/office/drawing/2014/main" id="{00000000-0008-0000-0600-0000C9010000}"/>
            </a:ext>
          </a:extLst>
        </xdr:cNvPr>
        <xdr:cNvSpPr txBox="1"/>
      </xdr:nvSpPr>
      <xdr:spPr>
        <a:xfrm>
          <a:off x="10528300" y="169261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120214</xdr:rowOff>
    </xdr:from>
    <xdr:to>
      <xdr:col>55</xdr:col>
      <xdr:colOff>88900</xdr:colOff>
      <xdr:row>98</xdr:row>
      <xdr:rowOff>120214</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10388600" y="169223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91</xdr:row>
      <xdr:rowOff>940</xdr:rowOff>
    </xdr:from>
    <xdr:ext cx="599010" cy="259045"/>
    <xdr:sp macro="" textlink="">
      <xdr:nvSpPr>
        <xdr:cNvPr id="459" name="普通建設事業費 （ うち更新整備　）最大値テキスト">
          <a:extLst>
            <a:ext uri="{FF2B5EF4-FFF2-40B4-BE49-F238E27FC236}">
              <a16:creationId xmlns:a16="http://schemas.microsoft.com/office/drawing/2014/main" id="{00000000-0008-0000-0600-0000CB010000}"/>
            </a:ext>
          </a:extLst>
        </xdr:cNvPr>
        <xdr:cNvSpPr txBox="1"/>
      </xdr:nvSpPr>
      <xdr:spPr>
        <a:xfrm>
          <a:off x="10528300" y="156028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243,687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92</xdr:row>
      <xdr:rowOff>54263</xdr:rowOff>
    </xdr:from>
    <xdr:to>
      <xdr:col>55</xdr:col>
      <xdr:colOff>88900</xdr:colOff>
      <xdr:row>92</xdr:row>
      <xdr:rowOff>54263</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a:off x="10388600" y="158276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98465</xdr:rowOff>
    </xdr:from>
    <xdr:to>
      <xdr:col>55</xdr:col>
      <xdr:colOff>0</xdr:colOff>
      <xdr:row>97</xdr:row>
      <xdr:rowOff>22986</xdr:rowOff>
    </xdr:to>
    <xdr:cxnSp macro="">
      <xdr:nvCxnSpPr>
        <xdr:cNvPr id="461" name="直線コネクタ 460">
          <a:extLst>
            <a:ext uri="{FF2B5EF4-FFF2-40B4-BE49-F238E27FC236}">
              <a16:creationId xmlns:a16="http://schemas.microsoft.com/office/drawing/2014/main" id="{00000000-0008-0000-0600-0000CD010000}"/>
            </a:ext>
          </a:extLst>
        </xdr:cNvPr>
        <xdr:cNvCxnSpPr/>
      </xdr:nvCxnSpPr>
      <xdr:spPr>
        <a:xfrm>
          <a:off x="9639300" y="16557665"/>
          <a:ext cx="838200" cy="959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164222</xdr:rowOff>
    </xdr:from>
    <xdr:ext cx="534377" cy="259045"/>
    <xdr:sp macro="" textlink="">
      <xdr:nvSpPr>
        <xdr:cNvPr id="462" name="普通建設事業費 （ うち更新整備　）平均値テキスト">
          <a:extLst>
            <a:ext uri="{FF2B5EF4-FFF2-40B4-BE49-F238E27FC236}">
              <a16:creationId xmlns:a16="http://schemas.microsoft.com/office/drawing/2014/main" id="{00000000-0008-0000-0600-0000CE010000}"/>
            </a:ext>
          </a:extLst>
        </xdr:cNvPr>
        <xdr:cNvSpPr txBox="1"/>
      </xdr:nvSpPr>
      <xdr:spPr>
        <a:xfrm>
          <a:off x="10528300" y="166234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14345</xdr:rowOff>
    </xdr:from>
    <xdr:to>
      <xdr:col>55</xdr:col>
      <xdr:colOff>50800</xdr:colOff>
      <xdr:row>97</xdr:row>
      <xdr:rowOff>115945</xdr:rowOff>
    </xdr:to>
    <xdr:sp macro="" textlink="">
      <xdr:nvSpPr>
        <xdr:cNvPr id="463" name="フローチャート: 判断 462">
          <a:extLst>
            <a:ext uri="{FF2B5EF4-FFF2-40B4-BE49-F238E27FC236}">
              <a16:creationId xmlns:a16="http://schemas.microsoft.com/office/drawing/2014/main" id="{00000000-0008-0000-0600-0000CF010000}"/>
            </a:ext>
          </a:extLst>
        </xdr:cNvPr>
        <xdr:cNvSpPr/>
      </xdr:nvSpPr>
      <xdr:spPr>
        <a:xfrm>
          <a:off x="10426700" y="16644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98465</xdr:rowOff>
    </xdr:from>
    <xdr:to>
      <xdr:col>50</xdr:col>
      <xdr:colOff>114300</xdr:colOff>
      <xdr:row>97</xdr:row>
      <xdr:rowOff>9700</xdr:rowOff>
    </xdr:to>
    <xdr:cxnSp macro="">
      <xdr:nvCxnSpPr>
        <xdr:cNvPr id="464" name="直線コネクタ 463">
          <a:extLst>
            <a:ext uri="{FF2B5EF4-FFF2-40B4-BE49-F238E27FC236}">
              <a16:creationId xmlns:a16="http://schemas.microsoft.com/office/drawing/2014/main" id="{00000000-0008-0000-0600-0000D0010000}"/>
            </a:ext>
          </a:extLst>
        </xdr:cNvPr>
        <xdr:cNvCxnSpPr/>
      </xdr:nvCxnSpPr>
      <xdr:spPr>
        <a:xfrm flipV="1">
          <a:off x="8750300" y="16557665"/>
          <a:ext cx="889000" cy="82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39463</xdr:rowOff>
    </xdr:from>
    <xdr:to>
      <xdr:col>50</xdr:col>
      <xdr:colOff>165100</xdr:colOff>
      <xdr:row>97</xdr:row>
      <xdr:rowOff>141063</xdr:rowOff>
    </xdr:to>
    <xdr:sp macro="" textlink="">
      <xdr:nvSpPr>
        <xdr:cNvPr id="465" name="フローチャート: 判断 464">
          <a:extLst>
            <a:ext uri="{FF2B5EF4-FFF2-40B4-BE49-F238E27FC236}">
              <a16:creationId xmlns:a16="http://schemas.microsoft.com/office/drawing/2014/main" id="{00000000-0008-0000-0600-0000D1010000}"/>
            </a:ext>
          </a:extLst>
        </xdr:cNvPr>
        <xdr:cNvSpPr/>
      </xdr:nvSpPr>
      <xdr:spPr>
        <a:xfrm>
          <a:off x="9588500" y="16670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132190</xdr:rowOff>
    </xdr:from>
    <xdr:ext cx="534377" cy="259045"/>
    <xdr:sp macro="" textlink="">
      <xdr:nvSpPr>
        <xdr:cNvPr id="466" name="テキスト ボックス 465">
          <a:extLst>
            <a:ext uri="{FF2B5EF4-FFF2-40B4-BE49-F238E27FC236}">
              <a16:creationId xmlns:a16="http://schemas.microsoft.com/office/drawing/2014/main" id="{00000000-0008-0000-0600-0000D2010000}"/>
            </a:ext>
          </a:extLst>
        </xdr:cNvPr>
        <xdr:cNvSpPr txBox="1"/>
      </xdr:nvSpPr>
      <xdr:spPr>
        <a:xfrm>
          <a:off x="9372111" y="167628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42371</xdr:rowOff>
    </xdr:from>
    <xdr:to>
      <xdr:col>45</xdr:col>
      <xdr:colOff>177800</xdr:colOff>
      <xdr:row>97</xdr:row>
      <xdr:rowOff>9700</xdr:rowOff>
    </xdr:to>
    <xdr:cxnSp macro="">
      <xdr:nvCxnSpPr>
        <xdr:cNvPr id="467" name="直線コネクタ 466">
          <a:extLst>
            <a:ext uri="{FF2B5EF4-FFF2-40B4-BE49-F238E27FC236}">
              <a16:creationId xmlns:a16="http://schemas.microsoft.com/office/drawing/2014/main" id="{00000000-0008-0000-0600-0000D3010000}"/>
            </a:ext>
          </a:extLst>
        </xdr:cNvPr>
        <xdr:cNvCxnSpPr/>
      </xdr:nvCxnSpPr>
      <xdr:spPr>
        <a:xfrm>
          <a:off x="7861300" y="16501571"/>
          <a:ext cx="889000" cy="1387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15839</xdr:rowOff>
    </xdr:from>
    <xdr:to>
      <xdr:col>46</xdr:col>
      <xdr:colOff>38100</xdr:colOff>
      <xdr:row>97</xdr:row>
      <xdr:rowOff>117439</xdr:rowOff>
    </xdr:to>
    <xdr:sp macro="" textlink="">
      <xdr:nvSpPr>
        <xdr:cNvPr id="468" name="フローチャート: 判断 467">
          <a:extLst>
            <a:ext uri="{FF2B5EF4-FFF2-40B4-BE49-F238E27FC236}">
              <a16:creationId xmlns:a16="http://schemas.microsoft.com/office/drawing/2014/main" id="{00000000-0008-0000-0600-0000D4010000}"/>
            </a:ext>
          </a:extLst>
        </xdr:cNvPr>
        <xdr:cNvSpPr/>
      </xdr:nvSpPr>
      <xdr:spPr>
        <a:xfrm>
          <a:off x="8699500" y="16646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108566</xdr:rowOff>
    </xdr:from>
    <xdr:ext cx="534377" cy="259045"/>
    <xdr:sp macro="" textlink="">
      <xdr:nvSpPr>
        <xdr:cNvPr id="469" name="テキスト ボックス 468">
          <a:extLst>
            <a:ext uri="{FF2B5EF4-FFF2-40B4-BE49-F238E27FC236}">
              <a16:creationId xmlns:a16="http://schemas.microsoft.com/office/drawing/2014/main" id="{00000000-0008-0000-0600-0000D5010000}"/>
            </a:ext>
          </a:extLst>
        </xdr:cNvPr>
        <xdr:cNvSpPr txBox="1"/>
      </xdr:nvSpPr>
      <xdr:spPr>
        <a:xfrm>
          <a:off x="8483111" y="16739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95</xdr:row>
      <xdr:rowOff>1178</xdr:rowOff>
    </xdr:from>
    <xdr:to>
      <xdr:col>41</xdr:col>
      <xdr:colOff>50800</xdr:colOff>
      <xdr:row>96</xdr:row>
      <xdr:rowOff>42371</xdr:rowOff>
    </xdr:to>
    <xdr:cxnSp macro="">
      <xdr:nvCxnSpPr>
        <xdr:cNvPr id="470" name="直線コネクタ 469">
          <a:extLst>
            <a:ext uri="{FF2B5EF4-FFF2-40B4-BE49-F238E27FC236}">
              <a16:creationId xmlns:a16="http://schemas.microsoft.com/office/drawing/2014/main" id="{00000000-0008-0000-0600-0000D6010000}"/>
            </a:ext>
          </a:extLst>
        </xdr:cNvPr>
        <xdr:cNvCxnSpPr/>
      </xdr:nvCxnSpPr>
      <xdr:spPr>
        <a:xfrm>
          <a:off x="6972300" y="16288928"/>
          <a:ext cx="889000" cy="2126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24919</xdr:rowOff>
    </xdr:from>
    <xdr:to>
      <xdr:col>41</xdr:col>
      <xdr:colOff>101600</xdr:colOff>
      <xdr:row>97</xdr:row>
      <xdr:rowOff>126519</xdr:rowOff>
    </xdr:to>
    <xdr:sp macro="" textlink="">
      <xdr:nvSpPr>
        <xdr:cNvPr id="471" name="フローチャート: 判断 470">
          <a:extLst>
            <a:ext uri="{FF2B5EF4-FFF2-40B4-BE49-F238E27FC236}">
              <a16:creationId xmlns:a16="http://schemas.microsoft.com/office/drawing/2014/main" id="{00000000-0008-0000-0600-0000D7010000}"/>
            </a:ext>
          </a:extLst>
        </xdr:cNvPr>
        <xdr:cNvSpPr/>
      </xdr:nvSpPr>
      <xdr:spPr>
        <a:xfrm>
          <a:off x="7810500" y="16655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117646</xdr:rowOff>
    </xdr:from>
    <xdr:ext cx="534377" cy="259045"/>
    <xdr:sp macro="" textlink="">
      <xdr:nvSpPr>
        <xdr:cNvPr id="472" name="テキスト ボックス 471">
          <a:extLst>
            <a:ext uri="{FF2B5EF4-FFF2-40B4-BE49-F238E27FC236}">
              <a16:creationId xmlns:a16="http://schemas.microsoft.com/office/drawing/2014/main" id="{00000000-0008-0000-0600-0000D8010000}"/>
            </a:ext>
          </a:extLst>
        </xdr:cNvPr>
        <xdr:cNvSpPr txBox="1"/>
      </xdr:nvSpPr>
      <xdr:spPr>
        <a:xfrm>
          <a:off x="7594111" y="167482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140343</xdr:rowOff>
    </xdr:from>
    <xdr:to>
      <xdr:col>36</xdr:col>
      <xdr:colOff>165100</xdr:colOff>
      <xdr:row>97</xdr:row>
      <xdr:rowOff>70493</xdr:rowOff>
    </xdr:to>
    <xdr:sp macro="" textlink="">
      <xdr:nvSpPr>
        <xdr:cNvPr id="473" name="フローチャート: 判断 472">
          <a:extLst>
            <a:ext uri="{FF2B5EF4-FFF2-40B4-BE49-F238E27FC236}">
              <a16:creationId xmlns:a16="http://schemas.microsoft.com/office/drawing/2014/main" id="{00000000-0008-0000-0600-0000D9010000}"/>
            </a:ext>
          </a:extLst>
        </xdr:cNvPr>
        <xdr:cNvSpPr/>
      </xdr:nvSpPr>
      <xdr:spPr>
        <a:xfrm>
          <a:off x="6921500" y="16599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61620</xdr:rowOff>
    </xdr:from>
    <xdr:ext cx="534377"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6705111" y="166922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63,748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600-0000DC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143636</xdr:rowOff>
    </xdr:from>
    <xdr:to>
      <xdr:col>55</xdr:col>
      <xdr:colOff>50800</xdr:colOff>
      <xdr:row>97</xdr:row>
      <xdr:rowOff>73786</xdr:rowOff>
    </xdr:to>
    <xdr:sp macro="" textlink="">
      <xdr:nvSpPr>
        <xdr:cNvPr id="480" name="楕円 479">
          <a:extLst>
            <a:ext uri="{FF2B5EF4-FFF2-40B4-BE49-F238E27FC236}">
              <a16:creationId xmlns:a16="http://schemas.microsoft.com/office/drawing/2014/main" id="{00000000-0008-0000-0600-0000E0010000}"/>
            </a:ext>
          </a:extLst>
        </xdr:cNvPr>
        <xdr:cNvSpPr/>
      </xdr:nvSpPr>
      <xdr:spPr>
        <a:xfrm>
          <a:off x="10426700" y="16602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166513</xdr:rowOff>
    </xdr:from>
    <xdr:ext cx="534377" cy="259045"/>
    <xdr:sp macro="" textlink="">
      <xdr:nvSpPr>
        <xdr:cNvPr id="481" name="普通建設事業費 （ うち更新整備　）該当値テキスト">
          <a:extLst>
            <a:ext uri="{FF2B5EF4-FFF2-40B4-BE49-F238E27FC236}">
              <a16:creationId xmlns:a16="http://schemas.microsoft.com/office/drawing/2014/main" id="{00000000-0008-0000-0600-0000E1010000}"/>
            </a:ext>
          </a:extLst>
        </xdr:cNvPr>
        <xdr:cNvSpPr txBox="1"/>
      </xdr:nvSpPr>
      <xdr:spPr>
        <a:xfrm>
          <a:off x="10528300" y="16454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47665</xdr:rowOff>
    </xdr:from>
    <xdr:to>
      <xdr:col>50</xdr:col>
      <xdr:colOff>165100</xdr:colOff>
      <xdr:row>96</xdr:row>
      <xdr:rowOff>149265</xdr:rowOff>
    </xdr:to>
    <xdr:sp macro="" textlink="">
      <xdr:nvSpPr>
        <xdr:cNvPr id="482" name="楕円 481">
          <a:extLst>
            <a:ext uri="{FF2B5EF4-FFF2-40B4-BE49-F238E27FC236}">
              <a16:creationId xmlns:a16="http://schemas.microsoft.com/office/drawing/2014/main" id="{00000000-0008-0000-0600-0000E2010000}"/>
            </a:ext>
          </a:extLst>
        </xdr:cNvPr>
        <xdr:cNvSpPr/>
      </xdr:nvSpPr>
      <xdr:spPr>
        <a:xfrm>
          <a:off x="9588500" y="16506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165792</xdr:rowOff>
    </xdr:from>
    <xdr:ext cx="534377"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9372111" y="162820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130350</xdr:rowOff>
    </xdr:from>
    <xdr:to>
      <xdr:col>46</xdr:col>
      <xdr:colOff>38100</xdr:colOff>
      <xdr:row>97</xdr:row>
      <xdr:rowOff>60500</xdr:rowOff>
    </xdr:to>
    <xdr:sp macro="" textlink="">
      <xdr:nvSpPr>
        <xdr:cNvPr id="484" name="楕円 483">
          <a:extLst>
            <a:ext uri="{FF2B5EF4-FFF2-40B4-BE49-F238E27FC236}">
              <a16:creationId xmlns:a16="http://schemas.microsoft.com/office/drawing/2014/main" id="{00000000-0008-0000-0600-0000E4010000}"/>
            </a:ext>
          </a:extLst>
        </xdr:cNvPr>
        <xdr:cNvSpPr/>
      </xdr:nvSpPr>
      <xdr:spPr>
        <a:xfrm>
          <a:off x="8699500" y="16589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77027</xdr:rowOff>
    </xdr:from>
    <xdr:ext cx="534377"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8483111" y="16364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65,934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95</xdr:row>
      <xdr:rowOff>163021</xdr:rowOff>
    </xdr:from>
    <xdr:to>
      <xdr:col>41</xdr:col>
      <xdr:colOff>101600</xdr:colOff>
      <xdr:row>96</xdr:row>
      <xdr:rowOff>93171</xdr:rowOff>
    </xdr:to>
    <xdr:sp macro="" textlink="">
      <xdr:nvSpPr>
        <xdr:cNvPr id="486" name="楕円 485">
          <a:extLst>
            <a:ext uri="{FF2B5EF4-FFF2-40B4-BE49-F238E27FC236}">
              <a16:creationId xmlns:a16="http://schemas.microsoft.com/office/drawing/2014/main" id="{00000000-0008-0000-0600-0000E6010000}"/>
            </a:ext>
          </a:extLst>
        </xdr:cNvPr>
        <xdr:cNvSpPr/>
      </xdr:nvSpPr>
      <xdr:spPr>
        <a:xfrm>
          <a:off x="7810500" y="16450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109698</xdr:rowOff>
    </xdr:from>
    <xdr:ext cx="534377" cy="259045"/>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7594111" y="16225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96,288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94</xdr:row>
      <xdr:rowOff>121828</xdr:rowOff>
    </xdr:from>
    <xdr:to>
      <xdr:col>36</xdr:col>
      <xdr:colOff>165100</xdr:colOff>
      <xdr:row>95</xdr:row>
      <xdr:rowOff>51978</xdr:rowOff>
    </xdr:to>
    <xdr:sp macro="" textlink="">
      <xdr:nvSpPr>
        <xdr:cNvPr id="488" name="楕円 487">
          <a:extLst>
            <a:ext uri="{FF2B5EF4-FFF2-40B4-BE49-F238E27FC236}">
              <a16:creationId xmlns:a16="http://schemas.microsoft.com/office/drawing/2014/main" id="{00000000-0008-0000-0600-0000E8010000}"/>
            </a:ext>
          </a:extLst>
        </xdr:cNvPr>
        <xdr:cNvSpPr/>
      </xdr:nvSpPr>
      <xdr:spPr>
        <a:xfrm>
          <a:off x="6921500" y="16238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93</xdr:row>
      <xdr:rowOff>68505</xdr:rowOff>
    </xdr:from>
    <xdr:ext cx="599010" cy="259045"/>
    <xdr:sp macro="" textlink="">
      <xdr:nvSpPr>
        <xdr:cNvPr id="489" name="テキスト ボックス 488">
          <a:extLst>
            <a:ext uri="{FF2B5EF4-FFF2-40B4-BE49-F238E27FC236}">
              <a16:creationId xmlns:a16="http://schemas.microsoft.com/office/drawing/2014/main" id="{00000000-0008-0000-0600-0000E9010000}"/>
            </a:ext>
          </a:extLst>
        </xdr:cNvPr>
        <xdr:cNvSpPr txBox="1"/>
      </xdr:nvSpPr>
      <xdr:spPr>
        <a:xfrm>
          <a:off x="6672795" y="160133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0" name="正方形/長方形 489">
          <a:extLst>
            <a:ext uri="{FF2B5EF4-FFF2-40B4-BE49-F238E27FC236}">
              <a16:creationId xmlns:a16="http://schemas.microsoft.com/office/drawing/2014/main" id="{00000000-0008-0000-0600-0000EA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3" name="正方形/長方形 492">
          <a:extLst>
            <a:ext uri="{FF2B5EF4-FFF2-40B4-BE49-F238E27FC236}">
              <a16:creationId xmlns:a16="http://schemas.microsoft.com/office/drawing/2014/main" id="{00000000-0008-0000-0600-0000ED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4" name="正方形/長方形 493">
          <a:extLst>
            <a:ext uri="{FF2B5EF4-FFF2-40B4-BE49-F238E27FC236}">
              <a16:creationId xmlns:a16="http://schemas.microsoft.com/office/drawing/2014/main" id="{00000000-0008-0000-0600-0000EE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6" name="正方形/長方形 495">
          <a:extLst>
            <a:ext uri="{FF2B5EF4-FFF2-40B4-BE49-F238E27FC236}">
              <a16:creationId xmlns:a16="http://schemas.microsoft.com/office/drawing/2014/main" id="{00000000-0008-0000-0600-0000F0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7" name="正方形/長方形 496">
          <a:extLst>
            <a:ext uri="{FF2B5EF4-FFF2-40B4-BE49-F238E27FC236}">
              <a16:creationId xmlns:a16="http://schemas.microsoft.com/office/drawing/2014/main" id="{00000000-0008-0000-0600-0000F1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8" name="テキスト ボックス 497">
          <a:extLst>
            <a:ext uri="{FF2B5EF4-FFF2-40B4-BE49-F238E27FC236}">
              <a16:creationId xmlns:a16="http://schemas.microsoft.com/office/drawing/2014/main" id="{00000000-0008-0000-0600-0000F2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9" name="直線コネクタ 498">
          <a:extLst>
            <a:ext uri="{FF2B5EF4-FFF2-40B4-BE49-F238E27FC236}">
              <a16:creationId xmlns:a16="http://schemas.microsoft.com/office/drawing/2014/main" id="{00000000-0008-0000-0600-0000F3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500" name="直線コネクタ 499">
          <a:extLst>
            <a:ext uri="{FF2B5EF4-FFF2-40B4-BE49-F238E27FC236}">
              <a16:creationId xmlns:a16="http://schemas.microsoft.com/office/drawing/2014/main" id="{00000000-0008-0000-0600-0000F4010000}"/>
            </a:ext>
          </a:extLst>
        </xdr:cNvPr>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01" name="テキスト ボックス 500">
          <a:extLst>
            <a:ext uri="{FF2B5EF4-FFF2-40B4-BE49-F238E27FC236}">
              <a16:creationId xmlns:a16="http://schemas.microsoft.com/office/drawing/2014/main" id="{00000000-0008-0000-0600-0000F5010000}"/>
            </a:ext>
          </a:extLst>
        </xdr:cNvPr>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2" name="直線コネクタ 501">
          <a:extLst>
            <a:ext uri="{FF2B5EF4-FFF2-40B4-BE49-F238E27FC236}">
              <a16:creationId xmlns:a16="http://schemas.microsoft.com/office/drawing/2014/main" id="{00000000-0008-0000-0600-0000F6010000}"/>
            </a:ext>
          </a:extLst>
        </xdr:cNvPr>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144434</xdr:rowOff>
    </xdr:from>
    <xdr:ext cx="595419" cy="259045"/>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1850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34</xdr:row>
      <xdr:rowOff>160763</xdr:rowOff>
    </xdr:from>
    <xdr:ext cx="595419" cy="259045"/>
    <xdr:sp macro="" textlink="">
      <xdr:nvSpPr>
        <xdr:cNvPr id="505" name="テキスト ボックス 504">
          <a:extLst>
            <a:ext uri="{FF2B5EF4-FFF2-40B4-BE49-F238E27FC236}">
              <a16:creationId xmlns:a16="http://schemas.microsoft.com/office/drawing/2014/main" id="{00000000-0008-0000-0600-0000F9010000}"/>
            </a:ext>
          </a:extLst>
        </xdr:cNvPr>
        <xdr:cNvSpPr txBox="1"/>
      </xdr:nvSpPr>
      <xdr:spPr>
        <a:xfrm>
          <a:off x="11850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5641</xdr:rowOff>
    </xdr:from>
    <xdr:ext cx="595419" cy="259045"/>
    <xdr:sp macro="" textlink="">
      <xdr:nvSpPr>
        <xdr:cNvPr id="507" name="テキスト ボックス 506">
          <a:extLst>
            <a:ext uri="{FF2B5EF4-FFF2-40B4-BE49-F238E27FC236}">
              <a16:creationId xmlns:a16="http://schemas.microsoft.com/office/drawing/2014/main" id="{00000000-0008-0000-0600-0000FB010000}"/>
            </a:ext>
          </a:extLst>
        </xdr:cNvPr>
        <xdr:cNvSpPr txBox="1"/>
      </xdr:nvSpPr>
      <xdr:spPr>
        <a:xfrm>
          <a:off x="11850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8" name="直線コネクタ 507">
          <a:extLst>
            <a:ext uri="{FF2B5EF4-FFF2-40B4-BE49-F238E27FC236}">
              <a16:creationId xmlns:a16="http://schemas.microsoft.com/office/drawing/2014/main" id="{00000000-0008-0000-0600-0000FC010000}"/>
            </a:ext>
          </a:extLst>
        </xdr:cNvPr>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21970</xdr:rowOff>
    </xdr:from>
    <xdr:ext cx="595419" cy="259045"/>
    <xdr:sp macro="" textlink="">
      <xdr:nvSpPr>
        <xdr:cNvPr id="509" name="テキスト ボックス 508">
          <a:extLst>
            <a:ext uri="{FF2B5EF4-FFF2-40B4-BE49-F238E27FC236}">
              <a16:creationId xmlns:a16="http://schemas.microsoft.com/office/drawing/2014/main" id="{00000000-0008-0000-0600-0000FD010000}"/>
            </a:ext>
          </a:extLst>
        </xdr:cNvPr>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10" name="直線コネクタ 509">
          <a:extLst>
            <a:ext uri="{FF2B5EF4-FFF2-40B4-BE49-F238E27FC236}">
              <a16:creationId xmlns:a16="http://schemas.microsoft.com/office/drawing/2014/main" id="{00000000-0008-0000-0600-0000FE010000}"/>
            </a:ext>
          </a:extLst>
        </xdr:cNvPr>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11" name="テキスト ボックス 510">
          <a:extLst>
            <a:ext uri="{FF2B5EF4-FFF2-40B4-BE49-F238E27FC236}">
              <a16:creationId xmlns:a16="http://schemas.microsoft.com/office/drawing/2014/main" id="{00000000-0008-0000-0600-0000FF010000}"/>
            </a:ext>
          </a:extLst>
        </xdr:cNvPr>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2" name="直線コネクタ 511">
          <a:extLst>
            <a:ext uri="{FF2B5EF4-FFF2-40B4-BE49-F238E27FC236}">
              <a16:creationId xmlns:a16="http://schemas.microsoft.com/office/drawing/2014/main" id="{00000000-0008-0000-0600-000000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3" name="テキスト ボックス 512">
          <a:extLst>
            <a:ext uri="{FF2B5EF4-FFF2-40B4-BE49-F238E27FC236}">
              <a16:creationId xmlns:a16="http://schemas.microsoft.com/office/drawing/2014/main" id="{00000000-0008-0000-0600-000001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4" name="災害復旧事業費グラフ枠">
          <a:extLst>
            <a:ext uri="{FF2B5EF4-FFF2-40B4-BE49-F238E27FC236}">
              <a16:creationId xmlns:a16="http://schemas.microsoft.com/office/drawing/2014/main" id="{00000000-0008-0000-0600-000002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103816</xdr:rowOff>
    </xdr:from>
    <xdr:to>
      <xdr:col>85</xdr:col>
      <xdr:colOff>126364</xdr:colOff>
      <xdr:row>39</xdr:row>
      <xdr:rowOff>98878</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flipV="1">
          <a:off x="16317595" y="5247316"/>
          <a:ext cx="1269" cy="15381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121148</xdr:rowOff>
    </xdr:from>
    <xdr:ext cx="249299" cy="259045"/>
    <xdr:sp macro="" textlink="">
      <xdr:nvSpPr>
        <xdr:cNvPr id="516" name="災害復旧事業費最小値テキスト">
          <a:extLst>
            <a:ext uri="{FF2B5EF4-FFF2-40B4-BE49-F238E27FC236}">
              <a16:creationId xmlns:a16="http://schemas.microsoft.com/office/drawing/2014/main" id="{00000000-0008-0000-0600-000004020000}"/>
            </a:ext>
          </a:extLst>
        </xdr:cNvPr>
        <xdr:cNvSpPr txBox="1"/>
      </xdr:nvSpPr>
      <xdr:spPr>
        <a:xfrm>
          <a:off x="16370300" y="680769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17" name="直線コネクタ 516">
          <a:extLst>
            <a:ext uri="{FF2B5EF4-FFF2-40B4-BE49-F238E27FC236}">
              <a16:creationId xmlns:a16="http://schemas.microsoft.com/office/drawing/2014/main" id="{00000000-0008-0000-0600-000005020000}"/>
            </a:ext>
          </a:extLst>
        </xdr:cNvPr>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50493</xdr:rowOff>
    </xdr:from>
    <xdr:ext cx="599010" cy="259045"/>
    <xdr:sp macro="" textlink="">
      <xdr:nvSpPr>
        <xdr:cNvPr id="518" name="災害復旧事業費最大値テキスト">
          <a:extLst>
            <a:ext uri="{FF2B5EF4-FFF2-40B4-BE49-F238E27FC236}">
              <a16:creationId xmlns:a16="http://schemas.microsoft.com/office/drawing/2014/main" id="{00000000-0008-0000-0600-000006020000}"/>
            </a:ext>
          </a:extLst>
        </xdr:cNvPr>
        <xdr:cNvSpPr txBox="1"/>
      </xdr:nvSpPr>
      <xdr:spPr>
        <a:xfrm>
          <a:off x="16370300" y="50225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470,988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103816</xdr:rowOff>
    </xdr:from>
    <xdr:to>
      <xdr:col>86</xdr:col>
      <xdr:colOff>25400</xdr:colOff>
      <xdr:row>30</xdr:row>
      <xdr:rowOff>103816</xdr:rowOff>
    </xdr:to>
    <xdr:cxnSp macro="">
      <xdr:nvCxnSpPr>
        <xdr:cNvPr id="519" name="直線コネクタ 518">
          <a:extLst>
            <a:ext uri="{FF2B5EF4-FFF2-40B4-BE49-F238E27FC236}">
              <a16:creationId xmlns:a16="http://schemas.microsoft.com/office/drawing/2014/main" id="{00000000-0008-0000-0600-000007020000}"/>
            </a:ext>
          </a:extLst>
        </xdr:cNvPr>
        <xdr:cNvCxnSpPr/>
      </xdr:nvCxnSpPr>
      <xdr:spPr>
        <a:xfrm>
          <a:off x="16230600" y="52473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96786</xdr:rowOff>
    </xdr:from>
    <xdr:to>
      <xdr:col>85</xdr:col>
      <xdr:colOff>127000</xdr:colOff>
      <xdr:row>39</xdr:row>
      <xdr:rowOff>98836</xdr:rowOff>
    </xdr:to>
    <xdr:cxnSp macro="">
      <xdr:nvCxnSpPr>
        <xdr:cNvPr id="520" name="直線コネクタ 519">
          <a:extLst>
            <a:ext uri="{FF2B5EF4-FFF2-40B4-BE49-F238E27FC236}">
              <a16:creationId xmlns:a16="http://schemas.microsoft.com/office/drawing/2014/main" id="{00000000-0008-0000-0600-000008020000}"/>
            </a:ext>
          </a:extLst>
        </xdr:cNvPr>
        <xdr:cNvCxnSpPr/>
      </xdr:nvCxnSpPr>
      <xdr:spPr>
        <a:xfrm flipV="1">
          <a:off x="15481300" y="6783336"/>
          <a:ext cx="838200" cy="2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38599</xdr:rowOff>
    </xdr:from>
    <xdr:ext cx="469744" cy="259045"/>
    <xdr:sp macro="" textlink="">
      <xdr:nvSpPr>
        <xdr:cNvPr id="521" name="災害復旧事業費平均値テキスト">
          <a:extLst>
            <a:ext uri="{FF2B5EF4-FFF2-40B4-BE49-F238E27FC236}">
              <a16:creationId xmlns:a16="http://schemas.microsoft.com/office/drawing/2014/main" id="{00000000-0008-0000-0600-000009020000}"/>
            </a:ext>
          </a:extLst>
        </xdr:cNvPr>
        <xdr:cNvSpPr txBox="1"/>
      </xdr:nvSpPr>
      <xdr:spPr>
        <a:xfrm>
          <a:off x="16370300" y="655369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15722</xdr:rowOff>
    </xdr:from>
    <xdr:to>
      <xdr:col>85</xdr:col>
      <xdr:colOff>177800</xdr:colOff>
      <xdr:row>39</xdr:row>
      <xdr:rowOff>117322</xdr:rowOff>
    </xdr:to>
    <xdr:sp macro="" textlink="">
      <xdr:nvSpPr>
        <xdr:cNvPr id="522" name="フローチャート: 判断 521">
          <a:extLst>
            <a:ext uri="{FF2B5EF4-FFF2-40B4-BE49-F238E27FC236}">
              <a16:creationId xmlns:a16="http://schemas.microsoft.com/office/drawing/2014/main" id="{00000000-0008-0000-0600-00000A020000}"/>
            </a:ext>
          </a:extLst>
        </xdr:cNvPr>
        <xdr:cNvSpPr/>
      </xdr:nvSpPr>
      <xdr:spPr>
        <a:xfrm>
          <a:off x="16268700" y="6702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66542</xdr:rowOff>
    </xdr:from>
    <xdr:to>
      <xdr:col>81</xdr:col>
      <xdr:colOff>50800</xdr:colOff>
      <xdr:row>39</xdr:row>
      <xdr:rowOff>98836</xdr:rowOff>
    </xdr:to>
    <xdr:cxnSp macro="">
      <xdr:nvCxnSpPr>
        <xdr:cNvPr id="523" name="直線コネクタ 522">
          <a:extLst>
            <a:ext uri="{FF2B5EF4-FFF2-40B4-BE49-F238E27FC236}">
              <a16:creationId xmlns:a16="http://schemas.microsoft.com/office/drawing/2014/main" id="{00000000-0008-0000-0600-00000B020000}"/>
            </a:ext>
          </a:extLst>
        </xdr:cNvPr>
        <xdr:cNvCxnSpPr/>
      </xdr:nvCxnSpPr>
      <xdr:spPr>
        <a:xfrm>
          <a:off x="14592300" y="6753092"/>
          <a:ext cx="889000" cy="322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39</xdr:row>
      <xdr:rowOff>17423</xdr:rowOff>
    </xdr:from>
    <xdr:to>
      <xdr:col>81</xdr:col>
      <xdr:colOff>101600</xdr:colOff>
      <xdr:row>39</xdr:row>
      <xdr:rowOff>119023</xdr:rowOff>
    </xdr:to>
    <xdr:sp macro="" textlink="">
      <xdr:nvSpPr>
        <xdr:cNvPr id="524" name="フローチャート: 判断 523">
          <a:extLst>
            <a:ext uri="{FF2B5EF4-FFF2-40B4-BE49-F238E27FC236}">
              <a16:creationId xmlns:a16="http://schemas.microsoft.com/office/drawing/2014/main" id="{00000000-0008-0000-0600-00000C020000}"/>
            </a:ext>
          </a:extLst>
        </xdr:cNvPr>
        <xdr:cNvSpPr/>
      </xdr:nvSpPr>
      <xdr:spPr>
        <a:xfrm>
          <a:off x="15430500" y="6703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135550</xdr:rowOff>
    </xdr:from>
    <xdr:ext cx="469744" cy="259045"/>
    <xdr:sp macro="" textlink="">
      <xdr:nvSpPr>
        <xdr:cNvPr id="525" name="テキスト ボックス 524">
          <a:extLst>
            <a:ext uri="{FF2B5EF4-FFF2-40B4-BE49-F238E27FC236}">
              <a16:creationId xmlns:a16="http://schemas.microsoft.com/office/drawing/2014/main" id="{00000000-0008-0000-0600-00000D020000}"/>
            </a:ext>
          </a:extLst>
        </xdr:cNvPr>
        <xdr:cNvSpPr txBox="1"/>
      </xdr:nvSpPr>
      <xdr:spPr>
        <a:xfrm>
          <a:off x="15246428" y="64792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66542</xdr:rowOff>
    </xdr:from>
    <xdr:to>
      <xdr:col>76</xdr:col>
      <xdr:colOff>114300</xdr:colOff>
      <xdr:row>39</xdr:row>
      <xdr:rowOff>72393</xdr:rowOff>
    </xdr:to>
    <xdr:cxnSp macro="">
      <xdr:nvCxnSpPr>
        <xdr:cNvPr id="526" name="直線コネクタ 525">
          <a:extLst>
            <a:ext uri="{FF2B5EF4-FFF2-40B4-BE49-F238E27FC236}">
              <a16:creationId xmlns:a16="http://schemas.microsoft.com/office/drawing/2014/main" id="{00000000-0008-0000-0600-00000E020000}"/>
            </a:ext>
          </a:extLst>
        </xdr:cNvPr>
        <xdr:cNvCxnSpPr/>
      </xdr:nvCxnSpPr>
      <xdr:spPr>
        <a:xfrm flipV="1">
          <a:off x="13703300" y="6753092"/>
          <a:ext cx="889000" cy="58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168407</xdr:rowOff>
    </xdr:from>
    <xdr:to>
      <xdr:col>76</xdr:col>
      <xdr:colOff>165100</xdr:colOff>
      <xdr:row>39</xdr:row>
      <xdr:rowOff>98557</xdr:rowOff>
    </xdr:to>
    <xdr:sp macro="" textlink="">
      <xdr:nvSpPr>
        <xdr:cNvPr id="527" name="フローチャート: 判断 526">
          <a:extLst>
            <a:ext uri="{FF2B5EF4-FFF2-40B4-BE49-F238E27FC236}">
              <a16:creationId xmlns:a16="http://schemas.microsoft.com/office/drawing/2014/main" id="{00000000-0008-0000-0600-00000F020000}"/>
            </a:ext>
          </a:extLst>
        </xdr:cNvPr>
        <xdr:cNvSpPr/>
      </xdr:nvSpPr>
      <xdr:spPr>
        <a:xfrm>
          <a:off x="14541500" y="6683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115084</xdr:rowOff>
    </xdr:from>
    <xdr:ext cx="534377"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4325111" y="64587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72393</xdr:rowOff>
    </xdr:from>
    <xdr:to>
      <xdr:col>71</xdr:col>
      <xdr:colOff>177800</xdr:colOff>
      <xdr:row>39</xdr:row>
      <xdr:rowOff>95279</xdr:rowOff>
    </xdr:to>
    <xdr:cxnSp macro="">
      <xdr:nvCxnSpPr>
        <xdr:cNvPr id="529" name="直線コネクタ 528">
          <a:extLst>
            <a:ext uri="{FF2B5EF4-FFF2-40B4-BE49-F238E27FC236}">
              <a16:creationId xmlns:a16="http://schemas.microsoft.com/office/drawing/2014/main" id="{00000000-0008-0000-0600-000011020000}"/>
            </a:ext>
          </a:extLst>
        </xdr:cNvPr>
        <xdr:cNvCxnSpPr/>
      </xdr:nvCxnSpPr>
      <xdr:spPr>
        <a:xfrm flipV="1">
          <a:off x="12814300" y="6758943"/>
          <a:ext cx="889000" cy="22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39</xdr:row>
      <xdr:rowOff>3913</xdr:rowOff>
    </xdr:from>
    <xdr:to>
      <xdr:col>72</xdr:col>
      <xdr:colOff>38100</xdr:colOff>
      <xdr:row>39</xdr:row>
      <xdr:rowOff>105513</xdr:rowOff>
    </xdr:to>
    <xdr:sp macro="" textlink="">
      <xdr:nvSpPr>
        <xdr:cNvPr id="530" name="フローチャート: 判断 529">
          <a:extLst>
            <a:ext uri="{FF2B5EF4-FFF2-40B4-BE49-F238E27FC236}">
              <a16:creationId xmlns:a16="http://schemas.microsoft.com/office/drawing/2014/main" id="{00000000-0008-0000-0600-000012020000}"/>
            </a:ext>
          </a:extLst>
        </xdr:cNvPr>
        <xdr:cNvSpPr/>
      </xdr:nvSpPr>
      <xdr:spPr>
        <a:xfrm>
          <a:off x="13652500" y="6690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122040</xdr:rowOff>
    </xdr:from>
    <xdr:ext cx="534377"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3436111" y="64656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17864</xdr:rowOff>
    </xdr:from>
    <xdr:to>
      <xdr:col>67</xdr:col>
      <xdr:colOff>101600</xdr:colOff>
      <xdr:row>39</xdr:row>
      <xdr:rowOff>119464</xdr:rowOff>
    </xdr:to>
    <xdr:sp macro="" textlink="">
      <xdr:nvSpPr>
        <xdr:cNvPr id="532" name="フローチャート: 判断 531">
          <a:extLst>
            <a:ext uri="{FF2B5EF4-FFF2-40B4-BE49-F238E27FC236}">
              <a16:creationId xmlns:a16="http://schemas.microsoft.com/office/drawing/2014/main" id="{00000000-0008-0000-0600-000014020000}"/>
            </a:ext>
          </a:extLst>
        </xdr:cNvPr>
        <xdr:cNvSpPr/>
      </xdr:nvSpPr>
      <xdr:spPr>
        <a:xfrm>
          <a:off x="12763500" y="6704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135991</xdr:rowOff>
    </xdr:from>
    <xdr:ext cx="469744" cy="259045"/>
    <xdr:sp macro="" textlink="">
      <xdr:nvSpPr>
        <xdr:cNvPr id="533" name="テキスト ボックス 532">
          <a:extLst>
            <a:ext uri="{FF2B5EF4-FFF2-40B4-BE49-F238E27FC236}">
              <a16:creationId xmlns:a16="http://schemas.microsoft.com/office/drawing/2014/main" id="{00000000-0008-0000-0600-000015020000}"/>
            </a:ext>
          </a:extLst>
        </xdr:cNvPr>
        <xdr:cNvSpPr txBox="1"/>
      </xdr:nvSpPr>
      <xdr:spPr>
        <a:xfrm>
          <a:off x="12579428" y="64796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600-000017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600-000019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45986</xdr:rowOff>
    </xdr:from>
    <xdr:to>
      <xdr:col>85</xdr:col>
      <xdr:colOff>177800</xdr:colOff>
      <xdr:row>39</xdr:row>
      <xdr:rowOff>147586</xdr:rowOff>
    </xdr:to>
    <xdr:sp macro="" textlink="">
      <xdr:nvSpPr>
        <xdr:cNvPr id="539" name="楕円 538">
          <a:extLst>
            <a:ext uri="{FF2B5EF4-FFF2-40B4-BE49-F238E27FC236}">
              <a16:creationId xmlns:a16="http://schemas.microsoft.com/office/drawing/2014/main" id="{00000000-0008-0000-0600-00001B020000}"/>
            </a:ext>
          </a:extLst>
        </xdr:cNvPr>
        <xdr:cNvSpPr/>
      </xdr:nvSpPr>
      <xdr:spPr>
        <a:xfrm>
          <a:off x="16268700" y="6732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165600</xdr:rowOff>
    </xdr:from>
    <xdr:ext cx="378565" cy="259045"/>
    <xdr:sp macro="" textlink="">
      <xdr:nvSpPr>
        <xdr:cNvPr id="540" name="災害復旧事業費該当値テキスト">
          <a:extLst>
            <a:ext uri="{FF2B5EF4-FFF2-40B4-BE49-F238E27FC236}">
              <a16:creationId xmlns:a16="http://schemas.microsoft.com/office/drawing/2014/main" id="{00000000-0008-0000-0600-00001C020000}"/>
            </a:ext>
          </a:extLst>
        </xdr:cNvPr>
        <xdr:cNvSpPr txBox="1"/>
      </xdr:nvSpPr>
      <xdr:spPr>
        <a:xfrm>
          <a:off x="16370300" y="668070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48036</xdr:rowOff>
    </xdr:from>
    <xdr:to>
      <xdr:col>81</xdr:col>
      <xdr:colOff>101600</xdr:colOff>
      <xdr:row>39</xdr:row>
      <xdr:rowOff>149636</xdr:rowOff>
    </xdr:to>
    <xdr:sp macro="" textlink="">
      <xdr:nvSpPr>
        <xdr:cNvPr id="541" name="楕円 540">
          <a:extLst>
            <a:ext uri="{FF2B5EF4-FFF2-40B4-BE49-F238E27FC236}">
              <a16:creationId xmlns:a16="http://schemas.microsoft.com/office/drawing/2014/main" id="{00000000-0008-0000-0600-00001D020000}"/>
            </a:ext>
          </a:extLst>
        </xdr:cNvPr>
        <xdr:cNvSpPr/>
      </xdr:nvSpPr>
      <xdr:spPr>
        <a:xfrm>
          <a:off x="15430500" y="6734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39</xdr:row>
      <xdr:rowOff>140763</xdr:rowOff>
    </xdr:from>
    <xdr:ext cx="313932"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5324333" y="682731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15742</xdr:rowOff>
    </xdr:from>
    <xdr:to>
      <xdr:col>76</xdr:col>
      <xdr:colOff>165100</xdr:colOff>
      <xdr:row>39</xdr:row>
      <xdr:rowOff>117342</xdr:rowOff>
    </xdr:to>
    <xdr:sp macro="" textlink="">
      <xdr:nvSpPr>
        <xdr:cNvPr id="543" name="楕円 542">
          <a:extLst>
            <a:ext uri="{FF2B5EF4-FFF2-40B4-BE49-F238E27FC236}">
              <a16:creationId xmlns:a16="http://schemas.microsoft.com/office/drawing/2014/main" id="{00000000-0008-0000-0600-00001F020000}"/>
            </a:ext>
          </a:extLst>
        </xdr:cNvPr>
        <xdr:cNvSpPr/>
      </xdr:nvSpPr>
      <xdr:spPr>
        <a:xfrm>
          <a:off x="14541500" y="6702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108469</xdr:rowOff>
    </xdr:from>
    <xdr:ext cx="469744" cy="259045"/>
    <xdr:sp macro="" textlink="">
      <xdr:nvSpPr>
        <xdr:cNvPr id="544" name="テキスト ボックス 543">
          <a:extLst>
            <a:ext uri="{FF2B5EF4-FFF2-40B4-BE49-F238E27FC236}">
              <a16:creationId xmlns:a16="http://schemas.microsoft.com/office/drawing/2014/main" id="{00000000-0008-0000-0600-000020020000}"/>
            </a:ext>
          </a:extLst>
        </xdr:cNvPr>
        <xdr:cNvSpPr txBox="1"/>
      </xdr:nvSpPr>
      <xdr:spPr>
        <a:xfrm>
          <a:off x="14357428" y="67950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39</xdr:row>
      <xdr:rowOff>21593</xdr:rowOff>
    </xdr:from>
    <xdr:to>
      <xdr:col>72</xdr:col>
      <xdr:colOff>38100</xdr:colOff>
      <xdr:row>39</xdr:row>
      <xdr:rowOff>123193</xdr:rowOff>
    </xdr:to>
    <xdr:sp macro="" textlink="">
      <xdr:nvSpPr>
        <xdr:cNvPr id="545" name="楕円 544">
          <a:extLst>
            <a:ext uri="{FF2B5EF4-FFF2-40B4-BE49-F238E27FC236}">
              <a16:creationId xmlns:a16="http://schemas.microsoft.com/office/drawing/2014/main" id="{00000000-0008-0000-0600-000021020000}"/>
            </a:ext>
          </a:extLst>
        </xdr:cNvPr>
        <xdr:cNvSpPr/>
      </xdr:nvSpPr>
      <xdr:spPr>
        <a:xfrm>
          <a:off x="13652500" y="6708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114320</xdr:rowOff>
    </xdr:from>
    <xdr:ext cx="469744" cy="259045"/>
    <xdr:sp macro="" textlink="">
      <xdr:nvSpPr>
        <xdr:cNvPr id="546" name="テキスト ボックス 545">
          <a:extLst>
            <a:ext uri="{FF2B5EF4-FFF2-40B4-BE49-F238E27FC236}">
              <a16:creationId xmlns:a16="http://schemas.microsoft.com/office/drawing/2014/main" id="{00000000-0008-0000-0600-000022020000}"/>
            </a:ext>
          </a:extLst>
        </xdr:cNvPr>
        <xdr:cNvSpPr txBox="1"/>
      </xdr:nvSpPr>
      <xdr:spPr>
        <a:xfrm>
          <a:off x="13468428" y="68008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44479</xdr:rowOff>
    </xdr:from>
    <xdr:to>
      <xdr:col>67</xdr:col>
      <xdr:colOff>101600</xdr:colOff>
      <xdr:row>39</xdr:row>
      <xdr:rowOff>146079</xdr:rowOff>
    </xdr:to>
    <xdr:sp macro="" textlink="">
      <xdr:nvSpPr>
        <xdr:cNvPr id="547" name="楕円 546">
          <a:extLst>
            <a:ext uri="{FF2B5EF4-FFF2-40B4-BE49-F238E27FC236}">
              <a16:creationId xmlns:a16="http://schemas.microsoft.com/office/drawing/2014/main" id="{00000000-0008-0000-0600-000023020000}"/>
            </a:ext>
          </a:extLst>
        </xdr:cNvPr>
        <xdr:cNvSpPr/>
      </xdr:nvSpPr>
      <xdr:spPr>
        <a:xfrm>
          <a:off x="12763500" y="67310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39</xdr:row>
      <xdr:rowOff>137206</xdr:rowOff>
    </xdr:from>
    <xdr:ext cx="469744" cy="259045"/>
    <xdr:sp macro="" textlink="">
      <xdr:nvSpPr>
        <xdr:cNvPr id="548" name="テキスト ボックス 547">
          <a:extLst>
            <a:ext uri="{FF2B5EF4-FFF2-40B4-BE49-F238E27FC236}">
              <a16:creationId xmlns:a16="http://schemas.microsoft.com/office/drawing/2014/main" id="{00000000-0008-0000-0600-000024020000}"/>
            </a:ext>
          </a:extLst>
        </xdr:cNvPr>
        <xdr:cNvSpPr txBox="1"/>
      </xdr:nvSpPr>
      <xdr:spPr>
        <a:xfrm>
          <a:off x="12579428" y="68237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0" name="正方形/長方形 549">
          <a:extLst>
            <a:ext uri="{FF2B5EF4-FFF2-40B4-BE49-F238E27FC236}">
              <a16:creationId xmlns:a16="http://schemas.microsoft.com/office/drawing/2014/main" id="{00000000-0008-0000-0600-000026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1" name="正方形/長方形 550">
          <a:extLst>
            <a:ext uri="{FF2B5EF4-FFF2-40B4-BE49-F238E27FC236}">
              <a16:creationId xmlns:a16="http://schemas.microsoft.com/office/drawing/2014/main" id="{00000000-0008-0000-0600-000027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2" name="正方形/長方形 551">
          <a:extLst>
            <a:ext uri="{FF2B5EF4-FFF2-40B4-BE49-F238E27FC236}">
              <a16:creationId xmlns:a16="http://schemas.microsoft.com/office/drawing/2014/main" id="{00000000-0008-0000-0600-000028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3" name="正方形/長方形 552">
          <a:extLst>
            <a:ext uri="{FF2B5EF4-FFF2-40B4-BE49-F238E27FC236}">
              <a16:creationId xmlns:a16="http://schemas.microsoft.com/office/drawing/2014/main" id="{00000000-0008-0000-0600-000029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4" name="正方形/長方形 553">
          <a:extLst>
            <a:ext uri="{FF2B5EF4-FFF2-40B4-BE49-F238E27FC236}">
              <a16:creationId xmlns:a16="http://schemas.microsoft.com/office/drawing/2014/main" id="{00000000-0008-0000-0600-00002A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5" name="正方形/長方形 554">
          <a:extLst>
            <a:ext uri="{FF2B5EF4-FFF2-40B4-BE49-F238E27FC236}">
              <a16:creationId xmlns:a16="http://schemas.microsoft.com/office/drawing/2014/main" id="{00000000-0008-0000-0600-00002B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6" name="正方形/長方形 555">
          <a:extLst>
            <a:ext uri="{FF2B5EF4-FFF2-40B4-BE49-F238E27FC236}">
              <a16:creationId xmlns:a16="http://schemas.microsoft.com/office/drawing/2014/main" id="{00000000-0008-0000-0600-00002C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7" name="テキスト ボックス 556">
          <a:extLst>
            <a:ext uri="{FF2B5EF4-FFF2-40B4-BE49-F238E27FC236}">
              <a16:creationId xmlns:a16="http://schemas.microsoft.com/office/drawing/2014/main" id="{00000000-0008-0000-0600-00002D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8" name="直線コネクタ 557">
          <a:extLst>
            <a:ext uri="{FF2B5EF4-FFF2-40B4-BE49-F238E27FC236}">
              <a16:creationId xmlns:a16="http://schemas.microsoft.com/office/drawing/2014/main" id="{00000000-0008-0000-0600-00002E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98878</xdr:rowOff>
    </xdr:from>
    <xdr:to>
      <xdr:col>89</xdr:col>
      <xdr:colOff>177800</xdr:colOff>
      <xdr:row>59</xdr:row>
      <xdr:rowOff>98878</xdr:rowOff>
    </xdr:to>
    <xdr:cxnSp macro="">
      <xdr:nvCxnSpPr>
        <xdr:cNvPr id="559" name="直線コネクタ 558">
          <a:extLst>
            <a:ext uri="{FF2B5EF4-FFF2-40B4-BE49-F238E27FC236}">
              <a16:creationId xmlns:a16="http://schemas.microsoft.com/office/drawing/2014/main" id="{00000000-0008-0000-0600-00002F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128105</xdr:rowOff>
    </xdr:from>
    <xdr:ext cx="248786" cy="259045"/>
    <xdr:sp macro="" textlink="">
      <xdr:nvSpPr>
        <xdr:cNvPr id="560" name="テキスト ボックス 559">
          <a:extLst>
            <a:ext uri="{FF2B5EF4-FFF2-40B4-BE49-F238E27FC236}">
              <a16:creationId xmlns:a16="http://schemas.microsoft.com/office/drawing/2014/main" id="{00000000-0008-0000-0600-000030020000}"/>
            </a:ext>
          </a:extLst>
        </xdr:cNvPr>
        <xdr:cNvSpPr txBox="1"/>
      </xdr:nvSpPr>
      <xdr:spPr>
        <a:xfrm>
          <a:off x="12197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61" name="直線コネクタ 560">
          <a:extLst>
            <a:ext uri="{FF2B5EF4-FFF2-40B4-BE49-F238E27FC236}">
              <a16:creationId xmlns:a16="http://schemas.microsoft.com/office/drawing/2014/main" id="{00000000-0008-0000-0600-000031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56</xdr:row>
      <xdr:rowOff>144434</xdr:rowOff>
    </xdr:from>
    <xdr:ext cx="248786" cy="259045"/>
    <xdr:sp macro="" textlink="">
      <xdr:nvSpPr>
        <xdr:cNvPr id="562" name="テキスト ボックス 561">
          <a:extLst>
            <a:ext uri="{FF2B5EF4-FFF2-40B4-BE49-F238E27FC236}">
              <a16:creationId xmlns:a16="http://schemas.microsoft.com/office/drawing/2014/main" id="{00000000-0008-0000-0600-000032020000}"/>
            </a:ext>
          </a:extLst>
        </xdr:cNvPr>
        <xdr:cNvSpPr txBox="1"/>
      </xdr:nvSpPr>
      <xdr:spPr>
        <a:xfrm>
          <a:off x="12197214" y="9745634"/>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63" name="直線コネクタ 562">
          <a:extLst>
            <a:ext uri="{FF2B5EF4-FFF2-40B4-BE49-F238E27FC236}">
              <a16:creationId xmlns:a16="http://schemas.microsoft.com/office/drawing/2014/main" id="{00000000-0008-0000-0600-000033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54</xdr:row>
      <xdr:rowOff>160762</xdr:rowOff>
    </xdr:from>
    <xdr:ext cx="248786" cy="259045"/>
    <xdr:sp macro="" textlink="">
      <xdr:nvSpPr>
        <xdr:cNvPr id="564" name="テキスト ボックス 563">
          <a:extLst>
            <a:ext uri="{FF2B5EF4-FFF2-40B4-BE49-F238E27FC236}">
              <a16:creationId xmlns:a16="http://schemas.microsoft.com/office/drawing/2014/main" id="{00000000-0008-0000-0600-000034020000}"/>
            </a:ext>
          </a:extLst>
        </xdr:cNvPr>
        <xdr:cNvSpPr txBox="1"/>
      </xdr:nvSpPr>
      <xdr:spPr>
        <a:xfrm>
          <a:off x="12197214" y="9419062"/>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65" name="直線コネクタ 564">
          <a:extLst>
            <a:ext uri="{FF2B5EF4-FFF2-40B4-BE49-F238E27FC236}">
              <a16:creationId xmlns:a16="http://schemas.microsoft.com/office/drawing/2014/main" id="{00000000-0008-0000-0600-000035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5642</xdr:rowOff>
    </xdr:from>
    <xdr:ext cx="248786" cy="259045"/>
    <xdr:sp macro="" textlink="">
      <xdr:nvSpPr>
        <xdr:cNvPr id="566" name="テキスト ボックス 565">
          <a:extLst>
            <a:ext uri="{FF2B5EF4-FFF2-40B4-BE49-F238E27FC236}">
              <a16:creationId xmlns:a16="http://schemas.microsoft.com/office/drawing/2014/main" id="{00000000-0008-0000-0600-000036020000}"/>
            </a:ext>
          </a:extLst>
        </xdr:cNvPr>
        <xdr:cNvSpPr txBox="1"/>
      </xdr:nvSpPr>
      <xdr:spPr>
        <a:xfrm>
          <a:off x="12197214" y="9092492"/>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51</xdr:row>
      <xdr:rowOff>21970</xdr:rowOff>
    </xdr:from>
    <xdr:ext cx="312906" cy="259045"/>
    <xdr:sp macro="" textlink="">
      <xdr:nvSpPr>
        <xdr:cNvPr id="568" name="テキスト ボックス 567">
          <a:extLst>
            <a:ext uri="{FF2B5EF4-FFF2-40B4-BE49-F238E27FC236}">
              <a16:creationId xmlns:a16="http://schemas.microsoft.com/office/drawing/2014/main" id="{00000000-0008-0000-0600-000038020000}"/>
            </a:ext>
          </a:extLst>
        </xdr:cNvPr>
        <xdr:cNvSpPr txBox="1"/>
      </xdr:nvSpPr>
      <xdr:spPr>
        <a:xfrm>
          <a:off x="12133094" y="8765920"/>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69" name="直線コネクタ 568">
          <a:extLst>
            <a:ext uri="{FF2B5EF4-FFF2-40B4-BE49-F238E27FC236}">
              <a16:creationId xmlns:a16="http://schemas.microsoft.com/office/drawing/2014/main" id="{00000000-0008-0000-0600-000039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49</xdr:row>
      <xdr:rowOff>38299</xdr:rowOff>
    </xdr:from>
    <xdr:ext cx="312906" cy="259045"/>
    <xdr:sp macro="" textlink="">
      <xdr:nvSpPr>
        <xdr:cNvPr id="570" name="テキスト ボックス 569">
          <a:extLst>
            <a:ext uri="{FF2B5EF4-FFF2-40B4-BE49-F238E27FC236}">
              <a16:creationId xmlns:a16="http://schemas.microsoft.com/office/drawing/2014/main" id="{00000000-0008-0000-0600-00003A020000}"/>
            </a:ext>
          </a:extLst>
        </xdr:cNvPr>
        <xdr:cNvSpPr txBox="1"/>
      </xdr:nvSpPr>
      <xdr:spPr>
        <a:xfrm>
          <a:off x="12133094" y="8439349"/>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1" name="直線コネクタ 570">
          <a:extLst>
            <a:ext uri="{FF2B5EF4-FFF2-40B4-BE49-F238E27FC236}">
              <a16:creationId xmlns:a16="http://schemas.microsoft.com/office/drawing/2014/main" id="{00000000-0008-0000-0600-00003B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47</xdr:row>
      <xdr:rowOff>54627</xdr:rowOff>
    </xdr:from>
    <xdr:ext cx="312906" cy="259045"/>
    <xdr:sp macro="" textlink="">
      <xdr:nvSpPr>
        <xdr:cNvPr id="572" name="テキスト ボックス 571">
          <a:extLst>
            <a:ext uri="{FF2B5EF4-FFF2-40B4-BE49-F238E27FC236}">
              <a16:creationId xmlns:a16="http://schemas.microsoft.com/office/drawing/2014/main" id="{00000000-0008-0000-0600-00003C020000}"/>
            </a:ext>
          </a:extLst>
        </xdr:cNvPr>
        <xdr:cNvSpPr txBox="1"/>
      </xdr:nvSpPr>
      <xdr:spPr>
        <a:xfrm>
          <a:off x="12133094" y="8112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3" name="失業対策事業費グラフ枠">
          <a:extLst>
            <a:ext uri="{FF2B5EF4-FFF2-40B4-BE49-F238E27FC236}">
              <a16:creationId xmlns:a16="http://schemas.microsoft.com/office/drawing/2014/main" id="{00000000-0008-0000-0600-00003D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59</xdr:row>
      <xdr:rowOff>98878</xdr:rowOff>
    </xdr:from>
    <xdr:to>
      <xdr:col>85</xdr:col>
      <xdr:colOff>126364</xdr:colOff>
      <xdr:row>59</xdr:row>
      <xdr:rowOff>98878</xdr:rowOff>
    </xdr:to>
    <xdr:cxnSp macro="">
      <xdr:nvCxnSpPr>
        <xdr:cNvPr id="574" name="直線コネクタ 573">
          <a:extLst>
            <a:ext uri="{FF2B5EF4-FFF2-40B4-BE49-F238E27FC236}">
              <a16:creationId xmlns:a16="http://schemas.microsoft.com/office/drawing/2014/main" id="{00000000-0008-0000-0600-00003E020000}"/>
            </a:ext>
          </a:extLst>
        </xdr:cNvPr>
        <xdr:cNvCxnSpPr/>
      </xdr:nvCxnSpPr>
      <xdr:spPr>
        <a:xfrm>
          <a:off x="16317595" y="10214428"/>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140805</xdr:rowOff>
    </xdr:from>
    <xdr:ext cx="249299" cy="259045"/>
    <xdr:sp macro="" textlink="">
      <xdr:nvSpPr>
        <xdr:cNvPr id="575" name="失業対策事業費最小値テキスト">
          <a:extLst>
            <a:ext uri="{FF2B5EF4-FFF2-40B4-BE49-F238E27FC236}">
              <a16:creationId xmlns:a16="http://schemas.microsoft.com/office/drawing/2014/main" id="{00000000-0008-0000-0600-00003F020000}"/>
            </a:ext>
          </a:extLst>
        </xdr:cNvPr>
        <xdr:cNvSpPr txBox="1"/>
      </xdr:nvSpPr>
      <xdr:spPr>
        <a:xfrm>
          <a:off x="1637030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98878</xdr:rowOff>
    </xdr:from>
    <xdr:to>
      <xdr:col>86</xdr:col>
      <xdr:colOff>25400</xdr:colOff>
      <xdr:row>59</xdr:row>
      <xdr:rowOff>98878</xdr:rowOff>
    </xdr:to>
    <xdr:cxnSp macro="">
      <xdr:nvCxnSpPr>
        <xdr:cNvPr id="576" name="直線コネクタ 575">
          <a:extLst>
            <a:ext uri="{FF2B5EF4-FFF2-40B4-BE49-F238E27FC236}">
              <a16:creationId xmlns:a16="http://schemas.microsoft.com/office/drawing/2014/main" id="{00000000-0008-0000-0600-000040020000}"/>
            </a:ext>
          </a:extLst>
        </xdr:cNvPr>
        <xdr:cNvCxnSpPr/>
      </xdr:nvCxnSpPr>
      <xdr:spPr>
        <a:xfrm>
          <a:off x="16230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140805</xdr:rowOff>
    </xdr:from>
    <xdr:ext cx="249299" cy="259045"/>
    <xdr:sp macro="" textlink="">
      <xdr:nvSpPr>
        <xdr:cNvPr id="577" name="失業対策事業費最大値テキスト">
          <a:extLst>
            <a:ext uri="{FF2B5EF4-FFF2-40B4-BE49-F238E27FC236}">
              <a16:creationId xmlns:a16="http://schemas.microsoft.com/office/drawing/2014/main" id="{00000000-0008-0000-0600-000041020000}"/>
            </a:ext>
          </a:extLst>
        </xdr:cNvPr>
        <xdr:cNvSpPr txBox="1"/>
      </xdr:nvSpPr>
      <xdr:spPr>
        <a:xfrm>
          <a:off x="16370300" y="99134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98878</xdr:rowOff>
    </xdr:from>
    <xdr:to>
      <xdr:col>86</xdr:col>
      <xdr:colOff>25400</xdr:colOff>
      <xdr:row>59</xdr:row>
      <xdr:rowOff>98878</xdr:rowOff>
    </xdr:to>
    <xdr:cxnSp macro="">
      <xdr:nvCxnSpPr>
        <xdr:cNvPr id="578" name="直線コネクタ 577">
          <a:extLst>
            <a:ext uri="{FF2B5EF4-FFF2-40B4-BE49-F238E27FC236}">
              <a16:creationId xmlns:a16="http://schemas.microsoft.com/office/drawing/2014/main" id="{00000000-0008-0000-0600-000042020000}"/>
            </a:ext>
          </a:extLst>
        </xdr:cNvPr>
        <xdr:cNvCxnSpPr/>
      </xdr:nvCxnSpPr>
      <xdr:spPr>
        <a:xfrm>
          <a:off x="16230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59</xdr:row>
      <xdr:rowOff>98878</xdr:rowOff>
    </xdr:from>
    <xdr:to>
      <xdr:col>85</xdr:col>
      <xdr:colOff>127000</xdr:colOff>
      <xdr:row>59</xdr:row>
      <xdr:rowOff>98878</xdr:rowOff>
    </xdr:to>
    <xdr:cxnSp macro="">
      <xdr:nvCxnSpPr>
        <xdr:cNvPr id="579" name="直線コネクタ 578">
          <a:extLst>
            <a:ext uri="{FF2B5EF4-FFF2-40B4-BE49-F238E27FC236}">
              <a16:creationId xmlns:a16="http://schemas.microsoft.com/office/drawing/2014/main" id="{00000000-0008-0000-0600-000043020000}"/>
            </a:ext>
          </a:extLst>
        </xdr:cNvPr>
        <xdr:cNvCxnSpPr/>
      </xdr:nvCxnSpPr>
      <xdr:spPr>
        <a:xfrm>
          <a:off x="15481300" y="10214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26505</xdr:rowOff>
    </xdr:from>
    <xdr:ext cx="249299" cy="259045"/>
    <xdr:sp macro="" textlink="">
      <xdr:nvSpPr>
        <xdr:cNvPr id="580" name="失業対策事業費平均値テキスト">
          <a:extLst>
            <a:ext uri="{FF2B5EF4-FFF2-40B4-BE49-F238E27FC236}">
              <a16:creationId xmlns:a16="http://schemas.microsoft.com/office/drawing/2014/main" id="{00000000-0008-0000-0600-000044020000}"/>
            </a:ext>
          </a:extLst>
        </xdr:cNvPr>
        <xdr:cNvSpPr txBox="1"/>
      </xdr:nvSpPr>
      <xdr:spPr>
        <a:xfrm>
          <a:off x="16370300" y="10142055"/>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48078</xdr:rowOff>
    </xdr:from>
    <xdr:to>
      <xdr:col>85</xdr:col>
      <xdr:colOff>177800</xdr:colOff>
      <xdr:row>59</xdr:row>
      <xdr:rowOff>149678</xdr:rowOff>
    </xdr:to>
    <xdr:sp macro="" textlink="">
      <xdr:nvSpPr>
        <xdr:cNvPr id="581" name="フローチャート: 判断 580">
          <a:extLst>
            <a:ext uri="{FF2B5EF4-FFF2-40B4-BE49-F238E27FC236}">
              <a16:creationId xmlns:a16="http://schemas.microsoft.com/office/drawing/2014/main" id="{00000000-0008-0000-0600-000045020000}"/>
            </a:ext>
          </a:extLst>
        </xdr:cNvPr>
        <xdr:cNvSpPr/>
      </xdr:nvSpPr>
      <xdr:spPr>
        <a:xfrm>
          <a:off x="16268700" y="1016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98878</xdr:rowOff>
    </xdr:from>
    <xdr:to>
      <xdr:col>81</xdr:col>
      <xdr:colOff>50800</xdr:colOff>
      <xdr:row>59</xdr:row>
      <xdr:rowOff>98878</xdr:rowOff>
    </xdr:to>
    <xdr:cxnSp macro="">
      <xdr:nvCxnSpPr>
        <xdr:cNvPr id="582" name="直線コネクタ 581">
          <a:extLst>
            <a:ext uri="{FF2B5EF4-FFF2-40B4-BE49-F238E27FC236}">
              <a16:creationId xmlns:a16="http://schemas.microsoft.com/office/drawing/2014/main" id="{00000000-0008-0000-0600-000046020000}"/>
            </a:ext>
          </a:extLst>
        </xdr:cNvPr>
        <xdr:cNvCxnSpPr/>
      </xdr:nvCxnSpPr>
      <xdr:spPr>
        <a:xfrm>
          <a:off x="14592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59</xdr:row>
      <xdr:rowOff>48078</xdr:rowOff>
    </xdr:from>
    <xdr:to>
      <xdr:col>81</xdr:col>
      <xdr:colOff>101600</xdr:colOff>
      <xdr:row>59</xdr:row>
      <xdr:rowOff>149678</xdr:rowOff>
    </xdr:to>
    <xdr:sp macro="" textlink="">
      <xdr:nvSpPr>
        <xdr:cNvPr id="583" name="フローチャート: 判断 582">
          <a:extLst>
            <a:ext uri="{FF2B5EF4-FFF2-40B4-BE49-F238E27FC236}">
              <a16:creationId xmlns:a16="http://schemas.microsoft.com/office/drawing/2014/main" id="{00000000-0008-0000-0600-000047020000}"/>
            </a:ext>
          </a:extLst>
        </xdr:cNvPr>
        <xdr:cNvSpPr/>
      </xdr:nvSpPr>
      <xdr:spPr>
        <a:xfrm>
          <a:off x="15430500" y="1016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59</xdr:row>
      <xdr:rowOff>140805</xdr:rowOff>
    </xdr:from>
    <xdr:ext cx="249299" cy="259045"/>
    <xdr:sp macro="" textlink="">
      <xdr:nvSpPr>
        <xdr:cNvPr id="584" name="テキスト ボックス 583">
          <a:extLst>
            <a:ext uri="{FF2B5EF4-FFF2-40B4-BE49-F238E27FC236}">
              <a16:creationId xmlns:a16="http://schemas.microsoft.com/office/drawing/2014/main" id="{00000000-0008-0000-0600-000048020000}"/>
            </a:ext>
          </a:extLst>
        </xdr:cNvPr>
        <xdr:cNvSpPr txBox="1"/>
      </xdr:nvSpPr>
      <xdr:spPr>
        <a:xfrm>
          <a:off x="15356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59</xdr:row>
      <xdr:rowOff>98878</xdr:rowOff>
    </xdr:from>
    <xdr:to>
      <xdr:col>76</xdr:col>
      <xdr:colOff>114300</xdr:colOff>
      <xdr:row>59</xdr:row>
      <xdr:rowOff>98878</xdr:rowOff>
    </xdr:to>
    <xdr:cxnSp macro="">
      <xdr:nvCxnSpPr>
        <xdr:cNvPr id="585" name="直線コネクタ 584">
          <a:extLst>
            <a:ext uri="{FF2B5EF4-FFF2-40B4-BE49-F238E27FC236}">
              <a16:creationId xmlns:a16="http://schemas.microsoft.com/office/drawing/2014/main" id="{00000000-0008-0000-0600-000049020000}"/>
            </a:ext>
          </a:extLst>
        </xdr:cNvPr>
        <xdr:cNvCxnSpPr/>
      </xdr:nvCxnSpPr>
      <xdr:spPr>
        <a:xfrm>
          <a:off x="13703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51</xdr:row>
      <xdr:rowOff>4535</xdr:rowOff>
    </xdr:from>
    <xdr:to>
      <xdr:col>76</xdr:col>
      <xdr:colOff>165100</xdr:colOff>
      <xdr:row>51</xdr:row>
      <xdr:rowOff>106135</xdr:rowOff>
    </xdr:to>
    <xdr:sp macro="" textlink="">
      <xdr:nvSpPr>
        <xdr:cNvPr id="586" name="フローチャート: 判断 585">
          <a:extLst>
            <a:ext uri="{FF2B5EF4-FFF2-40B4-BE49-F238E27FC236}">
              <a16:creationId xmlns:a16="http://schemas.microsoft.com/office/drawing/2014/main" id="{00000000-0008-0000-0600-00004A020000}"/>
            </a:ext>
          </a:extLst>
        </xdr:cNvPr>
        <xdr:cNvSpPr/>
      </xdr:nvSpPr>
      <xdr:spPr>
        <a:xfrm>
          <a:off x="14541500" y="8748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49</xdr:row>
      <xdr:rowOff>122662</xdr:rowOff>
    </xdr:from>
    <xdr:ext cx="313932"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4435333" y="852371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59</xdr:row>
      <xdr:rowOff>98878</xdr:rowOff>
    </xdr:from>
    <xdr:to>
      <xdr:col>71</xdr:col>
      <xdr:colOff>177800</xdr:colOff>
      <xdr:row>59</xdr:row>
      <xdr:rowOff>98878</xdr:rowOff>
    </xdr:to>
    <xdr:cxnSp macro="">
      <xdr:nvCxnSpPr>
        <xdr:cNvPr id="588" name="直線コネクタ 587">
          <a:extLst>
            <a:ext uri="{FF2B5EF4-FFF2-40B4-BE49-F238E27FC236}">
              <a16:creationId xmlns:a16="http://schemas.microsoft.com/office/drawing/2014/main" id="{00000000-0008-0000-0600-00004C020000}"/>
            </a:ext>
          </a:extLst>
        </xdr:cNvPr>
        <xdr:cNvCxnSpPr/>
      </xdr:nvCxnSpPr>
      <xdr:spPr>
        <a:xfrm>
          <a:off x="12814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48078</xdr:rowOff>
    </xdr:from>
    <xdr:to>
      <xdr:col>72</xdr:col>
      <xdr:colOff>38100</xdr:colOff>
      <xdr:row>59</xdr:row>
      <xdr:rowOff>149678</xdr:rowOff>
    </xdr:to>
    <xdr:sp macro="" textlink="">
      <xdr:nvSpPr>
        <xdr:cNvPr id="589" name="フローチャート: 判断 588">
          <a:extLst>
            <a:ext uri="{FF2B5EF4-FFF2-40B4-BE49-F238E27FC236}">
              <a16:creationId xmlns:a16="http://schemas.microsoft.com/office/drawing/2014/main" id="{00000000-0008-0000-0600-00004D020000}"/>
            </a:ext>
          </a:extLst>
        </xdr:cNvPr>
        <xdr:cNvSpPr/>
      </xdr:nvSpPr>
      <xdr:spPr>
        <a:xfrm>
          <a:off x="13652500" y="1016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59</xdr:row>
      <xdr:rowOff>140805</xdr:rowOff>
    </xdr:from>
    <xdr:ext cx="249299" cy="259045"/>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3578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59</xdr:row>
      <xdr:rowOff>48078</xdr:rowOff>
    </xdr:from>
    <xdr:to>
      <xdr:col>67</xdr:col>
      <xdr:colOff>101600</xdr:colOff>
      <xdr:row>59</xdr:row>
      <xdr:rowOff>149678</xdr:rowOff>
    </xdr:to>
    <xdr:sp macro="" textlink="">
      <xdr:nvSpPr>
        <xdr:cNvPr id="591" name="フローチャート: 判断 590">
          <a:extLst>
            <a:ext uri="{FF2B5EF4-FFF2-40B4-BE49-F238E27FC236}">
              <a16:creationId xmlns:a16="http://schemas.microsoft.com/office/drawing/2014/main" id="{00000000-0008-0000-0600-00004F020000}"/>
            </a:ext>
          </a:extLst>
        </xdr:cNvPr>
        <xdr:cNvSpPr/>
      </xdr:nvSpPr>
      <xdr:spPr>
        <a:xfrm>
          <a:off x="12763500" y="1016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59</xdr:row>
      <xdr:rowOff>140805</xdr:rowOff>
    </xdr:from>
    <xdr:ext cx="249299" cy="259045"/>
    <xdr:sp macro="" textlink="">
      <xdr:nvSpPr>
        <xdr:cNvPr id="592" name="テキスト ボックス 591">
          <a:extLst>
            <a:ext uri="{FF2B5EF4-FFF2-40B4-BE49-F238E27FC236}">
              <a16:creationId xmlns:a16="http://schemas.microsoft.com/office/drawing/2014/main" id="{00000000-0008-0000-0600-000050020000}"/>
            </a:ext>
          </a:extLst>
        </xdr:cNvPr>
        <xdr:cNvSpPr txBox="1"/>
      </xdr:nvSpPr>
      <xdr:spPr>
        <a:xfrm>
          <a:off x="12689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600-000051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600-000052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5" name="テキスト ボックス 594">
          <a:extLst>
            <a:ext uri="{FF2B5EF4-FFF2-40B4-BE49-F238E27FC236}">
              <a16:creationId xmlns:a16="http://schemas.microsoft.com/office/drawing/2014/main" id="{00000000-0008-0000-0600-000053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6" name="テキスト ボックス 595">
          <a:extLst>
            <a:ext uri="{FF2B5EF4-FFF2-40B4-BE49-F238E27FC236}">
              <a16:creationId xmlns:a16="http://schemas.microsoft.com/office/drawing/2014/main" id="{00000000-0008-0000-0600-000054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7" name="テキスト ボックス 596">
          <a:extLst>
            <a:ext uri="{FF2B5EF4-FFF2-40B4-BE49-F238E27FC236}">
              <a16:creationId xmlns:a16="http://schemas.microsoft.com/office/drawing/2014/main" id="{00000000-0008-0000-0600-000055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48078</xdr:rowOff>
    </xdr:from>
    <xdr:to>
      <xdr:col>85</xdr:col>
      <xdr:colOff>177800</xdr:colOff>
      <xdr:row>59</xdr:row>
      <xdr:rowOff>149678</xdr:rowOff>
    </xdr:to>
    <xdr:sp macro="" textlink="">
      <xdr:nvSpPr>
        <xdr:cNvPr id="598" name="楕円 597">
          <a:extLst>
            <a:ext uri="{FF2B5EF4-FFF2-40B4-BE49-F238E27FC236}">
              <a16:creationId xmlns:a16="http://schemas.microsoft.com/office/drawing/2014/main" id="{00000000-0008-0000-0600-000056020000}"/>
            </a:ext>
          </a:extLst>
        </xdr:cNvPr>
        <xdr:cNvSpPr/>
      </xdr:nvSpPr>
      <xdr:spPr>
        <a:xfrm>
          <a:off x="162687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83655</xdr:rowOff>
    </xdr:from>
    <xdr:ext cx="249299" cy="259045"/>
    <xdr:sp macro="" textlink="">
      <xdr:nvSpPr>
        <xdr:cNvPr id="599" name="失業対策事業費該当値テキスト">
          <a:extLst>
            <a:ext uri="{FF2B5EF4-FFF2-40B4-BE49-F238E27FC236}">
              <a16:creationId xmlns:a16="http://schemas.microsoft.com/office/drawing/2014/main" id="{00000000-0008-0000-0600-000057020000}"/>
            </a:ext>
          </a:extLst>
        </xdr:cNvPr>
        <xdr:cNvSpPr txBox="1"/>
      </xdr:nvSpPr>
      <xdr:spPr>
        <a:xfrm>
          <a:off x="16370300" y="100277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48078</xdr:rowOff>
    </xdr:from>
    <xdr:to>
      <xdr:col>81</xdr:col>
      <xdr:colOff>101600</xdr:colOff>
      <xdr:row>59</xdr:row>
      <xdr:rowOff>149678</xdr:rowOff>
    </xdr:to>
    <xdr:sp macro="" textlink="">
      <xdr:nvSpPr>
        <xdr:cNvPr id="600" name="楕円 599">
          <a:extLst>
            <a:ext uri="{FF2B5EF4-FFF2-40B4-BE49-F238E27FC236}">
              <a16:creationId xmlns:a16="http://schemas.microsoft.com/office/drawing/2014/main" id="{00000000-0008-0000-0600-000058020000}"/>
            </a:ext>
          </a:extLst>
        </xdr:cNvPr>
        <xdr:cNvSpPr/>
      </xdr:nvSpPr>
      <xdr:spPr>
        <a:xfrm>
          <a:off x="15430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57</xdr:row>
      <xdr:rowOff>166205</xdr:rowOff>
    </xdr:from>
    <xdr:ext cx="249299" cy="259045"/>
    <xdr:sp macro="" textlink="">
      <xdr:nvSpPr>
        <xdr:cNvPr id="601" name="テキスト ボックス 600">
          <a:extLst>
            <a:ext uri="{FF2B5EF4-FFF2-40B4-BE49-F238E27FC236}">
              <a16:creationId xmlns:a16="http://schemas.microsoft.com/office/drawing/2014/main" id="{00000000-0008-0000-0600-000059020000}"/>
            </a:ext>
          </a:extLst>
        </xdr:cNvPr>
        <xdr:cNvSpPr txBox="1"/>
      </xdr:nvSpPr>
      <xdr:spPr>
        <a:xfrm>
          <a:off x="15356650" y="9938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59</xdr:row>
      <xdr:rowOff>48078</xdr:rowOff>
    </xdr:from>
    <xdr:to>
      <xdr:col>76</xdr:col>
      <xdr:colOff>165100</xdr:colOff>
      <xdr:row>59</xdr:row>
      <xdr:rowOff>149678</xdr:rowOff>
    </xdr:to>
    <xdr:sp macro="" textlink="">
      <xdr:nvSpPr>
        <xdr:cNvPr id="602" name="楕円 601">
          <a:extLst>
            <a:ext uri="{FF2B5EF4-FFF2-40B4-BE49-F238E27FC236}">
              <a16:creationId xmlns:a16="http://schemas.microsoft.com/office/drawing/2014/main" id="{00000000-0008-0000-0600-00005A020000}"/>
            </a:ext>
          </a:extLst>
        </xdr:cNvPr>
        <xdr:cNvSpPr/>
      </xdr:nvSpPr>
      <xdr:spPr>
        <a:xfrm>
          <a:off x="14541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59</xdr:row>
      <xdr:rowOff>140805</xdr:rowOff>
    </xdr:from>
    <xdr:ext cx="249299" cy="259045"/>
    <xdr:sp macro="" textlink="">
      <xdr:nvSpPr>
        <xdr:cNvPr id="603" name="テキスト ボックス 602">
          <a:extLst>
            <a:ext uri="{FF2B5EF4-FFF2-40B4-BE49-F238E27FC236}">
              <a16:creationId xmlns:a16="http://schemas.microsoft.com/office/drawing/2014/main" id="{00000000-0008-0000-0600-00005B020000}"/>
            </a:ext>
          </a:extLst>
        </xdr:cNvPr>
        <xdr:cNvSpPr txBox="1"/>
      </xdr:nvSpPr>
      <xdr:spPr>
        <a:xfrm>
          <a:off x="14467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59</xdr:row>
      <xdr:rowOff>48078</xdr:rowOff>
    </xdr:from>
    <xdr:to>
      <xdr:col>72</xdr:col>
      <xdr:colOff>38100</xdr:colOff>
      <xdr:row>59</xdr:row>
      <xdr:rowOff>149678</xdr:rowOff>
    </xdr:to>
    <xdr:sp macro="" textlink="">
      <xdr:nvSpPr>
        <xdr:cNvPr id="604" name="楕円 603">
          <a:extLst>
            <a:ext uri="{FF2B5EF4-FFF2-40B4-BE49-F238E27FC236}">
              <a16:creationId xmlns:a16="http://schemas.microsoft.com/office/drawing/2014/main" id="{00000000-0008-0000-0600-00005C020000}"/>
            </a:ext>
          </a:extLst>
        </xdr:cNvPr>
        <xdr:cNvSpPr/>
      </xdr:nvSpPr>
      <xdr:spPr>
        <a:xfrm>
          <a:off x="13652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57</xdr:row>
      <xdr:rowOff>166205</xdr:rowOff>
    </xdr:from>
    <xdr:ext cx="249299" cy="259045"/>
    <xdr:sp macro="" textlink="">
      <xdr:nvSpPr>
        <xdr:cNvPr id="605" name="テキスト ボックス 604">
          <a:extLst>
            <a:ext uri="{FF2B5EF4-FFF2-40B4-BE49-F238E27FC236}">
              <a16:creationId xmlns:a16="http://schemas.microsoft.com/office/drawing/2014/main" id="{00000000-0008-0000-0600-00005D020000}"/>
            </a:ext>
          </a:extLst>
        </xdr:cNvPr>
        <xdr:cNvSpPr txBox="1"/>
      </xdr:nvSpPr>
      <xdr:spPr>
        <a:xfrm>
          <a:off x="13578650" y="9938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59</xdr:row>
      <xdr:rowOff>48078</xdr:rowOff>
    </xdr:from>
    <xdr:to>
      <xdr:col>67</xdr:col>
      <xdr:colOff>101600</xdr:colOff>
      <xdr:row>59</xdr:row>
      <xdr:rowOff>149678</xdr:rowOff>
    </xdr:to>
    <xdr:sp macro="" textlink="">
      <xdr:nvSpPr>
        <xdr:cNvPr id="606" name="楕円 605">
          <a:extLst>
            <a:ext uri="{FF2B5EF4-FFF2-40B4-BE49-F238E27FC236}">
              <a16:creationId xmlns:a16="http://schemas.microsoft.com/office/drawing/2014/main" id="{00000000-0008-0000-0600-00005E020000}"/>
            </a:ext>
          </a:extLst>
        </xdr:cNvPr>
        <xdr:cNvSpPr/>
      </xdr:nvSpPr>
      <xdr:spPr>
        <a:xfrm>
          <a:off x="12763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57</xdr:row>
      <xdr:rowOff>166205</xdr:rowOff>
    </xdr:from>
    <xdr:ext cx="249299" cy="259045"/>
    <xdr:sp macro="" textlink="">
      <xdr:nvSpPr>
        <xdr:cNvPr id="607" name="テキスト ボックス 606">
          <a:extLst>
            <a:ext uri="{FF2B5EF4-FFF2-40B4-BE49-F238E27FC236}">
              <a16:creationId xmlns:a16="http://schemas.microsoft.com/office/drawing/2014/main" id="{00000000-0008-0000-0600-00005F020000}"/>
            </a:ext>
          </a:extLst>
        </xdr:cNvPr>
        <xdr:cNvSpPr txBox="1"/>
      </xdr:nvSpPr>
      <xdr:spPr>
        <a:xfrm>
          <a:off x="12689650" y="9938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8" name="正方形/長方形 607">
          <a:extLst>
            <a:ext uri="{FF2B5EF4-FFF2-40B4-BE49-F238E27FC236}">
              <a16:creationId xmlns:a16="http://schemas.microsoft.com/office/drawing/2014/main" id="{00000000-0008-0000-0600-000060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9" name="正方形/長方形 608">
          <a:extLst>
            <a:ext uri="{FF2B5EF4-FFF2-40B4-BE49-F238E27FC236}">
              <a16:creationId xmlns:a16="http://schemas.microsoft.com/office/drawing/2014/main" id="{00000000-0008-0000-0600-000061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0" name="正方形/長方形 609">
          <a:extLst>
            <a:ext uri="{FF2B5EF4-FFF2-40B4-BE49-F238E27FC236}">
              <a16:creationId xmlns:a16="http://schemas.microsoft.com/office/drawing/2014/main" id="{00000000-0008-0000-0600-000062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1" name="正方形/長方形 610">
          <a:extLst>
            <a:ext uri="{FF2B5EF4-FFF2-40B4-BE49-F238E27FC236}">
              <a16:creationId xmlns:a16="http://schemas.microsoft.com/office/drawing/2014/main" id="{00000000-0008-0000-0600-000063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2" name="正方形/長方形 611">
          <a:extLst>
            <a:ext uri="{FF2B5EF4-FFF2-40B4-BE49-F238E27FC236}">
              <a16:creationId xmlns:a16="http://schemas.microsoft.com/office/drawing/2014/main" id="{00000000-0008-0000-0600-000064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3" name="正方形/長方形 612">
          <a:extLst>
            <a:ext uri="{FF2B5EF4-FFF2-40B4-BE49-F238E27FC236}">
              <a16:creationId xmlns:a16="http://schemas.microsoft.com/office/drawing/2014/main" id="{00000000-0008-0000-0600-000065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4" name="正方形/長方形 613">
          <a:extLst>
            <a:ext uri="{FF2B5EF4-FFF2-40B4-BE49-F238E27FC236}">
              <a16:creationId xmlns:a16="http://schemas.microsoft.com/office/drawing/2014/main" id="{00000000-0008-0000-0600-000066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5" name="正方形/長方形 614">
          <a:extLst>
            <a:ext uri="{FF2B5EF4-FFF2-40B4-BE49-F238E27FC236}">
              <a16:creationId xmlns:a16="http://schemas.microsoft.com/office/drawing/2014/main" id="{00000000-0008-0000-0600-000067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6" name="テキスト ボックス 615">
          <a:extLst>
            <a:ext uri="{FF2B5EF4-FFF2-40B4-BE49-F238E27FC236}">
              <a16:creationId xmlns:a16="http://schemas.microsoft.com/office/drawing/2014/main" id="{00000000-0008-0000-0600-000068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8" name="直線コネクタ 617">
          <a:extLst>
            <a:ext uri="{FF2B5EF4-FFF2-40B4-BE49-F238E27FC236}">
              <a16:creationId xmlns:a16="http://schemas.microsoft.com/office/drawing/2014/main" id="{00000000-0008-0000-0600-00006A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9" name="テキスト ボックス 618">
          <a:extLst>
            <a:ext uri="{FF2B5EF4-FFF2-40B4-BE49-F238E27FC236}">
              <a16:creationId xmlns:a16="http://schemas.microsoft.com/office/drawing/2014/main" id="{00000000-0008-0000-0600-00006B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20" name="直線コネクタ 619">
          <a:extLst>
            <a:ext uri="{FF2B5EF4-FFF2-40B4-BE49-F238E27FC236}">
              <a16:creationId xmlns:a16="http://schemas.microsoft.com/office/drawing/2014/main" id="{00000000-0008-0000-0600-00006C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21" name="テキスト ボックス 620">
          <a:extLst>
            <a:ext uri="{FF2B5EF4-FFF2-40B4-BE49-F238E27FC236}">
              <a16:creationId xmlns:a16="http://schemas.microsoft.com/office/drawing/2014/main" id="{00000000-0008-0000-0600-00006D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23" name="テキスト ボックス 622">
          <a:extLst>
            <a:ext uri="{FF2B5EF4-FFF2-40B4-BE49-F238E27FC236}">
              <a16:creationId xmlns:a16="http://schemas.microsoft.com/office/drawing/2014/main" id="{00000000-0008-0000-0600-00006F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4" name="直線コネクタ 623">
          <a:extLst>
            <a:ext uri="{FF2B5EF4-FFF2-40B4-BE49-F238E27FC236}">
              <a16:creationId xmlns:a16="http://schemas.microsoft.com/office/drawing/2014/main" id="{00000000-0008-0000-0600-000070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25" name="テキスト ボックス 624">
          <a:extLst>
            <a:ext uri="{FF2B5EF4-FFF2-40B4-BE49-F238E27FC236}">
              <a16:creationId xmlns:a16="http://schemas.microsoft.com/office/drawing/2014/main" id="{00000000-0008-0000-0600-000071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6" name="直線コネクタ 625">
          <a:extLst>
            <a:ext uri="{FF2B5EF4-FFF2-40B4-BE49-F238E27FC236}">
              <a16:creationId xmlns:a16="http://schemas.microsoft.com/office/drawing/2014/main" id="{00000000-0008-0000-0600-000072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27" name="テキスト ボックス 626">
          <a:extLst>
            <a:ext uri="{FF2B5EF4-FFF2-40B4-BE49-F238E27FC236}">
              <a16:creationId xmlns:a16="http://schemas.microsoft.com/office/drawing/2014/main" id="{00000000-0008-0000-0600-000073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8" name="直線コネクタ 627">
          <a:extLst>
            <a:ext uri="{FF2B5EF4-FFF2-40B4-BE49-F238E27FC236}">
              <a16:creationId xmlns:a16="http://schemas.microsoft.com/office/drawing/2014/main" id="{00000000-0008-0000-0600-000074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9" name="テキスト ボックス 628">
          <a:extLst>
            <a:ext uri="{FF2B5EF4-FFF2-40B4-BE49-F238E27FC236}">
              <a16:creationId xmlns:a16="http://schemas.microsoft.com/office/drawing/2014/main" id="{00000000-0008-0000-0600-000075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0" name="公債費グラフ枠">
          <a:extLst>
            <a:ext uri="{FF2B5EF4-FFF2-40B4-BE49-F238E27FC236}">
              <a16:creationId xmlns:a16="http://schemas.microsoft.com/office/drawing/2014/main" id="{00000000-0008-0000-0600-000076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69</xdr:row>
      <xdr:rowOff>166850</xdr:rowOff>
    </xdr:from>
    <xdr:to>
      <xdr:col>85</xdr:col>
      <xdr:colOff>126364</xdr:colOff>
      <xdr:row>78</xdr:row>
      <xdr:rowOff>75113</xdr:rowOff>
    </xdr:to>
    <xdr:cxnSp macro="">
      <xdr:nvCxnSpPr>
        <xdr:cNvPr id="631" name="直線コネクタ 630">
          <a:extLst>
            <a:ext uri="{FF2B5EF4-FFF2-40B4-BE49-F238E27FC236}">
              <a16:creationId xmlns:a16="http://schemas.microsoft.com/office/drawing/2014/main" id="{00000000-0008-0000-0600-000077020000}"/>
            </a:ext>
          </a:extLst>
        </xdr:cNvPr>
        <xdr:cNvCxnSpPr/>
      </xdr:nvCxnSpPr>
      <xdr:spPr>
        <a:xfrm flipV="1">
          <a:off x="16317595" y="11996900"/>
          <a:ext cx="1269" cy="14513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78940</xdr:rowOff>
    </xdr:from>
    <xdr:ext cx="534377" cy="259045"/>
    <xdr:sp macro="" textlink="">
      <xdr:nvSpPr>
        <xdr:cNvPr id="632" name="公債費最小値テキスト">
          <a:extLst>
            <a:ext uri="{FF2B5EF4-FFF2-40B4-BE49-F238E27FC236}">
              <a16:creationId xmlns:a16="http://schemas.microsoft.com/office/drawing/2014/main" id="{00000000-0008-0000-0600-000078020000}"/>
            </a:ext>
          </a:extLst>
        </xdr:cNvPr>
        <xdr:cNvSpPr txBox="1"/>
      </xdr:nvSpPr>
      <xdr:spPr>
        <a:xfrm>
          <a:off x="16370300" y="134520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18,476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75113</xdr:rowOff>
    </xdr:from>
    <xdr:to>
      <xdr:col>86</xdr:col>
      <xdr:colOff>25400</xdr:colOff>
      <xdr:row>78</xdr:row>
      <xdr:rowOff>75113</xdr:rowOff>
    </xdr:to>
    <xdr:cxnSp macro="">
      <xdr:nvCxnSpPr>
        <xdr:cNvPr id="633" name="直線コネクタ 632">
          <a:extLst>
            <a:ext uri="{FF2B5EF4-FFF2-40B4-BE49-F238E27FC236}">
              <a16:creationId xmlns:a16="http://schemas.microsoft.com/office/drawing/2014/main" id="{00000000-0008-0000-0600-000079020000}"/>
            </a:ext>
          </a:extLst>
        </xdr:cNvPr>
        <xdr:cNvCxnSpPr/>
      </xdr:nvCxnSpPr>
      <xdr:spPr>
        <a:xfrm>
          <a:off x="16230600" y="134482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113527</xdr:rowOff>
    </xdr:from>
    <xdr:ext cx="599010" cy="259045"/>
    <xdr:sp macro="" textlink="">
      <xdr:nvSpPr>
        <xdr:cNvPr id="634" name="公債費最大値テキスト">
          <a:extLst>
            <a:ext uri="{FF2B5EF4-FFF2-40B4-BE49-F238E27FC236}">
              <a16:creationId xmlns:a16="http://schemas.microsoft.com/office/drawing/2014/main" id="{00000000-0008-0000-0600-00007A020000}"/>
            </a:ext>
          </a:extLst>
        </xdr:cNvPr>
        <xdr:cNvSpPr txBox="1"/>
      </xdr:nvSpPr>
      <xdr:spPr>
        <a:xfrm>
          <a:off x="16370300" y="117721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208,937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69</xdr:row>
      <xdr:rowOff>166850</xdr:rowOff>
    </xdr:from>
    <xdr:to>
      <xdr:col>86</xdr:col>
      <xdr:colOff>25400</xdr:colOff>
      <xdr:row>69</xdr:row>
      <xdr:rowOff>166850</xdr:rowOff>
    </xdr:to>
    <xdr:cxnSp macro="">
      <xdr:nvCxnSpPr>
        <xdr:cNvPr id="635" name="直線コネクタ 634">
          <a:extLst>
            <a:ext uri="{FF2B5EF4-FFF2-40B4-BE49-F238E27FC236}">
              <a16:creationId xmlns:a16="http://schemas.microsoft.com/office/drawing/2014/main" id="{00000000-0008-0000-0600-00007B020000}"/>
            </a:ext>
          </a:extLst>
        </xdr:cNvPr>
        <xdr:cNvCxnSpPr/>
      </xdr:nvCxnSpPr>
      <xdr:spPr>
        <a:xfrm>
          <a:off x="16230600" y="11996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74</xdr:row>
      <xdr:rowOff>170790</xdr:rowOff>
    </xdr:from>
    <xdr:to>
      <xdr:col>85</xdr:col>
      <xdr:colOff>127000</xdr:colOff>
      <xdr:row>75</xdr:row>
      <xdr:rowOff>21537</xdr:rowOff>
    </xdr:to>
    <xdr:cxnSp macro="">
      <xdr:nvCxnSpPr>
        <xdr:cNvPr id="636" name="直線コネクタ 635">
          <a:extLst>
            <a:ext uri="{FF2B5EF4-FFF2-40B4-BE49-F238E27FC236}">
              <a16:creationId xmlns:a16="http://schemas.microsoft.com/office/drawing/2014/main" id="{00000000-0008-0000-0600-00007C020000}"/>
            </a:ext>
          </a:extLst>
        </xdr:cNvPr>
        <xdr:cNvCxnSpPr/>
      </xdr:nvCxnSpPr>
      <xdr:spPr>
        <a:xfrm flipV="1">
          <a:off x="15481300" y="12858090"/>
          <a:ext cx="838200" cy="221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157799</xdr:rowOff>
    </xdr:from>
    <xdr:ext cx="534377" cy="259045"/>
    <xdr:sp macro="" textlink="">
      <xdr:nvSpPr>
        <xdr:cNvPr id="637" name="公債費平均値テキスト">
          <a:extLst>
            <a:ext uri="{FF2B5EF4-FFF2-40B4-BE49-F238E27FC236}">
              <a16:creationId xmlns:a16="http://schemas.microsoft.com/office/drawing/2014/main" id="{00000000-0008-0000-0600-00007D020000}"/>
            </a:ext>
          </a:extLst>
        </xdr:cNvPr>
        <xdr:cNvSpPr txBox="1"/>
      </xdr:nvSpPr>
      <xdr:spPr>
        <a:xfrm>
          <a:off x="16370300" y="1301654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7922</xdr:rowOff>
    </xdr:from>
    <xdr:to>
      <xdr:col>85</xdr:col>
      <xdr:colOff>177800</xdr:colOff>
      <xdr:row>76</xdr:row>
      <xdr:rowOff>109522</xdr:rowOff>
    </xdr:to>
    <xdr:sp macro="" textlink="">
      <xdr:nvSpPr>
        <xdr:cNvPr id="638" name="フローチャート: 判断 637">
          <a:extLst>
            <a:ext uri="{FF2B5EF4-FFF2-40B4-BE49-F238E27FC236}">
              <a16:creationId xmlns:a16="http://schemas.microsoft.com/office/drawing/2014/main" id="{00000000-0008-0000-0600-00007E020000}"/>
            </a:ext>
          </a:extLst>
        </xdr:cNvPr>
        <xdr:cNvSpPr/>
      </xdr:nvSpPr>
      <xdr:spPr>
        <a:xfrm>
          <a:off x="16268700" y="13038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75</xdr:row>
      <xdr:rowOff>21537</xdr:rowOff>
    </xdr:from>
    <xdr:to>
      <xdr:col>81</xdr:col>
      <xdr:colOff>50800</xdr:colOff>
      <xdr:row>75</xdr:row>
      <xdr:rowOff>69725</xdr:rowOff>
    </xdr:to>
    <xdr:cxnSp macro="">
      <xdr:nvCxnSpPr>
        <xdr:cNvPr id="639" name="直線コネクタ 638">
          <a:extLst>
            <a:ext uri="{FF2B5EF4-FFF2-40B4-BE49-F238E27FC236}">
              <a16:creationId xmlns:a16="http://schemas.microsoft.com/office/drawing/2014/main" id="{00000000-0008-0000-0600-00007F020000}"/>
            </a:ext>
          </a:extLst>
        </xdr:cNvPr>
        <xdr:cNvCxnSpPr/>
      </xdr:nvCxnSpPr>
      <xdr:spPr>
        <a:xfrm flipV="1">
          <a:off x="14592300" y="12880287"/>
          <a:ext cx="889000" cy="48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26065</xdr:rowOff>
    </xdr:from>
    <xdr:to>
      <xdr:col>81</xdr:col>
      <xdr:colOff>101600</xdr:colOff>
      <xdr:row>76</xdr:row>
      <xdr:rowOff>127665</xdr:rowOff>
    </xdr:to>
    <xdr:sp macro="" textlink="">
      <xdr:nvSpPr>
        <xdr:cNvPr id="640" name="フローチャート: 判断 639">
          <a:extLst>
            <a:ext uri="{FF2B5EF4-FFF2-40B4-BE49-F238E27FC236}">
              <a16:creationId xmlns:a16="http://schemas.microsoft.com/office/drawing/2014/main" id="{00000000-0008-0000-0600-000080020000}"/>
            </a:ext>
          </a:extLst>
        </xdr:cNvPr>
        <xdr:cNvSpPr/>
      </xdr:nvSpPr>
      <xdr:spPr>
        <a:xfrm>
          <a:off x="15430500" y="13056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118792</xdr:rowOff>
    </xdr:from>
    <xdr:ext cx="534377" cy="259045"/>
    <xdr:sp macro="" textlink="">
      <xdr:nvSpPr>
        <xdr:cNvPr id="641" name="テキスト ボックス 640">
          <a:extLst>
            <a:ext uri="{FF2B5EF4-FFF2-40B4-BE49-F238E27FC236}">
              <a16:creationId xmlns:a16="http://schemas.microsoft.com/office/drawing/2014/main" id="{00000000-0008-0000-0600-000081020000}"/>
            </a:ext>
          </a:extLst>
        </xdr:cNvPr>
        <xdr:cNvSpPr txBox="1"/>
      </xdr:nvSpPr>
      <xdr:spPr>
        <a:xfrm>
          <a:off x="15214111" y="131489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69725</xdr:rowOff>
    </xdr:from>
    <xdr:to>
      <xdr:col>76</xdr:col>
      <xdr:colOff>114300</xdr:colOff>
      <xdr:row>75</xdr:row>
      <xdr:rowOff>117290</xdr:rowOff>
    </xdr:to>
    <xdr:cxnSp macro="">
      <xdr:nvCxnSpPr>
        <xdr:cNvPr id="642" name="直線コネクタ 641">
          <a:extLst>
            <a:ext uri="{FF2B5EF4-FFF2-40B4-BE49-F238E27FC236}">
              <a16:creationId xmlns:a16="http://schemas.microsoft.com/office/drawing/2014/main" id="{00000000-0008-0000-0600-000082020000}"/>
            </a:ext>
          </a:extLst>
        </xdr:cNvPr>
        <xdr:cNvCxnSpPr/>
      </xdr:nvCxnSpPr>
      <xdr:spPr>
        <a:xfrm flipV="1">
          <a:off x="13703300" y="12928475"/>
          <a:ext cx="889000" cy="47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61757</xdr:rowOff>
    </xdr:from>
    <xdr:to>
      <xdr:col>76</xdr:col>
      <xdr:colOff>165100</xdr:colOff>
      <xdr:row>76</xdr:row>
      <xdr:rowOff>163357</xdr:rowOff>
    </xdr:to>
    <xdr:sp macro="" textlink="">
      <xdr:nvSpPr>
        <xdr:cNvPr id="643" name="フローチャート: 判断 642">
          <a:extLst>
            <a:ext uri="{FF2B5EF4-FFF2-40B4-BE49-F238E27FC236}">
              <a16:creationId xmlns:a16="http://schemas.microsoft.com/office/drawing/2014/main" id="{00000000-0008-0000-0600-000083020000}"/>
            </a:ext>
          </a:extLst>
        </xdr:cNvPr>
        <xdr:cNvSpPr/>
      </xdr:nvSpPr>
      <xdr:spPr>
        <a:xfrm>
          <a:off x="14541500" y="13091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154484</xdr:rowOff>
    </xdr:from>
    <xdr:ext cx="534377"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4325111" y="131846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117290</xdr:rowOff>
    </xdr:from>
    <xdr:to>
      <xdr:col>71</xdr:col>
      <xdr:colOff>177800</xdr:colOff>
      <xdr:row>75</xdr:row>
      <xdr:rowOff>144211</xdr:rowOff>
    </xdr:to>
    <xdr:cxnSp macro="">
      <xdr:nvCxnSpPr>
        <xdr:cNvPr id="645" name="直線コネクタ 644">
          <a:extLst>
            <a:ext uri="{FF2B5EF4-FFF2-40B4-BE49-F238E27FC236}">
              <a16:creationId xmlns:a16="http://schemas.microsoft.com/office/drawing/2014/main" id="{00000000-0008-0000-0600-000085020000}"/>
            </a:ext>
          </a:extLst>
        </xdr:cNvPr>
        <xdr:cNvCxnSpPr/>
      </xdr:nvCxnSpPr>
      <xdr:spPr>
        <a:xfrm flipV="1">
          <a:off x="12814300" y="12976040"/>
          <a:ext cx="889000" cy="26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49650</xdr:rowOff>
    </xdr:from>
    <xdr:to>
      <xdr:col>72</xdr:col>
      <xdr:colOff>38100</xdr:colOff>
      <xdr:row>76</xdr:row>
      <xdr:rowOff>151250</xdr:rowOff>
    </xdr:to>
    <xdr:sp macro="" textlink="">
      <xdr:nvSpPr>
        <xdr:cNvPr id="646" name="フローチャート: 判断 645">
          <a:extLst>
            <a:ext uri="{FF2B5EF4-FFF2-40B4-BE49-F238E27FC236}">
              <a16:creationId xmlns:a16="http://schemas.microsoft.com/office/drawing/2014/main" id="{00000000-0008-0000-0600-000086020000}"/>
            </a:ext>
          </a:extLst>
        </xdr:cNvPr>
        <xdr:cNvSpPr/>
      </xdr:nvSpPr>
      <xdr:spPr>
        <a:xfrm>
          <a:off x="13652500" y="13079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142377</xdr:rowOff>
    </xdr:from>
    <xdr:ext cx="534377" cy="259045"/>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3436111" y="131725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77553</xdr:rowOff>
    </xdr:from>
    <xdr:to>
      <xdr:col>67</xdr:col>
      <xdr:colOff>101600</xdr:colOff>
      <xdr:row>77</xdr:row>
      <xdr:rowOff>7703</xdr:rowOff>
    </xdr:to>
    <xdr:sp macro="" textlink="">
      <xdr:nvSpPr>
        <xdr:cNvPr id="648" name="フローチャート: 判断 647">
          <a:extLst>
            <a:ext uri="{FF2B5EF4-FFF2-40B4-BE49-F238E27FC236}">
              <a16:creationId xmlns:a16="http://schemas.microsoft.com/office/drawing/2014/main" id="{00000000-0008-0000-0600-000088020000}"/>
            </a:ext>
          </a:extLst>
        </xdr:cNvPr>
        <xdr:cNvSpPr/>
      </xdr:nvSpPr>
      <xdr:spPr>
        <a:xfrm>
          <a:off x="12763500" y="13107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170280</xdr:rowOff>
    </xdr:from>
    <xdr:ext cx="534377" cy="259045"/>
    <xdr:sp macro="" textlink="">
      <xdr:nvSpPr>
        <xdr:cNvPr id="649" name="テキスト ボックス 648">
          <a:extLst>
            <a:ext uri="{FF2B5EF4-FFF2-40B4-BE49-F238E27FC236}">
              <a16:creationId xmlns:a16="http://schemas.microsoft.com/office/drawing/2014/main" id="{00000000-0008-0000-0600-000089020000}"/>
            </a:ext>
          </a:extLst>
        </xdr:cNvPr>
        <xdr:cNvSpPr txBox="1"/>
      </xdr:nvSpPr>
      <xdr:spPr>
        <a:xfrm>
          <a:off x="12547111" y="132004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600-00008A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600-00008B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2" name="テキスト ボックス 651">
          <a:extLst>
            <a:ext uri="{FF2B5EF4-FFF2-40B4-BE49-F238E27FC236}">
              <a16:creationId xmlns:a16="http://schemas.microsoft.com/office/drawing/2014/main" id="{00000000-0008-0000-0600-00008C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3" name="テキスト ボックス 652">
          <a:extLst>
            <a:ext uri="{FF2B5EF4-FFF2-40B4-BE49-F238E27FC236}">
              <a16:creationId xmlns:a16="http://schemas.microsoft.com/office/drawing/2014/main" id="{00000000-0008-0000-0600-00008D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4" name="テキスト ボックス 653">
          <a:extLst>
            <a:ext uri="{FF2B5EF4-FFF2-40B4-BE49-F238E27FC236}">
              <a16:creationId xmlns:a16="http://schemas.microsoft.com/office/drawing/2014/main" id="{00000000-0008-0000-0600-00008E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119990</xdr:rowOff>
    </xdr:from>
    <xdr:to>
      <xdr:col>85</xdr:col>
      <xdr:colOff>177800</xdr:colOff>
      <xdr:row>75</xdr:row>
      <xdr:rowOff>50140</xdr:rowOff>
    </xdr:to>
    <xdr:sp macro="" textlink="">
      <xdr:nvSpPr>
        <xdr:cNvPr id="655" name="楕円 654">
          <a:extLst>
            <a:ext uri="{FF2B5EF4-FFF2-40B4-BE49-F238E27FC236}">
              <a16:creationId xmlns:a16="http://schemas.microsoft.com/office/drawing/2014/main" id="{00000000-0008-0000-0600-00008F020000}"/>
            </a:ext>
          </a:extLst>
        </xdr:cNvPr>
        <xdr:cNvSpPr/>
      </xdr:nvSpPr>
      <xdr:spPr>
        <a:xfrm>
          <a:off x="16268700" y="12807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73</xdr:row>
      <xdr:rowOff>142867</xdr:rowOff>
    </xdr:from>
    <xdr:ext cx="534377" cy="259045"/>
    <xdr:sp macro="" textlink="">
      <xdr:nvSpPr>
        <xdr:cNvPr id="656" name="公債費該当値テキスト">
          <a:extLst>
            <a:ext uri="{FF2B5EF4-FFF2-40B4-BE49-F238E27FC236}">
              <a16:creationId xmlns:a16="http://schemas.microsoft.com/office/drawing/2014/main" id="{00000000-0008-0000-0600-000090020000}"/>
            </a:ext>
          </a:extLst>
        </xdr:cNvPr>
        <xdr:cNvSpPr txBox="1"/>
      </xdr:nvSpPr>
      <xdr:spPr>
        <a:xfrm>
          <a:off x="16370300" y="126587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95,920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74</xdr:row>
      <xdr:rowOff>142187</xdr:rowOff>
    </xdr:from>
    <xdr:to>
      <xdr:col>81</xdr:col>
      <xdr:colOff>101600</xdr:colOff>
      <xdr:row>75</xdr:row>
      <xdr:rowOff>72337</xdr:rowOff>
    </xdr:to>
    <xdr:sp macro="" textlink="">
      <xdr:nvSpPr>
        <xdr:cNvPr id="657" name="楕円 656">
          <a:extLst>
            <a:ext uri="{FF2B5EF4-FFF2-40B4-BE49-F238E27FC236}">
              <a16:creationId xmlns:a16="http://schemas.microsoft.com/office/drawing/2014/main" id="{00000000-0008-0000-0600-000091020000}"/>
            </a:ext>
          </a:extLst>
        </xdr:cNvPr>
        <xdr:cNvSpPr/>
      </xdr:nvSpPr>
      <xdr:spPr>
        <a:xfrm>
          <a:off x="15430500" y="128294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88864</xdr:rowOff>
    </xdr:from>
    <xdr:ext cx="534377" cy="259045"/>
    <xdr:sp macro="" textlink="">
      <xdr:nvSpPr>
        <xdr:cNvPr id="658" name="テキスト ボックス 657">
          <a:extLst>
            <a:ext uri="{FF2B5EF4-FFF2-40B4-BE49-F238E27FC236}">
              <a16:creationId xmlns:a16="http://schemas.microsoft.com/office/drawing/2014/main" id="{00000000-0008-0000-0600-000092020000}"/>
            </a:ext>
          </a:extLst>
        </xdr:cNvPr>
        <xdr:cNvSpPr txBox="1"/>
      </xdr:nvSpPr>
      <xdr:spPr>
        <a:xfrm>
          <a:off x="15214111" y="12604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93,007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75</xdr:row>
      <xdr:rowOff>18925</xdr:rowOff>
    </xdr:from>
    <xdr:to>
      <xdr:col>76</xdr:col>
      <xdr:colOff>165100</xdr:colOff>
      <xdr:row>75</xdr:row>
      <xdr:rowOff>120525</xdr:rowOff>
    </xdr:to>
    <xdr:sp macro="" textlink="">
      <xdr:nvSpPr>
        <xdr:cNvPr id="659" name="楕円 658">
          <a:extLst>
            <a:ext uri="{FF2B5EF4-FFF2-40B4-BE49-F238E27FC236}">
              <a16:creationId xmlns:a16="http://schemas.microsoft.com/office/drawing/2014/main" id="{00000000-0008-0000-0600-000093020000}"/>
            </a:ext>
          </a:extLst>
        </xdr:cNvPr>
        <xdr:cNvSpPr/>
      </xdr:nvSpPr>
      <xdr:spPr>
        <a:xfrm>
          <a:off x="14541500" y="128776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73</xdr:row>
      <xdr:rowOff>137052</xdr:rowOff>
    </xdr:from>
    <xdr:ext cx="534377" cy="259045"/>
    <xdr:sp macro="" textlink="">
      <xdr:nvSpPr>
        <xdr:cNvPr id="660" name="テキスト ボックス 659">
          <a:extLst>
            <a:ext uri="{FF2B5EF4-FFF2-40B4-BE49-F238E27FC236}">
              <a16:creationId xmlns:a16="http://schemas.microsoft.com/office/drawing/2014/main" id="{00000000-0008-0000-0600-000094020000}"/>
            </a:ext>
          </a:extLst>
        </xdr:cNvPr>
        <xdr:cNvSpPr txBox="1"/>
      </xdr:nvSpPr>
      <xdr:spPr>
        <a:xfrm>
          <a:off x="14325111" y="126529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75</xdr:row>
      <xdr:rowOff>66490</xdr:rowOff>
    </xdr:from>
    <xdr:to>
      <xdr:col>72</xdr:col>
      <xdr:colOff>38100</xdr:colOff>
      <xdr:row>75</xdr:row>
      <xdr:rowOff>168089</xdr:rowOff>
    </xdr:to>
    <xdr:sp macro="" textlink="">
      <xdr:nvSpPr>
        <xdr:cNvPr id="661" name="楕円 660">
          <a:extLst>
            <a:ext uri="{FF2B5EF4-FFF2-40B4-BE49-F238E27FC236}">
              <a16:creationId xmlns:a16="http://schemas.microsoft.com/office/drawing/2014/main" id="{00000000-0008-0000-0600-000095020000}"/>
            </a:ext>
          </a:extLst>
        </xdr:cNvPr>
        <xdr:cNvSpPr/>
      </xdr:nvSpPr>
      <xdr:spPr>
        <a:xfrm>
          <a:off x="13652500" y="1292524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74</xdr:row>
      <xdr:rowOff>13167</xdr:rowOff>
    </xdr:from>
    <xdr:ext cx="534377" cy="259045"/>
    <xdr:sp macro="" textlink="">
      <xdr:nvSpPr>
        <xdr:cNvPr id="662" name="テキスト ボックス 661">
          <a:extLst>
            <a:ext uri="{FF2B5EF4-FFF2-40B4-BE49-F238E27FC236}">
              <a16:creationId xmlns:a16="http://schemas.microsoft.com/office/drawing/2014/main" id="{00000000-0008-0000-0600-000096020000}"/>
            </a:ext>
          </a:extLst>
        </xdr:cNvPr>
        <xdr:cNvSpPr txBox="1"/>
      </xdr:nvSpPr>
      <xdr:spPr>
        <a:xfrm>
          <a:off x="13436111" y="127004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93411</xdr:rowOff>
    </xdr:from>
    <xdr:to>
      <xdr:col>67</xdr:col>
      <xdr:colOff>101600</xdr:colOff>
      <xdr:row>76</xdr:row>
      <xdr:rowOff>23561</xdr:rowOff>
    </xdr:to>
    <xdr:sp macro="" textlink="">
      <xdr:nvSpPr>
        <xdr:cNvPr id="663" name="楕円 662">
          <a:extLst>
            <a:ext uri="{FF2B5EF4-FFF2-40B4-BE49-F238E27FC236}">
              <a16:creationId xmlns:a16="http://schemas.microsoft.com/office/drawing/2014/main" id="{00000000-0008-0000-0600-000097020000}"/>
            </a:ext>
          </a:extLst>
        </xdr:cNvPr>
        <xdr:cNvSpPr/>
      </xdr:nvSpPr>
      <xdr:spPr>
        <a:xfrm>
          <a:off x="12763500" y="12952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74</xdr:row>
      <xdr:rowOff>40088</xdr:rowOff>
    </xdr:from>
    <xdr:ext cx="534377" cy="259045"/>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2547111" y="12727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5" name="正方形/長方形 664">
          <a:extLst>
            <a:ext uri="{FF2B5EF4-FFF2-40B4-BE49-F238E27FC236}">
              <a16:creationId xmlns:a16="http://schemas.microsoft.com/office/drawing/2014/main" id="{00000000-0008-0000-0600-000099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6" name="正方形/長方形 665">
          <a:extLst>
            <a:ext uri="{FF2B5EF4-FFF2-40B4-BE49-F238E27FC236}">
              <a16:creationId xmlns:a16="http://schemas.microsoft.com/office/drawing/2014/main" id="{00000000-0008-0000-0600-00009A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7" name="正方形/長方形 666">
          <a:extLst>
            <a:ext uri="{FF2B5EF4-FFF2-40B4-BE49-F238E27FC236}">
              <a16:creationId xmlns:a16="http://schemas.microsoft.com/office/drawing/2014/main" id="{00000000-0008-0000-0600-00009B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8" name="正方形/長方形 667">
          <a:extLst>
            <a:ext uri="{FF2B5EF4-FFF2-40B4-BE49-F238E27FC236}">
              <a16:creationId xmlns:a16="http://schemas.microsoft.com/office/drawing/2014/main" id="{00000000-0008-0000-0600-00009C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9" name="正方形/長方形 668">
          <a:extLst>
            <a:ext uri="{FF2B5EF4-FFF2-40B4-BE49-F238E27FC236}">
              <a16:creationId xmlns:a16="http://schemas.microsoft.com/office/drawing/2014/main" id="{00000000-0008-0000-0600-00009D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0" name="正方形/長方形 669">
          <a:extLst>
            <a:ext uri="{FF2B5EF4-FFF2-40B4-BE49-F238E27FC236}">
              <a16:creationId xmlns:a16="http://schemas.microsoft.com/office/drawing/2014/main" id="{00000000-0008-0000-0600-00009E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1" name="正方形/長方形 670">
          <a:extLst>
            <a:ext uri="{FF2B5EF4-FFF2-40B4-BE49-F238E27FC236}">
              <a16:creationId xmlns:a16="http://schemas.microsoft.com/office/drawing/2014/main" id="{00000000-0008-0000-0600-00009F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11,866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2" name="正方形/長方形 671">
          <a:extLst>
            <a:ext uri="{FF2B5EF4-FFF2-40B4-BE49-F238E27FC236}">
              <a16:creationId xmlns:a16="http://schemas.microsoft.com/office/drawing/2014/main" id="{00000000-0008-0000-0600-0000A0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3" name="テキスト ボックス 672">
          <a:extLst>
            <a:ext uri="{FF2B5EF4-FFF2-40B4-BE49-F238E27FC236}">
              <a16:creationId xmlns:a16="http://schemas.microsoft.com/office/drawing/2014/main" id="{00000000-0008-0000-0600-0000A1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75" name="直線コネクタ 674">
          <a:extLst>
            <a:ext uri="{FF2B5EF4-FFF2-40B4-BE49-F238E27FC236}">
              <a16:creationId xmlns:a16="http://schemas.microsoft.com/office/drawing/2014/main" id="{00000000-0008-0000-0600-0000A3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76" name="テキスト ボックス 675">
          <a:extLst>
            <a:ext uri="{FF2B5EF4-FFF2-40B4-BE49-F238E27FC236}">
              <a16:creationId xmlns:a16="http://schemas.microsoft.com/office/drawing/2014/main" id="{00000000-0008-0000-0600-0000A4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7" name="直線コネクタ 676">
          <a:extLst>
            <a:ext uri="{FF2B5EF4-FFF2-40B4-BE49-F238E27FC236}">
              <a16:creationId xmlns:a16="http://schemas.microsoft.com/office/drawing/2014/main" id="{00000000-0008-0000-0600-0000A5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78" name="テキスト ボックス 677">
          <a:extLst>
            <a:ext uri="{FF2B5EF4-FFF2-40B4-BE49-F238E27FC236}">
              <a16:creationId xmlns:a16="http://schemas.microsoft.com/office/drawing/2014/main" id="{00000000-0008-0000-0600-0000A6020000}"/>
            </a:ext>
          </a:extLst>
        </xdr:cNvPr>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80" name="テキスト ボックス 679">
          <a:extLst>
            <a:ext uri="{FF2B5EF4-FFF2-40B4-BE49-F238E27FC236}">
              <a16:creationId xmlns:a16="http://schemas.microsoft.com/office/drawing/2014/main" id="{00000000-0008-0000-0600-0000A8020000}"/>
            </a:ext>
          </a:extLst>
        </xdr:cNvPr>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81" name="直線コネクタ 680">
          <a:extLst>
            <a:ext uri="{FF2B5EF4-FFF2-40B4-BE49-F238E27FC236}">
              <a16:creationId xmlns:a16="http://schemas.microsoft.com/office/drawing/2014/main" id="{00000000-0008-0000-0600-0000A9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82" name="テキスト ボックス 681">
          <a:extLst>
            <a:ext uri="{FF2B5EF4-FFF2-40B4-BE49-F238E27FC236}">
              <a16:creationId xmlns:a16="http://schemas.microsoft.com/office/drawing/2014/main" id="{00000000-0008-0000-0600-0000AA020000}"/>
            </a:ext>
          </a:extLst>
        </xdr:cNvPr>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3" name="直線コネクタ 682">
          <a:extLst>
            <a:ext uri="{FF2B5EF4-FFF2-40B4-BE49-F238E27FC236}">
              <a16:creationId xmlns:a16="http://schemas.microsoft.com/office/drawing/2014/main" id="{00000000-0008-0000-0600-0000AB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4" name="テキスト ボックス 683">
          <a:extLst>
            <a:ext uri="{FF2B5EF4-FFF2-40B4-BE49-F238E27FC236}">
              <a16:creationId xmlns:a16="http://schemas.microsoft.com/office/drawing/2014/main" id="{00000000-0008-0000-0600-0000AC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5" name="積立金グラフ枠">
          <a:extLst>
            <a:ext uri="{FF2B5EF4-FFF2-40B4-BE49-F238E27FC236}">
              <a16:creationId xmlns:a16="http://schemas.microsoft.com/office/drawing/2014/main" id="{00000000-0008-0000-0600-0000AD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92</xdr:row>
      <xdr:rowOff>79890</xdr:rowOff>
    </xdr:from>
    <xdr:to>
      <xdr:col>85</xdr:col>
      <xdr:colOff>126364</xdr:colOff>
      <xdr:row>98</xdr:row>
      <xdr:rowOff>132107</xdr:rowOff>
    </xdr:to>
    <xdr:cxnSp macro="">
      <xdr:nvCxnSpPr>
        <xdr:cNvPr id="686" name="直線コネクタ 685">
          <a:extLst>
            <a:ext uri="{FF2B5EF4-FFF2-40B4-BE49-F238E27FC236}">
              <a16:creationId xmlns:a16="http://schemas.microsoft.com/office/drawing/2014/main" id="{00000000-0008-0000-0600-0000AE020000}"/>
            </a:ext>
          </a:extLst>
        </xdr:cNvPr>
        <xdr:cNvCxnSpPr/>
      </xdr:nvCxnSpPr>
      <xdr:spPr>
        <a:xfrm flipV="1">
          <a:off x="16317595" y="15853290"/>
          <a:ext cx="1269" cy="10809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135934</xdr:rowOff>
    </xdr:from>
    <xdr:ext cx="469744" cy="259045"/>
    <xdr:sp macro="" textlink="">
      <xdr:nvSpPr>
        <xdr:cNvPr id="687" name="積立金最小値テキスト">
          <a:extLst>
            <a:ext uri="{FF2B5EF4-FFF2-40B4-BE49-F238E27FC236}">
              <a16:creationId xmlns:a16="http://schemas.microsoft.com/office/drawing/2014/main" id="{00000000-0008-0000-0600-0000AF020000}"/>
            </a:ext>
          </a:extLst>
        </xdr:cNvPr>
        <xdr:cNvSpPr txBox="1"/>
      </xdr:nvSpPr>
      <xdr:spPr>
        <a:xfrm>
          <a:off x="16370300" y="169380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132107</xdr:rowOff>
    </xdr:from>
    <xdr:to>
      <xdr:col>86</xdr:col>
      <xdr:colOff>25400</xdr:colOff>
      <xdr:row>98</xdr:row>
      <xdr:rowOff>132107</xdr:rowOff>
    </xdr:to>
    <xdr:cxnSp macro="">
      <xdr:nvCxnSpPr>
        <xdr:cNvPr id="688" name="直線コネクタ 687">
          <a:extLst>
            <a:ext uri="{FF2B5EF4-FFF2-40B4-BE49-F238E27FC236}">
              <a16:creationId xmlns:a16="http://schemas.microsoft.com/office/drawing/2014/main" id="{00000000-0008-0000-0600-0000B0020000}"/>
            </a:ext>
          </a:extLst>
        </xdr:cNvPr>
        <xdr:cNvCxnSpPr/>
      </xdr:nvCxnSpPr>
      <xdr:spPr>
        <a:xfrm>
          <a:off x="16230600" y="169342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91</xdr:row>
      <xdr:rowOff>26567</xdr:rowOff>
    </xdr:from>
    <xdr:ext cx="599010" cy="259045"/>
    <xdr:sp macro="" textlink="">
      <xdr:nvSpPr>
        <xdr:cNvPr id="689" name="積立金最大値テキスト">
          <a:extLst>
            <a:ext uri="{FF2B5EF4-FFF2-40B4-BE49-F238E27FC236}">
              <a16:creationId xmlns:a16="http://schemas.microsoft.com/office/drawing/2014/main" id="{00000000-0008-0000-0600-0000B1020000}"/>
            </a:ext>
          </a:extLst>
        </xdr:cNvPr>
        <xdr:cNvSpPr txBox="1"/>
      </xdr:nvSpPr>
      <xdr:spPr>
        <a:xfrm>
          <a:off x="16370300" y="156285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238,082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92</xdr:row>
      <xdr:rowOff>79890</xdr:rowOff>
    </xdr:from>
    <xdr:to>
      <xdr:col>86</xdr:col>
      <xdr:colOff>25400</xdr:colOff>
      <xdr:row>92</xdr:row>
      <xdr:rowOff>79890</xdr:rowOff>
    </xdr:to>
    <xdr:cxnSp macro="">
      <xdr:nvCxnSpPr>
        <xdr:cNvPr id="690" name="直線コネクタ 689">
          <a:extLst>
            <a:ext uri="{FF2B5EF4-FFF2-40B4-BE49-F238E27FC236}">
              <a16:creationId xmlns:a16="http://schemas.microsoft.com/office/drawing/2014/main" id="{00000000-0008-0000-0600-0000B2020000}"/>
            </a:ext>
          </a:extLst>
        </xdr:cNvPr>
        <xdr:cNvCxnSpPr/>
      </xdr:nvCxnSpPr>
      <xdr:spPr>
        <a:xfrm>
          <a:off x="16230600" y="158532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106704</xdr:rowOff>
    </xdr:from>
    <xdr:to>
      <xdr:col>85</xdr:col>
      <xdr:colOff>127000</xdr:colOff>
      <xdr:row>98</xdr:row>
      <xdr:rowOff>109553</xdr:rowOff>
    </xdr:to>
    <xdr:cxnSp macro="">
      <xdr:nvCxnSpPr>
        <xdr:cNvPr id="691" name="直線コネクタ 690">
          <a:extLst>
            <a:ext uri="{FF2B5EF4-FFF2-40B4-BE49-F238E27FC236}">
              <a16:creationId xmlns:a16="http://schemas.microsoft.com/office/drawing/2014/main" id="{00000000-0008-0000-0600-0000B3020000}"/>
            </a:ext>
          </a:extLst>
        </xdr:cNvPr>
        <xdr:cNvCxnSpPr/>
      </xdr:nvCxnSpPr>
      <xdr:spPr>
        <a:xfrm>
          <a:off x="15481300" y="16737354"/>
          <a:ext cx="838200" cy="1742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62738</xdr:rowOff>
    </xdr:from>
    <xdr:ext cx="534377" cy="259045"/>
    <xdr:sp macro="" textlink="">
      <xdr:nvSpPr>
        <xdr:cNvPr id="692" name="積立金平均値テキスト">
          <a:extLst>
            <a:ext uri="{FF2B5EF4-FFF2-40B4-BE49-F238E27FC236}">
              <a16:creationId xmlns:a16="http://schemas.microsoft.com/office/drawing/2014/main" id="{00000000-0008-0000-0600-0000B4020000}"/>
            </a:ext>
          </a:extLst>
        </xdr:cNvPr>
        <xdr:cNvSpPr txBox="1"/>
      </xdr:nvSpPr>
      <xdr:spPr>
        <a:xfrm>
          <a:off x="16370300" y="1652193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39861</xdr:rowOff>
    </xdr:from>
    <xdr:to>
      <xdr:col>85</xdr:col>
      <xdr:colOff>177800</xdr:colOff>
      <xdr:row>97</xdr:row>
      <xdr:rowOff>141461</xdr:rowOff>
    </xdr:to>
    <xdr:sp macro="" textlink="">
      <xdr:nvSpPr>
        <xdr:cNvPr id="693" name="フローチャート: 判断 692">
          <a:extLst>
            <a:ext uri="{FF2B5EF4-FFF2-40B4-BE49-F238E27FC236}">
              <a16:creationId xmlns:a16="http://schemas.microsoft.com/office/drawing/2014/main" id="{00000000-0008-0000-0600-0000B5020000}"/>
            </a:ext>
          </a:extLst>
        </xdr:cNvPr>
        <xdr:cNvSpPr/>
      </xdr:nvSpPr>
      <xdr:spPr>
        <a:xfrm>
          <a:off x="16268700" y="16670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106704</xdr:rowOff>
    </xdr:from>
    <xdr:to>
      <xdr:col>81</xdr:col>
      <xdr:colOff>50800</xdr:colOff>
      <xdr:row>97</xdr:row>
      <xdr:rowOff>138954</xdr:rowOff>
    </xdr:to>
    <xdr:cxnSp macro="">
      <xdr:nvCxnSpPr>
        <xdr:cNvPr id="694" name="直線コネクタ 693">
          <a:extLst>
            <a:ext uri="{FF2B5EF4-FFF2-40B4-BE49-F238E27FC236}">
              <a16:creationId xmlns:a16="http://schemas.microsoft.com/office/drawing/2014/main" id="{00000000-0008-0000-0600-0000B6020000}"/>
            </a:ext>
          </a:extLst>
        </xdr:cNvPr>
        <xdr:cNvCxnSpPr/>
      </xdr:nvCxnSpPr>
      <xdr:spPr>
        <a:xfrm flipV="1">
          <a:off x="14592300" y="16737354"/>
          <a:ext cx="889000" cy="32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30342</xdr:rowOff>
    </xdr:from>
    <xdr:to>
      <xdr:col>81</xdr:col>
      <xdr:colOff>101600</xdr:colOff>
      <xdr:row>97</xdr:row>
      <xdr:rowOff>131942</xdr:rowOff>
    </xdr:to>
    <xdr:sp macro="" textlink="">
      <xdr:nvSpPr>
        <xdr:cNvPr id="695" name="フローチャート: 判断 694">
          <a:extLst>
            <a:ext uri="{FF2B5EF4-FFF2-40B4-BE49-F238E27FC236}">
              <a16:creationId xmlns:a16="http://schemas.microsoft.com/office/drawing/2014/main" id="{00000000-0008-0000-0600-0000B7020000}"/>
            </a:ext>
          </a:extLst>
        </xdr:cNvPr>
        <xdr:cNvSpPr/>
      </xdr:nvSpPr>
      <xdr:spPr>
        <a:xfrm>
          <a:off x="15430500" y="16660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148469</xdr:rowOff>
    </xdr:from>
    <xdr:ext cx="534377" cy="259045"/>
    <xdr:sp macro="" textlink="">
      <xdr:nvSpPr>
        <xdr:cNvPr id="696" name="テキスト ボックス 695">
          <a:extLst>
            <a:ext uri="{FF2B5EF4-FFF2-40B4-BE49-F238E27FC236}">
              <a16:creationId xmlns:a16="http://schemas.microsoft.com/office/drawing/2014/main" id="{00000000-0008-0000-0600-0000B8020000}"/>
            </a:ext>
          </a:extLst>
        </xdr:cNvPr>
        <xdr:cNvSpPr txBox="1"/>
      </xdr:nvSpPr>
      <xdr:spPr>
        <a:xfrm>
          <a:off x="15214111" y="164362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116722</xdr:rowOff>
    </xdr:from>
    <xdr:to>
      <xdr:col>76</xdr:col>
      <xdr:colOff>114300</xdr:colOff>
      <xdr:row>97</xdr:row>
      <xdr:rowOff>138954</xdr:rowOff>
    </xdr:to>
    <xdr:cxnSp macro="">
      <xdr:nvCxnSpPr>
        <xdr:cNvPr id="697" name="直線コネクタ 696">
          <a:extLst>
            <a:ext uri="{FF2B5EF4-FFF2-40B4-BE49-F238E27FC236}">
              <a16:creationId xmlns:a16="http://schemas.microsoft.com/office/drawing/2014/main" id="{00000000-0008-0000-0600-0000B9020000}"/>
            </a:ext>
          </a:extLst>
        </xdr:cNvPr>
        <xdr:cNvCxnSpPr/>
      </xdr:nvCxnSpPr>
      <xdr:spPr>
        <a:xfrm>
          <a:off x="13703300" y="16747372"/>
          <a:ext cx="889000" cy="222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114018</xdr:rowOff>
    </xdr:from>
    <xdr:to>
      <xdr:col>76</xdr:col>
      <xdr:colOff>165100</xdr:colOff>
      <xdr:row>98</xdr:row>
      <xdr:rowOff>44168</xdr:rowOff>
    </xdr:to>
    <xdr:sp macro="" textlink="">
      <xdr:nvSpPr>
        <xdr:cNvPr id="698" name="フローチャート: 判断 697">
          <a:extLst>
            <a:ext uri="{FF2B5EF4-FFF2-40B4-BE49-F238E27FC236}">
              <a16:creationId xmlns:a16="http://schemas.microsoft.com/office/drawing/2014/main" id="{00000000-0008-0000-0600-0000BA020000}"/>
            </a:ext>
          </a:extLst>
        </xdr:cNvPr>
        <xdr:cNvSpPr/>
      </xdr:nvSpPr>
      <xdr:spPr>
        <a:xfrm>
          <a:off x="14541500" y="16744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35295</xdr:rowOff>
    </xdr:from>
    <xdr:ext cx="534377"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4325111" y="16837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116722</xdr:rowOff>
    </xdr:from>
    <xdr:to>
      <xdr:col>71</xdr:col>
      <xdr:colOff>177800</xdr:colOff>
      <xdr:row>98</xdr:row>
      <xdr:rowOff>64171</xdr:rowOff>
    </xdr:to>
    <xdr:cxnSp macro="">
      <xdr:nvCxnSpPr>
        <xdr:cNvPr id="700" name="直線コネクタ 699">
          <a:extLst>
            <a:ext uri="{FF2B5EF4-FFF2-40B4-BE49-F238E27FC236}">
              <a16:creationId xmlns:a16="http://schemas.microsoft.com/office/drawing/2014/main" id="{00000000-0008-0000-0600-0000BC020000}"/>
            </a:ext>
          </a:extLst>
        </xdr:cNvPr>
        <xdr:cNvCxnSpPr/>
      </xdr:nvCxnSpPr>
      <xdr:spPr>
        <a:xfrm flipV="1">
          <a:off x="12814300" y="16747372"/>
          <a:ext cx="889000" cy="118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135302</xdr:rowOff>
    </xdr:from>
    <xdr:to>
      <xdr:col>72</xdr:col>
      <xdr:colOff>38100</xdr:colOff>
      <xdr:row>98</xdr:row>
      <xdr:rowOff>65452</xdr:rowOff>
    </xdr:to>
    <xdr:sp macro="" textlink="">
      <xdr:nvSpPr>
        <xdr:cNvPr id="701" name="フローチャート: 判断 700">
          <a:extLst>
            <a:ext uri="{FF2B5EF4-FFF2-40B4-BE49-F238E27FC236}">
              <a16:creationId xmlns:a16="http://schemas.microsoft.com/office/drawing/2014/main" id="{00000000-0008-0000-0600-0000BD020000}"/>
            </a:ext>
          </a:extLst>
        </xdr:cNvPr>
        <xdr:cNvSpPr/>
      </xdr:nvSpPr>
      <xdr:spPr>
        <a:xfrm>
          <a:off x="13652500" y="16765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56579</xdr:rowOff>
    </xdr:from>
    <xdr:ext cx="534377"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3436111" y="16858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144335</xdr:rowOff>
    </xdr:from>
    <xdr:to>
      <xdr:col>67</xdr:col>
      <xdr:colOff>101600</xdr:colOff>
      <xdr:row>98</xdr:row>
      <xdr:rowOff>74485</xdr:rowOff>
    </xdr:to>
    <xdr:sp macro="" textlink="">
      <xdr:nvSpPr>
        <xdr:cNvPr id="703" name="フローチャート: 判断 702">
          <a:extLst>
            <a:ext uri="{FF2B5EF4-FFF2-40B4-BE49-F238E27FC236}">
              <a16:creationId xmlns:a16="http://schemas.microsoft.com/office/drawing/2014/main" id="{00000000-0008-0000-0600-0000BF020000}"/>
            </a:ext>
          </a:extLst>
        </xdr:cNvPr>
        <xdr:cNvSpPr/>
      </xdr:nvSpPr>
      <xdr:spPr>
        <a:xfrm>
          <a:off x="12763500" y="16774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91012</xdr:rowOff>
    </xdr:from>
    <xdr:ext cx="534377"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2547111" y="165502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6" name="テキスト ボックス 705">
          <a:extLst>
            <a:ext uri="{FF2B5EF4-FFF2-40B4-BE49-F238E27FC236}">
              <a16:creationId xmlns:a16="http://schemas.microsoft.com/office/drawing/2014/main" id="{00000000-0008-0000-0600-0000C2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00000000-0008-0000-0600-0000C3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600-0000C4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9" name="テキスト ボックス 708">
          <a:extLst>
            <a:ext uri="{FF2B5EF4-FFF2-40B4-BE49-F238E27FC236}">
              <a16:creationId xmlns:a16="http://schemas.microsoft.com/office/drawing/2014/main" id="{00000000-0008-0000-0600-0000C5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58753</xdr:rowOff>
    </xdr:from>
    <xdr:to>
      <xdr:col>85</xdr:col>
      <xdr:colOff>177800</xdr:colOff>
      <xdr:row>98</xdr:row>
      <xdr:rowOff>160353</xdr:rowOff>
    </xdr:to>
    <xdr:sp macro="" textlink="">
      <xdr:nvSpPr>
        <xdr:cNvPr id="710" name="楕円 709">
          <a:extLst>
            <a:ext uri="{FF2B5EF4-FFF2-40B4-BE49-F238E27FC236}">
              <a16:creationId xmlns:a16="http://schemas.microsoft.com/office/drawing/2014/main" id="{00000000-0008-0000-0600-0000C6020000}"/>
            </a:ext>
          </a:extLst>
        </xdr:cNvPr>
        <xdr:cNvSpPr/>
      </xdr:nvSpPr>
      <xdr:spPr>
        <a:xfrm>
          <a:off x="16268700" y="168608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145130</xdr:rowOff>
    </xdr:from>
    <xdr:ext cx="469744" cy="259045"/>
    <xdr:sp macro="" textlink="">
      <xdr:nvSpPr>
        <xdr:cNvPr id="711" name="積立金該当値テキスト">
          <a:extLst>
            <a:ext uri="{FF2B5EF4-FFF2-40B4-BE49-F238E27FC236}">
              <a16:creationId xmlns:a16="http://schemas.microsoft.com/office/drawing/2014/main" id="{00000000-0008-0000-0600-0000C7020000}"/>
            </a:ext>
          </a:extLst>
        </xdr:cNvPr>
        <xdr:cNvSpPr txBox="1"/>
      </xdr:nvSpPr>
      <xdr:spPr>
        <a:xfrm>
          <a:off x="16370300" y="167757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55904</xdr:rowOff>
    </xdr:from>
    <xdr:to>
      <xdr:col>81</xdr:col>
      <xdr:colOff>101600</xdr:colOff>
      <xdr:row>97</xdr:row>
      <xdr:rowOff>157504</xdr:rowOff>
    </xdr:to>
    <xdr:sp macro="" textlink="">
      <xdr:nvSpPr>
        <xdr:cNvPr id="712" name="楕円 711">
          <a:extLst>
            <a:ext uri="{FF2B5EF4-FFF2-40B4-BE49-F238E27FC236}">
              <a16:creationId xmlns:a16="http://schemas.microsoft.com/office/drawing/2014/main" id="{00000000-0008-0000-0600-0000C8020000}"/>
            </a:ext>
          </a:extLst>
        </xdr:cNvPr>
        <xdr:cNvSpPr/>
      </xdr:nvSpPr>
      <xdr:spPr>
        <a:xfrm>
          <a:off x="15430500" y="166865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148631</xdr:rowOff>
    </xdr:from>
    <xdr:ext cx="534377" cy="259045"/>
    <xdr:sp macro="" textlink="">
      <xdr:nvSpPr>
        <xdr:cNvPr id="713" name="テキスト ボックス 712">
          <a:extLst>
            <a:ext uri="{FF2B5EF4-FFF2-40B4-BE49-F238E27FC236}">
              <a16:creationId xmlns:a16="http://schemas.microsoft.com/office/drawing/2014/main" id="{00000000-0008-0000-0600-0000C9020000}"/>
            </a:ext>
          </a:extLst>
        </xdr:cNvPr>
        <xdr:cNvSpPr txBox="1"/>
      </xdr:nvSpPr>
      <xdr:spPr>
        <a:xfrm>
          <a:off x="15214111" y="167792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88154</xdr:rowOff>
    </xdr:from>
    <xdr:to>
      <xdr:col>76</xdr:col>
      <xdr:colOff>165100</xdr:colOff>
      <xdr:row>98</xdr:row>
      <xdr:rowOff>18304</xdr:rowOff>
    </xdr:to>
    <xdr:sp macro="" textlink="">
      <xdr:nvSpPr>
        <xdr:cNvPr id="714" name="楕円 713">
          <a:extLst>
            <a:ext uri="{FF2B5EF4-FFF2-40B4-BE49-F238E27FC236}">
              <a16:creationId xmlns:a16="http://schemas.microsoft.com/office/drawing/2014/main" id="{00000000-0008-0000-0600-0000CA020000}"/>
            </a:ext>
          </a:extLst>
        </xdr:cNvPr>
        <xdr:cNvSpPr/>
      </xdr:nvSpPr>
      <xdr:spPr>
        <a:xfrm>
          <a:off x="14541500" y="16718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34831</xdr:rowOff>
    </xdr:from>
    <xdr:ext cx="534377" cy="259045"/>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4325111" y="164940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37,663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65922</xdr:rowOff>
    </xdr:from>
    <xdr:to>
      <xdr:col>72</xdr:col>
      <xdr:colOff>38100</xdr:colOff>
      <xdr:row>97</xdr:row>
      <xdr:rowOff>167522</xdr:rowOff>
    </xdr:to>
    <xdr:sp macro="" textlink="">
      <xdr:nvSpPr>
        <xdr:cNvPr id="716" name="楕円 715">
          <a:extLst>
            <a:ext uri="{FF2B5EF4-FFF2-40B4-BE49-F238E27FC236}">
              <a16:creationId xmlns:a16="http://schemas.microsoft.com/office/drawing/2014/main" id="{00000000-0008-0000-0600-0000CC020000}"/>
            </a:ext>
          </a:extLst>
        </xdr:cNvPr>
        <xdr:cNvSpPr/>
      </xdr:nvSpPr>
      <xdr:spPr>
        <a:xfrm>
          <a:off x="13652500" y="16696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12599</xdr:rowOff>
    </xdr:from>
    <xdr:ext cx="534377" cy="259045"/>
    <xdr:sp macro="" textlink="">
      <xdr:nvSpPr>
        <xdr:cNvPr id="717" name="テキスト ボックス 716">
          <a:extLst>
            <a:ext uri="{FF2B5EF4-FFF2-40B4-BE49-F238E27FC236}">
              <a16:creationId xmlns:a16="http://schemas.microsoft.com/office/drawing/2014/main" id="{00000000-0008-0000-0600-0000CD020000}"/>
            </a:ext>
          </a:extLst>
        </xdr:cNvPr>
        <xdr:cNvSpPr txBox="1"/>
      </xdr:nvSpPr>
      <xdr:spPr>
        <a:xfrm>
          <a:off x="13436111" y="16471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42,526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13371</xdr:rowOff>
    </xdr:from>
    <xdr:to>
      <xdr:col>67</xdr:col>
      <xdr:colOff>101600</xdr:colOff>
      <xdr:row>98</xdr:row>
      <xdr:rowOff>114971</xdr:rowOff>
    </xdr:to>
    <xdr:sp macro="" textlink="">
      <xdr:nvSpPr>
        <xdr:cNvPr id="718" name="楕円 717">
          <a:extLst>
            <a:ext uri="{FF2B5EF4-FFF2-40B4-BE49-F238E27FC236}">
              <a16:creationId xmlns:a16="http://schemas.microsoft.com/office/drawing/2014/main" id="{00000000-0008-0000-0600-0000CE020000}"/>
            </a:ext>
          </a:extLst>
        </xdr:cNvPr>
        <xdr:cNvSpPr/>
      </xdr:nvSpPr>
      <xdr:spPr>
        <a:xfrm>
          <a:off x="12763500" y="16815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106098</xdr:rowOff>
    </xdr:from>
    <xdr:ext cx="534377" cy="259045"/>
    <xdr:sp macro="" textlink="">
      <xdr:nvSpPr>
        <xdr:cNvPr id="719" name="テキスト ボックス 718">
          <a:extLst>
            <a:ext uri="{FF2B5EF4-FFF2-40B4-BE49-F238E27FC236}">
              <a16:creationId xmlns:a16="http://schemas.microsoft.com/office/drawing/2014/main" id="{00000000-0008-0000-0600-0000CF020000}"/>
            </a:ext>
          </a:extLst>
        </xdr:cNvPr>
        <xdr:cNvSpPr txBox="1"/>
      </xdr:nvSpPr>
      <xdr:spPr>
        <a:xfrm>
          <a:off x="12547111" y="169081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0" name="正方形/長方形 719">
          <a:extLst>
            <a:ext uri="{FF2B5EF4-FFF2-40B4-BE49-F238E27FC236}">
              <a16:creationId xmlns:a16="http://schemas.microsoft.com/office/drawing/2014/main" id="{00000000-0008-0000-0600-0000D0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1" name="正方形/長方形 720">
          <a:extLst>
            <a:ext uri="{FF2B5EF4-FFF2-40B4-BE49-F238E27FC236}">
              <a16:creationId xmlns:a16="http://schemas.microsoft.com/office/drawing/2014/main" id="{00000000-0008-0000-0600-0000D1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2" name="正方形/長方形 721">
          <a:extLst>
            <a:ext uri="{FF2B5EF4-FFF2-40B4-BE49-F238E27FC236}">
              <a16:creationId xmlns:a16="http://schemas.microsoft.com/office/drawing/2014/main" id="{00000000-0008-0000-0600-0000D2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3" name="正方形/長方形 722">
          <a:extLst>
            <a:ext uri="{FF2B5EF4-FFF2-40B4-BE49-F238E27FC236}">
              <a16:creationId xmlns:a16="http://schemas.microsoft.com/office/drawing/2014/main" id="{00000000-0008-0000-0600-0000D3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4" name="正方形/長方形 723">
          <a:extLst>
            <a:ext uri="{FF2B5EF4-FFF2-40B4-BE49-F238E27FC236}">
              <a16:creationId xmlns:a16="http://schemas.microsoft.com/office/drawing/2014/main" id="{00000000-0008-0000-0600-0000D4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5" name="正方形/長方形 724">
          <a:extLst>
            <a:ext uri="{FF2B5EF4-FFF2-40B4-BE49-F238E27FC236}">
              <a16:creationId xmlns:a16="http://schemas.microsoft.com/office/drawing/2014/main" id="{00000000-0008-0000-0600-0000D5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6" name="正方形/長方形 725">
          <a:extLst>
            <a:ext uri="{FF2B5EF4-FFF2-40B4-BE49-F238E27FC236}">
              <a16:creationId xmlns:a16="http://schemas.microsoft.com/office/drawing/2014/main" id="{00000000-0008-0000-0600-0000D6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7" name="正方形/長方形 726">
          <a:extLst>
            <a:ext uri="{FF2B5EF4-FFF2-40B4-BE49-F238E27FC236}">
              <a16:creationId xmlns:a16="http://schemas.microsoft.com/office/drawing/2014/main" id="{00000000-0008-0000-0600-0000D7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8" name="テキスト ボックス 727">
          <a:extLst>
            <a:ext uri="{FF2B5EF4-FFF2-40B4-BE49-F238E27FC236}">
              <a16:creationId xmlns:a16="http://schemas.microsoft.com/office/drawing/2014/main" id="{00000000-0008-0000-0600-0000D8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1" name="テキスト ボックス 730">
          <a:extLst>
            <a:ext uri="{FF2B5EF4-FFF2-40B4-BE49-F238E27FC236}">
              <a16:creationId xmlns:a16="http://schemas.microsoft.com/office/drawing/2014/main" id="{00000000-0008-0000-0600-0000DB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2" name="直線コネクタ 731">
          <a:extLst>
            <a:ext uri="{FF2B5EF4-FFF2-40B4-BE49-F238E27FC236}">
              <a16:creationId xmlns:a16="http://schemas.microsoft.com/office/drawing/2014/main" id="{00000000-0008-0000-0600-0000DC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33" name="テキスト ボックス 732">
          <a:extLst>
            <a:ext uri="{FF2B5EF4-FFF2-40B4-BE49-F238E27FC236}">
              <a16:creationId xmlns:a16="http://schemas.microsoft.com/office/drawing/2014/main" id="{00000000-0008-0000-0600-0000DD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4" name="直線コネクタ 733">
          <a:extLst>
            <a:ext uri="{FF2B5EF4-FFF2-40B4-BE49-F238E27FC236}">
              <a16:creationId xmlns:a16="http://schemas.microsoft.com/office/drawing/2014/main" id="{00000000-0008-0000-0600-0000DE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5" name="テキスト ボックス 734">
          <a:extLst>
            <a:ext uri="{FF2B5EF4-FFF2-40B4-BE49-F238E27FC236}">
              <a16:creationId xmlns:a16="http://schemas.microsoft.com/office/drawing/2014/main" id="{00000000-0008-0000-0600-0000DF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6" name="直線コネクタ 735">
          <a:extLst>
            <a:ext uri="{FF2B5EF4-FFF2-40B4-BE49-F238E27FC236}">
              <a16:creationId xmlns:a16="http://schemas.microsoft.com/office/drawing/2014/main" id="{00000000-0008-0000-0600-0000E0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37" name="テキスト ボックス 736">
          <a:extLst>
            <a:ext uri="{FF2B5EF4-FFF2-40B4-BE49-F238E27FC236}">
              <a16:creationId xmlns:a16="http://schemas.microsoft.com/office/drawing/2014/main" id="{00000000-0008-0000-0600-0000E1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8" name="直線コネクタ 737">
          <a:extLst>
            <a:ext uri="{FF2B5EF4-FFF2-40B4-BE49-F238E27FC236}">
              <a16:creationId xmlns:a16="http://schemas.microsoft.com/office/drawing/2014/main" id="{00000000-0008-0000-0600-0000E2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9" name="テキスト ボックス 738">
          <a:extLst>
            <a:ext uri="{FF2B5EF4-FFF2-40B4-BE49-F238E27FC236}">
              <a16:creationId xmlns:a16="http://schemas.microsoft.com/office/drawing/2014/main" id="{00000000-0008-0000-0600-0000E3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0" name="投資及び出資金グラフ枠">
          <a:extLst>
            <a:ext uri="{FF2B5EF4-FFF2-40B4-BE49-F238E27FC236}">
              <a16:creationId xmlns:a16="http://schemas.microsoft.com/office/drawing/2014/main" id="{00000000-0008-0000-0600-0000E4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62273</xdr:rowOff>
    </xdr:from>
    <xdr:to>
      <xdr:col>116</xdr:col>
      <xdr:colOff>62864</xdr:colOff>
      <xdr:row>38</xdr:row>
      <xdr:rowOff>139700</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flipV="1">
          <a:off x="22159595" y="5205773"/>
          <a:ext cx="1269" cy="14490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42" name="投資及び出資金最小値テキスト">
          <a:extLst>
            <a:ext uri="{FF2B5EF4-FFF2-40B4-BE49-F238E27FC236}">
              <a16:creationId xmlns:a16="http://schemas.microsoft.com/office/drawing/2014/main" id="{00000000-0008-0000-0600-0000E602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3" name="直線コネクタ 742">
          <a:extLst>
            <a:ext uri="{FF2B5EF4-FFF2-40B4-BE49-F238E27FC236}">
              <a16:creationId xmlns:a16="http://schemas.microsoft.com/office/drawing/2014/main" id="{00000000-0008-0000-0600-0000E7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8950</xdr:rowOff>
    </xdr:from>
    <xdr:ext cx="534377" cy="259045"/>
    <xdr:sp macro="" textlink="">
      <xdr:nvSpPr>
        <xdr:cNvPr id="744" name="投資及び出資金最大値テキスト">
          <a:extLst>
            <a:ext uri="{FF2B5EF4-FFF2-40B4-BE49-F238E27FC236}">
              <a16:creationId xmlns:a16="http://schemas.microsoft.com/office/drawing/2014/main" id="{00000000-0008-0000-0600-0000E8020000}"/>
            </a:ext>
          </a:extLst>
        </xdr:cNvPr>
        <xdr:cNvSpPr txBox="1"/>
      </xdr:nvSpPr>
      <xdr:spPr>
        <a:xfrm>
          <a:off x="22212300" y="4981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63,387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62273</xdr:rowOff>
    </xdr:from>
    <xdr:to>
      <xdr:col>116</xdr:col>
      <xdr:colOff>152400</xdr:colOff>
      <xdr:row>30</xdr:row>
      <xdr:rowOff>62273</xdr:rowOff>
    </xdr:to>
    <xdr:cxnSp macro="">
      <xdr:nvCxnSpPr>
        <xdr:cNvPr id="745" name="直線コネクタ 744">
          <a:extLst>
            <a:ext uri="{FF2B5EF4-FFF2-40B4-BE49-F238E27FC236}">
              <a16:creationId xmlns:a16="http://schemas.microsoft.com/office/drawing/2014/main" id="{00000000-0008-0000-0600-0000E9020000}"/>
            </a:ext>
          </a:extLst>
        </xdr:cNvPr>
        <xdr:cNvCxnSpPr/>
      </xdr:nvCxnSpPr>
      <xdr:spPr>
        <a:xfrm>
          <a:off x="22072600" y="52057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6" name="直線コネクタ 745">
          <a:extLst>
            <a:ext uri="{FF2B5EF4-FFF2-40B4-BE49-F238E27FC236}">
              <a16:creationId xmlns:a16="http://schemas.microsoft.com/office/drawing/2014/main" id="{00000000-0008-0000-0600-0000EA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8633</xdr:rowOff>
    </xdr:from>
    <xdr:ext cx="469744" cy="259045"/>
    <xdr:sp macro="" textlink="">
      <xdr:nvSpPr>
        <xdr:cNvPr id="747" name="投資及び出資金平均値テキスト">
          <a:extLst>
            <a:ext uri="{FF2B5EF4-FFF2-40B4-BE49-F238E27FC236}">
              <a16:creationId xmlns:a16="http://schemas.microsoft.com/office/drawing/2014/main" id="{00000000-0008-0000-0600-0000EB020000}"/>
            </a:ext>
          </a:extLst>
        </xdr:cNvPr>
        <xdr:cNvSpPr txBox="1"/>
      </xdr:nvSpPr>
      <xdr:spPr>
        <a:xfrm>
          <a:off x="22212300" y="635228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157206</xdr:rowOff>
    </xdr:from>
    <xdr:to>
      <xdr:col>116</xdr:col>
      <xdr:colOff>114300</xdr:colOff>
      <xdr:row>38</xdr:row>
      <xdr:rowOff>87356</xdr:rowOff>
    </xdr:to>
    <xdr:sp macro="" textlink="">
      <xdr:nvSpPr>
        <xdr:cNvPr id="748" name="フローチャート: 判断 747">
          <a:extLst>
            <a:ext uri="{FF2B5EF4-FFF2-40B4-BE49-F238E27FC236}">
              <a16:creationId xmlns:a16="http://schemas.microsoft.com/office/drawing/2014/main" id="{00000000-0008-0000-0600-0000EC020000}"/>
            </a:ext>
          </a:extLst>
        </xdr:cNvPr>
        <xdr:cNvSpPr/>
      </xdr:nvSpPr>
      <xdr:spPr>
        <a:xfrm>
          <a:off x="22110700" y="65008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9" name="直線コネクタ 748">
          <a:extLst>
            <a:ext uri="{FF2B5EF4-FFF2-40B4-BE49-F238E27FC236}">
              <a16:creationId xmlns:a16="http://schemas.microsoft.com/office/drawing/2014/main" id="{00000000-0008-0000-0600-0000ED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160086</xdr:rowOff>
    </xdr:from>
    <xdr:to>
      <xdr:col>112</xdr:col>
      <xdr:colOff>38100</xdr:colOff>
      <xdr:row>38</xdr:row>
      <xdr:rowOff>90236</xdr:rowOff>
    </xdr:to>
    <xdr:sp macro="" textlink="">
      <xdr:nvSpPr>
        <xdr:cNvPr id="750" name="フローチャート: 判断 749">
          <a:extLst>
            <a:ext uri="{FF2B5EF4-FFF2-40B4-BE49-F238E27FC236}">
              <a16:creationId xmlns:a16="http://schemas.microsoft.com/office/drawing/2014/main" id="{00000000-0008-0000-0600-0000EE020000}"/>
            </a:ext>
          </a:extLst>
        </xdr:cNvPr>
        <xdr:cNvSpPr/>
      </xdr:nvSpPr>
      <xdr:spPr>
        <a:xfrm>
          <a:off x="21272500" y="6503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106763</xdr:rowOff>
    </xdr:from>
    <xdr:ext cx="469744" cy="259045"/>
    <xdr:sp macro="" textlink="">
      <xdr:nvSpPr>
        <xdr:cNvPr id="751" name="テキスト ボックス 750">
          <a:extLst>
            <a:ext uri="{FF2B5EF4-FFF2-40B4-BE49-F238E27FC236}">
              <a16:creationId xmlns:a16="http://schemas.microsoft.com/office/drawing/2014/main" id="{00000000-0008-0000-0600-0000EF020000}"/>
            </a:ext>
          </a:extLst>
        </xdr:cNvPr>
        <xdr:cNvSpPr txBox="1"/>
      </xdr:nvSpPr>
      <xdr:spPr>
        <a:xfrm>
          <a:off x="21088428" y="62789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52" name="直線コネクタ 751">
          <a:extLst>
            <a:ext uri="{FF2B5EF4-FFF2-40B4-BE49-F238E27FC236}">
              <a16:creationId xmlns:a16="http://schemas.microsoft.com/office/drawing/2014/main" id="{00000000-0008-0000-0600-0000F0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165915</xdr:rowOff>
    </xdr:from>
    <xdr:to>
      <xdr:col>107</xdr:col>
      <xdr:colOff>101600</xdr:colOff>
      <xdr:row>38</xdr:row>
      <xdr:rowOff>96065</xdr:rowOff>
    </xdr:to>
    <xdr:sp macro="" textlink="">
      <xdr:nvSpPr>
        <xdr:cNvPr id="753" name="フローチャート: 判断 752">
          <a:extLst>
            <a:ext uri="{FF2B5EF4-FFF2-40B4-BE49-F238E27FC236}">
              <a16:creationId xmlns:a16="http://schemas.microsoft.com/office/drawing/2014/main" id="{00000000-0008-0000-0600-0000F1020000}"/>
            </a:ext>
          </a:extLst>
        </xdr:cNvPr>
        <xdr:cNvSpPr/>
      </xdr:nvSpPr>
      <xdr:spPr>
        <a:xfrm>
          <a:off x="20383500" y="6509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112592</xdr:rowOff>
    </xdr:from>
    <xdr:ext cx="469744"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20199428" y="62847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5" name="直線コネクタ 754">
          <a:extLst>
            <a:ext uri="{FF2B5EF4-FFF2-40B4-BE49-F238E27FC236}">
              <a16:creationId xmlns:a16="http://schemas.microsoft.com/office/drawing/2014/main" id="{00000000-0008-0000-0600-0000F3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13531</xdr:rowOff>
    </xdr:from>
    <xdr:to>
      <xdr:col>102</xdr:col>
      <xdr:colOff>165100</xdr:colOff>
      <xdr:row>38</xdr:row>
      <xdr:rowOff>115131</xdr:rowOff>
    </xdr:to>
    <xdr:sp macro="" textlink="">
      <xdr:nvSpPr>
        <xdr:cNvPr id="756" name="フローチャート: 判断 755">
          <a:extLst>
            <a:ext uri="{FF2B5EF4-FFF2-40B4-BE49-F238E27FC236}">
              <a16:creationId xmlns:a16="http://schemas.microsoft.com/office/drawing/2014/main" id="{00000000-0008-0000-0600-0000F4020000}"/>
            </a:ext>
          </a:extLst>
        </xdr:cNvPr>
        <xdr:cNvSpPr/>
      </xdr:nvSpPr>
      <xdr:spPr>
        <a:xfrm>
          <a:off x="19494500" y="6528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131658</xdr:rowOff>
    </xdr:from>
    <xdr:ext cx="469744" cy="259045"/>
    <xdr:sp macro="" textlink="">
      <xdr:nvSpPr>
        <xdr:cNvPr id="757" name="テキスト ボックス 756">
          <a:extLst>
            <a:ext uri="{FF2B5EF4-FFF2-40B4-BE49-F238E27FC236}">
              <a16:creationId xmlns:a16="http://schemas.microsoft.com/office/drawing/2014/main" id="{00000000-0008-0000-0600-0000F5020000}"/>
            </a:ext>
          </a:extLst>
        </xdr:cNvPr>
        <xdr:cNvSpPr txBox="1"/>
      </xdr:nvSpPr>
      <xdr:spPr>
        <a:xfrm>
          <a:off x="19310428" y="63038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33807</xdr:rowOff>
    </xdr:from>
    <xdr:to>
      <xdr:col>98</xdr:col>
      <xdr:colOff>38100</xdr:colOff>
      <xdr:row>38</xdr:row>
      <xdr:rowOff>135407</xdr:rowOff>
    </xdr:to>
    <xdr:sp macro="" textlink="">
      <xdr:nvSpPr>
        <xdr:cNvPr id="758" name="フローチャート: 判断 757">
          <a:extLst>
            <a:ext uri="{FF2B5EF4-FFF2-40B4-BE49-F238E27FC236}">
              <a16:creationId xmlns:a16="http://schemas.microsoft.com/office/drawing/2014/main" id="{00000000-0008-0000-0600-0000F6020000}"/>
            </a:ext>
          </a:extLst>
        </xdr:cNvPr>
        <xdr:cNvSpPr/>
      </xdr:nvSpPr>
      <xdr:spPr>
        <a:xfrm>
          <a:off x="18605500" y="6548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151934</xdr:rowOff>
    </xdr:from>
    <xdr:ext cx="469744"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18421428" y="63241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600-0000F9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3" name="テキスト ボックス 762">
          <a:extLst>
            <a:ext uri="{FF2B5EF4-FFF2-40B4-BE49-F238E27FC236}">
              <a16:creationId xmlns:a16="http://schemas.microsoft.com/office/drawing/2014/main" id="{00000000-0008-0000-0600-0000FB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4" name="テキスト ボックス 763">
          <a:extLst>
            <a:ext uri="{FF2B5EF4-FFF2-40B4-BE49-F238E27FC236}">
              <a16:creationId xmlns:a16="http://schemas.microsoft.com/office/drawing/2014/main" id="{00000000-0008-0000-0600-0000FC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5" name="楕円 764">
          <a:extLst>
            <a:ext uri="{FF2B5EF4-FFF2-40B4-BE49-F238E27FC236}">
              <a16:creationId xmlns:a16="http://schemas.microsoft.com/office/drawing/2014/main" id="{00000000-0008-0000-0600-0000FD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3827</xdr:rowOff>
    </xdr:from>
    <xdr:ext cx="249299" cy="259045"/>
    <xdr:sp macro="" textlink="">
      <xdr:nvSpPr>
        <xdr:cNvPr id="766" name="投資及び出資金該当値テキスト">
          <a:extLst>
            <a:ext uri="{FF2B5EF4-FFF2-40B4-BE49-F238E27FC236}">
              <a16:creationId xmlns:a16="http://schemas.microsoft.com/office/drawing/2014/main" id="{00000000-0008-0000-0600-0000FE020000}"/>
            </a:ext>
          </a:extLst>
        </xdr:cNvPr>
        <xdr:cNvSpPr txBox="1"/>
      </xdr:nvSpPr>
      <xdr:spPr>
        <a:xfrm>
          <a:off x="22212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7" name="楕円 766">
          <a:extLst>
            <a:ext uri="{FF2B5EF4-FFF2-40B4-BE49-F238E27FC236}">
              <a16:creationId xmlns:a16="http://schemas.microsoft.com/office/drawing/2014/main" id="{00000000-0008-0000-0600-0000FF02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8" name="テキスト ボックス 767">
          <a:extLst>
            <a:ext uri="{FF2B5EF4-FFF2-40B4-BE49-F238E27FC236}">
              <a16:creationId xmlns:a16="http://schemas.microsoft.com/office/drawing/2014/main" id="{00000000-0008-0000-0600-00000003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9" name="楕円 768">
          <a:extLst>
            <a:ext uri="{FF2B5EF4-FFF2-40B4-BE49-F238E27FC236}">
              <a16:creationId xmlns:a16="http://schemas.microsoft.com/office/drawing/2014/main" id="{00000000-0008-0000-0600-00000103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70" name="テキスト ボックス 769">
          <a:extLst>
            <a:ext uri="{FF2B5EF4-FFF2-40B4-BE49-F238E27FC236}">
              <a16:creationId xmlns:a16="http://schemas.microsoft.com/office/drawing/2014/main" id="{00000000-0008-0000-0600-00000203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71" name="楕円 770">
          <a:extLst>
            <a:ext uri="{FF2B5EF4-FFF2-40B4-BE49-F238E27FC236}">
              <a16:creationId xmlns:a16="http://schemas.microsoft.com/office/drawing/2014/main" id="{00000000-0008-0000-0600-00000303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3" name="楕円 772">
          <a:extLst>
            <a:ext uri="{FF2B5EF4-FFF2-40B4-BE49-F238E27FC236}">
              <a16:creationId xmlns:a16="http://schemas.microsoft.com/office/drawing/2014/main" id="{00000000-0008-0000-0600-00000503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4" name="テキスト ボックス 773">
          <a:extLst>
            <a:ext uri="{FF2B5EF4-FFF2-40B4-BE49-F238E27FC236}">
              <a16:creationId xmlns:a16="http://schemas.microsoft.com/office/drawing/2014/main" id="{00000000-0008-0000-0600-00000603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5" name="正方形/長方形 774">
          <a:extLst>
            <a:ext uri="{FF2B5EF4-FFF2-40B4-BE49-F238E27FC236}">
              <a16:creationId xmlns:a16="http://schemas.microsoft.com/office/drawing/2014/main" id="{00000000-0008-0000-0600-000007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6" name="正方形/長方形 775">
          <a:extLst>
            <a:ext uri="{FF2B5EF4-FFF2-40B4-BE49-F238E27FC236}">
              <a16:creationId xmlns:a16="http://schemas.microsoft.com/office/drawing/2014/main" id="{00000000-0008-0000-0600-000008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7" name="正方形/長方形 776">
          <a:extLst>
            <a:ext uri="{FF2B5EF4-FFF2-40B4-BE49-F238E27FC236}">
              <a16:creationId xmlns:a16="http://schemas.microsoft.com/office/drawing/2014/main" id="{00000000-0008-0000-0600-000009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8" name="正方形/長方形 777">
          <a:extLst>
            <a:ext uri="{FF2B5EF4-FFF2-40B4-BE49-F238E27FC236}">
              <a16:creationId xmlns:a16="http://schemas.microsoft.com/office/drawing/2014/main" id="{00000000-0008-0000-0600-00000A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9" name="正方形/長方形 778">
          <a:extLst>
            <a:ext uri="{FF2B5EF4-FFF2-40B4-BE49-F238E27FC236}">
              <a16:creationId xmlns:a16="http://schemas.microsoft.com/office/drawing/2014/main" id="{00000000-0008-0000-0600-00000B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0" name="正方形/長方形 779">
          <a:extLst>
            <a:ext uri="{FF2B5EF4-FFF2-40B4-BE49-F238E27FC236}">
              <a16:creationId xmlns:a16="http://schemas.microsoft.com/office/drawing/2014/main" id="{00000000-0008-0000-0600-00000C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1" name="正方形/長方形 780">
          <a:extLst>
            <a:ext uri="{FF2B5EF4-FFF2-40B4-BE49-F238E27FC236}">
              <a16:creationId xmlns:a16="http://schemas.microsoft.com/office/drawing/2014/main" id="{00000000-0008-0000-0600-00000D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2" name="正方形/長方形 781">
          <a:extLst>
            <a:ext uri="{FF2B5EF4-FFF2-40B4-BE49-F238E27FC236}">
              <a16:creationId xmlns:a16="http://schemas.microsoft.com/office/drawing/2014/main" id="{00000000-0008-0000-0600-00000E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3" name="テキスト ボックス 782">
          <a:extLst>
            <a:ext uri="{FF2B5EF4-FFF2-40B4-BE49-F238E27FC236}">
              <a16:creationId xmlns:a16="http://schemas.microsoft.com/office/drawing/2014/main" id="{00000000-0008-0000-0600-00000F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86" name="テキスト ボックス 785">
          <a:extLst>
            <a:ext uri="{FF2B5EF4-FFF2-40B4-BE49-F238E27FC236}">
              <a16:creationId xmlns:a16="http://schemas.microsoft.com/office/drawing/2014/main" id="{00000000-0008-0000-0600-000012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87" name="直線コネクタ 786">
          <a:extLst>
            <a:ext uri="{FF2B5EF4-FFF2-40B4-BE49-F238E27FC236}">
              <a16:creationId xmlns:a16="http://schemas.microsoft.com/office/drawing/2014/main" id="{00000000-0008-0000-0600-000013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88" name="テキスト ボックス 787">
          <a:extLst>
            <a:ext uri="{FF2B5EF4-FFF2-40B4-BE49-F238E27FC236}">
              <a16:creationId xmlns:a16="http://schemas.microsoft.com/office/drawing/2014/main" id="{00000000-0008-0000-0600-000014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90" name="テキスト ボックス 789">
          <a:extLst>
            <a:ext uri="{FF2B5EF4-FFF2-40B4-BE49-F238E27FC236}">
              <a16:creationId xmlns:a16="http://schemas.microsoft.com/office/drawing/2014/main" id="{00000000-0008-0000-0600-000016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91" name="直線コネクタ 790">
          <a:extLst>
            <a:ext uri="{FF2B5EF4-FFF2-40B4-BE49-F238E27FC236}">
              <a16:creationId xmlns:a16="http://schemas.microsoft.com/office/drawing/2014/main" id="{00000000-0008-0000-0600-000017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92" name="テキスト ボックス 791">
          <a:extLst>
            <a:ext uri="{FF2B5EF4-FFF2-40B4-BE49-F238E27FC236}">
              <a16:creationId xmlns:a16="http://schemas.microsoft.com/office/drawing/2014/main" id="{00000000-0008-0000-0600-000018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93" name="直線コネクタ 792">
          <a:extLst>
            <a:ext uri="{FF2B5EF4-FFF2-40B4-BE49-F238E27FC236}">
              <a16:creationId xmlns:a16="http://schemas.microsoft.com/office/drawing/2014/main" id="{00000000-0008-0000-0600-000019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94" name="テキスト ボックス 793">
          <a:extLst>
            <a:ext uri="{FF2B5EF4-FFF2-40B4-BE49-F238E27FC236}">
              <a16:creationId xmlns:a16="http://schemas.microsoft.com/office/drawing/2014/main" id="{00000000-0008-0000-0600-00001A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5" name="直線コネクタ 794">
          <a:extLst>
            <a:ext uri="{FF2B5EF4-FFF2-40B4-BE49-F238E27FC236}">
              <a16:creationId xmlns:a16="http://schemas.microsoft.com/office/drawing/2014/main" id="{00000000-0008-0000-0600-00001B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96" name="テキスト ボックス 795">
          <a:extLst>
            <a:ext uri="{FF2B5EF4-FFF2-40B4-BE49-F238E27FC236}">
              <a16:creationId xmlns:a16="http://schemas.microsoft.com/office/drawing/2014/main" id="{00000000-0008-0000-0600-00001C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7" name="貸付金グラフ枠">
          <a:extLst>
            <a:ext uri="{FF2B5EF4-FFF2-40B4-BE49-F238E27FC236}">
              <a16:creationId xmlns:a16="http://schemas.microsoft.com/office/drawing/2014/main" id="{00000000-0008-0000-0600-00001D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49</xdr:row>
      <xdr:rowOff>164884</xdr:rowOff>
    </xdr:from>
    <xdr:to>
      <xdr:col>116</xdr:col>
      <xdr:colOff>62864</xdr:colOff>
      <xdr:row>59</xdr:row>
      <xdr:rowOff>44450</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flipV="1">
          <a:off x="22159595" y="8565934"/>
          <a:ext cx="1269" cy="15940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99" name="貸付金最小値テキスト">
          <a:extLst>
            <a:ext uri="{FF2B5EF4-FFF2-40B4-BE49-F238E27FC236}">
              <a16:creationId xmlns:a16="http://schemas.microsoft.com/office/drawing/2014/main" id="{00000000-0008-0000-0600-00001F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800" name="直線コネクタ 799">
          <a:extLst>
            <a:ext uri="{FF2B5EF4-FFF2-40B4-BE49-F238E27FC236}">
              <a16:creationId xmlns:a16="http://schemas.microsoft.com/office/drawing/2014/main" id="{00000000-0008-0000-0600-000020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111561</xdr:rowOff>
    </xdr:from>
    <xdr:ext cx="534377" cy="259045"/>
    <xdr:sp macro="" textlink="">
      <xdr:nvSpPr>
        <xdr:cNvPr id="801" name="貸付金最大値テキスト">
          <a:extLst>
            <a:ext uri="{FF2B5EF4-FFF2-40B4-BE49-F238E27FC236}">
              <a16:creationId xmlns:a16="http://schemas.microsoft.com/office/drawing/2014/main" id="{00000000-0008-0000-0600-000021030000}"/>
            </a:ext>
          </a:extLst>
        </xdr:cNvPr>
        <xdr:cNvSpPr txBox="1"/>
      </xdr:nvSpPr>
      <xdr:spPr>
        <a:xfrm>
          <a:off x="22212300" y="83411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41,839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49</xdr:row>
      <xdr:rowOff>164884</xdr:rowOff>
    </xdr:from>
    <xdr:to>
      <xdr:col>116</xdr:col>
      <xdr:colOff>152400</xdr:colOff>
      <xdr:row>49</xdr:row>
      <xdr:rowOff>164884</xdr:rowOff>
    </xdr:to>
    <xdr:cxnSp macro="">
      <xdr:nvCxnSpPr>
        <xdr:cNvPr id="802" name="直線コネクタ 801">
          <a:extLst>
            <a:ext uri="{FF2B5EF4-FFF2-40B4-BE49-F238E27FC236}">
              <a16:creationId xmlns:a16="http://schemas.microsoft.com/office/drawing/2014/main" id="{00000000-0008-0000-0600-000022030000}"/>
            </a:ext>
          </a:extLst>
        </xdr:cNvPr>
        <xdr:cNvCxnSpPr/>
      </xdr:nvCxnSpPr>
      <xdr:spPr>
        <a:xfrm>
          <a:off x="22072600" y="85659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44450</xdr:rowOff>
    </xdr:from>
    <xdr:to>
      <xdr:col>116</xdr:col>
      <xdr:colOff>63500</xdr:colOff>
      <xdr:row>59</xdr:row>
      <xdr:rowOff>44450</xdr:rowOff>
    </xdr:to>
    <xdr:cxnSp macro="">
      <xdr:nvCxnSpPr>
        <xdr:cNvPr id="803" name="直線コネクタ 802">
          <a:extLst>
            <a:ext uri="{FF2B5EF4-FFF2-40B4-BE49-F238E27FC236}">
              <a16:creationId xmlns:a16="http://schemas.microsoft.com/office/drawing/2014/main" id="{00000000-0008-0000-0600-000023030000}"/>
            </a:ext>
          </a:extLst>
        </xdr:cNvPr>
        <xdr:cNvCxnSpPr/>
      </xdr:nvCxnSpPr>
      <xdr:spPr>
        <a:xfrm>
          <a:off x="21323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28338</xdr:rowOff>
    </xdr:from>
    <xdr:ext cx="469744" cy="259045"/>
    <xdr:sp macro="" textlink="">
      <xdr:nvSpPr>
        <xdr:cNvPr id="804" name="貸付金平均値テキスト">
          <a:extLst>
            <a:ext uri="{FF2B5EF4-FFF2-40B4-BE49-F238E27FC236}">
              <a16:creationId xmlns:a16="http://schemas.microsoft.com/office/drawing/2014/main" id="{00000000-0008-0000-0600-000024030000}"/>
            </a:ext>
          </a:extLst>
        </xdr:cNvPr>
        <xdr:cNvSpPr txBox="1"/>
      </xdr:nvSpPr>
      <xdr:spPr>
        <a:xfrm>
          <a:off x="22212300" y="98009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5461</xdr:rowOff>
    </xdr:from>
    <xdr:to>
      <xdr:col>116</xdr:col>
      <xdr:colOff>114300</xdr:colOff>
      <xdr:row>58</xdr:row>
      <xdr:rowOff>107061</xdr:rowOff>
    </xdr:to>
    <xdr:sp macro="" textlink="">
      <xdr:nvSpPr>
        <xdr:cNvPr id="805" name="フローチャート: 判断 804">
          <a:extLst>
            <a:ext uri="{FF2B5EF4-FFF2-40B4-BE49-F238E27FC236}">
              <a16:creationId xmlns:a16="http://schemas.microsoft.com/office/drawing/2014/main" id="{00000000-0008-0000-0600-000025030000}"/>
            </a:ext>
          </a:extLst>
        </xdr:cNvPr>
        <xdr:cNvSpPr/>
      </xdr:nvSpPr>
      <xdr:spPr>
        <a:xfrm>
          <a:off x="22110700" y="9949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44450</xdr:rowOff>
    </xdr:from>
    <xdr:to>
      <xdr:col>111</xdr:col>
      <xdr:colOff>177800</xdr:colOff>
      <xdr:row>59</xdr:row>
      <xdr:rowOff>44450</xdr:rowOff>
    </xdr:to>
    <xdr:cxnSp macro="">
      <xdr:nvCxnSpPr>
        <xdr:cNvPr id="806" name="直線コネクタ 805">
          <a:extLst>
            <a:ext uri="{FF2B5EF4-FFF2-40B4-BE49-F238E27FC236}">
              <a16:creationId xmlns:a16="http://schemas.microsoft.com/office/drawing/2014/main" id="{00000000-0008-0000-0600-000026030000}"/>
            </a:ext>
          </a:extLst>
        </xdr:cNvPr>
        <xdr:cNvCxnSpPr/>
      </xdr:nvCxnSpPr>
      <xdr:spPr>
        <a:xfrm>
          <a:off x="2043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162585</xdr:rowOff>
    </xdr:from>
    <xdr:to>
      <xdr:col>112</xdr:col>
      <xdr:colOff>38100</xdr:colOff>
      <xdr:row>58</xdr:row>
      <xdr:rowOff>92735</xdr:rowOff>
    </xdr:to>
    <xdr:sp macro="" textlink="">
      <xdr:nvSpPr>
        <xdr:cNvPr id="807" name="フローチャート: 判断 806">
          <a:extLst>
            <a:ext uri="{FF2B5EF4-FFF2-40B4-BE49-F238E27FC236}">
              <a16:creationId xmlns:a16="http://schemas.microsoft.com/office/drawing/2014/main" id="{00000000-0008-0000-0600-000027030000}"/>
            </a:ext>
          </a:extLst>
        </xdr:cNvPr>
        <xdr:cNvSpPr/>
      </xdr:nvSpPr>
      <xdr:spPr>
        <a:xfrm>
          <a:off x="21272500" y="9935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109262</xdr:rowOff>
    </xdr:from>
    <xdr:ext cx="469744" cy="259045"/>
    <xdr:sp macro="" textlink="">
      <xdr:nvSpPr>
        <xdr:cNvPr id="808" name="テキスト ボックス 807">
          <a:extLst>
            <a:ext uri="{FF2B5EF4-FFF2-40B4-BE49-F238E27FC236}">
              <a16:creationId xmlns:a16="http://schemas.microsoft.com/office/drawing/2014/main" id="{00000000-0008-0000-0600-000028030000}"/>
            </a:ext>
          </a:extLst>
        </xdr:cNvPr>
        <xdr:cNvSpPr txBox="1"/>
      </xdr:nvSpPr>
      <xdr:spPr>
        <a:xfrm>
          <a:off x="21088428" y="97104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44450</xdr:rowOff>
    </xdr:from>
    <xdr:to>
      <xdr:col>107</xdr:col>
      <xdr:colOff>50800</xdr:colOff>
      <xdr:row>59</xdr:row>
      <xdr:rowOff>44450</xdr:rowOff>
    </xdr:to>
    <xdr:cxnSp macro="">
      <xdr:nvCxnSpPr>
        <xdr:cNvPr id="809" name="直線コネクタ 808">
          <a:extLst>
            <a:ext uri="{FF2B5EF4-FFF2-40B4-BE49-F238E27FC236}">
              <a16:creationId xmlns:a16="http://schemas.microsoft.com/office/drawing/2014/main" id="{00000000-0008-0000-0600-000029030000}"/>
            </a:ext>
          </a:extLst>
        </xdr:cNvPr>
        <xdr:cNvCxnSpPr/>
      </xdr:nvCxnSpPr>
      <xdr:spPr>
        <a:xfrm>
          <a:off x="19545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159842</xdr:rowOff>
    </xdr:from>
    <xdr:to>
      <xdr:col>107</xdr:col>
      <xdr:colOff>101600</xdr:colOff>
      <xdr:row>58</xdr:row>
      <xdr:rowOff>89992</xdr:rowOff>
    </xdr:to>
    <xdr:sp macro="" textlink="">
      <xdr:nvSpPr>
        <xdr:cNvPr id="810" name="フローチャート: 判断 809">
          <a:extLst>
            <a:ext uri="{FF2B5EF4-FFF2-40B4-BE49-F238E27FC236}">
              <a16:creationId xmlns:a16="http://schemas.microsoft.com/office/drawing/2014/main" id="{00000000-0008-0000-0600-00002A030000}"/>
            </a:ext>
          </a:extLst>
        </xdr:cNvPr>
        <xdr:cNvSpPr/>
      </xdr:nvSpPr>
      <xdr:spPr>
        <a:xfrm>
          <a:off x="20383500" y="9932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106519</xdr:rowOff>
    </xdr:from>
    <xdr:ext cx="469744"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20199428" y="97077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44450</xdr:rowOff>
    </xdr:from>
    <xdr:to>
      <xdr:col>102</xdr:col>
      <xdr:colOff>114300</xdr:colOff>
      <xdr:row>59</xdr:row>
      <xdr:rowOff>44450</xdr:rowOff>
    </xdr:to>
    <xdr:cxnSp macro="">
      <xdr:nvCxnSpPr>
        <xdr:cNvPr id="812" name="直線コネクタ 811">
          <a:extLst>
            <a:ext uri="{FF2B5EF4-FFF2-40B4-BE49-F238E27FC236}">
              <a16:creationId xmlns:a16="http://schemas.microsoft.com/office/drawing/2014/main" id="{00000000-0008-0000-0600-00002C030000}"/>
            </a:ext>
          </a:extLst>
        </xdr:cNvPr>
        <xdr:cNvCxnSpPr/>
      </xdr:nvCxnSpPr>
      <xdr:spPr>
        <a:xfrm>
          <a:off x="18656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153975</xdr:rowOff>
    </xdr:from>
    <xdr:to>
      <xdr:col>102</xdr:col>
      <xdr:colOff>165100</xdr:colOff>
      <xdr:row>58</xdr:row>
      <xdr:rowOff>84125</xdr:rowOff>
    </xdr:to>
    <xdr:sp macro="" textlink="">
      <xdr:nvSpPr>
        <xdr:cNvPr id="813" name="フローチャート: 判断 812">
          <a:extLst>
            <a:ext uri="{FF2B5EF4-FFF2-40B4-BE49-F238E27FC236}">
              <a16:creationId xmlns:a16="http://schemas.microsoft.com/office/drawing/2014/main" id="{00000000-0008-0000-0600-00002D030000}"/>
            </a:ext>
          </a:extLst>
        </xdr:cNvPr>
        <xdr:cNvSpPr/>
      </xdr:nvSpPr>
      <xdr:spPr>
        <a:xfrm>
          <a:off x="19494500" y="9926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100652</xdr:rowOff>
    </xdr:from>
    <xdr:ext cx="469744"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19310428" y="97018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160947</xdr:rowOff>
    </xdr:from>
    <xdr:to>
      <xdr:col>98</xdr:col>
      <xdr:colOff>38100</xdr:colOff>
      <xdr:row>58</xdr:row>
      <xdr:rowOff>91097</xdr:rowOff>
    </xdr:to>
    <xdr:sp macro="" textlink="">
      <xdr:nvSpPr>
        <xdr:cNvPr id="815" name="フローチャート: 判断 814">
          <a:extLst>
            <a:ext uri="{FF2B5EF4-FFF2-40B4-BE49-F238E27FC236}">
              <a16:creationId xmlns:a16="http://schemas.microsoft.com/office/drawing/2014/main" id="{00000000-0008-0000-0600-00002F030000}"/>
            </a:ext>
          </a:extLst>
        </xdr:cNvPr>
        <xdr:cNvSpPr/>
      </xdr:nvSpPr>
      <xdr:spPr>
        <a:xfrm>
          <a:off x="18605500" y="9933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107624</xdr:rowOff>
    </xdr:from>
    <xdr:ext cx="469744" cy="259045"/>
    <xdr:sp macro="" textlink="">
      <xdr:nvSpPr>
        <xdr:cNvPr id="816" name="テキスト ボックス 815">
          <a:extLst>
            <a:ext uri="{FF2B5EF4-FFF2-40B4-BE49-F238E27FC236}">
              <a16:creationId xmlns:a16="http://schemas.microsoft.com/office/drawing/2014/main" id="{00000000-0008-0000-0600-000030030000}"/>
            </a:ext>
          </a:extLst>
        </xdr:cNvPr>
        <xdr:cNvSpPr txBox="1"/>
      </xdr:nvSpPr>
      <xdr:spPr>
        <a:xfrm>
          <a:off x="18421428" y="97088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8" name="テキスト ボックス 817">
          <a:extLst>
            <a:ext uri="{FF2B5EF4-FFF2-40B4-BE49-F238E27FC236}">
              <a16:creationId xmlns:a16="http://schemas.microsoft.com/office/drawing/2014/main" id="{00000000-0008-0000-0600-000032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9" name="テキスト ボックス 818">
          <a:extLst>
            <a:ext uri="{FF2B5EF4-FFF2-40B4-BE49-F238E27FC236}">
              <a16:creationId xmlns:a16="http://schemas.microsoft.com/office/drawing/2014/main" id="{00000000-0008-0000-0600-000033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0" name="テキスト ボックス 819">
          <a:extLst>
            <a:ext uri="{FF2B5EF4-FFF2-40B4-BE49-F238E27FC236}">
              <a16:creationId xmlns:a16="http://schemas.microsoft.com/office/drawing/2014/main" id="{00000000-0008-0000-0600-000034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1" name="テキスト ボックス 820">
          <a:extLst>
            <a:ext uri="{FF2B5EF4-FFF2-40B4-BE49-F238E27FC236}">
              <a16:creationId xmlns:a16="http://schemas.microsoft.com/office/drawing/2014/main" id="{00000000-0008-0000-0600-000035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165100</xdr:rowOff>
    </xdr:from>
    <xdr:to>
      <xdr:col>116</xdr:col>
      <xdr:colOff>114300</xdr:colOff>
      <xdr:row>59</xdr:row>
      <xdr:rowOff>95250</xdr:rowOff>
    </xdr:to>
    <xdr:sp macro="" textlink="">
      <xdr:nvSpPr>
        <xdr:cNvPr id="822" name="楕円 821">
          <a:extLst>
            <a:ext uri="{FF2B5EF4-FFF2-40B4-BE49-F238E27FC236}">
              <a16:creationId xmlns:a16="http://schemas.microsoft.com/office/drawing/2014/main" id="{00000000-0008-0000-0600-000036030000}"/>
            </a:ext>
          </a:extLst>
        </xdr:cNvPr>
        <xdr:cNvSpPr/>
      </xdr:nvSpPr>
      <xdr:spPr>
        <a:xfrm>
          <a:off x="22110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80027</xdr:rowOff>
    </xdr:from>
    <xdr:ext cx="249299" cy="259045"/>
    <xdr:sp macro="" textlink="">
      <xdr:nvSpPr>
        <xdr:cNvPr id="823" name="貸付金該当値テキスト">
          <a:extLst>
            <a:ext uri="{FF2B5EF4-FFF2-40B4-BE49-F238E27FC236}">
              <a16:creationId xmlns:a16="http://schemas.microsoft.com/office/drawing/2014/main" id="{00000000-0008-0000-0600-000037030000}"/>
            </a:ext>
          </a:extLst>
        </xdr:cNvPr>
        <xdr:cNvSpPr txBox="1"/>
      </xdr:nvSpPr>
      <xdr:spPr>
        <a:xfrm>
          <a:off x="22212300" y="10024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165100</xdr:rowOff>
    </xdr:from>
    <xdr:to>
      <xdr:col>112</xdr:col>
      <xdr:colOff>38100</xdr:colOff>
      <xdr:row>59</xdr:row>
      <xdr:rowOff>95250</xdr:rowOff>
    </xdr:to>
    <xdr:sp macro="" textlink="">
      <xdr:nvSpPr>
        <xdr:cNvPr id="824" name="楕円 823">
          <a:extLst>
            <a:ext uri="{FF2B5EF4-FFF2-40B4-BE49-F238E27FC236}">
              <a16:creationId xmlns:a16="http://schemas.microsoft.com/office/drawing/2014/main" id="{00000000-0008-0000-0600-000038030000}"/>
            </a:ext>
          </a:extLst>
        </xdr:cNvPr>
        <xdr:cNvSpPr/>
      </xdr:nvSpPr>
      <xdr:spPr>
        <a:xfrm>
          <a:off x="2127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86377</xdr:rowOff>
    </xdr:from>
    <xdr:ext cx="249299" cy="259045"/>
    <xdr:sp macro="" textlink="">
      <xdr:nvSpPr>
        <xdr:cNvPr id="825" name="テキスト ボックス 824">
          <a:extLst>
            <a:ext uri="{FF2B5EF4-FFF2-40B4-BE49-F238E27FC236}">
              <a16:creationId xmlns:a16="http://schemas.microsoft.com/office/drawing/2014/main" id="{00000000-0008-0000-0600-000039030000}"/>
            </a:ext>
          </a:extLst>
        </xdr:cNvPr>
        <xdr:cNvSpPr txBox="1"/>
      </xdr:nvSpPr>
      <xdr:spPr>
        <a:xfrm>
          <a:off x="21198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165100</xdr:rowOff>
    </xdr:from>
    <xdr:to>
      <xdr:col>107</xdr:col>
      <xdr:colOff>101600</xdr:colOff>
      <xdr:row>59</xdr:row>
      <xdr:rowOff>95250</xdr:rowOff>
    </xdr:to>
    <xdr:sp macro="" textlink="">
      <xdr:nvSpPr>
        <xdr:cNvPr id="826" name="楕円 825">
          <a:extLst>
            <a:ext uri="{FF2B5EF4-FFF2-40B4-BE49-F238E27FC236}">
              <a16:creationId xmlns:a16="http://schemas.microsoft.com/office/drawing/2014/main" id="{00000000-0008-0000-0600-00003A030000}"/>
            </a:ext>
          </a:extLst>
        </xdr:cNvPr>
        <xdr:cNvSpPr/>
      </xdr:nvSpPr>
      <xdr:spPr>
        <a:xfrm>
          <a:off x="2038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86377</xdr:rowOff>
    </xdr:from>
    <xdr:ext cx="249299" cy="259045"/>
    <xdr:sp macro="" textlink="">
      <xdr:nvSpPr>
        <xdr:cNvPr id="827" name="テキスト ボックス 826">
          <a:extLst>
            <a:ext uri="{FF2B5EF4-FFF2-40B4-BE49-F238E27FC236}">
              <a16:creationId xmlns:a16="http://schemas.microsoft.com/office/drawing/2014/main" id="{00000000-0008-0000-0600-00003B030000}"/>
            </a:ext>
          </a:extLst>
        </xdr:cNvPr>
        <xdr:cNvSpPr txBox="1"/>
      </xdr:nvSpPr>
      <xdr:spPr>
        <a:xfrm>
          <a:off x="20309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165100</xdr:rowOff>
    </xdr:from>
    <xdr:to>
      <xdr:col>102</xdr:col>
      <xdr:colOff>165100</xdr:colOff>
      <xdr:row>59</xdr:row>
      <xdr:rowOff>95250</xdr:rowOff>
    </xdr:to>
    <xdr:sp macro="" textlink="">
      <xdr:nvSpPr>
        <xdr:cNvPr id="828" name="楕円 827">
          <a:extLst>
            <a:ext uri="{FF2B5EF4-FFF2-40B4-BE49-F238E27FC236}">
              <a16:creationId xmlns:a16="http://schemas.microsoft.com/office/drawing/2014/main" id="{00000000-0008-0000-0600-00003C030000}"/>
            </a:ext>
          </a:extLst>
        </xdr:cNvPr>
        <xdr:cNvSpPr/>
      </xdr:nvSpPr>
      <xdr:spPr>
        <a:xfrm>
          <a:off x="19494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86377</xdr:rowOff>
    </xdr:from>
    <xdr:ext cx="249299" cy="259045"/>
    <xdr:sp macro="" textlink="">
      <xdr:nvSpPr>
        <xdr:cNvPr id="829" name="テキスト ボックス 828">
          <a:extLst>
            <a:ext uri="{FF2B5EF4-FFF2-40B4-BE49-F238E27FC236}">
              <a16:creationId xmlns:a16="http://schemas.microsoft.com/office/drawing/2014/main" id="{00000000-0008-0000-0600-00003D030000}"/>
            </a:ext>
          </a:extLst>
        </xdr:cNvPr>
        <xdr:cNvSpPr txBox="1"/>
      </xdr:nvSpPr>
      <xdr:spPr>
        <a:xfrm>
          <a:off x="19420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165100</xdr:rowOff>
    </xdr:from>
    <xdr:to>
      <xdr:col>98</xdr:col>
      <xdr:colOff>38100</xdr:colOff>
      <xdr:row>59</xdr:row>
      <xdr:rowOff>95250</xdr:rowOff>
    </xdr:to>
    <xdr:sp macro="" textlink="">
      <xdr:nvSpPr>
        <xdr:cNvPr id="830" name="楕円 829">
          <a:extLst>
            <a:ext uri="{FF2B5EF4-FFF2-40B4-BE49-F238E27FC236}">
              <a16:creationId xmlns:a16="http://schemas.microsoft.com/office/drawing/2014/main" id="{00000000-0008-0000-0600-00003E030000}"/>
            </a:ext>
          </a:extLst>
        </xdr:cNvPr>
        <xdr:cNvSpPr/>
      </xdr:nvSpPr>
      <xdr:spPr>
        <a:xfrm>
          <a:off x="18605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86377</xdr:rowOff>
    </xdr:from>
    <xdr:ext cx="249299" cy="259045"/>
    <xdr:sp macro="" textlink="">
      <xdr:nvSpPr>
        <xdr:cNvPr id="831" name="テキスト ボックス 830">
          <a:extLst>
            <a:ext uri="{FF2B5EF4-FFF2-40B4-BE49-F238E27FC236}">
              <a16:creationId xmlns:a16="http://schemas.microsoft.com/office/drawing/2014/main" id="{00000000-0008-0000-0600-00003F030000}"/>
            </a:ext>
          </a:extLst>
        </xdr:cNvPr>
        <xdr:cNvSpPr txBox="1"/>
      </xdr:nvSpPr>
      <xdr:spPr>
        <a:xfrm>
          <a:off x="18531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2" name="正方形/長方形 831">
          <a:extLst>
            <a:ext uri="{FF2B5EF4-FFF2-40B4-BE49-F238E27FC236}">
              <a16:creationId xmlns:a16="http://schemas.microsoft.com/office/drawing/2014/main" id="{00000000-0008-0000-0600-000040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3" name="正方形/長方形 832">
          <a:extLst>
            <a:ext uri="{FF2B5EF4-FFF2-40B4-BE49-F238E27FC236}">
              <a16:creationId xmlns:a16="http://schemas.microsoft.com/office/drawing/2014/main" id="{00000000-0008-0000-0600-000041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4" name="正方形/長方形 833">
          <a:extLst>
            <a:ext uri="{FF2B5EF4-FFF2-40B4-BE49-F238E27FC236}">
              <a16:creationId xmlns:a16="http://schemas.microsoft.com/office/drawing/2014/main" id="{00000000-0008-0000-0600-000042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5" name="正方形/長方形 834">
          <a:extLst>
            <a:ext uri="{FF2B5EF4-FFF2-40B4-BE49-F238E27FC236}">
              <a16:creationId xmlns:a16="http://schemas.microsoft.com/office/drawing/2014/main" id="{00000000-0008-0000-0600-000043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6" name="正方形/長方形 835">
          <a:extLst>
            <a:ext uri="{FF2B5EF4-FFF2-40B4-BE49-F238E27FC236}">
              <a16:creationId xmlns:a16="http://schemas.microsoft.com/office/drawing/2014/main" id="{00000000-0008-0000-0600-000044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7" name="正方形/長方形 836">
          <a:extLst>
            <a:ext uri="{FF2B5EF4-FFF2-40B4-BE49-F238E27FC236}">
              <a16:creationId xmlns:a16="http://schemas.microsoft.com/office/drawing/2014/main" id="{00000000-0008-0000-0600-000045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8" name="正方形/長方形 837">
          <a:extLst>
            <a:ext uri="{FF2B5EF4-FFF2-40B4-BE49-F238E27FC236}">
              <a16:creationId xmlns:a16="http://schemas.microsoft.com/office/drawing/2014/main" id="{00000000-0008-0000-0600-000046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39,319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9" name="正方形/長方形 838">
          <a:extLst>
            <a:ext uri="{FF2B5EF4-FFF2-40B4-BE49-F238E27FC236}">
              <a16:creationId xmlns:a16="http://schemas.microsoft.com/office/drawing/2014/main" id="{00000000-0008-0000-0600-000047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40" name="テキスト ボックス 839">
          <a:extLst>
            <a:ext uri="{FF2B5EF4-FFF2-40B4-BE49-F238E27FC236}">
              <a16:creationId xmlns:a16="http://schemas.microsoft.com/office/drawing/2014/main" id="{00000000-0008-0000-0600-000048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41" name="直線コネクタ 840">
          <a:extLst>
            <a:ext uri="{FF2B5EF4-FFF2-40B4-BE49-F238E27FC236}">
              <a16:creationId xmlns:a16="http://schemas.microsoft.com/office/drawing/2014/main" id="{00000000-0008-0000-0600-000049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42" name="テキスト ボックス 841">
          <a:extLst>
            <a:ext uri="{FF2B5EF4-FFF2-40B4-BE49-F238E27FC236}">
              <a16:creationId xmlns:a16="http://schemas.microsoft.com/office/drawing/2014/main" id="{00000000-0008-0000-0600-00004A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44" name="テキスト ボックス 843">
          <a:extLst>
            <a:ext uri="{FF2B5EF4-FFF2-40B4-BE49-F238E27FC236}">
              <a16:creationId xmlns:a16="http://schemas.microsoft.com/office/drawing/2014/main" id="{00000000-0008-0000-0600-00004C030000}"/>
            </a:ext>
          </a:extLst>
        </xdr:cNvPr>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46" name="テキスト ボックス 845">
          <a:extLst>
            <a:ext uri="{FF2B5EF4-FFF2-40B4-BE49-F238E27FC236}">
              <a16:creationId xmlns:a16="http://schemas.microsoft.com/office/drawing/2014/main" id="{00000000-0008-0000-0600-00004E030000}"/>
            </a:ext>
          </a:extLst>
        </xdr:cNvPr>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47" name="直線コネクタ 846">
          <a:extLst>
            <a:ext uri="{FF2B5EF4-FFF2-40B4-BE49-F238E27FC236}">
              <a16:creationId xmlns:a16="http://schemas.microsoft.com/office/drawing/2014/main" id="{00000000-0008-0000-0600-00004F030000}"/>
            </a:ext>
          </a:extLst>
        </xdr:cNvPr>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48" name="テキスト ボックス 847">
          <a:extLst>
            <a:ext uri="{FF2B5EF4-FFF2-40B4-BE49-F238E27FC236}">
              <a16:creationId xmlns:a16="http://schemas.microsoft.com/office/drawing/2014/main" id="{00000000-0008-0000-0600-000050030000}"/>
            </a:ext>
          </a:extLst>
        </xdr:cNvPr>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49" name="直線コネクタ 848">
          <a:extLst>
            <a:ext uri="{FF2B5EF4-FFF2-40B4-BE49-F238E27FC236}">
              <a16:creationId xmlns:a16="http://schemas.microsoft.com/office/drawing/2014/main" id="{00000000-0008-0000-0600-000051030000}"/>
            </a:ext>
          </a:extLst>
        </xdr:cNvPr>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5642</xdr:rowOff>
    </xdr:from>
    <xdr:ext cx="531299" cy="259045"/>
    <xdr:sp macro="" textlink="">
      <xdr:nvSpPr>
        <xdr:cNvPr id="850" name="テキスト ボックス 849">
          <a:extLst>
            <a:ext uri="{FF2B5EF4-FFF2-40B4-BE49-F238E27FC236}">
              <a16:creationId xmlns:a16="http://schemas.microsoft.com/office/drawing/2014/main" id="{00000000-0008-0000-0600-000052030000}"/>
            </a:ext>
          </a:extLst>
        </xdr:cNvPr>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51" name="直線コネクタ 850">
          <a:extLst>
            <a:ext uri="{FF2B5EF4-FFF2-40B4-BE49-F238E27FC236}">
              <a16:creationId xmlns:a16="http://schemas.microsoft.com/office/drawing/2014/main" id="{00000000-0008-0000-0600-000053030000}"/>
            </a:ext>
          </a:extLst>
        </xdr:cNvPr>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52" name="テキスト ボックス 851">
          <a:extLst>
            <a:ext uri="{FF2B5EF4-FFF2-40B4-BE49-F238E27FC236}">
              <a16:creationId xmlns:a16="http://schemas.microsoft.com/office/drawing/2014/main" id="{00000000-0008-0000-0600-000054030000}"/>
            </a:ext>
          </a:extLst>
        </xdr:cNvPr>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53" name="直線コネクタ 852">
          <a:extLst>
            <a:ext uri="{FF2B5EF4-FFF2-40B4-BE49-F238E27FC236}">
              <a16:creationId xmlns:a16="http://schemas.microsoft.com/office/drawing/2014/main" id="{00000000-0008-0000-0600-000055030000}"/>
            </a:ext>
          </a:extLst>
        </xdr:cNvPr>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54" name="テキスト ボックス 853">
          <a:extLst>
            <a:ext uri="{FF2B5EF4-FFF2-40B4-BE49-F238E27FC236}">
              <a16:creationId xmlns:a16="http://schemas.microsoft.com/office/drawing/2014/main" id="{00000000-0008-0000-0600-000056030000}"/>
            </a:ext>
          </a:extLst>
        </xdr:cNvPr>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5" name="直線コネクタ 854">
          <a:extLst>
            <a:ext uri="{FF2B5EF4-FFF2-40B4-BE49-F238E27FC236}">
              <a16:creationId xmlns:a16="http://schemas.microsoft.com/office/drawing/2014/main" id="{00000000-0008-0000-0600-000057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56" name="テキスト ボックス 855">
          <a:extLst>
            <a:ext uri="{FF2B5EF4-FFF2-40B4-BE49-F238E27FC236}">
              <a16:creationId xmlns:a16="http://schemas.microsoft.com/office/drawing/2014/main" id="{00000000-0008-0000-0600-000058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7" name="繰出金グラフ枠">
          <a:extLst>
            <a:ext uri="{FF2B5EF4-FFF2-40B4-BE49-F238E27FC236}">
              <a16:creationId xmlns:a16="http://schemas.microsoft.com/office/drawing/2014/main" id="{00000000-0008-0000-0600-000059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69</xdr:row>
      <xdr:rowOff>116236</xdr:rowOff>
    </xdr:from>
    <xdr:to>
      <xdr:col>116</xdr:col>
      <xdr:colOff>62864</xdr:colOff>
      <xdr:row>78</xdr:row>
      <xdr:rowOff>68083</xdr:rowOff>
    </xdr:to>
    <xdr:cxnSp macro="">
      <xdr:nvCxnSpPr>
        <xdr:cNvPr id="858" name="直線コネクタ 857">
          <a:extLst>
            <a:ext uri="{FF2B5EF4-FFF2-40B4-BE49-F238E27FC236}">
              <a16:creationId xmlns:a16="http://schemas.microsoft.com/office/drawing/2014/main" id="{00000000-0008-0000-0600-00005A030000}"/>
            </a:ext>
          </a:extLst>
        </xdr:cNvPr>
        <xdr:cNvCxnSpPr/>
      </xdr:nvCxnSpPr>
      <xdr:spPr>
        <a:xfrm flipV="1">
          <a:off x="22159595" y="11946286"/>
          <a:ext cx="1269" cy="14948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71910</xdr:rowOff>
    </xdr:from>
    <xdr:ext cx="534377" cy="259045"/>
    <xdr:sp macro="" textlink="">
      <xdr:nvSpPr>
        <xdr:cNvPr id="859" name="繰出金最小値テキスト">
          <a:extLst>
            <a:ext uri="{FF2B5EF4-FFF2-40B4-BE49-F238E27FC236}">
              <a16:creationId xmlns:a16="http://schemas.microsoft.com/office/drawing/2014/main" id="{00000000-0008-0000-0600-00005B030000}"/>
            </a:ext>
          </a:extLst>
        </xdr:cNvPr>
        <xdr:cNvSpPr txBox="1"/>
      </xdr:nvSpPr>
      <xdr:spPr>
        <a:xfrm>
          <a:off x="22212300" y="13445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32,386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68083</xdr:rowOff>
    </xdr:from>
    <xdr:to>
      <xdr:col>116</xdr:col>
      <xdr:colOff>152400</xdr:colOff>
      <xdr:row>78</xdr:row>
      <xdr:rowOff>68083</xdr:rowOff>
    </xdr:to>
    <xdr:cxnSp macro="">
      <xdr:nvCxnSpPr>
        <xdr:cNvPr id="860" name="直線コネクタ 859">
          <a:extLst>
            <a:ext uri="{FF2B5EF4-FFF2-40B4-BE49-F238E27FC236}">
              <a16:creationId xmlns:a16="http://schemas.microsoft.com/office/drawing/2014/main" id="{00000000-0008-0000-0600-00005C030000}"/>
            </a:ext>
          </a:extLst>
        </xdr:cNvPr>
        <xdr:cNvCxnSpPr/>
      </xdr:nvCxnSpPr>
      <xdr:spPr>
        <a:xfrm>
          <a:off x="22072600" y="134411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68</xdr:row>
      <xdr:rowOff>62913</xdr:rowOff>
    </xdr:from>
    <xdr:ext cx="599010" cy="259045"/>
    <xdr:sp macro="" textlink="">
      <xdr:nvSpPr>
        <xdr:cNvPr id="861" name="繰出金最大値テキスト">
          <a:extLst>
            <a:ext uri="{FF2B5EF4-FFF2-40B4-BE49-F238E27FC236}">
              <a16:creationId xmlns:a16="http://schemas.microsoft.com/office/drawing/2014/main" id="{00000000-0008-0000-0600-00005D030000}"/>
            </a:ext>
          </a:extLst>
        </xdr:cNvPr>
        <xdr:cNvSpPr txBox="1"/>
      </xdr:nvSpPr>
      <xdr:spPr>
        <a:xfrm>
          <a:off x="22212300" y="117215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123,937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69</xdr:row>
      <xdr:rowOff>116236</xdr:rowOff>
    </xdr:from>
    <xdr:to>
      <xdr:col>116</xdr:col>
      <xdr:colOff>152400</xdr:colOff>
      <xdr:row>69</xdr:row>
      <xdr:rowOff>116236</xdr:rowOff>
    </xdr:to>
    <xdr:cxnSp macro="">
      <xdr:nvCxnSpPr>
        <xdr:cNvPr id="862" name="直線コネクタ 861">
          <a:extLst>
            <a:ext uri="{FF2B5EF4-FFF2-40B4-BE49-F238E27FC236}">
              <a16:creationId xmlns:a16="http://schemas.microsoft.com/office/drawing/2014/main" id="{00000000-0008-0000-0600-00005E030000}"/>
            </a:ext>
          </a:extLst>
        </xdr:cNvPr>
        <xdr:cNvCxnSpPr/>
      </xdr:nvCxnSpPr>
      <xdr:spPr>
        <a:xfrm>
          <a:off x="22072600" y="119462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74</xdr:row>
      <xdr:rowOff>119780</xdr:rowOff>
    </xdr:from>
    <xdr:to>
      <xdr:col>116</xdr:col>
      <xdr:colOff>63500</xdr:colOff>
      <xdr:row>74</xdr:row>
      <xdr:rowOff>137234</xdr:rowOff>
    </xdr:to>
    <xdr:cxnSp macro="">
      <xdr:nvCxnSpPr>
        <xdr:cNvPr id="863" name="直線コネクタ 862">
          <a:extLst>
            <a:ext uri="{FF2B5EF4-FFF2-40B4-BE49-F238E27FC236}">
              <a16:creationId xmlns:a16="http://schemas.microsoft.com/office/drawing/2014/main" id="{00000000-0008-0000-0600-00005F030000}"/>
            </a:ext>
          </a:extLst>
        </xdr:cNvPr>
        <xdr:cNvCxnSpPr/>
      </xdr:nvCxnSpPr>
      <xdr:spPr>
        <a:xfrm flipV="1">
          <a:off x="21323300" y="12807080"/>
          <a:ext cx="838200" cy="17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21215</xdr:rowOff>
    </xdr:from>
    <xdr:ext cx="534377" cy="259045"/>
    <xdr:sp macro="" textlink="">
      <xdr:nvSpPr>
        <xdr:cNvPr id="864" name="繰出金平均値テキスト">
          <a:extLst>
            <a:ext uri="{FF2B5EF4-FFF2-40B4-BE49-F238E27FC236}">
              <a16:creationId xmlns:a16="http://schemas.microsoft.com/office/drawing/2014/main" id="{00000000-0008-0000-0600-000060030000}"/>
            </a:ext>
          </a:extLst>
        </xdr:cNvPr>
        <xdr:cNvSpPr txBox="1"/>
      </xdr:nvSpPr>
      <xdr:spPr>
        <a:xfrm>
          <a:off x="22212300" y="128799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42788</xdr:rowOff>
    </xdr:from>
    <xdr:to>
      <xdr:col>116</xdr:col>
      <xdr:colOff>114300</xdr:colOff>
      <xdr:row>75</xdr:row>
      <xdr:rowOff>144388</xdr:rowOff>
    </xdr:to>
    <xdr:sp macro="" textlink="">
      <xdr:nvSpPr>
        <xdr:cNvPr id="865" name="フローチャート: 判断 864">
          <a:extLst>
            <a:ext uri="{FF2B5EF4-FFF2-40B4-BE49-F238E27FC236}">
              <a16:creationId xmlns:a16="http://schemas.microsoft.com/office/drawing/2014/main" id="{00000000-0008-0000-0600-000061030000}"/>
            </a:ext>
          </a:extLst>
        </xdr:cNvPr>
        <xdr:cNvSpPr/>
      </xdr:nvSpPr>
      <xdr:spPr>
        <a:xfrm>
          <a:off x="22110700" y="12901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74</xdr:row>
      <xdr:rowOff>137234</xdr:rowOff>
    </xdr:from>
    <xdr:to>
      <xdr:col>111</xdr:col>
      <xdr:colOff>177800</xdr:colOff>
      <xdr:row>75</xdr:row>
      <xdr:rowOff>15309</xdr:rowOff>
    </xdr:to>
    <xdr:cxnSp macro="">
      <xdr:nvCxnSpPr>
        <xdr:cNvPr id="866" name="直線コネクタ 865">
          <a:extLst>
            <a:ext uri="{FF2B5EF4-FFF2-40B4-BE49-F238E27FC236}">
              <a16:creationId xmlns:a16="http://schemas.microsoft.com/office/drawing/2014/main" id="{00000000-0008-0000-0600-000062030000}"/>
            </a:ext>
          </a:extLst>
        </xdr:cNvPr>
        <xdr:cNvCxnSpPr/>
      </xdr:nvCxnSpPr>
      <xdr:spPr>
        <a:xfrm flipV="1">
          <a:off x="20434300" y="12824534"/>
          <a:ext cx="889000" cy="4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76540</xdr:rowOff>
    </xdr:from>
    <xdr:to>
      <xdr:col>112</xdr:col>
      <xdr:colOff>38100</xdr:colOff>
      <xdr:row>76</xdr:row>
      <xdr:rowOff>6690</xdr:rowOff>
    </xdr:to>
    <xdr:sp macro="" textlink="">
      <xdr:nvSpPr>
        <xdr:cNvPr id="867" name="フローチャート: 判断 866">
          <a:extLst>
            <a:ext uri="{FF2B5EF4-FFF2-40B4-BE49-F238E27FC236}">
              <a16:creationId xmlns:a16="http://schemas.microsoft.com/office/drawing/2014/main" id="{00000000-0008-0000-0600-000063030000}"/>
            </a:ext>
          </a:extLst>
        </xdr:cNvPr>
        <xdr:cNvSpPr/>
      </xdr:nvSpPr>
      <xdr:spPr>
        <a:xfrm>
          <a:off x="21272500" y="12935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169267</xdr:rowOff>
    </xdr:from>
    <xdr:ext cx="534377"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21056111" y="130280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74</xdr:row>
      <xdr:rowOff>159703</xdr:rowOff>
    </xdr:from>
    <xdr:to>
      <xdr:col>107</xdr:col>
      <xdr:colOff>50800</xdr:colOff>
      <xdr:row>75</xdr:row>
      <xdr:rowOff>15309</xdr:rowOff>
    </xdr:to>
    <xdr:cxnSp macro="">
      <xdr:nvCxnSpPr>
        <xdr:cNvPr id="869" name="直線コネクタ 868">
          <a:extLst>
            <a:ext uri="{FF2B5EF4-FFF2-40B4-BE49-F238E27FC236}">
              <a16:creationId xmlns:a16="http://schemas.microsoft.com/office/drawing/2014/main" id="{00000000-0008-0000-0600-000065030000}"/>
            </a:ext>
          </a:extLst>
        </xdr:cNvPr>
        <xdr:cNvCxnSpPr/>
      </xdr:nvCxnSpPr>
      <xdr:spPr>
        <a:xfrm>
          <a:off x="19545300" y="12847003"/>
          <a:ext cx="889000" cy="270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81111</xdr:rowOff>
    </xdr:from>
    <xdr:to>
      <xdr:col>107</xdr:col>
      <xdr:colOff>101600</xdr:colOff>
      <xdr:row>76</xdr:row>
      <xdr:rowOff>11261</xdr:rowOff>
    </xdr:to>
    <xdr:sp macro="" textlink="">
      <xdr:nvSpPr>
        <xdr:cNvPr id="870" name="フローチャート: 判断 869">
          <a:extLst>
            <a:ext uri="{FF2B5EF4-FFF2-40B4-BE49-F238E27FC236}">
              <a16:creationId xmlns:a16="http://schemas.microsoft.com/office/drawing/2014/main" id="{00000000-0008-0000-0600-000066030000}"/>
            </a:ext>
          </a:extLst>
        </xdr:cNvPr>
        <xdr:cNvSpPr/>
      </xdr:nvSpPr>
      <xdr:spPr>
        <a:xfrm>
          <a:off x="20383500" y="12939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2388</xdr:rowOff>
    </xdr:from>
    <xdr:ext cx="534377"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20167111" y="130325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74</xdr:row>
      <xdr:rowOff>159703</xdr:rowOff>
    </xdr:from>
    <xdr:to>
      <xdr:col>102</xdr:col>
      <xdr:colOff>114300</xdr:colOff>
      <xdr:row>75</xdr:row>
      <xdr:rowOff>24829</xdr:rowOff>
    </xdr:to>
    <xdr:cxnSp macro="">
      <xdr:nvCxnSpPr>
        <xdr:cNvPr id="872" name="直線コネクタ 871">
          <a:extLst>
            <a:ext uri="{FF2B5EF4-FFF2-40B4-BE49-F238E27FC236}">
              <a16:creationId xmlns:a16="http://schemas.microsoft.com/office/drawing/2014/main" id="{00000000-0008-0000-0600-000068030000}"/>
            </a:ext>
          </a:extLst>
        </xdr:cNvPr>
        <xdr:cNvCxnSpPr/>
      </xdr:nvCxnSpPr>
      <xdr:spPr>
        <a:xfrm flipV="1">
          <a:off x="18656300" y="12847003"/>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36404</xdr:rowOff>
    </xdr:from>
    <xdr:to>
      <xdr:col>102</xdr:col>
      <xdr:colOff>165100</xdr:colOff>
      <xdr:row>75</xdr:row>
      <xdr:rowOff>138004</xdr:rowOff>
    </xdr:to>
    <xdr:sp macro="" textlink="">
      <xdr:nvSpPr>
        <xdr:cNvPr id="873" name="フローチャート: 判断 872">
          <a:extLst>
            <a:ext uri="{FF2B5EF4-FFF2-40B4-BE49-F238E27FC236}">
              <a16:creationId xmlns:a16="http://schemas.microsoft.com/office/drawing/2014/main" id="{00000000-0008-0000-0600-000069030000}"/>
            </a:ext>
          </a:extLst>
        </xdr:cNvPr>
        <xdr:cNvSpPr/>
      </xdr:nvSpPr>
      <xdr:spPr>
        <a:xfrm>
          <a:off x="19494500" y="12895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129131</xdr:rowOff>
    </xdr:from>
    <xdr:ext cx="534377"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19278111" y="129878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38869</xdr:rowOff>
    </xdr:from>
    <xdr:to>
      <xdr:col>98</xdr:col>
      <xdr:colOff>38100</xdr:colOff>
      <xdr:row>75</xdr:row>
      <xdr:rowOff>140469</xdr:rowOff>
    </xdr:to>
    <xdr:sp macro="" textlink="">
      <xdr:nvSpPr>
        <xdr:cNvPr id="875" name="フローチャート: 判断 874">
          <a:extLst>
            <a:ext uri="{FF2B5EF4-FFF2-40B4-BE49-F238E27FC236}">
              <a16:creationId xmlns:a16="http://schemas.microsoft.com/office/drawing/2014/main" id="{00000000-0008-0000-0600-00006B030000}"/>
            </a:ext>
          </a:extLst>
        </xdr:cNvPr>
        <xdr:cNvSpPr/>
      </xdr:nvSpPr>
      <xdr:spPr>
        <a:xfrm>
          <a:off x="18605500" y="12897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131596</xdr:rowOff>
    </xdr:from>
    <xdr:ext cx="534377" cy="259045"/>
    <xdr:sp macro="" textlink="">
      <xdr:nvSpPr>
        <xdr:cNvPr id="876" name="テキスト ボックス 875">
          <a:extLst>
            <a:ext uri="{FF2B5EF4-FFF2-40B4-BE49-F238E27FC236}">
              <a16:creationId xmlns:a16="http://schemas.microsoft.com/office/drawing/2014/main" id="{00000000-0008-0000-0600-00006C030000}"/>
            </a:ext>
          </a:extLst>
        </xdr:cNvPr>
        <xdr:cNvSpPr txBox="1"/>
      </xdr:nvSpPr>
      <xdr:spPr>
        <a:xfrm>
          <a:off x="18389111" y="129903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8" name="テキスト ボックス 877">
          <a:extLst>
            <a:ext uri="{FF2B5EF4-FFF2-40B4-BE49-F238E27FC236}">
              <a16:creationId xmlns:a16="http://schemas.microsoft.com/office/drawing/2014/main" id="{00000000-0008-0000-0600-00006E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9" name="テキスト ボックス 878">
          <a:extLst>
            <a:ext uri="{FF2B5EF4-FFF2-40B4-BE49-F238E27FC236}">
              <a16:creationId xmlns:a16="http://schemas.microsoft.com/office/drawing/2014/main" id="{00000000-0008-0000-0600-00006F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80" name="テキスト ボックス 879">
          <a:extLst>
            <a:ext uri="{FF2B5EF4-FFF2-40B4-BE49-F238E27FC236}">
              <a16:creationId xmlns:a16="http://schemas.microsoft.com/office/drawing/2014/main" id="{00000000-0008-0000-0600-000070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81" name="テキスト ボックス 880">
          <a:extLst>
            <a:ext uri="{FF2B5EF4-FFF2-40B4-BE49-F238E27FC236}">
              <a16:creationId xmlns:a16="http://schemas.microsoft.com/office/drawing/2014/main" id="{00000000-0008-0000-0600-000071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68980</xdr:rowOff>
    </xdr:from>
    <xdr:to>
      <xdr:col>116</xdr:col>
      <xdr:colOff>114300</xdr:colOff>
      <xdr:row>74</xdr:row>
      <xdr:rowOff>170580</xdr:rowOff>
    </xdr:to>
    <xdr:sp macro="" textlink="">
      <xdr:nvSpPr>
        <xdr:cNvPr id="882" name="楕円 881">
          <a:extLst>
            <a:ext uri="{FF2B5EF4-FFF2-40B4-BE49-F238E27FC236}">
              <a16:creationId xmlns:a16="http://schemas.microsoft.com/office/drawing/2014/main" id="{00000000-0008-0000-0600-000072030000}"/>
            </a:ext>
          </a:extLst>
        </xdr:cNvPr>
        <xdr:cNvSpPr/>
      </xdr:nvSpPr>
      <xdr:spPr>
        <a:xfrm>
          <a:off x="22110700" y="12756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73</xdr:row>
      <xdr:rowOff>91857</xdr:rowOff>
    </xdr:from>
    <xdr:ext cx="534377" cy="259045"/>
    <xdr:sp macro="" textlink="">
      <xdr:nvSpPr>
        <xdr:cNvPr id="883" name="繰出金該当値テキスト">
          <a:extLst>
            <a:ext uri="{FF2B5EF4-FFF2-40B4-BE49-F238E27FC236}">
              <a16:creationId xmlns:a16="http://schemas.microsoft.com/office/drawing/2014/main" id="{00000000-0008-0000-0600-000073030000}"/>
            </a:ext>
          </a:extLst>
        </xdr:cNvPr>
        <xdr:cNvSpPr txBox="1"/>
      </xdr:nvSpPr>
      <xdr:spPr>
        <a:xfrm>
          <a:off x="22212300" y="126077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74</xdr:row>
      <xdr:rowOff>86434</xdr:rowOff>
    </xdr:from>
    <xdr:to>
      <xdr:col>112</xdr:col>
      <xdr:colOff>38100</xdr:colOff>
      <xdr:row>75</xdr:row>
      <xdr:rowOff>16584</xdr:rowOff>
    </xdr:to>
    <xdr:sp macro="" textlink="">
      <xdr:nvSpPr>
        <xdr:cNvPr id="884" name="楕円 883">
          <a:extLst>
            <a:ext uri="{FF2B5EF4-FFF2-40B4-BE49-F238E27FC236}">
              <a16:creationId xmlns:a16="http://schemas.microsoft.com/office/drawing/2014/main" id="{00000000-0008-0000-0600-000074030000}"/>
            </a:ext>
          </a:extLst>
        </xdr:cNvPr>
        <xdr:cNvSpPr/>
      </xdr:nvSpPr>
      <xdr:spPr>
        <a:xfrm>
          <a:off x="21272500" y="12773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33111</xdr:rowOff>
    </xdr:from>
    <xdr:ext cx="534377" cy="259045"/>
    <xdr:sp macro="" textlink="">
      <xdr:nvSpPr>
        <xdr:cNvPr id="885" name="テキスト ボックス 884">
          <a:extLst>
            <a:ext uri="{FF2B5EF4-FFF2-40B4-BE49-F238E27FC236}">
              <a16:creationId xmlns:a16="http://schemas.microsoft.com/office/drawing/2014/main" id="{00000000-0008-0000-0600-000075030000}"/>
            </a:ext>
          </a:extLst>
        </xdr:cNvPr>
        <xdr:cNvSpPr txBox="1"/>
      </xdr:nvSpPr>
      <xdr:spPr>
        <a:xfrm>
          <a:off x="21056111" y="125489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135959</xdr:rowOff>
    </xdr:from>
    <xdr:to>
      <xdr:col>107</xdr:col>
      <xdr:colOff>101600</xdr:colOff>
      <xdr:row>75</xdr:row>
      <xdr:rowOff>66109</xdr:rowOff>
    </xdr:to>
    <xdr:sp macro="" textlink="">
      <xdr:nvSpPr>
        <xdr:cNvPr id="886" name="楕円 885">
          <a:extLst>
            <a:ext uri="{FF2B5EF4-FFF2-40B4-BE49-F238E27FC236}">
              <a16:creationId xmlns:a16="http://schemas.microsoft.com/office/drawing/2014/main" id="{00000000-0008-0000-0600-000076030000}"/>
            </a:ext>
          </a:extLst>
        </xdr:cNvPr>
        <xdr:cNvSpPr/>
      </xdr:nvSpPr>
      <xdr:spPr>
        <a:xfrm>
          <a:off x="20383500" y="128232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82636</xdr:rowOff>
    </xdr:from>
    <xdr:ext cx="534377" cy="259045"/>
    <xdr:sp macro="" textlink="">
      <xdr:nvSpPr>
        <xdr:cNvPr id="887" name="テキスト ボックス 886">
          <a:extLst>
            <a:ext uri="{FF2B5EF4-FFF2-40B4-BE49-F238E27FC236}">
              <a16:creationId xmlns:a16="http://schemas.microsoft.com/office/drawing/2014/main" id="{00000000-0008-0000-0600-000077030000}"/>
            </a:ext>
          </a:extLst>
        </xdr:cNvPr>
        <xdr:cNvSpPr txBox="1"/>
      </xdr:nvSpPr>
      <xdr:spPr>
        <a:xfrm>
          <a:off x="20167111" y="125984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108903</xdr:rowOff>
    </xdr:from>
    <xdr:to>
      <xdr:col>102</xdr:col>
      <xdr:colOff>165100</xdr:colOff>
      <xdr:row>75</xdr:row>
      <xdr:rowOff>39053</xdr:rowOff>
    </xdr:to>
    <xdr:sp macro="" textlink="">
      <xdr:nvSpPr>
        <xdr:cNvPr id="888" name="楕円 887">
          <a:extLst>
            <a:ext uri="{FF2B5EF4-FFF2-40B4-BE49-F238E27FC236}">
              <a16:creationId xmlns:a16="http://schemas.microsoft.com/office/drawing/2014/main" id="{00000000-0008-0000-0600-000078030000}"/>
            </a:ext>
          </a:extLst>
        </xdr:cNvPr>
        <xdr:cNvSpPr/>
      </xdr:nvSpPr>
      <xdr:spPr>
        <a:xfrm>
          <a:off x="19494500" y="127962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73</xdr:row>
      <xdr:rowOff>55580</xdr:rowOff>
    </xdr:from>
    <xdr:ext cx="534377" cy="259045"/>
    <xdr:sp macro="" textlink="">
      <xdr:nvSpPr>
        <xdr:cNvPr id="889" name="テキスト ボックス 888">
          <a:extLst>
            <a:ext uri="{FF2B5EF4-FFF2-40B4-BE49-F238E27FC236}">
              <a16:creationId xmlns:a16="http://schemas.microsoft.com/office/drawing/2014/main" id="{00000000-0008-0000-0600-000079030000}"/>
            </a:ext>
          </a:extLst>
        </xdr:cNvPr>
        <xdr:cNvSpPr txBox="1"/>
      </xdr:nvSpPr>
      <xdr:spPr>
        <a:xfrm>
          <a:off x="19278111" y="125714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145479</xdr:rowOff>
    </xdr:from>
    <xdr:to>
      <xdr:col>98</xdr:col>
      <xdr:colOff>38100</xdr:colOff>
      <xdr:row>75</xdr:row>
      <xdr:rowOff>75629</xdr:rowOff>
    </xdr:to>
    <xdr:sp macro="" textlink="">
      <xdr:nvSpPr>
        <xdr:cNvPr id="890" name="楕円 889">
          <a:extLst>
            <a:ext uri="{FF2B5EF4-FFF2-40B4-BE49-F238E27FC236}">
              <a16:creationId xmlns:a16="http://schemas.microsoft.com/office/drawing/2014/main" id="{00000000-0008-0000-0600-00007A030000}"/>
            </a:ext>
          </a:extLst>
        </xdr:cNvPr>
        <xdr:cNvSpPr/>
      </xdr:nvSpPr>
      <xdr:spPr>
        <a:xfrm>
          <a:off x="18605500" y="12832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92156</xdr:rowOff>
    </xdr:from>
    <xdr:ext cx="534377" cy="259045"/>
    <xdr:sp macro="" textlink="">
      <xdr:nvSpPr>
        <xdr:cNvPr id="891" name="テキスト ボックス 890">
          <a:extLst>
            <a:ext uri="{FF2B5EF4-FFF2-40B4-BE49-F238E27FC236}">
              <a16:creationId xmlns:a16="http://schemas.microsoft.com/office/drawing/2014/main" id="{00000000-0008-0000-0600-00007B030000}"/>
            </a:ext>
          </a:extLst>
        </xdr:cNvPr>
        <xdr:cNvSpPr txBox="1"/>
      </xdr:nvSpPr>
      <xdr:spPr>
        <a:xfrm>
          <a:off x="18389111" y="126080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92" name="正方形/長方形 891">
          <a:extLst>
            <a:ext uri="{FF2B5EF4-FFF2-40B4-BE49-F238E27FC236}">
              <a16:creationId xmlns:a16="http://schemas.microsoft.com/office/drawing/2014/main" id="{00000000-0008-0000-0600-00007C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93" name="正方形/長方形 892">
          <a:extLst>
            <a:ext uri="{FF2B5EF4-FFF2-40B4-BE49-F238E27FC236}">
              <a16:creationId xmlns:a16="http://schemas.microsoft.com/office/drawing/2014/main" id="{00000000-0008-0000-0600-00007D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4" name="正方形/長方形 893">
          <a:extLst>
            <a:ext uri="{FF2B5EF4-FFF2-40B4-BE49-F238E27FC236}">
              <a16:creationId xmlns:a16="http://schemas.microsoft.com/office/drawing/2014/main" id="{00000000-0008-0000-0600-00007E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5" name="正方形/長方形 894">
          <a:extLst>
            <a:ext uri="{FF2B5EF4-FFF2-40B4-BE49-F238E27FC236}">
              <a16:creationId xmlns:a16="http://schemas.microsoft.com/office/drawing/2014/main" id="{00000000-0008-0000-0600-00007F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6" name="正方形/長方形 895">
          <a:extLst>
            <a:ext uri="{FF2B5EF4-FFF2-40B4-BE49-F238E27FC236}">
              <a16:creationId xmlns:a16="http://schemas.microsoft.com/office/drawing/2014/main" id="{00000000-0008-0000-0600-000080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7" name="正方形/長方形 896">
          <a:extLst>
            <a:ext uri="{FF2B5EF4-FFF2-40B4-BE49-F238E27FC236}">
              <a16:creationId xmlns:a16="http://schemas.microsoft.com/office/drawing/2014/main" id="{00000000-0008-0000-0600-000081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8" name="正方形/長方形 897">
          <a:extLst>
            <a:ext uri="{FF2B5EF4-FFF2-40B4-BE49-F238E27FC236}">
              <a16:creationId xmlns:a16="http://schemas.microsoft.com/office/drawing/2014/main" id="{00000000-0008-0000-0600-000082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9" name="正方形/長方形 898">
          <a:extLst>
            <a:ext uri="{FF2B5EF4-FFF2-40B4-BE49-F238E27FC236}">
              <a16:creationId xmlns:a16="http://schemas.microsoft.com/office/drawing/2014/main" id="{00000000-0008-0000-0600-000083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900" name="テキスト ボックス 899">
          <a:extLst>
            <a:ext uri="{FF2B5EF4-FFF2-40B4-BE49-F238E27FC236}">
              <a16:creationId xmlns:a16="http://schemas.microsoft.com/office/drawing/2014/main" id="{00000000-0008-0000-0600-000084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902" name="直線コネクタ 901">
          <a:extLst>
            <a:ext uri="{FF2B5EF4-FFF2-40B4-BE49-F238E27FC236}">
              <a16:creationId xmlns:a16="http://schemas.microsoft.com/office/drawing/2014/main" id="{00000000-0008-0000-0600-000086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903" name="テキスト ボックス 902">
          <a:extLst>
            <a:ext uri="{FF2B5EF4-FFF2-40B4-BE49-F238E27FC236}">
              <a16:creationId xmlns:a16="http://schemas.microsoft.com/office/drawing/2014/main" id="{00000000-0008-0000-0600-000087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4" name="直線コネクタ 903">
          <a:extLst>
            <a:ext uri="{FF2B5EF4-FFF2-40B4-BE49-F238E27FC236}">
              <a16:creationId xmlns:a16="http://schemas.microsoft.com/office/drawing/2014/main" id="{00000000-0008-0000-0600-000088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05" name="テキスト ボックス 904">
          <a:extLst>
            <a:ext uri="{FF2B5EF4-FFF2-40B4-BE49-F238E27FC236}">
              <a16:creationId xmlns:a16="http://schemas.microsoft.com/office/drawing/2014/main" id="{00000000-0008-0000-0600-000089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6" name="前年度繰上充用金グラフ枠">
          <a:extLst>
            <a:ext uri="{FF2B5EF4-FFF2-40B4-BE49-F238E27FC236}">
              <a16:creationId xmlns:a16="http://schemas.microsoft.com/office/drawing/2014/main" id="{00000000-0008-0000-0600-00008A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07" name="直線コネクタ 906">
          <a:extLst>
            <a:ext uri="{FF2B5EF4-FFF2-40B4-BE49-F238E27FC236}">
              <a16:creationId xmlns:a16="http://schemas.microsoft.com/office/drawing/2014/main" id="{00000000-0008-0000-0600-00008B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8" name="前年度繰上充用金最小値テキスト">
          <a:extLst>
            <a:ext uri="{FF2B5EF4-FFF2-40B4-BE49-F238E27FC236}">
              <a16:creationId xmlns:a16="http://schemas.microsoft.com/office/drawing/2014/main" id="{00000000-0008-0000-0600-00008C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9" name="直線コネクタ 908">
          <a:extLst>
            <a:ext uri="{FF2B5EF4-FFF2-40B4-BE49-F238E27FC236}">
              <a16:creationId xmlns:a16="http://schemas.microsoft.com/office/drawing/2014/main" id="{00000000-0008-0000-0600-00008D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10" name="前年度繰上充用金最大値テキスト">
          <a:extLst>
            <a:ext uri="{FF2B5EF4-FFF2-40B4-BE49-F238E27FC236}">
              <a16:creationId xmlns:a16="http://schemas.microsoft.com/office/drawing/2014/main" id="{00000000-0008-0000-0600-00008E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11" name="直線コネクタ 910">
          <a:extLst>
            <a:ext uri="{FF2B5EF4-FFF2-40B4-BE49-F238E27FC236}">
              <a16:creationId xmlns:a16="http://schemas.microsoft.com/office/drawing/2014/main" id="{00000000-0008-0000-0600-00008F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12" name="直線コネクタ 911">
          <a:extLst>
            <a:ext uri="{FF2B5EF4-FFF2-40B4-BE49-F238E27FC236}">
              <a16:creationId xmlns:a16="http://schemas.microsoft.com/office/drawing/2014/main" id="{00000000-0008-0000-0600-000090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13" name="前年度繰上充用金平均値テキスト">
          <a:extLst>
            <a:ext uri="{FF2B5EF4-FFF2-40B4-BE49-F238E27FC236}">
              <a16:creationId xmlns:a16="http://schemas.microsoft.com/office/drawing/2014/main" id="{00000000-0008-0000-0600-000091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4" name="フローチャート: 判断 913">
          <a:extLst>
            <a:ext uri="{FF2B5EF4-FFF2-40B4-BE49-F238E27FC236}">
              <a16:creationId xmlns:a16="http://schemas.microsoft.com/office/drawing/2014/main" id="{00000000-0008-0000-0600-000092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15" name="直線コネクタ 914">
          <a:extLst>
            <a:ext uri="{FF2B5EF4-FFF2-40B4-BE49-F238E27FC236}">
              <a16:creationId xmlns:a16="http://schemas.microsoft.com/office/drawing/2014/main" id="{00000000-0008-0000-0600-000093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6" name="フローチャート: 判断 915">
          <a:extLst>
            <a:ext uri="{FF2B5EF4-FFF2-40B4-BE49-F238E27FC236}">
              <a16:creationId xmlns:a16="http://schemas.microsoft.com/office/drawing/2014/main" id="{00000000-0008-0000-0600-000094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8" name="直線コネクタ 917">
          <a:extLst>
            <a:ext uri="{FF2B5EF4-FFF2-40B4-BE49-F238E27FC236}">
              <a16:creationId xmlns:a16="http://schemas.microsoft.com/office/drawing/2014/main" id="{00000000-0008-0000-0600-000096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9" name="フローチャート: 判断 918">
          <a:extLst>
            <a:ext uri="{FF2B5EF4-FFF2-40B4-BE49-F238E27FC236}">
              <a16:creationId xmlns:a16="http://schemas.microsoft.com/office/drawing/2014/main" id="{00000000-0008-0000-0600-000097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21" name="直線コネクタ 920">
          <a:extLst>
            <a:ext uri="{FF2B5EF4-FFF2-40B4-BE49-F238E27FC236}">
              <a16:creationId xmlns:a16="http://schemas.microsoft.com/office/drawing/2014/main" id="{00000000-0008-0000-0600-000099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22" name="フローチャート: 判断 921">
          <a:extLst>
            <a:ext uri="{FF2B5EF4-FFF2-40B4-BE49-F238E27FC236}">
              <a16:creationId xmlns:a16="http://schemas.microsoft.com/office/drawing/2014/main" id="{00000000-0008-0000-0600-00009A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23" name="テキスト ボックス 922">
          <a:extLst>
            <a:ext uri="{FF2B5EF4-FFF2-40B4-BE49-F238E27FC236}">
              <a16:creationId xmlns:a16="http://schemas.microsoft.com/office/drawing/2014/main" id="{00000000-0008-0000-0600-00009B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4" name="フローチャート: 判断 923">
          <a:extLst>
            <a:ext uri="{FF2B5EF4-FFF2-40B4-BE49-F238E27FC236}">
              <a16:creationId xmlns:a16="http://schemas.microsoft.com/office/drawing/2014/main" id="{00000000-0008-0000-0600-00009C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25" name="テキスト ボックス 924">
          <a:extLst>
            <a:ext uri="{FF2B5EF4-FFF2-40B4-BE49-F238E27FC236}">
              <a16:creationId xmlns:a16="http://schemas.microsoft.com/office/drawing/2014/main" id="{00000000-0008-0000-0600-00009D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7" name="テキスト ボックス 926">
          <a:extLst>
            <a:ext uri="{FF2B5EF4-FFF2-40B4-BE49-F238E27FC236}">
              <a16:creationId xmlns:a16="http://schemas.microsoft.com/office/drawing/2014/main" id="{00000000-0008-0000-0600-00009F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9" name="テキスト ボックス 928">
          <a:extLst>
            <a:ext uri="{FF2B5EF4-FFF2-40B4-BE49-F238E27FC236}">
              <a16:creationId xmlns:a16="http://schemas.microsoft.com/office/drawing/2014/main" id="{00000000-0008-0000-0600-0000A1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30" name="テキスト ボックス 929">
          <a:extLst>
            <a:ext uri="{FF2B5EF4-FFF2-40B4-BE49-F238E27FC236}">
              <a16:creationId xmlns:a16="http://schemas.microsoft.com/office/drawing/2014/main" id="{00000000-0008-0000-0600-0000A2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31" name="楕円 930">
          <a:extLst>
            <a:ext uri="{FF2B5EF4-FFF2-40B4-BE49-F238E27FC236}">
              <a16:creationId xmlns:a16="http://schemas.microsoft.com/office/drawing/2014/main" id="{00000000-0008-0000-0600-0000A3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32" name="前年度繰上充用金該当値テキスト">
          <a:extLst>
            <a:ext uri="{FF2B5EF4-FFF2-40B4-BE49-F238E27FC236}">
              <a16:creationId xmlns:a16="http://schemas.microsoft.com/office/drawing/2014/main" id="{00000000-0008-0000-0600-0000A4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33" name="楕円 932">
          <a:extLst>
            <a:ext uri="{FF2B5EF4-FFF2-40B4-BE49-F238E27FC236}">
              <a16:creationId xmlns:a16="http://schemas.microsoft.com/office/drawing/2014/main" id="{00000000-0008-0000-0600-0000A5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34" name="テキスト ボックス 933">
          <a:extLst>
            <a:ext uri="{FF2B5EF4-FFF2-40B4-BE49-F238E27FC236}">
              <a16:creationId xmlns:a16="http://schemas.microsoft.com/office/drawing/2014/main" id="{00000000-0008-0000-0600-0000A6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35" name="楕円 934">
          <a:extLst>
            <a:ext uri="{FF2B5EF4-FFF2-40B4-BE49-F238E27FC236}">
              <a16:creationId xmlns:a16="http://schemas.microsoft.com/office/drawing/2014/main" id="{00000000-0008-0000-0600-0000A7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6" name="テキスト ボックス 935">
          <a:extLst>
            <a:ext uri="{FF2B5EF4-FFF2-40B4-BE49-F238E27FC236}">
              <a16:creationId xmlns:a16="http://schemas.microsoft.com/office/drawing/2014/main" id="{00000000-0008-0000-0600-0000A8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37" name="楕円 936">
          <a:extLst>
            <a:ext uri="{FF2B5EF4-FFF2-40B4-BE49-F238E27FC236}">
              <a16:creationId xmlns:a16="http://schemas.microsoft.com/office/drawing/2014/main" id="{00000000-0008-0000-0600-0000A9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8" name="テキスト ボックス 937">
          <a:extLst>
            <a:ext uri="{FF2B5EF4-FFF2-40B4-BE49-F238E27FC236}">
              <a16:creationId xmlns:a16="http://schemas.microsoft.com/office/drawing/2014/main" id="{00000000-0008-0000-0600-0000AA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9" name="楕円 938">
          <a:extLst>
            <a:ext uri="{FF2B5EF4-FFF2-40B4-BE49-F238E27FC236}">
              <a16:creationId xmlns:a16="http://schemas.microsoft.com/office/drawing/2014/main" id="{00000000-0008-0000-0600-0000AB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40" name="テキスト ボックス 939">
          <a:extLst>
            <a:ext uri="{FF2B5EF4-FFF2-40B4-BE49-F238E27FC236}">
              <a16:creationId xmlns:a16="http://schemas.microsoft.com/office/drawing/2014/main" id="{00000000-0008-0000-0600-0000AC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41" name="正方形/長方形 940">
          <a:extLst>
            <a:ext uri="{FF2B5EF4-FFF2-40B4-BE49-F238E27FC236}">
              <a16:creationId xmlns:a16="http://schemas.microsoft.com/office/drawing/2014/main" id="{00000000-0008-0000-0600-0000AD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42" name="正方形/長方形 941">
          <a:extLst>
            <a:ext uri="{FF2B5EF4-FFF2-40B4-BE49-F238E27FC236}">
              <a16:creationId xmlns:a16="http://schemas.microsoft.com/office/drawing/2014/main" id="{00000000-0008-0000-0600-0000AE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3" name="テキスト ボックス 942">
          <a:extLst>
            <a:ext uri="{FF2B5EF4-FFF2-40B4-BE49-F238E27FC236}">
              <a16:creationId xmlns:a16="http://schemas.microsoft.com/office/drawing/2014/main" id="{00000000-0008-0000-0600-0000AF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人件費については給与改定や会計年度任用職員の増加により住民一人当たりのコストが増加している。扶助費については非課税世帯臨時特別給付金や子育て世帯臨時特別給付金等の減少により例年程度まで減少している。補助費等については緊急経済対策商品券支給事業等により増加している。普通建設事業費は新規事業・更新事業ともに減少し類似団体平均を下回っている。公債費や繰出金についてはどちらも類似団体平均より数値が高く増加傾向にある。必要な施策について各計画と整合をとりながら財政運営を行っていきたい。</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CFCD834-4A16-4283-957E-22DA953DEFDE}"/>
            </a:ext>
          </a:extLst>
        </xdr:cNvPr>
        <xdr:cNvSpPr/>
      </xdr:nvSpPr>
      <xdr:spPr>
        <a:xfrm>
          <a:off x="577850" y="127000"/>
          <a:ext cx="114236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A9A92E7-57A0-43E2-9777-A68DF00C2FA3}"/>
            </a:ext>
          </a:extLst>
        </xdr:cNvPr>
        <xdr:cNvSpPr/>
      </xdr:nvSpPr>
      <xdr:spPr>
        <a:xfrm>
          <a:off x="17145000" y="190500"/>
          <a:ext cx="35433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87077972-32E8-4637-AFE4-72097E2F12E0}"/>
            </a:ext>
          </a:extLst>
        </xdr:cNvPr>
        <xdr:cNvSpPr/>
      </xdr:nvSpPr>
      <xdr:spPr>
        <a:xfrm>
          <a:off x="17164050" y="215900"/>
          <a:ext cx="34988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F693BBB5-6C0D-4DA8-850C-7761C666E8CD}"/>
            </a:ext>
          </a:extLst>
        </xdr:cNvPr>
        <xdr:cNvSpPr/>
      </xdr:nvSpPr>
      <xdr:spPr>
        <a:xfrm>
          <a:off x="17189450" y="241300"/>
          <a:ext cx="3441700" cy="4254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群馬県東吾妻町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D3806CDF-3D4C-44E4-9C5B-5127EBE7DD2C}"/>
            </a:ext>
          </a:extLst>
        </xdr:cNvPr>
        <xdr:cNvSpPr/>
      </xdr:nvSpPr>
      <xdr:spPr>
        <a:xfrm>
          <a:off x="14636750" y="190500"/>
          <a:ext cx="23939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4073D997-0CCC-49C6-8CEB-BF589A33E95C}"/>
            </a:ext>
          </a:extLst>
        </xdr:cNvPr>
        <xdr:cNvSpPr/>
      </xdr:nvSpPr>
      <xdr:spPr>
        <a:xfrm>
          <a:off x="14662150" y="215900"/>
          <a:ext cx="23495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3664CE26-F75E-4DD8-80CD-460799D3763C}"/>
            </a:ext>
          </a:extLst>
        </xdr:cNvPr>
        <xdr:cNvSpPr/>
      </xdr:nvSpPr>
      <xdr:spPr>
        <a:xfrm>
          <a:off x="14687550" y="241300"/>
          <a:ext cx="22923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3D61A235-7D5A-4943-9E60-09F7810084C2}"/>
            </a:ext>
          </a:extLst>
        </xdr:cNvPr>
        <xdr:cNvSpPr/>
      </xdr:nvSpPr>
      <xdr:spPr>
        <a:xfrm>
          <a:off x="685800" y="863600"/>
          <a:ext cx="9086850" cy="17145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D8E3CCD2-2C7D-4A05-A272-BFA05CDB6235}"/>
            </a:ext>
          </a:extLst>
        </xdr:cNvPr>
        <xdr:cNvSpPr/>
      </xdr:nvSpPr>
      <xdr:spPr>
        <a:xfrm>
          <a:off x="812800" y="895350"/>
          <a:ext cx="1244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1C7F145A-B161-4D4F-AAED-713842EA9915}"/>
            </a:ext>
          </a:extLst>
        </xdr:cNvPr>
        <xdr:cNvSpPr/>
      </xdr:nvSpPr>
      <xdr:spPr>
        <a:xfrm>
          <a:off x="2012950" y="8953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12,661
12,393
253.91
8,661,687
8,330,858
280,987
5,754,287
10,658,034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A5D86C87-8BA9-4C79-B26F-31D640D023B8}"/>
            </a:ext>
          </a:extLst>
        </xdr:cNvPr>
        <xdr:cNvSpPr/>
      </xdr:nvSpPr>
      <xdr:spPr>
        <a:xfrm>
          <a:off x="3213100" y="895350"/>
          <a:ext cx="1371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54C96980-EAE7-4B68-8100-07430B85764E}"/>
            </a:ext>
          </a:extLst>
        </xdr:cNvPr>
        <xdr:cNvSpPr/>
      </xdr:nvSpPr>
      <xdr:spPr>
        <a:xfrm>
          <a:off x="4584700" y="914400"/>
          <a:ext cx="18224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742CB190-4764-4A31-BECE-800D2199A5B7}"/>
            </a:ext>
          </a:extLst>
        </xdr:cNvPr>
        <xdr:cNvSpPr/>
      </xdr:nvSpPr>
      <xdr:spPr>
        <a:xfrm>
          <a:off x="6407150" y="914400"/>
          <a:ext cx="11366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11.2
19.7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1DECE799-FD0C-41EE-A5CD-E96FA200250D}"/>
            </a:ext>
          </a:extLst>
        </xdr:cNvPr>
        <xdr:cNvSpPr/>
      </xdr:nvSpPr>
      <xdr:spPr>
        <a:xfrm>
          <a:off x="7607300" y="927100"/>
          <a:ext cx="577850" cy="901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BE037606-5CAC-4375-9966-1E7AA29ADC97}"/>
            </a:ext>
          </a:extLst>
        </xdr:cNvPr>
        <xdr:cNvSpPr/>
      </xdr:nvSpPr>
      <xdr:spPr>
        <a:xfrm>
          <a:off x="4584700" y="1657350"/>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A441967F-565D-400A-AFD6-3CC9AE1B45C3}"/>
            </a:ext>
          </a:extLst>
        </xdr:cNvPr>
        <xdr:cNvSpPr/>
      </xdr:nvSpPr>
      <xdr:spPr>
        <a:xfrm>
          <a:off x="6470650" y="1657350"/>
          <a:ext cx="34290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3A2DA0C2-8D5B-4C74-8F58-D17B75188EBE}"/>
            </a:ext>
          </a:extLst>
        </xdr:cNvPr>
        <xdr:cNvSpPr/>
      </xdr:nvSpPr>
      <xdr:spPr>
        <a:xfrm>
          <a:off x="9969500" y="863600"/>
          <a:ext cx="1371600" cy="11049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10E10A5B-2E19-4045-824D-050E12DF1770}"/>
            </a:ext>
          </a:extLst>
        </xdr:cNvPr>
        <xdr:cNvSpPr/>
      </xdr:nvSpPr>
      <xdr:spPr>
        <a:xfrm>
          <a:off x="10210800" y="927100"/>
          <a:ext cx="13081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E6F25BC0-8B27-4DF9-83B9-01F453F37F10}"/>
            </a:ext>
          </a:extLst>
        </xdr:cNvPr>
        <xdr:cNvSpPr/>
      </xdr:nvSpPr>
      <xdr:spPr>
        <a:xfrm>
          <a:off x="10210800" y="1181100"/>
          <a:ext cx="13081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DE0D7D29-FCD4-4E18-A9D3-7D1A99B7133E}"/>
            </a:ext>
          </a:extLst>
        </xdr:cNvPr>
        <xdr:cNvSpPr/>
      </xdr:nvSpPr>
      <xdr:spPr>
        <a:xfrm>
          <a:off x="10210800" y="1498600"/>
          <a:ext cx="1308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1B02CC72-51BB-4219-AD69-84775B5AB3FD}"/>
            </a:ext>
          </a:extLst>
        </xdr:cNvPr>
        <xdr:cNvCxnSpPr/>
      </xdr:nvCxnSpPr>
      <xdr:spPr>
        <a:xfrm flipH="1">
          <a:off x="10052050" y="1035050"/>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8277D9D9-E87B-440B-AD1E-E94628BDB0E8}"/>
            </a:ext>
          </a:extLst>
        </xdr:cNvPr>
        <xdr:cNvSpPr/>
      </xdr:nvSpPr>
      <xdr:spPr>
        <a:xfrm>
          <a:off x="10106025" y="9906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94D930D1-A49F-42C1-AC51-4119A71F2538}"/>
            </a:ext>
          </a:extLst>
        </xdr:cNvPr>
        <xdr:cNvSpPr/>
      </xdr:nvSpPr>
      <xdr:spPr>
        <a:xfrm>
          <a:off x="10106025" y="124460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86399CB2-DF46-47CE-B443-ED14E7F3C9B0}"/>
            </a:ext>
          </a:extLst>
        </xdr:cNvPr>
        <xdr:cNvCxnSpPr/>
      </xdr:nvCxnSpPr>
      <xdr:spPr>
        <a:xfrm>
          <a:off x="10133330" y="147955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F90278B0-F7EB-4396-A1E4-D32E4C9FC62F}"/>
            </a:ext>
          </a:extLst>
        </xdr:cNvPr>
        <xdr:cNvCxnSpPr/>
      </xdr:nvCxnSpPr>
      <xdr:spPr>
        <a:xfrm>
          <a:off x="10071100" y="147955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37F776B-2D31-4F57-91F7-2516B9990E3A}"/>
            </a:ext>
          </a:extLst>
        </xdr:cNvPr>
        <xdr:cNvCxnSpPr/>
      </xdr:nvCxnSpPr>
      <xdr:spPr>
        <a:xfrm flipV="1">
          <a:off x="10133330" y="170497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1A944F94-222F-44D0-9110-CFF395C0B247}"/>
            </a:ext>
          </a:extLst>
        </xdr:cNvPr>
        <xdr:cNvCxnSpPr/>
      </xdr:nvCxnSpPr>
      <xdr:spPr>
        <a:xfrm>
          <a:off x="10071100" y="18415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BD224C88-3F40-4012-9499-4145D53C2299}"/>
            </a:ext>
          </a:extLst>
        </xdr:cNvPr>
        <xdr:cNvSpPr txBox="1"/>
      </xdr:nvSpPr>
      <xdr:spPr>
        <a:xfrm>
          <a:off x="641350" y="276225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C2DA4AD-FBCD-433F-B25A-B843D1C01F87}"/>
            </a:ext>
          </a:extLst>
        </xdr:cNvPr>
        <xdr:cNvSpPr txBox="1"/>
      </xdr:nvSpPr>
      <xdr:spPr>
        <a:xfrm>
          <a:off x="641350" y="306705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30FC73E1-38B1-412C-A9C9-281599FAFB68}"/>
            </a:ext>
          </a:extLst>
        </xdr:cNvPr>
        <xdr:cNvSpPr txBox="1"/>
      </xdr:nvSpPr>
      <xdr:spPr>
        <a:xfrm>
          <a:off x="641350" y="337185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4472119C-175D-4C23-A9D3-A828D8E9B4B8}"/>
            </a:ext>
          </a:extLst>
        </xdr:cNvPr>
        <xdr:cNvSpPr/>
      </xdr:nvSpPr>
      <xdr:spPr>
        <a:xfrm>
          <a:off x="685800" y="3860800"/>
          <a:ext cx="422910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7A6D3772-82B2-48A1-8915-EA225D1419CC}"/>
            </a:ext>
          </a:extLst>
        </xdr:cNvPr>
        <xdr:cNvSpPr/>
      </xdr:nvSpPr>
      <xdr:spPr>
        <a:xfrm>
          <a:off x="812800" y="4191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66FEFABA-788A-4590-AE62-F3D9EF0BE1B2}"/>
            </a:ext>
          </a:extLst>
        </xdr:cNvPr>
        <xdr:cNvSpPr/>
      </xdr:nvSpPr>
      <xdr:spPr>
        <a:xfrm>
          <a:off x="812800" y="4387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14393736-15E1-41F1-8FD6-15C91366C879}"/>
            </a:ext>
          </a:extLst>
        </xdr:cNvPr>
        <xdr:cNvSpPr/>
      </xdr:nvSpPr>
      <xdr:spPr>
        <a:xfrm>
          <a:off x="1714500" y="4191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65F57832-8E27-4B95-9909-EFD31FC7507E}"/>
            </a:ext>
          </a:extLst>
        </xdr:cNvPr>
        <xdr:cNvSpPr/>
      </xdr:nvSpPr>
      <xdr:spPr>
        <a:xfrm>
          <a:off x="1714500" y="4387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CE05E97B-81C5-4930-9B91-9A2CD6550427}"/>
            </a:ext>
          </a:extLst>
        </xdr:cNvPr>
        <xdr:cNvSpPr/>
      </xdr:nvSpPr>
      <xdr:spPr>
        <a:xfrm>
          <a:off x="2743200" y="4191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77883A31-80ED-4BB8-A72F-45E4768D2D25}"/>
            </a:ext>
          </a:extLst>
        </xdr:cNvPr>
        <xdr:cNvSpPr/>
      </xdr:nvSpPr>
      <xdr:spPr>
        <a:xfrm>
          <a:off x="2743200" y="4387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3A289BC5-F13E-4A5F-A03A-6E98F1B648C4}"/>
            </a:ext>
          </a:extLst>
        </xdr:cNvPr>
        <xdr:cNvSpPr/>
      </xdr:nvSpPr>
      <xdr:spPr>
        <a:xfrm>
          <a:off x="685800" y="4654550"/>
          <a:ext cx="42291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AA15F81A-8C23-4ED6-8873-598ECC357DF2}"/>
            </a:ext>
          </a:extLst>
        </xdr:cNvPr>
        <xdr:cNvSpPr txBox="1"/>
      </xdr:nvSpPr>
      <xdr:spPr>
        <a:xfrm>
          <a:off x="666750" y="44704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28E9B6C-E297-43CC-B7DA-E3B27D864E2B}"/>
            </a:ext>
          </a:extLst>
        </xdr:cNvPr>
        <xdr:cNvCxnSpPr/>
      </xdr:nvCxnSpPr>
      <xdr:spPr>
        <a:xfrm>
          <a:off x="685800" y="685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5A1E5DB0-2D83-4DBF-B75F-58D831C84146}"/>
            </a:ext>
          </a:extLst>
        </xdr:cNvPr>
        <xdr:cNvSpPr txBox="1"/>
      </xdr:nvSpPr>
      <xdr:spPr>
        <a:xfrm>
          <a:off x="275771" y="6722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a:extLst>
            <a:ext uri="{FF2B5EF4-FFF2-40B4-BE49-F238E27FC236}">
              <a16:creationId xmlns:a16="http://schemas.microsoft.com/office/drawing/2014/main" id="{4104199D-966B-4D35-9CD5-6CEC56D63747}"/>
            </a:ext>
          </a:extLst>
        </xdr:cNvPr>
        <xdr:cNvCxnSpPr/>
      </xdr:nvCxnSpPr>
      <xdr:spPr>
        <a:xfrm>
          <a:off x="685800" y="654412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128105</xdr:rowOff>
    </xdr:from>
    <xdr:ext cx="467179" cy="259045"/>
    <xdr:sp macro="" textlink="">
      <xdr:nvSpPr>
        <xdr:cNvPr id="44" name="テキスト ボックス 43">
          <a:extLst>
            <a:ext uri="{FF2B5EF4-FFF2-40B4-BE49-F238E27FC236}">
              <a16:creationId xmlns:a16="http://schemas.microsoft.com/office/drawing/2014/main" id="{E26BBD36-4747-4780-9397-DAEB49FA8DAE}"/>
            </a:ext>
          </a:extLst>
        </xdr:cNvPr>
        <xdr:cNvSpPr txBox="1"/>
      </xdr:nvSpPr>
      <xdr:spPr>
        <a:xfrm>
          <a:off x="275771" y="640825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a:extLst>
            <a:ext uri="{FF2B5EF4-FFF2-40B4-BE49-F238E27FC236}">
              <a16:creationId xmlns:a16="http://schemas.microsoft.com/office/drawing/2014/main" id="{B2C3D30F-74F6-4442-8774-57C2D26A10C7}"/>
            </a:ext>
          </a:extLst>
        </xdr:cNvPr>
        <xdr:cNvCxnSpPr/>
      </xdr:nvCxnSpPr>
      <xdr:spPr>
        <a:xfrm>
          <a:off x="685800" y="623025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144434</xdr:rowOff>
    </xdr:from>
    <xdr:ext cx="467179" cy="259045"/>
    <xdr:sp macro="" textlink="">
      <xdr:nvSpPr>
        <xdr:cNvPr id="46" name="テキスト ボックス 45">
          <a:extLst>
            <a:ext uri="{FF2B5EF4-FFF2-40B4-BE49-F238E27FC236}">
              <a16:creationId xmlns:a16="http://schemas.microsoft.com/office/drawing/2014/main" id="{1BD3707B-742A-477F-8964-465446F7DCDA}"/>
            </a:ext>
          </a:extLst>
        </xdr:cNvPr>
        <xdr:cNvSpPr txBox="1"/>
      </xdr:nvSpPr>
      <xdr:spPr>
        <a:xfrm>
          <a:off x="275771" y="609438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a:extLst>
            <a:ext uri="{FF2B5EF4-FFF2-40B4-BE49-F238E27FC236}">
              <a16:creationId xmlns:a16="http://schemas.microsoft.com/office/drawing/2014/main" id="{F007A1CF-2D7E-4420-94CA-BA96DBC6418E}"/>
            </a:ext>
          </a:extLst>
        </xdr:cNvPr>
        <xdr:cNvCxnSpPr/>
      </xdr:nvCxnSpPr>
      <xdr:spPr>
        <a:xfrm>
          <a:off x="685800" y="5916386"/>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34</xdr:row>
      <xdr:rowOff>160763</xdr:rowOff>
    </xdr:from>
    <xdr:ext cx="467179" cy="259045"/>
    <xdr:sp macro="" textlink="">
      <xdr:nvSpPr>
        <xdr:cNvPr id="48" name="テキスト ボックス 47">
          <a:extLst>
            <a:ext uri="{FF2B5EF4-FFF2-40B4-BE49-F238E27FC236}">
              <a16:creationId xmlns:a16="http://schemas.microsoft.com/office/drawing/2014/main" id="{2D9E71F6-D87C-4608-A61D-DAC532C792AF}"/>
            </a:ext>
          </a:extLst>
        </xdr:cNvPr>
        <xdr:cNvSpPr txBox="1"/>
      </xdr:nvSpPr>
      <xdr:spPr>
        <a:xfrm>
          <a:off x="275771" y="578051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a:extLst>
            <a:ext uri="{FF2B5EF4-FFF2-40B4-BE49-F238E27FC236}">
              <a16:creationId xmlns:a16="http://schemas.microsoft.com/office/drawing/2014/main" id="{7BEED109-3B78-4EB8-A72E-516942DA9302}"/>
            </a:ext>
          </a:extLst>
        </xdr:cNvPr>
        <xdr:cNvCxnSpPr/>
      </xdr:nvCxnSpPr>
      <xdr:spPr>
        <a:xfrm>
          <a:off x="685800" y="560251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5641</xdr:rowOff>
    </xdr:from>
    <xdr:ext cx="531299" cy="259045"/>
    <xdr:sp macro="" textlink="">
      <xdr:nvSpPr>
        <xdr:cNvPr id="50" name="テキスト ボックス 49">
          <a:extLst>
            <a:ext uri="{FF2B5EF4-FFF2-40B4-BE49-F238E27FC236}">
              <a16:creationId xmlns:a16="http://schemas.microsoft.com/office/drawing/2014/main" id="{66739022-8493-426B-AD47-277E63118A50}"/>
            </a:ext>
          </a:extLst>
        </xdr:cNvPr>
        <xdr:cNvSpPr txBox="1"/>
      </xdr:nvSpPr>
      <xdr:spPr>
        <a:xfrm>
          <a:off x="211651" y="54602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a:extLst>
            <a:ext uri="{FF2B5EF4-FFF2-40B4-BE49-F238E27FC236}">
              <a16:creationId xmlns:a16="http://schemas.microsoft.com/office/drawing/2014/main" id="{3047A033-0C5F-4D58-8E52-F0E991038700}"/>
            </a:ext>
          </a:extLst>
        </xdr:cNvPr>
        <xdr:cNvCxnSpPr/>
      </xdr:nvCxnSpPr>
      <xdr:spPr>
        <a:xfrm>
          <a:off x="685800" y="52886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21970</xdr:rowOff>
    </xdr:from>
    <xdr:ext cx="531299" cy="259045"/>
    <xdr:sp macro="" textlink="">
      <xdr:nvSpPr>
        <xdr:cNvPr id="52" name="テキスト ボックス 51">
          <a:extLst>
            <a:ext uri="{FF2B5EF4-FFF2-40B4-BE49-F238E27FC236}">
              <a16:creationId xmlns:a16="http://schemas.microsoft.com/office/drawing/2014/main" id="{F506C17E-D0F3-4773-BA1F-93C003762597}"/>
            </a:ext>
          </a:extLst>
        </xdr:cNvPr>
        <xdr:cNvSpPr txBox="1"/>
      </xdr:nvSpPr>
      <xdr:spPr>
        <a:xfrm>
          <a:off x="211651" y="51464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a:extLst>
            <a:ext uri="{FF2B5EF4-FFF2-40B4-BE49-F238E27FC236}">
              <a16:creationId xmlns:a16="http://schemas.microsoft.com/office/drawing/2014/main" id="{DAA31989-962C-445F-A73A-AD8F5B2A008E}"/>
            </a:ext>
          </a:extLst>
        </xdr:cNvPr>
        <xdr:cNvCxnSpPr/>
      </xdr:nvCxnSpPr>
      <xdr:spPr>
        <a:xfrm>
          <a:off x="685800" y="496842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38299</xdr:rowOff>
    </xdr:from>
    <xdr:ext cx="531299" cy="259045"/>
    <xdr:sp macro="" textlink="">
      <xdr:nvSpPr>
        <xdr:cNvPr id="54" name="テキスト ボックス 53">
          <a:extLst>
            <a:ext uri="{FF2B5EF4-FFF2-40B4-BE49-F238E27FC236}">
              <a16:creationId xmlns:a16="http://schemas.microsoft.com/office/drawing/2014/main" id="{CC9303AB-247B-400A-9EB1-DD275FF39119}"/>
            </a:ext>
          </a:extLst>
        </xdr:cNvPr>
        <xdr:cNvSpPr txBox="1"/>
      </xdr:nvSpPr>
      <xdr:spPr>
        <a:xfrm>
          <a:off x="211651" y="48325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a:extLst>
            <a:ext uri="{FF2B5EF4-FFF2-40B4-BE49-F238E27FC236}">
              <a16:creationId xmlns:a16="http://schemas.microsoft.com/office/drawing/2014/main" id="{5B53A172-22C8-4E25-A154-DF870FF8AF3D}"/>
            </a:ext>
          </a:extLst>
        </xdr:cNvPr>
        <xdr:cNvCxnSpPr/>
      </xdr:nvCxnSpPr>
      <xdr:spPr>
        <a:xfrm>
          <a:off x="685800" y="4654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6" name="テキスト ボックス 55">
          <a:extLst>
            <a:ext uri="{FF2B5EF4-FFF2-40B4-BE49-F238E27FC236}">
              <a16:creationId xmlns:a16="http://schemas.microsoft.com/office/drawing/2014/main" id="{79891BDB-6DF1-47D9-938A-3D820AADC5A9}"/>
            </a:ext>
          </a:extLst>
        </xdr:cNvPr>
        <xdr:cNvSpPr txBox="1"/>
      </xdr:nvSpPr>
      <xdr:spPr>
        <a:xfrm>
          <a:off x="211651" y="45186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議会費グラフ枠">
          <a:extLst>
            <a:ext uri="{FF2B5EF4-FFF2-40B4-BE49-F238E27FC236}">
              <a16:creationId xmlns:a16="http://schemas.microsoft.com/office/drawing/2014/main" id="{D91F4A93-B462-482C-A795-4A169628E9D9}"/>
            </a:ext>
          </a:extLst>
        </xdr:cNvPr>
        <xdr:cNvSpPr/>
      </xdr:nvSpPr>
      <xdr:spPr>
        <a:xfrm>
          <a:off x="685800" y="4654550"/>
          <a:ext cx="42291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91857</xdr:rowOff>
    </xdr:from>
    <xdr:to>
      <xdr:col>24</xdr:col>
      <xdr:colOff>62865</xdr:colOff>
      <xdr:row>39</xdr:row>
      <xdr:rowOff>19522</xdr:rowOff>
    </xdr:to>
    <xdr:cxnSp macro="">
      <xdr:nvCxnSpPr>
        <xdr:cNvPr id="58" name="直線コネクタ 57">
          <a:extLst>
            <a:ext uri="{FF2B5EF4-FFF2-40B4-BE49-F238E27FC236}">
              <a16:creationId xmlns:a16="http://schemas.microsoft.com/office/drawing/2014/main" id="{21A69CBC-4079-45B3-8586-E368DB73051D}"/>
            </a:ext>
          </a:extLst>
        </xdr:cNvPr>
        <xdr:cNvCxnSpPr/>
      </xdr:nvCxnSpPr>
      <xdr:spPr>
        <a:xfrm flipV="1">
          <a:off x="4176395" y="5051207"/>
          <a:ext cx="1270" cy="14135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23349</xdr:rowOff>
    </xdr:from>
    <xdr:ext cx="469744" cy="259045"/>
    <xdr:sp macro="" textlink="">
      <xdr:nvSpPr>
        <xdr:cNvPr id="59" name="議会費最小値テキスト">
          <a:extLst>
            <a:ext uri="{FF2B5EF4-FFF2-40B4-BE49-F238E27FC236}">
              <a16:creationId xmlns:a16="http://schemas.microsoft.com/office/drawing/2014/main" id="{8E7484E4-B627-4C9C-A421-13A170159B20}"/>
            </a:ext>
          </a:extLst>
        </xdr:cNvPr>
        <xdr:cNvSpPr txBox="1"/>
      </xdr:nvSpPr>
      <xdr:spPr>
        <a:xfrm>
          <a:off x="4229100" y="64685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19522</xdr:rowOff>
    </xdr:from>
    <xdr:to>
      <xdr:col>24</xdr:col>
      <xdr:colOff>152400</xdr:colOff>
      <xdr:row>39</xdr:row>
      <xdr:rowOff>19522</xdr:rowOff>
    </xdr:to>
    <xdr:cxnSp macro="">
      <xdr:nvCxnSpPr>
        <xdr:cNvPr id="60" name="直線コネクタ 59">
          <a:extLst>
            <a:ext uri="{FF2B5EF4-FFF2-40B4-BE49-F238E27FC236}">
              <a16:creationId xmlns:a16="http://schemas.microsoft.com/office/drawing/2014/main" id="{3E708502-D385-4BC7-B6C4-BB36E98C29A3}"/>
            </a:ext>
          </a:extLst>
        </xdr:cNvPr>
        <xdr:cNvCxnSpPr/>
      </xdr:nvCxnSpPr>
      <xdr:spPr>
        <a:xfrm>
          <a:off x="4108450" y="646477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38534</xdr:rowOff>
    </xdr:from>
    <xdr:ext cx="534377" cy="259045"/>
    <xdr:sp macro="" textlink="">
      <xdr:nvSpPr>
        <xdr:cNvPr id="61" name="議会費最大値テキスト">
          <a:extLst>
            <a:ext uri="{FF2B5EF4-FFF2-40B4-BE49-F238E27FC236}">
              <a16:creationId xmlns:a16="http://schemas.microsoft.com/office/drawing/2014/main" id="{1D4AECA9-95DA-4F58-8778-81EDC3193E29}"/>
            </a:ext>
          </a:extLst>
        </xdr:cNvPr>
        <xdr:cNvSpPr txBox="1"/>
      </xdr:nvSpPr>
      <xdr:spPr>
        <a:xfrm>
          <a:off x="4229100" y="48327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13,493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91857</xdr:rowOff>
    </xdr:from>
    <xdr:to>
      <xdr:col>24</xdr:col>
      <xdr:colOff>152400</xdr:colOff>
      <xdr:row>30</xdr:row>
      <xdr:rowOff>91857</xdr:rowOff>
    </xdr:to>
    <xdr:cxnSp macro="">
      <xdr:nvCxnSpPr>
        <xdr:cNvPr id="62" name="直線コネクタ 61">
          <a:extLst>
            <a:ext uri="{FF2B5EF4-FFF2-40B4-BE49-F238E27FC236}">
              <a16:creationId xmlns:a16="http://schemas.microsoft.com/office/drawing/2014/main" id="{B35D2BC0-9155-49EE-8D28-ABD4DDB10B27}"/>
            </a:ext>
          </a:extLst>
        </xdr:cNvPr>
        <xdr:cNvCxnSpPr/>
      </xdr:nvCxnSpPr>
      <xdr:spPr>
        <a:xfrm>
          <a:off x="4108450" y="505120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138557</xdr:rowOff>
    </xdr:from>
    <xdr:to>
      <xdr:col>24</xdr:col>
      <xdr:colOff>63500</xdr:colOff>
      <xdr:row>36</xdr:row>
      <xdr:rowOff>163866</xdr:rowOff>
    </xdr:to>
    <xdr:cxnSp macro="">
      <xdr:nvCxnSpPr>
        <xdr:cNvPr id="63" name="直線コネクタ 62">
          <a:extLst>
            <a:ext uri="{FF2B5EF4-FFF2-40B4-BE49-F238E27FC236}">
              <a16:creationId xmlns:a16="http://schemas.microsoft.com/office/drawing/2014/main" id="{0555730C-C6E7-4EA0-ACDB-F610DE2CB5DF}"/>
            </a:ext>
          </a:extLst>
        </xdr:cNvPr>
        <xdr:cNvCxnSpPr/>
      </xdr:nvCxnSpPr>
      <xdr:spPr>
        <a:xfrm flipV="1">
          <a:off x="3429000" y="6088507"/>
          <a:ext cx="749300" cy="253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99005</xdr:rowOff>
    </xdr:from>
    <xdr:ext cx="469744" cy="259045"/>
    <xdr:sp macro="" textlink="">
      <xdr:nvSpPr>
        <xdr:cNvPr id="64" name="議会費平均値テキスト">
          <a:extLst>
            <a:ext uri="{FF2B5EF4-FFF2-40B4-BE49-F238E27FC236}">
              <a16:creationId xmlns:a16="http://schemas.microsoft.com/office/drawing/2014/main" id="{8147CD19-BBA2-49D7-98CA-FF31F3A9AF42}"/>
            </a:ext>
          </a:extLst>
        </xdr:cNvPr>
        <xdr:cNvSpPr txBox="1"/>
      </xdr:nvSpPr>
      <xdr:spPr>
        <a:xfrm>
          <a:off x="4229100" y="604895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120578</xdr:rowOff>
    </xdr:from>
    <xdr:to>
      <xdr:col>24</xdr:col>
      <xdr:colOff>114300</xdr:colOff>
      <xdr:row>37</xdr:row>
      <xdr:rowOff>50728</xdr:rowOff>
    </xdr:to>
    <xdr:sp macro="" textlink="">
      <xdr:nvSpPr>
        <xdr:cNvPr id="65" name="フローチャート: 判断 64">
          <a:extLst>
            <a:ext uri="{FF2B5EF4-FFF2-40B4-BE49-F238E27FC236}">
              <a16:creationId xmlns:a16="http://schemas.microsoft.com/office/drawing/2014/main" id="{870D37B0-AE44-428C-AC59-00364E14465B}"/>
            </a:ext>
          </a:extLst>
        </xdr:cNvPr>
        <xdr:cNvSpPr/>
      </xdr:nvSpPr>
      <xdr:spPr>
        <a:xfrm>
          <a:off x="4127500" y="607052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163866</xdr:rowOff>
    </xdr:from>
    <xdr:to>
      <xdr:col>19</xdr:col>
      <xdr:colOff>177800</xdr:colOff>
      <xdr:row>36</xdr:row>
      <xdr:rowOff>170561</xdr:rowOff>
    </xdr:to>
    <xdr:cxnSp macro="">
      <xdr:nvCxnSpPr>
        <xdr:cNvPr id="66" name="直線コネクタ 65">
          <a:extLst>
            <a:ext uri="{FF2B5EF4-FFF2-40B4-BE49-F238E27FC236}">
              <a16:creationId xmlns:a16="http://schemas.microsoft.com/office/drawing/2014/main" id="{4F137712-745C-4668-AB8A-7390BEBCBB6F}"/>
            </a:ext>
          </a:extLst>
        </xdr:cNvPr>
        <xdr:cNvCxnSpPr/>
      </xdr:nvCxnSpPr>
      <xdr:spPr>
        <a:xfrm flipV="1">
          <a:off x="2622550" y="6113816"/>
          <a:ext cx="806450" cy="3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147683</xdr:rowOff>
    </xdr:from>
    <xdr:to>
      <xdr:col>20</xdr:col>
      <xdr:colOff>38100</xdr:colOff>
      <xdr:row>37</xdr:row>
      <xdr:rowOff>77833</xdr:rowOff>
    </xdr:to>
    <xdr:sp macro="" textlink="">
      <xdr:nvSpPr>
        <xdr:cNvPr id="67" name="フローチャート: 判断 66">
          <a:extLst>
            <a:ext uri="{FF2B5EF4-FFF2-40B4-BE49-F238E27FC236}">
              <a16:creationId xmlns:a16="http://schemas.microsoft.com/office/drawing/2014/main" id="{3480CC7D-6B4D-498C-8DD4-2C24D011EF9B}"/>
            </a:ext>
          </a:extLst>
        </xdr:cNvPr>
        <xdr:cNvSpPr/>
      </xdr:nvSpPr>
      <xdr:spPr>
        <a:xfrm>
          <a:off x="3384550" y="6097633"/>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37</xdr:row>
      <xdr:rowOff>68960</xdr:rowOff>
    </xdr:from>
    <xdr:ext cx="469744" cy="259045"/>
    <xdr:sp macro="" textlink="">
      <xdr:nvSpPr>
        <xdr:cNvPr id="68" name="テキスト ボックス 67">
          <a:extLst>
            <a:ext uri="{FF2B5EF4-FFF2-40B4-BE49-F238E27FC236}">
              <a16:creationId xmlns:a16="http://schemas.microsoft.com/office/drawing/2014/main" id="{EDCE4F56-5A1D-473A-B7F1-CA0C279E5F98}"/>
            </a:ext>
          </a:extLst>
        </xdr:cNvPr>
        <xdr:cNvSpPr txBox="1"/>
      </xdr:nvSpPr>
      <xdr:spPr>
        <a:xfrm>
          <a:off x="3219528" y="61840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99532</xdr:rowOff>
    </xdr:from>
    <xdr:to>
      <xdr:col>15</xdr:col>
      <xdr:colOff>50800</xdr:colOff>
      <xdr:row>36</xdr:row>
      <xdr:rowOff>170561</xdr:rowOff>
    </xdr:to>
    <xdr:cxnSp macro="">
      <xdr:nvCxnSpPr>
        <xdr:cNvPr id="69" name="直線コネクタ 68">
          <a:extLst>
            <a:ext uri="{FF2B5EF4-FFF2-40B4-BE49-F238E27FC236}">
              <a16:creationId xmlns:a16="http://schemas.microsoft.com/office/drawing/2014/main" id="{91FB841C-E787-4E48-8AE7-E07CF563BC63}"/>
            </a:ext>
          </a:extLst>
        </xdr:cNvPr>
        <xdr:cNvCxnSpPr/>
      </xdr:nvCxnSpPr>
      <xdr:spPr>
        <a:xfrm>
          <a:off x="1828800" y="6049482"/>
          <a:ext cx="793750" cy="646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148989</xdr:rowOff>
    </xdr:from>
    <xdr:to>
      <xdr:col>15</xdr:col>
      <xdr:colOff>101600</xdr:colOff>
      <xdr:row>37</xdr:row>
      <xdr:rowOff>79139</xdr:rowOff>
    </xdr:to>
    <xdr:sp macro="" textlink="">
      <xdr:nvSpPr>
        <xdr:cNvPr id="70" name="フローチャート: 判断 69">
          <a:extLst>
            <a:ext uri="{FF2B5EF4-FFF2-40B4-BE49-F238E27FC236}">
              <a16:creationId xmlns:a16="http://schemas.microsoft.com/office/drawing/2014/main" id="{B4AA71B8-C9EE-47F5-8C87-E745CF8D8A7A}"/>
            </a:ext>
          </a:extLst>
        </xdr:cNvPr>
        <xdr:cNvSpPr/>
      </xdr:nvSpPr>
      <xdr:spPr>
        <a:xfrm>
          <a:off x="2571750" y="609893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70266</xdr:rowOff>
    </xdr:from>
    <xdr:ext cx="469744" cy="259045"/>
    <xdr:sp macro="" textlink="">
      <xdr:nvSpPr>
        <xdr:cNvPr id="71" name="テキスト ボックス 70">
          <a:extLst>
            <a:ext uri="{FF2B5EF4-FFF2-40B4-BE49-F238E27FC236}">
              <a16:creationId xmlns:a16="http://schemas.microsoft.com/office/drawing/2014/main" id="{8265334A-1DEF-455C-B969-5359315E5E9C}"/>
            </a:ext>
          </a:extLst>
        </xdr:cNvPr>
        <xdr:cNvSpPr txBox="1"/>
      </xdr:nvSpPr>
      <xdr:spPr>
        <a:xfrm>
          <a:off x="2406728" y="61853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99532</xdr:rowOff>
    </xdr:from>
    <xdr:to>
      <xdr:col>10</xdr:col>
      <xdr:colOff>114300</xdr:colOff>
      <xdr:row>36</xdr:row>
      <xdr:rowOff>131699</xdr:rowOff>
    </xdr:to>
    <xdr:cxnSp macro="">
      <xdr:nvCxnSpPr>
        <xdr:cNvPr id="72" name="直線コネクタ 71">
          <a:extLst>
            <a:ext uri="{FF2B5EF4-FFF2-40B4-BE49-F238E27FC236}">
              <a16:creationId xmlns:a16="http://schemas.microsoft.com/office/drawing/2014/main" id="{60D9318E-7E4A-4B5D-8227-BC58386C7DE5}"/>
            </a:ext>
          </a:extLst>
        </xdr:cNvPr>
        <xdr:cNvCxnSpPr/>
      </xdr:nvCxnSpPr>
      <xdr:spPr>
        <a:xfrm flipV="1">
          <a:off x="1028700" y="6049482"/>
          <a:ext cx="800100" cy="321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95431</xdr:rowOff>
    </xdr:from>
    <xdr:to>
      <xdr:col>10</xdr:col>
      <xdr:colOff>165100</xdr:colOff>
      <xdr:row>37</xdr:row>
      <xdr:rowOff>25581</xdr:rowOff>
    </xdr:to>
    <xdr:sp macro="" textlink="">
      <xdr:nvSpPr>
        <xdr:cNvPr id="73" name="フローチャート: 判断 72">
          <a:extLst>
            <a:ext uri="{FF2B5EF4-FFF2-40B4-BE49-F238E27FC236}">
              <a16:creationId xmlns:a16="http://schemas.microsoft.com/office/drawing/2014/main" id="{4FC278C4-B085-4A82-BCEC-BA00AE457DA3}"/>
            </a:ext>
          </a:extLst>
        </xdr:cNvPr>
        <xdr:cNvSpPr/>
      </xdr:nvSpPr>
      <xdr:spPr>
        <a:xfrm>
          <a:off x="1778000" y="604538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16708</xdr:rowOff>
    </xdr:from>
    <xdr:ext cx="469744" cy="259045"/>
    <xdr:sp macro="" textlink="">
      <xdr:nvSpPr>
        <xdr:cNvPr id="74" name="テキスト ボックス 73">
          <a:extLst>
            <a:ext uri="{FF2B5EF4-FFF2-40B4-BE49-F238E27FC236}">
              <a16:creationId xmlns:a16="http://schemas.microsoft.com/office/drawing/2014/main" id="{9BC7A5BA-F321-4271-B2A8-55EAC7BB4681}"/>
            </a:ext>
          </a:extLst>
        </xdr:cNvPr>
        <xdr:cNvSpPr txBox="1"/>
      </xdr:nvSpPr>
      <xdr:spPr>
        <a:xfrm>
          <a:off x="1612978" y="61317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122210</xdr:rowOff>
    </xdr:from>
    <xdr:to>
      <xdr:col>6</xdr:col>
      <xdr:colOff>38100</xdr:colOff>
      <xdr:row>37</xdr:row>
      <xdr:rowOff>52360</xdr:rowOff>
    </xdr:to>
    <xdr:sp macro="" textlink="">
      <xdr:nvSpPr>
        <xdr:cNvPr id="75" name="フローチャート: 判断 74">
          <a:extLst>
            <a:ext uri="{FF2B5EF4-FFF2-40B4-BE49-F238E27FC236}">
              <a16:creationId xmlns:a16="http://schemas.microsoft.com/office/drawing/2014/main" id="{D726C3EE-01F9-4BD9-A59A-09AFC9E32E14}"/>
            </a:ext>
          </a:extLst>
        </xdr:cNvPr>
        <xdr:cNvSpPr/>
      </xdr:nvSpPr>
      <xdr:spPr>
        <a:xfrm>
          <a:off x="984250" y="607216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43487</xdr:rowOff>
    </xdr:from>
    <xdr:ext cx="469744" cy="259045"/>
    <xdr:sp macro="" textlink="">
      <xdr:nvSpPr>
        <xdr:cNvPr id="76" name="テキスト ボックス 75">
          <a:extLst>
            <a:ext uri="{FF2B5EF4-FFF2-40B4-BE49-F238E27FC236}">
              <a16:creationId xmlns:a16="http://schemas.microsoft.com/office/drawing/2014/main" id="{C8E137AD-B77F-4B59-A645-1EEE411E2ABA}"/>
            </a:ext>
          </a:extLst>
        </xdr:cNvPr>
        <xdr:cNvSpPr txBox="1"/>
      </xdr:nvSpPr>
      <xdr:spPr>
        <a:xfrm>
          <a:off x="819228" y="6158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D45A94A7-F84B-47DB-B815-CEAF1400D8E0}"/>
            </a:ext>
          </a:extLst>
        </xdr:cNvPr>
        <xdr:cNvSpPr txBox="1"/>
      </xdr:nvSpPr>
      <xdr:spPr>
        <a:xfrm>
          <a:off x="400685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C1394F40-F464-4456-B46D-CE70413F765A}"/>
            </a:ext>
          </a:extLst>
        </xdr:cNvPr>
        <xdr:cNvSpPr txBox="1"/>
      </xdr:nvSpPr>
      <xdr:spPr>
        <a:xfrm>
          <a:off x="325755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B53667C4-12A0-4B91-88D1-64938FFB0C49}"/>
            </a:ext>
          </a:extLst>
        </xdr:cNvPr>
        <xdr:cNvSpPr txBox="1"/>
      </xdr:nvSpPr>
      <xdr:spPr>
        <a:xfrm>
          <a:off x="245110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3B027BC8-63D9-48C5-A6EA-8AD6EEC60502}"/>
            </a:ext>
          </a:extLst>
        </xdr:cNvPr>
        <xdr:cNvSpPr txBox="1"/>
      </xdr:nvSpPr>
      <xdr:spPr>
        <a:xfrm>
          <a:off x="165735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a:extLst>
            <a:ext uri="{FF2B5EF4-FFF2-40B4-BE49-F238E27FC236}">
              <a16:creationId xmlns:a16="http://schemas.microsoft.com/office/drawing/2014/main" id="{C8A3CCD0-B752-49AA-8406-7DB30719C45A}"/>
            </a:ext>
          </a:extLst>
        </xdr:cNvPr>
        <xdr:cNvSpPr txBox="1"/>
      </xdr:nvSpPr>
      <xdr:spPr>
        <a:xfrm>
          <a:off x="85725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87757</xdr:rowOff>
    </xdr:from>
    <xdr:to>
      <xdr:col>24</xdr:col>
      <xdr:colOff>114300</xdr:colOff>
      <xdr:row>37</xdr:row>
      <xdr:rowOff>17907</xdr:rowOff>
    </xdr:to>
    <xdr:sp macro="" textlink="">
      <xdr:nvSpPr>
        <xdr:cNvPr id="82" name="楕円 81">
          <a:extLst>
            <a:ext uri="{FF2B5EF4-FFF2-40B4-BE49-F238E27FC236}">
              <a16:creationId xmlns:a16="http://schemas.microsoft.com/office/drawing/2014/main" id="{B4E5F482-9B0F-415A-8DFA-BDA5B9307330}"/>
            </a:ext>
          </a:extLst>
        </xdr:cNvPr>
        <xdr:cNvSpPr/>
      </xdr:nvSpPr>
      <xdr:spPr>
        <a:xfrm>
          <a:off x="4127500" y="603770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110634</xdr:rowOff>
    </xdr:from>
    <xdr:ext cx="469744" cy="259045"/>
    <xdr:sp macro="" textlink="">
      <xdr:nvSpPr>
        <xdr:cNvPr id="83" name="議会費該当値テキスト">
          <a:extLst>
            <a:ext uri="{FF2B5EF4-FFF2-40B4-BE49-F238E27FC236}">
              <a16:creationId xmlns:a16="http://schemas.microsoft.com/office/drawing/2014/main" id="{958862DE-EC2D-4039-B1BD-973A84C92BDF}"/>
            </a:ext>
          </a:extLst>
        </xdr:cNvPr>
        <xdr:cNvSpPr txBox="1"/>
      </xdr:nvSpPr>
      <xdr:spPr>
        <a:xfrm>
          <a:off x="4229100" y="58954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113066</xdr:rowOff>
    </xdr:from>
    <xdr:to>
      <xdr:col>20</xdr:col>
      <xdr:colOff>38100</xdr:colOff>
      <xdr:row>37</xdr:row>
      <xdr:rowOff>43216</xdr:rowOff>
    </xdr:to>
    <xdr:sp macro="" textlink="">
      <xdr:nvSpPr>
        <xdr:cNvPr id="84" name="楕円 83">
          <a:extLst>
            <a:ext uri="{FF2B5EF4-FFF2-40B4-BE49-F238E27FC236}">
              <a16:creationId xmlns:a16="http://schemas.microsoft.com/office/drawing/2014/main" id="{60C985B5-B431-4A38-B9F2-E4C1C6F3B560}"/>
            </a:ext>
          </a:extLst>
        </xdr:cNvPr>
        <xdr:cNvSpPr/>
      </xdr:nvSpPr>
      <xdr:spPr>
        <a:xfrm>
          <a:off x="3384550" y="606301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59743</xdr:rowOff>
    </xdr:from>
    <xdr:ext cx="469744" cy="259045"/>
    <xdr:sp macro="" textlink="">
      <xdr:nvSpPr>
        <xdr:cNvPr id="85" name="テキスト ボックス 84">
          <a:extLst>
            <a:ext uri="{FF2B5EF4-FFF2-40B4-BE49-F238E27FC236}">
              <a16:creationId xmlns:a16="http://schemas.microsoft.com/office/drawing/2014/main" id="{8F33E19F-3E58-4811-9D08-EF15DA130754}"/>
            </a:ext>
          </a:extLst>
        </xdr:cNvPr>
        <xdr:cNvSpPr txBox="1"/>
      </xdr:nvSpPr>
      <xdr:spPr>
        <a:xfrm>
          <a:off x="3219528" y="58445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119761</xdr:rowOff>
    </xdr:from>
    <xdr:to>
      <xdr:col>15</xdr:col>
      <xdr:colOff>101600</xdr:colOff>
      <xdr:row>37</xdr:row>
      <xdr:rowOff>49911</xdr:rowOff>
    </xdr:to>
    <xdr:sp macro="" textlink="">
      <xdr:nvSpPr>
        <xdr:cNvPr id="86" name="楕円 85">
          <a:extLst>
            <a:ext uri="{FF2B5EF4-FFF2-40B4-BE49-F238E27FC236}">
              <a16:creationId xmlns:a16="http://schemas.microsoft.com/office/drawing/2014/main" id="{9CD7A146-4F15-40C1-A5D2-3AB6A9189562}"/>
            </a:ext>
          </a:extLst>
        </xdr:cNvPr>
        <xdr:cNvSpPr/>
      </xdr:nvSpPr>
      <xdr:spPr>
        <a:xfrm>
          <a:off x="2571750" y="606971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66438</xdr:rowOff>
    </xdr:from>
    <xdr:ext cx="469744" cy="259045"/>
    <xdr:sp macro="" textlink="">
      <xdr:nvSpPr>
        <xdr:cNvPr id="87" name="テキスト ボックス 86">
          <a:extLst>
            <a:ext uri="{FF2B5EF4-FFF2-40B4-BE49-F238E27FC236}">
              <a16:creationId xmlns:a16="http://schemas.microsoft.com/office/drawing/2014/main" id="{FFB8963E-8B57-408C-A752-049D9E3BD06B}"/>
            </a:ext>
          </a:extLst>
        </xdr:cNvPr>
        <xdr:cNvSpPr txBox="1"/>
      </xdr:nvSpPr>
      <xdr:spPr>
        <a:xfrm>
          <a:off x="2406728" y="58512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48732</xdr:rowOff>
    </xdr:from>
    <xdr:to>
      <xdr:col>10</xdr:col>
      <xdr:colOff>165100</xdr:colOff>
      <xdr:row>36</xdr:row>
      <xdr:rowOff>150332</xdr:rowOff>
    </xdr:to>
    <xdr:sp macro="" textlink="">
      <xdr:nvSpPr>
        <xdr:cNvPr id="88" name="楕円 87">
          <a:extLst>
            <a:ext uri="{FF2B5EF4-FFF2-40B4-BE49-F238E27FC236}">
              <a16:creationId xmlns:a16="http://schemas.microsoft.com/office/drawing/2014/main" id="{6D81609C-6409-4D8D-AEE6-A4771603407D}"/>
            </a:ext>
          </a:extLst>
        </xdr:cNvPr>
        <xdr:cNvSpPr/>
      </xdr:nvSpPr>
      <xdr:spPr>
        <a:xfrm>
          <a:off x="1778000" y="5998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166859</xdr:rowOff>
    </xdr:from>
    <xdr:ext cx="469744" cy="259045"/>
    <xdr:sp macro="" textlink="">
      <xdr:nvSpPr>
        <xdr:cNvPr id="89" name="テキスト ボックス 88">
          <a:extLst>
            <a:ext uri="{FF2B5EF4-FFF2-40B4-BE49-F238E27FC236}">
              <a16:creationId xmlns:a16="http://schemas.microsoft.com/office/drawing/2014/main" id="{CD23B3E8-8727-4316-9DF5-CE789205EFDE}"/>
            </a:ext>
          </a:extLst>
        </xdr:cNvPr>
        <xdr:cNvSpPr txBox="1"/>
      </xdr:nvSpPr>
      <xdr:spPr>
        <a:xfrm>
          <a:off x="1612978" y="57866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80899</xdr:rowOff>
    </xdr:from>
    <xdr:to>
      <xdr:col>6</xdr:col>
      <xdr:colOff>38100</xdr:colOff>
      <xdr:row>37</xdr:row>
      <xdr:rowOff>11049</xdr:rowOff>
    </xdr:to>
    <xdr:sp macro="" textlink="">
      <xdr:nvSpPr>
        <xdr:cNvPr id="90" name="楕円 89">
          <a:extLst>
            <a:ext uri="{FF2B5EF4-FFF2-40B4-BE49-F238E27FC236}">
              <a16:creationId xmlns:a16="http://schemas.microsoft.com/office/drawing/2014/main" id="{478F15B1-0554-4875-A2C5-377D44E3CBE7}"/>
            </a:ext>
          </a:extLst>
        </xdr:cNvPr>
        <xdr:cNvSpPr/>
      </xdr:nvSpPr>
      <xdr:spPr>
        <a:xfrm>
          <a:off x="984250" y="6030849"/>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27576</xdr:rowOff>
    </xdr:from>
    <xdr:ext cx="469744" cy="259045"/>
    <xdr:sp macro="" textlink="">
      <xdr:nvSpPr>
        <xdr:cNvPr id="91" name="テキスト ボックス 90">
          <a:extLst>
            <a:ext uri="{FF2B5EF4-FFF2-40B4-BE49-F238E27FC236}">
              <a16:creationId xmlns:a16="http://schemas.microsoft.com/office/drawing/2014/main" id="{C9606DEF-2D59-4B3E-9EB9-E79951E6511E}"/>
            </a:ext>
          </a:extLst>
        </xdr:cNvPr>
        <xdr:cNvSpPr txBox="1"/>
      </xdr:nvSpPr>
      <xdr:spPr>
        <a:xfrm>
          <a:off x="819228" y="58124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a:extLst>
            <a:ext uri="{FF2B5EF4-FFF2-40B4-BE49-F238E27FC236}">
              <a16:creationId xmlns:a16="http://schemas.microsoft.com/office/drawing/2014/main" id="{8ADD3574-F026-49A2-AF93-B276D0668E65}"/>
            </a:ext>
          </a:extLst>
        </xdr:cNvPr>
        <xdr:cNvSpPr/>
      </xdr:nvSpPr>
      <xdr:spPr>
        <a:xfrm>
          <a:off x="685800" y="7162800"/>
          <a:ext cx="422910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a:extLst>
            <a:ext uri="{FF2B5EF4-FFF2-40B4-BE49-F238E27FC236}">
              <a16:creationId xmlns:a16="http://schemas.microsoft.com/office/drawing/2014/main" id="{E6E2BD39-08F0-4059-A176-A7CACB9D27C3}"/>
            </a:ext>
          </a:extLst>
        </xdr:cNvPr>
        <xdr:cNvSpPr/>
      </xdr:nvSpPr>
      <xdr:spPr>
        <a:xfrm>
          <a:off x="812800" y="7493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a:extLst>
            <a:ext uri="{FF2B5EF4-FFF2-40B4-BE49-F238E27FC236}">
              <a16:creationId xmlns:a16="http://schemas.microsoft.com/office/drawing/2014/main" id="{1C6FEAE6-A242-47BA-8B71-D4569700F1AB}"/>
            </a:ext>
          </a:extLst>
        </xdr:cNvPr>
        <xdr:cNvSpPr/>
      </xdr:nvSpPr>
      <xdr:spPr>
        <a:xfrm>
          <a:off x="812800" y="7689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a:extLst>
            <a:ext uri="{FF2B5EF4-FFF2-40B4-BE49-F238E27FC236}">
              <a16:creationId xmlns:a16="http://schemas.microsoft.com/office/drawing/2014/main" id="{CC31653D-A1A7-4220-A621-4D926E168185}"/>
            </a:ext>
          </a:extLst>
        </xdr:cNvPr>
        <xdr:cNvSpPr/>
      </xdr:nvSpPr>
      <xdr:spPr>
        <a:xfrm>
          <a:off x="1714500" y="7493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a:extLst>
            <a:ext uri="{FF2B5EF4-FFF2-40B4-BE49-F238E27FC236}">
              <a16:creationId xmlns:a16="http://schemas.microsoft.com/office/drawing/2014/main" id="{FF119AF5-3C27-495E-9041-29A835430406}"/>
            </a:ext>
          </a:extLst>
        </xdr:cNvPr>
        <xdr:cNvSpPr/>
      </xdr:nvSpPr>
      <xdr:spPr>
        <a:xfrm>
          <a:off x="1714500" y="7689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a:extLst>
            <a:ext uri="{FF2B5EF4-FFF2-40B4-BE49-F238E27FC236}">
              <a16:creationId xmlns:a16="http://schemas.microsoft.com/office/drawing/2014/main" id="{68E8746B-6D99-497E-8E61-C109712BCDDD}"/>
            </a:ext>
          </a:extLst>
        </xdr:cNvPr>
        <xdr:cNvSpPr/>
      </xdr:nvSpPr>
      <xdr:spPr>
        <a:xfrm>
          <a:off x="2743200" y="7493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a:extLst>
            <a:ext uri="{FF2B5EF4-FFF2-40B4-BE49-F238E27FC236}">
              <a16:creationId xmlns:a16="http://schemas.microsoft.com/office/drawing/2014/main" id="{751345B0-557F-43B6-BBF1-3B658C8A717A}"/>
            </a:ext>
          </a:extLst>
        </xdr:cNvPr>
        <xdr:cNvSpPr/>
      </xdr:nvSpPr>
      <xdr:spPr>
        <a:xfrm>
          <a:off x="2743200" y="7689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a:extLst>
            <a:ext uri="{FF2B5EF4-FFF2-40B4-BE49-F238E27FC236}">
              <a16:creationId xmlns:a16="http://schemas.microsoft.com/office/drawing/2014/main" id="{843CB159-5796-4C82-9AE2-E37D0C60A9EF}"/>
            </a:ext>
          </a:extLst>
        </xdr:cNvPr>
        <xdr:cNvSpPr/>
      </xdr:nvSpPr>
      <xdr:spPr>
        <a:xfrm>
          <a:off x="685800" y="7956550"/>
          <a:ext cx="42291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a:extLst>
            <a:ext uri="{FF2B5EF4-FFF2-40B4-BE49-F238E27FC236}">
              <a16:creationId xmlns:a16="http://schemas.microsoft.com/office/drawing/2014/main" id="{10F34C40-7679-4238-957E-A1D5945A9347}"/>
            </a:ext>
          </a:extLst>
        </xdr:cNvPr>
        <xdr:cNvSpPr txBox="1"/>
      </xdr:nvSpPr>
      <xdr:spPr>
        <a:xfrm>
          <a:off x="666750" y="77724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a:extLst>
            <a:ext uri="{FF2B5EF4-FFF2-40B4-BE49-F238E27FC236}">
              <a16:creationId xmlns:a16="http://schemas.microsoft.com/office/drawing/2014/main" id="{B34EEE42-AABA-4268-834C-61CB00AB7D96}"/>
            </a:ext>
          </a:extLst>
        </xdr:cNvPr>
        <xdr:cNvCxnSpPr/>
      </xdr:nvCxnSpPr>
      <xdr:spPr>
        <a:xfrm>
          <a:off x="685800" y="1016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2" name="直線コネクタ 101">
          <a:extLst>
            <a:ext uri="{FF2B5EF4-FFF2-40B4-BE49-F238E27FC236}">
              <a16:creationId xmlns:a16="http://schemas.microsoft.com/office/drawing/2014/main" id="{23D90787-041B-4F84-B861-50820FA09FCC}"/>
            </a:ext>
          </a:extLst>
        </xdr:cNvPr>
        <xdr:cNvCxnSpPr/>
      </xdr:nvCxnSpPr>
      <xdr:spPr>
        <a:xfrm>
          <a:off x="685800" y="97917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3" name="テキスト ボックス 102">
          <a:extLst>
            <a:ext uri="{FF2B5EF4-FFF2-40B4-BE49-F238E27FC236}">
              <a16:creationId xmlns:a16="http://schemas.microsoft.com/office/drawing/2014/main" id="{B70BD46C-963D-4F81-95AF-AD72D2A8F401}"/>
            </a:ext>
          </a:extLst>
        </xdr:cNvPr>
        <xdr:cNvSpPr txBox="1"/>
      </xdr:nvSpPr>
      <xdr:spPr>
        <a:xfrm>
          <a:off x="475114" y="96558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4" name="直線コネクタ 103">
          <a:extLst>
            <a:ext uri="{FF2B5EF4-FFF2-40B4-BE49-F238E27FC236}">
              <a16:creationId xmlns:a16="http://schemas.microsoft.com/office/drawing/2014/main" id="{DB467B54-B9F0-4E96-854E-29DE0B81CED5}"/>
            </a:ext>
          </a:extLst>
        </xdr:cNvPr>
        <xdr:cNvCxnSpPr/>
      </xdr:nvCxnSpPr>
      <xdr:spPr>
        <a:xfrm>
          <a:off x="685800" y="9423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5" name="テキスト ボックス 104">
          <a:extLst>
            <a:ext uri="{FF2B5EF4-FFF2-40B4-BE49-F238E27FC236}">
              <a16:creationId xmlns:a16="http://schemas.microsoft.com/office/drawing/2014/main" id="{383F9178-E19B-4ADE-AE65-542E5CF02766}"/>
            </a:ext>
          </a:extLst>
        </xdr:cNvPr>
        <xdr:cNvSpPr txBox="1"/>
      </xdr:nvSpPr>
      <xdr:spPr>
        <a:xfrm>
          <a:off x="166581" y="9287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6" name="直線コネクタ 105">
          <a:extLst>
            <a:ext uri="{FF2B5EF4-FFF2-40B4-BE49-F238E27FC236}">
              <a16:creationId xmlns:a16="http://schemas.microsoft.com/office/drawing/2014/main" id="{FC3B75F4-4C89-41CC-90A2-6DD451DE4A91}"/>
            </a:ext>
          </a:extLst>
        </xdr:cNvPr>
        <xdr:cNvCxnSpPr/>
      </xdr:nvCxnSpPr>
      <xdr:spPr>
        <a:xfrm>
          <a:off x="685800" y="90614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7" name="テキスト ボックス 106">
          <a:extLst>
            <a:ext uri="{FF2B5EF4-FFF2-40B4-BE49-F238E27FC236}">
              <a16:creationId xmlns:a16="http://schemas.microsoft.com/office/drawing/2014/main" id="{36FDE793-54F9-4E8D-AA13-0EB89BD2AE0B}"/>
            </a:ext>
          </a:extLst>
        </xdr:cNvPr>
        <xdr:cNvSpPr txBox="1"/>
      </xdr:nvSpPr>
      <xdr:spPr>
        <a:xfrm>
          <a:off x="166581" y="89192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8" name="直線コネクタ 107">
          <a:extLst>
            <a:ext uri="{FF2B5EF4-FFF2-40B4-BE49-F238E27FC236}">
              <a16:creationId xmlns:a16="http://schemas.microsoft.com/office/drawing/2014/main" id="{416D9898-374D-4D13-8A26-DEF13494B29B}"/>
            </a:ext>
          </a:extLst>
        </xdr:cNvPr>
        <xdr:cNvCxnSpPr/>
      </xdr:nvCxnSpPr>
      <xdr:spPr>
        <a:xfrm>
          <a:off x="685800" y="8693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9" name="テキスト ボックス 108">
          <a:extLst>
            <a:ext uri="{FF2B5EF4-FFF2-40B4-BE49-F238E27FC236}">
              <a16:creationId xmlns:a16="http://schemas.microsoft.com/office/drawing/2014/main" id="{655B789C-5824-488C-AF81-F2435697A044}"/>
            </a:ext>
          </a:extLst>
        </xdr:cNvPr>
        <xdr:cNvSpPr txBox="1"/>
      </xdr:nvSpPr>
      <xdr:spPr>
        <a:xfrm>
          <a:off x="166581" y="8557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10" name="直線コネクタ 109">
          <a:extLst>
            <a:ext uri="{FF2B5EF4-FFF2-40B4-BE49-F238E27FC236}">
              <a16:creationId xmlns:a16="http://schemas.microsoft.com/office/drawing/2014/main" id="{01C2029F-C865-4FC8-B12C-7108C98715C6}"/>
            </a:ext>
          </a:extLst>
        </xdr:cNvPr>
        <xdr:cNvCxnSpPr/>
      </xdr:nvCxnSpPr>
      <xdr:spPr>
        <a:xfrm>
          <a:off x="685800" y="83248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1" name="テキスト ボックス 110">
          <a:extLst>
            <a:ext uri="{FF2B5EF4-FFF2-40B4-BE49-F238E27FC236}">
              <a16:creationId xmlns:a16="http://schemas.microsoft.com/office/drawing/2014/main" id="{C6F11D71-E66F-4EEE-8118-31F7200769BF}"/>
            </a:ext>
          </a:extLst>
        </xdr:cNvPr>
        <xdr:cNvSpPr txBox="1"/>
      </xdr:nvSpPr>
      <xdr:spPr>
        <a:xfrm>
          <a:off x="166581" y="818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a:extLst>
            <a:ext uri="{FF2B5EF4-FFF2-40B4-BE49-F238E27FC236}">
              <a16:creationId xmlns:a16="http://schemas.microsoft.com/office/drawing/2014/main" id="{FDD606AF-9477-4F68-B371-D1207FCA1E27}"/>
            </a:ext>
          </a:extLst>
        </xdr:cNvPr>
        <xdr:cNvCxnSpPr/>
      </xdr:nvCxnSpPr>
      <xdr:spPr>
        <a:xfrm>
          <a:off x="685800" y="7956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3" name="テキスト ボックス 112">
          <a:extLst>
            <a:ext uri="{FF2B5EF4-FFF2-40B4-BE49-F238E27FC236}">
              <a16:creationId xmlns:a16="http://schemas.microsoft.com/office/drawing/2014/main" id="{55878E96-7746-4B56-AA14-5BF258E8A53B}"/>
            </a:ext>
          </a:extLst>
        </xdr:cNvPr>
        <xdr:cNvSpPr txBox="1"/>
      </xdr:nvSpPr>
      <xdr:spPr>
        <a:xfrm>
          <a:off x="166581" y="78206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a:extLst>
            <a:ext uri="{FF2B5EF4-FFF2-40B4-BE49-F238E27FC236}">
              <a16:creationId xmlns:a16="http://schemas.microsoft.com/office/drawing/2014/main" id="{3302604B-8AAA-4458-A4F7-906EC8095149}"/>
            </a:ext>
          </a:extLst>
        </xdr:cNvPr>
        <xdr:cNvSpPr/>
      </xdr:nvSpPr>
      <xdr:spPr>
        <a:xfrm>
          <a:off x="685800" y="7956550"/>
          <a:ext cx="42291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25529</xdr:rowOff>
    </xdr:from>
    <xdr:to>
      <xdr:col>24</xdr:col>
      <xdr:colOff>62865</xdr:colOff>
      <xdr:row>57</xdr:row>
      <xdr:rowOff>139670</xdr:rowOff>
    </xdr:to>
    <xdr:cxnSp macro="">
      <xdr:nvCxnSpPr>
        <xdr:cNvPr id="115" name="直線コネクタ 114">
          <a:extLst>
            <a:ext uri="{FF2B5EF4-FFF2-40B4-BE49-F238E27FC236}">
              <a16:creationId xmlns:a16="http://schemas.microsoft.com/office/drawing/2014/main" id="{2F5FC60E-E5A0-43DE-B6FD-2A0CC033C4AA}"/>
            </a:ext>
          </a:extLst>
        </xdr:cNvPr>
        <xdr:cNvCxnSpPr/>
      </xdr:nvCxnSpPr>
      <xdr:spPr>
        <a:xfrm flipV="1">
          <a:off x="4176395" y="8286879"/>
          <a:ext cx="1270" cy="12698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143497</xdr:rowOff>
    </xdr:from>
    <xdr:ext cx="534377" cy="259045"/>
    <xdr:sp macro="" textlink="">
      <xdr:nvSpPr>
        <xdr:cNvPr id="116" name="総務費最小値テキスト">
          <a:extLst>
            <a:ext uri="{FF2B5EF4-FFF2-40B4-BE49-F238E27FC236}">
              <a16:creationId xmlns:a16="http://schemas.microsoft.com/office/drawing/2014/main" id="{3FF56F50-4DA4-4E5A-9A6B-CA72CF16C262}"/>
            </a:ext>
          </a:extLst>
        </xdr:cNvPr>
        <xdr:cNvSpPr txBox="1"/>
      </xdr:nvSpPr>
      <xdr:spPr>
        <a:xfrm>
          <a:off x="4229100" y="95605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139670</xdr:rowOff>
    </xdr:from>
    <xdr:to>
      <xdr:col>24</xdr:col>
      <xdr:colOff>152400</xdr:colOff>
      <xdr:row>57</xdr:row>
      <xdr:rowOff>139670</xdr:rowOff>
    </xdr:to>
    <xdr:cxnSp macro="">
      <xdr:nvCxnSpPr>
        <xdr:cNvPr id="117" name="直線コネクタ 116">
          <a:extLst>
            <a:ext uri="{FF2B5EF4-FFF2-40B4-BE49-F238E27FC236}">
              <a16:creationId xmlns:a16="http://schemas.microsoft.com/office/drawing/2014/main" id="{71C60700-58E6-4DCD-AEE2-9482DB4259FD}"/>
            </a:ext>
          </a:extLst>
        </xdr:cNvPr>
        <xdr:cNvCxnSpPr/>
      </xdr:nvCxnSpPr>
      <xdr:spPr>
        <a:xfrm>
          <a:off x="4108450" y="955672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143656</xdr:rowOff>
    </xdr:from>
    <xdr:ext cx="599010" cy="259045"/>
    <xdr:sp macro="" textlink="">
      <xdr:nvSpPr>
        <xdr:cNvPr id="118" name="総務費最大値テキスト">
          <a:extLst>
            <a:ext uri="{FF2B5EF4-FFF2-40B4-BE49-F238E27FC236}">
              <a16:creationId xmlns:a16="http://schemas.microsoft.com/office/drawing/2014/main" id="{97F694F3-41C2-446B-BAAB-B5EB2381CFE6}"/>
            </a:ext>
          </a:extLst>
        </xdr:cNvPr>
        <xdr:cNvSpPr txBox="1"/>
      </xdr:nvSpPr>
      <xdr:spPr>
        <a:xfrm>
          <a:off x="4229100" y="80748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409,966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25529</xdr:rowOff>
    </xdr:from>
    <xdr:to>
      <xdr:col>24</xdr:col>
      <xdr:colOff>152400</xdr:colOff>
      <xdr:row>50</xdr:row>
      <xdr:rowOff>25529</xdr:rowOff>
    </xdr:to>
    <xdr:cxnSp macro="">
      <xdr:nvCxnSpPr>
        <xdr:cNvPr id="119" name="直線コネクタ 118">
          <a:extLst>
            <a:ext uri="{FF2B5EF4-FFF2-40B4-BE49-F238E27FC236}">
              <a16:creationId xmlns:a16="http://schemas.microsoft.com/office/drawing/2014/main" id="{92027922-B88A-416B-8EB6-FC56C55A00A5}"/>
            </a:ext>
          </a:extLst>
        </xdr:cNvPr>
        <xdr:cNvCxnSpPr/>
      </xdr:nvCxnSpPr>
      <xdr:spPr>
        <a:xfrm>
          <a:off x="4108450" y="828687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82089</xdr:rowOff>
    </xdr:from>
    <xdr:to>
      <xdr:col>24</xdr:col>
      <xdr:colOff>63500</xdr:colOff>
      <xdr:row>57</xdr:row>
      <xdr:rowOff>10568</xdr:rowOff>
    </xdr:to>
    <xdr:cxnSp macro="">
      <xdr:nvCxnSpPr>
        <xdr:cNvPr id="120" name="直線コネクタ 119">
          <a:extLst>
            <a:ext uri="{FF2B5EF4-FFF2-40B4-BE49-F238E27FC236}">
              <a16:creationId xmlns:a16="http://schemas.microsoft.com/office/drawing/2014/main" id="{F0A5C70D-588F-4EF9-810C-A0ADFD28D354}"/>
            </a:ext>
          </a:extLst>
        </xdr:cNvPr>
        <xdr:cNvCxnSpPr/>
      </xdr:nvCxnSpPr>
      <xdr:spPr>
        <a:xfrm>
          <a:off x="3429000" y="9334039"/>
          <a:ext cx="749300" cy="935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6411</xdr:rowOff>
    </xdr:from>
    <xdr:ext cx="599010" cy="259045"/>
    <xdr:sp macro="" textlink="">
      <xdr:nvSpPr>
        <xdr:cNvPr id="121" name="総務費平均値テキスト">
          <a:extLst>
            <a:ext uri="{FF2B5EF4-FFF2-40B4-BE49-F238E27FC236}">
              <a16:creationId xmlns:a16="http://schemas.microsoft.com/office/drawing/2014/main" id="{04C43D66-D9F0-4738-AB9D-F160341C59B1}"/>
            </a:ext>
          </a:extLst>
        </xdr:cNvPr>
        <xdr:cNvSpPr txBox="1"/>
      </xdr:nvSpPr>
      <xdr:spPr>
        <a:xfrm>
          <a:off x="4229100" y="909326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137,655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154984</xdr:rowOff>
    </xdr:from>
    <xdr:to>
      <xdr:col>24</xdr:col>
      <xdr:colOff>114300</xdr:colOff>
      <xdr:row>56</xdr:row>
      <xdr:rowOff>85134</xdr:rowOff>
    </xdr:to>
    <xdr:sp macro="" textlink="">
      <xdr:nvSpPr>
        <xdr:cNvPr id="122" name="フローチャート: 判断 121">
          <a:extLst>
            <a:ext uri="{FF2B5EF4-FFF2-40B4-BE49-F238E27FC236}">
              <a16:creationId xmlns:a16="http://schemas.microsoft.com/office/drawing/2014/main" id="{DD45EE63-6E15-44FA-AF58-8A11E4C042CA}"/>
            </a:ext>
          </a:extLst>
        </xdr:cNvPr>
        <xdr:cNvSpPr/>
      </xdr:nvSpPr>
      <xdr:spPr>
        <a:xfrm>
          <a:off x="4127500" y="924183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53</xdr:row>
      <xdr:rowOff>162637</xdr:rowOff>
    </xdr:from>
    <xdr:to>
      <xdr:col>19</xdr:col>
      <xdr:colOff>177800</xdr:colOff>
      <xdr:row>56</xdr:row>
      <xdr:rowOff>82089</xdr:rowOff>
    </xdr:to>
    <xdr:cxnSp macro="">
      <xdr:nvCxnSpPr>
        <xdr:cNvPr id="123" name="直線コネクタ 122">
          <a:extLst>
            <a:ext uri="{FF2B5EF4-FFF2-40B4-BE49-F238E27FC236}">
              <a16:creationId xmlns:a16="http://schemas.microsoft.com/office/drawing/2014/main" id="{D1CDF321-67B4-4BD7-9226-F9817BC32160}"/>
            </a:ext>
          </a:extLst>
        </xdr:cNvPr>
        <xdr:cNvCxnSpPr/>
      </xdr:nvCxnSpPr>
      <xdr:spPr>
        <a:xfrm>
          <a:off x="2622550" y="8919287"/>
          <a:ext cx="806450" cy="4147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55</xdr:row>
      <xdr:rowOff>165214</xdr:rowOff>
    </xdr:from>
    <xdr:to>
      <xdr:col>20</xdr:col>
      <xdr:colOff>38100</xdr:colOff>
      <xdr:row>56</xdr:row>
      <xdr:rowOff>95364</xdr:rowOff>
    </xdr:to>
    <xdr:sp macro="" textlink="">
      <xdr:nvSpPr>
        <xdr:cNvPr id="124" name="フローチャート: 判断 123">
          <a:extLst>
            <a:ext uri="{FF2B5EF4-FFF2-40B4-BE49-F238E27FC236}">
              <a16:creationId xmlns:a16="http://schemas.microsoft.com/office/drawing/2014/main" id="{09F67B74-B6A2-425E-B0AD-5D18017F087B}"/>
            </a:ext>
          </a:extLst>
        </xdr:cNvPr>
        <xdr:cNvSpPr/>
      </xdr:nvSpPr>
      <xdr:spPr>
        <a:xfrm>
          <a:off x="3384550" y="925206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54</xdr:row>
      <xdr:rowOff>111891</xdr:rowOff>
    </xdr:from>
    <xdr:ext cx="599010" cy="259045"/>
    <xdr:sp macro="" textlink="">
      <xdr:nvSpPr>
        <xdr:cNvPr id="125" name="テキスト ボックス 124">
          <a:extLst>
            <a:ext uri="{FF2B5EF4-FFF2-40B4-BE49-F238E27FC236}">
              <a16:creationId xmlns:a16="http://schemas.microsoft.com/office/drawing/2014/main" id="{886B5E2B-6A3B-4E07-ACE6-439EF66B64AB}"/>
            </a:ext>
          </a:extLst>
        </xdr:cNvPr>
        <xdr:cNvSpPr txBox="1"/>
      </xdr:nvSpPr>
      <xdr:spPr>
        <a:xfrm>
          <a:off x="3154895" y="90336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53</xdr:row>
      <xdr:rowOff>162637</xdr:rowOff>
    </xdr:from>
    <xdr:to>
      <xdr:col>15</xdr:col>
      <xdr:colOff>50800</xdr:colOff>
      <xdr:row>56</xdr:row>
      <xdr:rowOff>7858</xdr:rowOff>
    </xdr:to>
    <xdr:cxnSp macro="">
      <xdr:nvCxnSpPr>
        <xdr:cNvPr id="126" name="直線コネクタ 125">
          <a:extLst>
            <a:ext uri="{FF2B5EF4-FFF2-40B4-BE49-F238E27FC236}">
              <a16:creationId xmlns:a16="http://schemas.microsoft.com/office/drawing/2014/main" id="{D2823F48-4BC2-485B-B626-AABAC6F2F8D0}"/>
            </a:ext>
          </a:extLst>
        </xdr:cNvPr>
        <xdr:cNvCxnSpPr/>
      </xdr:nvCxnSpPr>
      <xdr:spPr>
        <a:xfrm flipV="1">
          <a:off x="1828800" y="8919287"/>
          <a:ext cx="793750" cy="3405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53</xdr:row>
      <xdr:rowOff>153136</xdr:rowOff>
    </xdr:from>
    <xdr:to>
      <xdr:col>15</xdr:col>
      <xdr:colOff>101600</xdr:colOff>
      <xdr:row>54</xdr:row>
      <xdr:rowOff>83286</xdr:rowOff>
    </xdr:to>
    <xdr:sp macro="" textlink="">
      <xdr:nvSpPr>
        <xdr:cNvPr id="127" name="フローチャート: 判断 126">
          <a:extLst>
            <a:ext uri="{FF2B5EF4-FFF2-40B4-BE49-F238E27FC236}">
              <a16:creationId xmlns:a16="http://schemas.microsoft.com/office/drawing/2014/main" id="{7CE01453-FF35-4134-8E5F-D4EBFB498B83}"/>
            </a:ext>
          </a:extLst>
        </xdr:cNvPr>
        <xdr:cNvSpPr/>
      </xdr:nvSpPr>
      <xdr:spPr>
        <a:xfrm>
          <a:off x="2571750" y="890978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54</xdr:row>
      <xdr:rowOff>74413</xdr:rowOff>
    </xdr:from>
    <xdr:ext cx="599010" cy="259045"/>
    <xdr:sp macro="" textlink="">
      <xdr:nvSpPr>
        <xdr:cNvPr id="128" name="テキスト ボックス 127">
          <a:extLst>
            <a:ext uri="{FF2B5EF4-FFF2-40B4-BE49-F238E27FC236}">
              <a16:creationId xmlns:a16="http://schemas.microsoft.com/office/drawing/2014/main" id="{D2C6BBBB-CC7E-4D78-8943-0340DDEF6729}"/>
            </a:ext>
          </a:extLst>
        </xdr:cNvPr>
        <xdr:cNvSpPr txBox="1"/>
      </xdr:nvSpPr>
      <xdr:spPr>
        <a:xfrm>
          <a:off x="2361145" y="89961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55</xdr:row>
      <xdr:rowOff>114360</xdr:rowOff>
    </xdr:from>
    <xdr:to>
      <xdr:col>10</xdr:col>
      <xdr:colOff>114300</xdr:colOff>
      <xdr:row>56</xdr:row>
      <xdr:rowOff>7858</xdr:rowOff>
    </xdr:to>
    <xdr:cxnSp macro="">
      <xdr:nvCxnSpPr>
        <xdr:cNvPr id="129" name="直線コネクタ 128">
          <a:extLst>
            <a:ext uri="{FF2B5EF4-FFF2-40B4-BE49-F238E27FC236}">
              <a16:creationId xmlns:a16="http://schemas.microsoft.com/office/drawing/2014/main" id="{F010DEE6-BBEA-48D2-9117-5A0A4498DD13}"/>
            </a:ext>
          </a:extLst>
        </xdr:cNvPr>
        <xdr:cNvCxnSpPr/>
      </xdr:nvCxnSpPr>
      <xdr:spPr>
        <a:xfrm>
          <a:off x="1028700" y="9201210"/>
          <a:ext cx="800100" cy="585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84934</xdr:rowOff>
    </xdr:from>
    <xdr:to>
      <xdr:col>10</xdr:col>
      <xdr:colOff>165100</xdr:colOff>
      <xdr:row>57</xdr:row>
      <xdr:rowOff>15084</xdr:rowOff>
    </xdr:to>
    <xdr:sp macro="" textlink="">
      <xdr:nvSpPr>
        <xdr:cNvPr id="130" name="フローチャート: 判断 129">
          <a:extLst>
            <a:ext uri="{FF2B5EF4-FFF2-40B4-BE49-F238E27FC236}">
              <a16:creationId xmlns:a16="http://schemas.microsoft.com/office/drawing/2014/main" id="{3E06C732-8975-4D0A-96C0-B005A1207877}"/>
            </a:ext>
          </a:extLst>
        </xdr:cNvPr>
        <xdr:cNvSpPr/>
      </xdr:nvSpPr>
      <xdr:spPr>
        <a:xfrm>
          <a:off x="1778000" y="933688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57</xdr:row>
      <xdr:rowOff>6211</xdr:rowOff>
    </xdr:from>
    <xdr:ext cx="599010" cy="259045"/>
    <xdr:sp macro="" textlink="">
      <xdr:nvSpPr>
        <xdr:cNvPr id="131" name="テキスト ボックス 130">
          <a:extLst>
            <a:ext uri="{FF2B5EF4-FFF2-40B4-BE49-F238E27FC236}">
              <a16:creationId xmlns:a16="http://schemas.microsoft.com/office/drawing/2014/main" id="{4E2D6463-D73F-46EC-9F56-2F19FA745154}"/>
            </a:ext>
          </a:extLst>
        </xdr:cNvPr>
        <xdr:cNvSpPr txBox="1"/>
      </xdr:nvSpPr>
      <xdr:spPr>
        <a:xfrm>
          <a:off x="1548345" y="94232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100647</xdr:rowOff>
    </xdr:from>
    <xdr:to>
      <xdr:col>6</xdr:col>
      <xdr:colOff>38100</xdr:colOff>
      <xdr:row>57</xdr:row>
      <xdr:rowOff>30797</xdr:rowOff>
    </xdr:to>
    <xdr:sp macro="" textlink="">
      <xdr:nvSpPr>
        <xdr:cNvPr id="132" name="フローチャート: 判断 131">
          <a:extLst>
            <a:ext uri="{FF2B5EF4-FFF2-40B4-BE49-F238E27FC236}">
              <a16:creationId xmlns:a16="http://schemas.microsoft.com/office/drawing/2014/main" id="{981183A6-7D5B-4DE6-A673-2A649B376E8D}"/>
            </a:ext>
          </a:extLst>
        </xdr:cNvPr>
        <xdr:cNvSpPr/>
      </xdr:nvSpPr>
      <xdr:spPr>
        <a:xfrm>
          <a:off x="984250" y="9352597"/>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57</xdr:row>
      <xdr:rowOff>21924</xdr:rowOff>
    </xdr:from>
    <xdr:ext cx="599010" cy="259045"/>
    <xdr:sp macro="" textlink="">
      <xdr:nvSpPr>
        <xdr:cNvPr id="133" name="テキスト ボックス 132">
          <a:extLst>
            <a:ext uri="{FF2B5EF4-FFF2-40B4-BE49-F238E27FC236}">
              <a16:creationId xmlns:a16="http://schemas.microsoft.com/office/drawing/2014/main" id="{36F40C2A-6492-4E14-AE58-22418C8A0BC0}"/>
            </a:ext>
          </a:extLst>
        </xdr:cNvPr>
        <xdr:cNvSpPr txBox="1"/>
      </xdr:nvSpPr>
      <xdr:spPr>
        <a:xfrm>
          <a:off x="754595" y="94389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28D2C48B-0B5C-4708-8B25-9127E6AF2CAE}"/>
            </a:ext>
          </a:extLst>
        </xdr:cNvPr>
        <xdr:cNvSpPr txBox="1"/>
      </xdr:nvSpPr>
      <xdr:spPr>
        <a:xfrm>
          <a:off x="400685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3400D7B4-85F2-4634-8507-8128F847D4E4}"/>
            </a:ext>
          </a:extLst>
        </xdr:cNvPr>
        <xdr:cNvSpPr txBox="1"/>
      </xdr:nvSpPr>
      <xdr:spPr>
        <a:xfrm>
          <a:off x="325755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686509D8-3118-46BD-B194-F2F64FB69FF3}"/>
            </a:ext>
          </a:extLst>
        </xdr:cNvPr>
        <xdr:cNvSpPr txBox="1"/>
      </xdr:nvSpPr>
      <xdr:spPr>
        <a:xfrm>
          <a:off x="245110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6DF4A1E0-E6F5-4DB4-97D1-748B44BBB639}"/>
            </a:ext>
          </a:extLst>
        </xdr:cNvPr>
        <xdr:cNvSpPr txBox="1"/>
      </xdr:nvSpPr>
      <xdr:spPr>
        <a:xfrm>
          <a:off x="165735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5219D54-4878-4589-BC88-67B0D06FCEF5}"/>
            </a:ext>
          </a:extLst>
        </xdr:cNvPr>
        <xdr:cNvSpPr txBox="1"/>
      </xdr:nvSpPr>
      <xdr:spPr>
        <a:xfrm>
          <a:off x="85725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131218</xdr:rowOff>
    </xdr:from>
    <xdr:to>
      <xdr:col>24</xdr:col>
      <xdr:colOff>114300</xdr:colOff>
      <xdr:row>57</xdr:row>
      <xdr:rowOff>61368</xdr:rowOff>
    </xdr:to>
    <xdr:sp macro="" textlink="">
      <xdr:nvSpPr>
        <xdr:cNvPr id="139" name="楕円 138">
          <a:extLst>
            <a:ext uri="{FF2B5EF4-FFF2-40B4-BE49-F238E27FC236}">
              <a16:creationId xmlns:a16="http://schemas.microsoft.com/office/drawing/2014/main" id="{A57305D3-4EDB-48A1-9903-C9579D6C2F65}"/>
            </a:ext>
          </a:extLst>
        </xdr:cNvPr>
        <xdr:cNvSpPr/>
      </xdr:nvSpPr>
      <xdr:spPr>
        <a:xfrm>
          <a:off x="4127500" y="938316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109645</xdr:rowOff>
    </xdr:from>
    <xdr:ext cx="534377" cy="259045"/>
    <xdr:sp macro="" textlink="">
      <xdr:nvSpPr>
        <xdr:cNvPr id="140" name="総務費該当値テキスト">
          <a:extLst>
            <a:ext uri="{FF2B5EF4-FFF2-40B4-BE49-F238E27FC236}">
              <a16:creationId xmlns:a16="http://schemas.microsoft.com/office/drawing/2014/main" id="{36DBBC2D-3273-4505-962B-9496499D3FAD}"/>
            </a:ext>
          </a:extLst>
        </xdr:cNvPr>
        <xdr:cNvSpPr txBox="1"/>
      </xdr:nvSpPr>
      <xdr:spPr>
        <a:xfrm>
          <a:off x="4229100" y="93615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98,893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31289</xdr:rowOff>
    </xdr:from>
    <xdr:to>
      <xdr:col>20</xdr:col>
      <xdr:colOff>38100</xdr:colOff>
      <xdr:row>56</xdr:row>
      <xdr:rowOff>132889</xdr:rowOff>
    </xdr:to>
    <xdr:sp macro="" textlink="">
      <xdr:nvSpPr>
        <xdr:cNvPr id="141" name="楕円 140">
          <a:extLst>
            <a:ext uri="{FF2B5EF4-FFF2-40B4-BE49-F238E27FC236}">
              <a16:creationId xmlns:a16="http://schemas.microsoft.com/office/drawing/2014/main" id="{16DF0275-0B50-4B56-A464-41BA5889630C}"/>
            </a:ext>
          </a:extLst>
        </xdr:cNvPr>
        <xdr:cNvSpPr/>
      </xdr:nvSpPr>
      <xdr:spPr>
        <a:xfrm>
          <a:off x="3384550" y="9283239"/>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124016</xdr:rowOff>
    </xdr:from>
    <xdr:ext cx="599010" cy="259045"/>
    <xdr:sp macro="" textlink="">
      <xdr:nvSpPr>
        <xdr:cNvPr id="142" name="テキスト ボックス 141">
          <a:extLst>
            <a:ext uri="{FF2B5EF4-FFF2-40B4-BE49-F238E27FC236}">
              <a16:creationId xmlns:a16="http://schemas.microsoft.com/office/drawing/2014/main" id="{A469D44E-91E7-402A-A049-77057259E522}"/>
            </a:ext>
          </a:extLst>
        </xdr:cNvPr>
        <xdr:cNvSpPr txBox="1"/>
      </xdr:nvSpPr>
      <xdr:spPr>
        <a:xfrm>
          <a:off x="3154895" y="93759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53</xdr:row>
      <xdr:rowOff>111837</xdr:rowOff>
    </xdr:from>
    <xdr:to>
      <xdr:col>15</xdr:col>
      <xdr:colOff>101600</xdr:colOff>
      <xdr:row>54</xdr:row>
      <xdr:rowOff>41987</xdr:rowOff>
    </xdr:to>
    <xdr:sp macro="" textlink="">
      <xdr:nvSpPr>
        <xdr:cNvPr id="143" name="楕円 142">
          <a:extLst>
            <a:ext uri="{FF2B5EF4-FFF2-40B4-BE49-F238E27FC236}">
              <a16:creationId xmlns:a16="http://schemas.microsoft.com/office/drawing/2014/main" id="{29EEE0BB-8D4C-44AD-B6B4-6925271C35BB}"/>
            </a:ext>
          </a:extLst>
        </xdr:cNvPr>
        <xdr:cNvSpPr/>
      </xdr:nvSpPr>
      <xdr:spPr>
        <a:xfrm>
          <a:off x="2571750" y="886848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52</xdr:row>
      <xdr:rowOff>58514</xdr:rowOff>
    </xdr:from>
    <xdr:ext cx="599010" cy="259045"/>
    <xdr:sp macro="" textlink="">
      <xdr:nvSpPr>
        <xdr:cNvPr id="144" name="テキスト ボックス 143">
          <a:extLst>
            <a:ext uri="{FF2B5EF4-FFF2-40B4-BE49-F238E27FC236}">
              <a16:creationId xmlns:a16="http://schemas.microsoft.com/office/drawing/2014/main" id="{150D101E-470C-42F9-99AA-611CF6A2279F}"/>
            </a:ext>
          </a:extLst>
        </xdr:cNvPr>
        <xdr:cNvSpPr txBox="1"/>
      </xdr:nvSpPr>
      <xdr:spPr>
        <a:xfrm>
          <a:off x="2361145" y="86500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55</xdr:row>
      <xdr:rowOff>128508</xdr:rowOff>
    </xdr:from>
    <xdr:to>
      <xdr:col>10</xdr:col>
      <xdr:colOff>165100</xdr:colOff>
      <xdr:row>56</xdr:row>
      <xdr:rowOff>58658</xdr:rowOff>
    </xdr:to>
    <xdr:sp macro="" textlink="">
      <xdr:nvSpPr>
        <xdr:cNvPr id="145" name="楕円 144">
          <a:extLst>
            <a:ext uri="{FF2B5EF4-FFF2-40B4-BE49-F238E27FC236}">
              <a16:creationId xmlns:a16="http://schemas.microsoft.com/office/drawing/2014/main" id="{D70AFCE0-1E1D-49B5-B7A7-98700F441E3F}"/>
            </a:ext>
          </a:extLst>
        </xdr:cNvPr>
        <xdr:cNvSpPr/>
      </xdr:nvSpPr>
      <xdr:spPr>
        <a:xfrm>
          <a:off x="1778000" y="921535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54</xdr:row>
      <xdr:rowOff>75185</xdr:rowOff>
    </xdr:from>
    <xdr:ext cx="599010" cy="259045"/>
    <xdr:sp macro="" textlink="">
      <xdr:nvSpPr>
        <xdr:cNvPr id="146" name="テキスト ボックス 145">
          <a:extLst>
            <a:ext uri="{FF2B5EF4-FFF2-40B4-BE49-F238E27FC236}">
              <a16:creationId xmlns:a16="http://schemas.microsoft.com/office/drawing/2014/main" id="{D52DEDCF-1FBB-4C2A-B172-E16064C7E718}"/>
            </a:ext>
          </a:extLst>
        </xdr:cNvPr>
        <xdr:cNvSpPr txBox="1"/>
      </xdr:nvSpPr>
      <xdr:spPr>
        <a:xfrm>
          <a:off x="1548345" y="89969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144,604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55</xdr:row>
      <xdr:rowOff>63560</xdr:rowOff>
    </xdr:from>
    <xdr:to>
      <xdr:col>6</xdr:col>
      <xdr:colOff>38100</xdr:colOff>
      <xdr:row>55</xdr:row>
      <xdr:rowOff>165160</xdr:rowOff>
    </xdr:to>
    <xdr:sp macro="" textlink="">
      <xdr:nvSpPr>
        <xdr:cNvPr id="147" name="楕円 146">
          <a:extLst>
            <a:ext uri="{FF2B5EF4-FFF2-40B4-BE49-F238E27FC236}">
              <a16:creationId xmlns:a16="http://schemas.microsoft.com/office/drawing/2014/main" id="{A1D8DA23-3BFD-4A48-A936-B33466A04729}"/>
            </a:ext>
          </a:extLst>
        </xdr:cNvPr>
        <xdr:cNvSpPr/>
      </xdr:nvSpPr>
      <xdr:spPr>
        <a:xfrm>
          <a:off x="984250" y="915041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54</xdr:row>
      <xdr:rowOff>10237</xdr:rowOff>
    </xdr:from>
    <xdr:ext cx="599010" cy="259045"/>
    <xdr:sp macro="" textlink="">
      <xdr:nvSpPr>
        <xdr:cNvPr id="148" name="テキスト ボックス 147">
          <a:extLst>
            <a:ext uri="{FF2B5EF4-FFF2-40B4-BE49-F238E27FC236}">
              <a16:creationId xmlns:a16="http://schemas.microsoft.com/office/drawing/2014/main" id="{6A433D13-6A3B-42D2-91A5-54BBFEABA510}"/>
            </a:ext>
          </a:extLst>
        </xdr:cNvPr>
        <xdr:cNvSpPr txBox="1"/>
      </xdr:nvSpPr>
      <xdr:spPr>
        <a:xfrm>
          <a:off x="754595" y="89319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a:extLst>
            <a:ext uri="{FF2B5EF4-FFF2-40B4-BE49-F238E27FC236}">
              <a16:creationId xmlns:a16="http://schemas.microsoft.com/office/drawing/2014/main" id="{6872F244-FB88-4910-9C49-72CC60606292}"/>
            </a:ext>
          </a:extLst>
        </xdr:cNvPr>
        <xdr:cNvSpPr/>
      </xdr:nvSpPr>
      <xdr:spPr>
        <a:xfrm>
          <a:off x="685800" y="10464800"/>
          <a:ext cx="422910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a:extLst>
            <a:ext uri="{FF2B5EF4-FFF2-40B4-BE49-F238E27FC236}">
              <a16:creationId xmlns:a16="http://schemas.microsoft.com/office/drawing/2014/main" id="{D49B3E55-B0E1-401B-A346-5C4732EFDCE4}"/>
            </a:ext>
          </a:extLst>
        </xdr:cNvPr>
        <xdr:cNvSpPr/>
      </xdr:nvSpPr>
      <xdr:spPr>
        <a:xfrm>
          <a:off x="812800" y="1079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a:extLst>
            <a:ext uri="{FF2B5EF4-FFF2-40B4-BE49-F238E27FC236}">
              <a16:creationId xmlns:a16="http://schemas.microsoft.com/office/drawing/2014/main" id="{974A0BE3-05A5-484F-BF6C-1F7206457984}"/>
            </a:ext>
          </a:extLst>
        </xdr:cNvPr>
        <xdr:cNvSpPr/>
      </xdr:nvSpPr>
      <xdr:spPr>
        <a:xfrm>
          <a:off x="812800" y="10991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a:extLst>
            <a:ext uri="{FF2B5EF4-FFF2-40B4-BE49-F238E27FC236}">
              <a16:creationId xmlns:a16="http://schemas.microsoft.com/office/drawing/2014/main" id="{EDB0462C-82D9-4CBB-979D-0BAE68BEBA01}"/>
            </a:ext>
          </a:extLst>
        </xdr:cNvPr>
        <xdr:cNvSpPr/>
      </xdr:nvSpPr>
      <xdr:spPr>
        <a:xfrm>
          <a:off x="1714500" y="1079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a:extLst>
            <a:ext uri="{FF2B5EF4-FFF2-40B4-BE49-F238E27FC236}">
              <a16:creationId xmlns:a16="http://schemas.microsoft.com/office/drawing/2014/main" id="{C1C1D5F7-AB95-40B3-97F1-133F300A3164}"/>
            </a:ext>
          </a:extLst>
        </xdr:cNvPr>
        <xdr:cNvSpPr/>
      </xdr:nvSpPr>
      <xdr:spPr>
        <a:xfrm>
          <a:off x="1714500" y="10991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196,866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a:extLst>
            <a:ext uri="{FF2B5EF4-FFF2-40B4-BE49-F238E27FC236}">
              <a16:creationId xmlns:a16="http://schemas.microsoft.com/office/drawing/2014/main" id="{3D239318-48D1-48AD-A723-BC3646AC1BB7}"/>
            </a:ext>
          </a:extLst>
        </xdr:cNvPr>
        <xdr:cNvSpPr/>
      </xdr:nvSpPr>
      <xdr:spPr>
        <a:xfrm>
          <a:off x="2743200" y="1079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a:extLst>
            <a:ext uri="{FF2B5EF4-FFF2-40B4-BE49-F238E27FC236}">
              <a16:creationId xmlns:a16="http://schemas.microsoft.com/office/drawing/2014/main" id="{7F256322-2921-4B52-A27C-87368C71B1CF}"/>
            </a:ext>
          </a:extLst>
        </xdr:cNvPr>
        <xdr:cNvSpPr/>
      </xdr:nvSpPr>
      <xdr:spPr>
        <a:xfrm>
          <a:off x="2743200" y="10991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a:extLst>
            <a:ext uri="{FF2B5EF4-FFF2-40B4-BE49-F238E27FC236}">
              <a16:creationId xmlns:a16="http://schemas.microsoft.com/office/drawing/2014/main" id="{D5E4CAF1-0941-4E8D-B6B1-8789B61F06B2}"/>
            </a:ext>
          </a:extLst>
        </xdr:cNvPr>
        <xdr:cNvSpPr/>
      </xdr:nvSpPr>
      <xdr:spPr>
        <a:xfrm>
          <a:off x="685800" y="11258550"/>
          <a:ext cx="42291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a:extLst>
            <a:ext uri="{FF2B5EF4-FFF2-40B4-BE49-F238E27FC236}">
              <a16:creationId xmlns:a16="http://schemas.microsoft.com/office/drawing/2014/main" id="{281D0C3A-E33F-48F0-A269-AC791B440A3E}"/>
            </a:ext>
          </a:extLst>
        </xdr:cNvPr>
        <xdr:cNvSpPr txBox="1"/>
      </xdr:nvSpPr>
      <xdr:spPr>
        <a:xfrm>
          <a:off x="666750" y="110744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a:extLst>
            <a:ext uri="{FF2B5EF4-FFF2-40B4-BE49-F238E27FC236}">
              <a16:creationId xmlns:a16="http://schemas.microsoft.com/office/drawing/2014/main" id="{1DE32EFD-CC9D-4307-B973-0DB46A53B164}"/>
            </a:ext>
          </a:extLst>
        </xdr:cNvPr>
        <xdr:cNvCxnSpPr/>
      </xdr:nvCxnSpPr>
      <xdr:spPr>
        <a:xfrm>
          <a:off x="685800" y="13462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9" name="テキスト ボックス 158">
          <a:extLst>
            <a:ext uri="{FF2B5EF4-FFF2-40B4-BE49-F238E27FC236}">
              <a16:creationId xmlns:a16="http://schemas.microsoft.com/office/drawing/2014/main" id="{E5D8E49A-41BF-4E79-8F1E-EF7F5AFC0464}"/>
            </a:ext>
          </a:extLst>
        </xdr:cNvPr>
        <xdr:cNvSpPr txBox="1"/>
      </xdr:nvSpPr>
      <xdr:spPr>
        <a:xfrm>
          <a:off x="211651" y="133261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60" name="直線コネクタ 159">
          <a:extLst>
            <a:ext uri="{FF2B5EF4-FFF2-40B4-BE49-F238E27FC236}">
              <a16:creationId xmlns:a16="http://schemas.microsoft.com/office/drawing/2014/main" id="{0EEBDAE2-8827-46FC-8967-924CAAAA96CF}"/>
            </a:ext>
          </a:extLst>
        </xdr:cNvPr>
        <xdr:cNvCxnSpPr/>
      </xdr:nvCxnSpPr>
      <xdr:spPr>
        <a:xfrm>
          <a:off x="685800" y="130937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1" name="テキスト ボックス 160">
          <a:extLst>
            <a:ext uri="{FF2B5EF4-FFF2-40B4-BE49-F238E27FC236}">
              <a16:creationId xmlns:a16="http://schemas.microsoft.com/office/drawing/2014/main" id="{90A4FC5B-29D4-4A20-AE78-1C31117EAD5E}"/>
            </a:ext>
          </a:extLst>
        </xdr:cNvPr>
        <xdr:cNvSpPr txBox="1"/>
      </xdr:nvSpPr>
      <xdr:spPr>
        <a:xfrm>
          <a:off x="166581" y="129578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2" name="直線コネクタ 161">
          <a:extLst>
            <a:ext uri="{FF2B5EF4-FFF2-40B4-BE49-F238E27FC236}">
              <a16:creationId xmlns:a16="http://schemas.microsoft.com/office/drawing/2014/main" id="{6BC24835-9457-4119-84DB-C87643D16F6E}"/>
            </a:ext>
          </a:extLst>
        </xdr:cNvPr>
        <xdr:cNvCxnSpPr/>
      </xdr:nvCxnSpPr>
      <xdr:spPr>
        <a:xfrm>
          <a:off x="685800" y="12725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3" name="テキスト ボックス 162">
          <a:extLst>
            <a:ext uri="{FF2B5EF4-FFF2-40B4-BE49-F238E27FC236}">
              <a16:creationId xmlns:a16="http://schemas.microsoft.com/office/drawing/2014/main" id="{A2F64315-75D2-4EE2-AAD0-EE581E9CE2F5}"/>
            </a:ext>
          </a:extLst>
        </xdr:cNvPr>
        <xdr:cNvSpPr txBox="1"/>
      </xdr:nvSpPr>
      <xdr:spPr>
        <a:xfrm>
          <a:off x="166581" y="12589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4" name="直線コネクタ 163">
          <a:extLst>
            <a:ext uri="{FF2B5EF4-FFF2-40B4-BE49-F238E27FC236}">
              <a16:creationId xmlns:a16="http://schemas.microsoft.com/office/drawing/2014/main" id="{99DD5833-14D0-4E1A-A1CE-0BB05147102B}"/>
            </a:ext>
          </a:extLst>
        </xdr:cNvPr>
        <xdr:cNvCxnSpPr/>
      </xdr:nvCxnSpPr>
      <xdr:spPr>
        <a:xfrm>
          <a:off x="685800" y="123634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5" name="テキスト ボックス 164">
          <a:extLst>
            <a:ext uri="{FF2B5EF4-FFF2-40B4-BE49-F238E27FC236}">
              <a16:creationId xmlns:a16="http://schemas.microsoft.com/office/drawing/2014/main" id="{63FF26EE-0F62-4FCB-A2EE-C09585F69646}"/>
            </a:ext>
          </a:extLst>
        </xdr:cNvPr>
        <xdr:cNvSpPr txBox="1"/>
      </xdr:nvSpPr>
      <xdr:spPr>
        <a:xfrm>
          <a:off x="166581" y="122212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6" name="直線コネクタ 165">
          <a:extLst>
            <a:ext uri="{FF2B5EF4-FFF2-40B4-BE49-F238E27FC236}">
              <a16:creationId xmlns:a16="http://schemas.microsoft.com/office/drawing/2014/main" id="{27348B2B-25E7-4D64-8665-469752D1D5E4}"/>
            </a:ext>
          </a:extLst>
        </xdr:cNvPr>
        <xdr:cNvCxnSpPr/>
      </xdr:nvCxnSpPr>
      <xdr:spPr>
        <a:xfrm>
          <a:off x="685800" y="11995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7" name="テキスト ボックス 166">
          <a:extLst>
            <a:ext uri="{FF2B5EF4-FFF2-40B4-BE49-F238E27FC236}">
              <a16:creationId xmlns:a16="http://schemas.microsoft.com/office/drawing/2014/main" id="{C00CEE9D-F9FB-4CCA-9951-9122690BAFAC}"/>
            </a:ext>
          </a:extLst>
        </xdr:cNvPr>
        <xdr:cNvSpPr txBox="1"/>
      </xdr:nvSpPr>
      <xdr:spPr>
        <a:xfrm>
          <a:off x="166581" y="11859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8" name="直線コネクタ 167">
          <a:extLst>
            <a:ext uri="{FF2B5EF4-FFF2-40B4-BE49-F238E27FC236}">
              <a16:creationId xmlns:a16="http://schemas.microsoft.com/office/drawing/2014/main" id="{2FF2DA5C-2C4A-42AC-BC89-7B500BC40839}"/>
            </a:ext>
          </a:extLst>
        </xdr:cNvPr>
        <xdr:cNvCxnSpPr/>
      </xdr:nvCxnSpPr>
      <xdr:spPr>
        <a:xfrm>
          <a:off x="685800" y="116268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9" name="テキスト ボックス 168">
          <a:extLst>
            <a:ext uri="{FF2B5EF4-FFF2-40B4-BE49-F238E27FC236}">
              <a16:creationId xmlns:a16="http://schemas.microsoft.com/office/drawing/2014/main" id="{7011CD62-ED20-49E8-93AD-CC1182657546}"/>
            </a:ext>
          </a:extLst>
        </xdr:cNvPr>
        <xdr:cNvSpPr txBox="1"/>
      </xdr:nvSpPr>
      <xdr:spPr>
        <a:xfrm>
          <a:off x="166581" y="1149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a:extLst>
            <a:ext uri="{FF2B5EF4-FFF2-40B4-BE49-F238E27FC236}">
              <a16:creationId xmlns:a16="http://schemas.microsoft.com/office/drawing/2014/main" id="{70AE6367-6E99-4C1B-950C-276956E35B8E}"/>
            </a:ext>
          </a:extLst>
        </xdr:cNvPr>
        <xdr:cNvCxnSpPr/>
      </xdr:nvCxnSpPr>
      <xdr:spPr>
        <a:xfrm>
          <a:off x="685800" y="11258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1" name="テキスト ボックス 170">
          <a:extLst>
            <a:ext uri="{FF2B5EF4-FFF2-40B4-BE49-F238E27FC236}">
              <a16:creationId xmlns:a16="http://schemas.microsoft.com/office/drawing/2014/main" id="{BBD96CC9-103B-478D-869C-87917C3F5334}"/>
            </a:ext>
          </a:extLst>
        </xdr:cNvPr>
        <xdr:cNvSpPr txBox="1"/>
      </xdr:nvSpPr>
      <xdr:spPr>
        <a:xfrm>
          <a:off x="166581" y="111226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民生費グラフ枠">
          <a:extLst>
            <a:ext uri="{FF2B5EF4-FFF2-40B4-BE49-F238E27FC236}">
              <a16:creationId xmlns:a16="http://schemas.microsoft.com/office/drawing/2014/main" id="{8C3D764D-D02D-4FE7-9DD8-C9072A9781B3}"/>
            </a:ext>
          </a:extLst>
        </xdr:cNvPr>
        <xdr:cNvSpPr/>
      </xdr:nvSpPr>
      <xdr:spPr>
        <a:xfrm>
          <a:off x="685800" y="11258550"/>
          <a:ext cx="42291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51016</xdr:rowOff>
    </xdr:from>
    <xdr:to>
      <xdr:col>24</xdr:col>
      <xdr:colOff>62865</xdr:colOff>
      <xdr:row>78</xdr:row>
      <xdr:rowOff>150419</xdr:rowOff>
    </xdr:to>
    <xdr:cxnSp macro="">
      <xdr:nvCxnSpPr>
        <xdr:cNvPr id="173" name="直線コネクタ 172">
          <a:extLst>
            <a:ext uri="{FF2B5EF4-FFF2-40B4-BE49-F238E27FC236}">
              <a16:creationId xmlns:a16="http://schemas.microsoft.com/office/drawing/2014/main" id="{442716FB-EC6D-4A64-AD46-A653E33C9108}"/>
            </a:ext>
          </a:extLst>
        </xdr:cNvPr>
        <xdr:cNvCxnSpPr/>
      </xdr:nvCxnSpPr>
      <xdr:spPr>
        <a:xfrm flipV="1">
          <a:off x="4176395" y="11614366"/>
          <a:ext cx="1270" cy="14202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154246</xdr:rowOff>
    </xdr:from>
    <xdr:ext cx="599010" cy="259045"/>
    <xdr:sp macro="" textlink="">
      <xdr:nvSpPr>
        <xdr:cNvPr id="174" name="民生費最小値テキスト">
          <a:extLst>
            <a:ext uri="{FF2B5EF4-FFF2-40B4-BE49-F238E27FC236}">
              <a16:creationId xmlns:a16="http://schemas.microsoft.com/office/drawing/2014/main" id="{5F951B64-7BB2-4F61-A869-02703AD80252}"/>
            </a:ext>
          </a:extLst>
        </xdr:cNvPr>
        <xdr:cNvSpPr txBox="1"/>
      </xdr:nvSpPr>
      <xdr:spPr>
        <a:xfrm>
          <a:off x="4229100" y="130383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150419</xdr:rowOff>
    </xdr:from>
    <xdr:to>
      <xdr:col>24</xdr:col>
      <xdr:colOff>152400</xdr:colOff>
      <xdr:row>78</xdr:row>
      <xdr:rowOff>150419</xdr:rowOff>
    </xdr:to>
    <xdr:cxnSp macro="">
      <xdr:nvCxnSpPr>
        <xdr:cNvPr id="175" name="直線コネクタ 174">
          <a:extLst>
            <a:ext uri="{FF2B5EF4-FFF2-40B4-BE49-F238E27FC236}">
              <a16:creationId xmlns:a16="http://schemas.microsoft.com/office/drawing/2014/main" id="{AA3AD445-9094-42E6-B4F2-F2F8E4657335}"/>
            </a:ext>
          </a:extLst>
        </xdr:cNvPr>
        <xdr:cNvCxnSpPr/>
      </xdr:nvCxnSpPr>
      <xdr:spPr>
        <a:xfrm>
          <a:off x="4108450" y="1303456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169143</xdr:rowOff>
    </xdr:from>
    <xdr:ext cx="599010" cy="259045"/>
    <xdr:sp macro="" textlink="">
      <xdr:nvSpPr>
        <xdr:cNvPr id="176" name="民生費最大値テキスト">
          <a:extLst>
            <a:ext uri="{FF2B5EF4-FFF2-40B4-BE49-F238E27FC236}">
              <a16:creationId xmlns:a16="http://schemas.microsoft.com/office/drawing/2014/main" id="{30D33631-D71F-495C-B2FF-97CBA6C44445}"/>
            </a:ext>
          </a:extLst>
        </xdr:cNvPr>
        <xdr:cNvSpPr txBox="1"/>
      </xdr:nvSpPr>
      <xdr:spPr>
        <a:xfrm>
          <a:off x="4229100" y="113959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240,983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51016</xdr:rowOff>
    </xdr:from>
    <xdr:to>
      <xdr:col>24</xdr:col>
      <xdr:colOff>152400</xdr:colOff>
      <xdr:row>70</xdr:row>
      <xdr:rowOff>51016</xdr:rowOff>
    </xdr:to>
    <xdr:cxnSp macro="">
      <xdr:nvCxnSpPr>
        <xdr:cNvPr id="177" name="直線コネクタ 176">
          <a:extLst>
            <a:ext uri="{FF2B5EF4-FFF2-40B4-BE49-F238E27FC236}">
              <a16:creationId xmlns:a16="http://schemas.microsoft.com/office/drawing/2014/main" id="{A46ACC9E-A4EE-457A-B74A-976440683FFB}"/>
            </a:ext>
          </a:extLst>
        </xdr:cNvPr>
        <xdr:cNvCxnSpPr/>
      </xdr:nvCxnSpPr>
      <xdr:spPr>
        <a:xfrm>
          <a:off x="4108450" y="1161436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42114</xdr:rowOff>
    </xdr:from>
    <xdr:to>
      <xdr:col>24</xdr:col>
      <xdr:colOff>63500</xdr:colOff>
      <xdr:row>77</xdr:row>
      <xdr:rowOff>156363</xdr:rowOff>
    </xdr:to>
    <xdr:cxnSp macro="">
      <xdr:nvCxnSpPr>
        <xdr:cNvPr id="178" name="直線コネクタ 177">
          <a:extLst>
            <a:ext uri="{FF2B5EF4-FFF2-40B4-BE49-F238E27FC236}">
              <a16:creationId xmlns:a16="http://schemas.microsoft.com/office/drawing/2014/main" id="{232E2ADC-77D4-4E0B-9DCF-E01BF37BC36A}"/>
            </a:ext>
          </a:extLst>
        </xdr:cNvPr>
        <xdr:cNvCxnSpPr/>
      </xdr:nvCxnSpPr>
      <xdr:spPr>
        <a:xfrm>
          <a:off x="3429000" y="12761164"/>
          <a:ext cx="749300" cy="1142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118153</xdr:rowOff>
    </xdr:from>
    <xdr:ext cx="599010" cy="259045"/>
    <xdr:sp macro="" textlink="">
      <xdr:nvSpPr>
        <xdr:cNvPr id="179" name="民生費平均値テキスト">
          <a:extLst>
            <a:ext uri="{FF2B5EF4-FFF2-40B4-BE49-F238E27FC236}">
              <a16:creationId xmlns:a16="http://schemas.microsoft.com/office/drawing/2014/main" id="{5AEDC4FB-98AB-4B37-9A1A-EB5D03B8970D}"/>
            </a:ext>
          </a:extLst>
        </xdr:cNvPr>
        <xdr:cNvSpPr txBox="1"/>
      </xdr:nvSpPr>
      <xdr:spPr>
        <a:xfrm>
          <a:off x="4229100" y="1234190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165,998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95276</xdr:rowOff>
    </xdr:from>
    <xdr:to>
      <xdr:col>24</xdr:col>
      <xdr:colOff>114300</xdr:colOff>
      <xdr:row>76</xdr:row>
      <xdr:rowOff>25425</xdr:rowOff>
    </xdr:to>
    <xdr:sp macro="" textlink="">
      <xdr:nvSpPr>
        <xdr:cNvPr id="180" name="フローチャート: 判断 179">
          <a:extLst>
            <a:ext uri="{FF2B5EF4-FFF2-40B4-BE49-F238E27FC236}">
              <a16:creationId xmlns:a16="http://schemas.microsoft.com/office/drawing/2014/main" id="{FAE1D022-94D5-47C1-AFD6-C59FF709BAEB}"/>
            </a:ext>
          </a:extLst>
        </xdr:cNvPr>
        <xdr:cNvSpPr/>
      </xdr:nvSpPr>
      <xdr:spPr>
        <a:xfrm>
          <a:off x="4127500" y="12484126"/>
          <a:ext cx="101600" cy="9524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42114</xdr:rowOff>
    </xdr:from>
    <xdr:to>
      <xdr:col>19</xdr:col>
      <xdr:colOff>177800</xdr:colOff>
      <xdr:row>78</xdr:row>
      <xdr:rowOff>145402</xdr:rowOff>
    </xdr:to>
    <xdr:cxnSp macro="">
      <xdr:nvCxnSpPr>
        <xdr:cNvPr id="181" name="直線コネクタ 180">
          <a:extLst>
            <a:ext uri="{FF2B5EF4-FFF2-40B4-BE49-F238E27FC236}">
              <a16:creationId xmlns:a16="http://schemas.microsoft.com/office/drawing/2014/main" id="{CF7032D6-C5AA-46BE-BC33-B60253CC8441}"/>
            </a:ext>
          </a:extLst>
        </xdr:cNvPr>
        <xdr:cNvCxnSpPr/>
      </xdr:nvCxnSpPr>
      <xdr:spPr>
        <a:xfrm flipV="1">
          <a:off x="2622550" y="12761164"/>
          <a:ext cx="806450" cy="2683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74</xdr:row>
      <xdr:rowOff>122555</xdr:rowOff>
    </xdr:from>
    <xdr:to>
      <xdr:col>20</xdr:col>
      <xdr:colOff>38100</xdr:colOff>
      <xdr:row>75</xdr:row>
      <xdr:rowOff>52705</xdr:rowOff>
    </xdr:to>
    <xdr:sp macro="" textlink="">
      <xdr:nvSpPr>
        <xdr:cNvPr id="182" name="フローチャート: 判断 181">
          <a:extLst>
            <a:ext uri="{FF2B5EF4-FFF2-40B4-BE49-F238E27FC236}">
              <a16:creationId xmlns:a16="http://schemas.microsoft.com/office/drawing/2014/main" id="{2C7178DC-6F9D-4828-99CE-F9CDCCAE1111}"/>
            </a:ext>
          </a:extLst>
        </xdr:cNvPr>
        <xdr:cNvSpPr/>
      </xdr:nvSpPr>
      <xdr:spPr>
        <a:xfrm>
          <a:off x="3384550" y="1234630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69232</xdr:rowOff>
    </xdr:from>
    <xdr:ext cx="599010" cy="259045"/>
    <xdr:sp macro="" textlink="">
      <xdr:nvSpPr>
        <xdr:cNvPr id="183" name="テキスト ボックス 182">
          <a:extLst>
            <a:ext uri="{FF2B5EF4-FFF2-40B4-BE49-F238E27FC236}">
              <a16:creationId xmlns:a16="http://schemas.microsoft.com/office/drawing/2014/main" id="{51A2F661-4F78-4E61-B7D1-B6FFBBB545F4}"/>
            </a:ext>
          </a:extLst>
        </xdr:cNvPr>
        <xdr:cNvSpPr txBox="1"/>
      </xdr:nvSpPr>
      <xdr:spPr>
        <a:xfrm>
          <a:off x="3154895" y="121278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177,350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145402</xdr:rowOff>
    </xdr:from>
    <xdr:to>
      <xdr:col>15</xdr:col>
      <xdr:colOff>50800</xdr:colOff>
      <xdr:row>79</xdr:row>
      <xdr:rowOff>51563</xdr:rowOff>
    </xdr:to>
    <xdr:cxnSp macro="">
      <xdr:nvCxnSpPr>
        <xdr:cNvPr id="184" name="直線コネクタ 183">
          <a:extLst>
            <a:ext uri="{FF2B5EF4-FFF2-40B4-BE49-F238E27FC236}">
              <a16:creationId xmlns:a16="http://schemas.microsoft.com/office/drawing/2014/main" id="{17FF4132-34A4-4904-AA35-1872841D81D5}"/>
            </a:ext>
          </a:extLst>
        </xdr:cNvPr>
        <xdr:cNvCxnSpPr/>
      </xdr:nvCxnSpPr>
      <xdr:spPr>
        <a:xfrm flipV="1">
          <a:off x="1828800" y="13029552"/>
          <a:ext cx="793750" cy="712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104814</xdr:rowOff>
    </xdr:from>
    <xdr:to>
      <xdr:col>15</xdr:col>
      <xdr:colOff>101600</xdr:colOff>
      <xdr:row>77</xdr:row>
      <xdr:rowOff>34964</xdr:rowOff>
    </xdr:to>
    <xdr:sp macro="" textlink="">
      <xdr:nvSpPr>
        <xdr:cNvPr id="185" name="フローチャート: 判断 184">
          <a:extLst>
            <a:ext uri="{FF2B5EF4-FFF2-40B4-BE49-F238E27FC236}">
              <a16:creationId xmlns:a16="http://schemas.microsoft.com/office/drawing/2014/main" id="{209476AE-3CD8-4CDF-8EEF-5F65EB6C80F9}"/>
            </a:ext>
          </a:extLst>
        </xdr:cNvPr>
        <xdr:cNvSpPr/>
      </xdr:nvSpPr>
      <xdr:spPr>
        <a:xfrm>
          <a:off x="2571750" y="1265876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51490</xdr:rowOff>
    </xdr:from>
    <xdr:ext cx="599010" cy="259045"/>
    <xdr:sp macro="" textlink="">
      <xdr:nvSpPr>
        <xdr:cNvPr id="186" name="テキスト ボックス 185">
          <a:extLst>
            <a:ext uri="{FF2B5EF4-FFF2-40B4-BE49-F238E27FC236}">
              <a16:creationId xmlns:a16="http://schemas.microsoft.com/office/drawing/2014/main" id="{8A968EC0-1065-4763-B106-7C78FCF129D0}"/>
            </a:ext>
          </a:extLst>
        </xdr:cNvPr>
        <xdr:cNvSpPr txBox="1"/>
      </xdr:nvSpPr>
      <xdr:spPr>
        <a:xfrm>
          <a:off x="2361145" y="124403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143053</xdr:rowOff>
    </xdr:from>
    <xdr:to>
      <xdr:col>10</xdr:col>
      <xdr:colOff>114300</xdr:colOff>
      <xdr:row>79</xdr:row>
      <xdr:rowOff>51563</xdr:rowOff>
    </xdr:to>
    <xdr:cxnSp macro="">
      <xdr:nvCxnSpPr>
        <xdr:cNvPr id="187" name="直線コネクタ 186">
          <a:extLst>
            <a:ext uri="{FF2B5EF4-FFF2-40B4-BE49-F238E27FC236}">
              <a16:creationId xmlns:a16="http://schemas.microsoft.com/office/drawing/2014/main" id="{092EDA8C-D2F0-4421-AC14-A41BEFDB95F2}"/>
            </a:ext>
          </a:extLst>
        </xdr:cNvPr>
        <xdr:cNvCxnSpPr/>
      </xdr:nvCxnSpPr>
      <xdr:spPr>
        <a:xfrm>
          <a:off x="1028700" y="12697003"/>
          <a:ext cx="800100" cy="40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120955</xdr:rowOff>
    </xdr:from>
    <xdr:to>
      <xdr:col>10</xdr:col>
      <xdr:colOff>165100</xdr:colOff>
      <xdr:row>77</xdr:row>
      <xdr:rowOff>51105</xdr:rowOff>
    </xdr:to>
    <xdr:sp macro="" textlink="">
      <xdr:nvSpPr>
        <xdr:cNvPr id="188" name="フローチャート: 判断 187">
          <a:extLst>
            <a:ext uri="{FF2B5EF4-FFF2-40B4-BE49-F238E27FC236}">
              <a16:creationId xmlns:a16="http://schemas.microsoft.com/office/drawing/2014/main" id="{2E49D5DB-B4ED-414A-B0F0-D279454B6143}"/>
            </a:ext>
          </a:extLst>
        </xdr:cNvPr>
        <xdr:cNvSpPr/>
      </xdr:nvSpPr>
      <xdr:spPr>
        <a:xfrm>
          <a:off x="1778000" y="1267490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67632</xdr:rowOff>
    </xdr:from>
    <xdr:ext cx="599010" cy="259045"/>
    <xdr:sp macro="" textlink="">
      <xdr:nvSpPr>
        <xdr:cNvPr id="189" name="テキスト ボックス 188">
          <a:extLst>
            <a:ext uri="{FF2B5EF4-FFF2-40B4-BE49-F238E27FC236}">
              <a16:creationId xmlns:a16="http://schemas.microsoft.com/office/drawing/2014/main" id="{25677CF1-0158-4685-881B-67EB9264A188}"/>
            </a:ext>
          </a:extLst>
        </xdr:cNvPr>
        <xdr:cNvSpPr txBox="1"/>
      </xdr:nvSpPr>
      <xdr:spPr>
        <a:xfrm>
          <a:off x="1548345" y="124564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7035</xdr:rowOff>
    </xdr:from>
    <xdr:to>
      <xdr:col>6</xdr:col>
      <xdr:colOff>38100</xdr:colOff>
      <xdr:row>77</xdr:row>
      <xdr:rowOff>108635</xdr:rowOff>
    </xdr:to>
    <xdr:sp macro="" textlink="">
      <xdr:nvSpPr>
        <xdr:cNvPr id="190" name="フローチャート: 判断 189">
          <a:extLst>
            <a:ext uri="{FF2B5EF4-FFF2-40B4-BE49-F238E27FC236}">
              <a16:creationId xmlns:a16="http://schemas.microsoft.com/office/drawing/2014/main" id="{2A06A02E-AD27-488C-BA27-84BD3AC48A9E}"/>
            </a:ext>
          </a:extLst>
        </xdr:cNvPr>
        <xdr:cNvSpPr/>
      </xdr:nvSpPr>
      <xdr:spPr>
        <a:xfrm>
          <a:off x="984250" y="12726085"/>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99762</xdr:rowOff>
    </xdr:from>
    <xdr:ext cx="599010" cy="259045"/>
    <xdr:sp macro="" textlink="">
      <xdr:nvSpPr>
        <xdr:cNvPr id="191" name="テキスト ボックス 190">
          <a:extLst>
            <a:ext uri="{FF2B5EF4-FFF2-40B4-BE49-F238E27FC236}">
              <a16:creationId xmlns:a16="http://schemas.microsoft.com/office/drawing/2014/main" id="{17A860A3-A95A-419B-9F5B-A87DC6798341}"/>
            </a:ext>
          </a:extLst>
        </xdr:cNvPr>
        <xdr:cNvSpPr txBox="1"/>
      </xdr:nvSpPr>
      <xdr:spPr>
        <a:xfrm>
          <a:off x="754595" y="128188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CA9175D0-2E56-49FA-B028-ABCD6B17C9BF}"/>
            </a:ext>
          </a:extLst>
        </xdr:cNvPr>
        <xdr:cNvSpPr txBox="1"/>
      </xdr:nvSpPr>
      <xdr:spPr>
        <a:xfrm>
          <a:off x="400685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51C1E647-1D31-40CF-B982-19FC60F19002}"/>
            </a:ext>
          </a:extLst>
        </xdr:cNvPr>
        <xdr:cNvSpPr txBox="1"/>
      </xdr:nvSpPr>
      <xdr:spPr>
        <a:xfrm>
          <a:off x="325755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E61EE83E-A91E-48DC-9586-3DBEACA40440}"/>
            </a:ext>
          </a:extLst>
        </xdr:cNvPr>
        <xdr:cNvSpPr txBox="1"/>
      </xdr:nvSpPr>
      <xdr:spPr>
        <a:xfrm>
          <a:off x="245110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46B7AE44-2C9A-4695-AE61-05B1C7C76797}"/>
            </a:ext>
          </a:extLst>
        </xdr:cNvPr>
        <xdr:cNvSpPr txBox="1"/>
      </xdr:nvSpPr>
      <xdr:spPr>
        <a:xfrm>
          <a:off x="165735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DFC497C4-B3C1-4008-AE76-37D6736A6A47}"/>
            </a:ext>
          </a:extLst>
        </xdr:cNvPr>
        <xdr:cNvSpPr txBox="1"/>
      </xdr:nvSpPr>
      <xdr:spPr>
        <a:xfrm>
          <a:off x="85725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105563</xdr:rowOff>
    </xdr:from>
    <xdr:to>
      <xdr:col>24</xdr:col>
      <xdr:colOff>114300</xdr:colOff>
      <xdr:row>78</xdr:row>
      <xdr:rowOff>35713</xdr:rowOff>
    </xdr:to>
    <xdr:sp macro="" textlink="">
      <xdr:nvSpPr>
        <xdr:cNvPr id="197" name="楕円 196">
          <a:extLst>
            <a:ext uri="{FF2B5EF4-FFF2-40B4-BE49-F238E27FC236}">
              <a16:creationId xmlns:a16="http://schemas.microsoft.com/office/drawing/2014/main" id="{6AC523EC-9302-4160-882A-1C315926DE09}"/>
            </a:ext>
          </a:extLst>
        </xdr:cNvPr>
        <xdr:cNvSpPr/>
      </xdr:nvSpPr>
      <xdr:spPr>
        <a:xfrm>
          <a:off x="4127500" y="1282461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83990</xdr:rowOff>
    </xdr:from>
    <xdr:ext cx="599010" cy="259045"/>
    <xdr:sp macro="" textlink="">
      <xdr:nvSpPr>
        <xdr:cNvPr id="198" name="民生費該当値テキスト">
          <a:extLst>
            <a:ext uri="{FF2B5EF4-FFF2-40B4-BE49-F238E27FC236}">
              <a16:creationId xmlns:a16="http://schemas.microsoft.com/office/drawing/2014/main" id="{7F167273-3DD4-4D81-859F-00A5FEA1486D}"/>
            </a:ext>
          </a:extLst>
        </xdr:cNvPr>
        <xdr:cNvSpPr txBox="1"/>
      </xdr:nvSpPr>
      <xdr:spPr>
        <a:xfrm>
          <a:off x="4229100" y="128030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138,188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162764</xdr:rowOff>
    </xdr:from>
    <xdr:to>
      <xdr:col>20</xdr:col>
      <xdr:colOff>38100</xdr:colOff>
      <xdr:row>77</xdr:row>
      <xdr:rowOff>92914</xdr:rowOff>
    </xdr:to>
    <xdr:sp macro="" textlink="">
      <xdr:nvSpPr>
        <xdr:cNvPr id="199" name="楕円 198">
          <a:extLst>
            <a:ext uri="{FF2B5EF4-FFF2-40B4-BE49-F238E27FC236}">
              <a16:creationId xmlns:a16="http://schemas.microsoft.com/office/drawing/2014/main" id="{33DD95FD-8D34-4FA3-88C8-4C547A1A82F2}"/>
            </a:ext>
          </a:extLst>
        </xdr:cNvPr>
        <xdr:cNvSpPr/>
      </xdr:nvSpPr>
      <xdr:spPr>
        <a:xfrm>
          <a:off x="3384550" y="12716714"/>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84041</xdr:rowOff>
    </xdr:from>
    <xdr:ext cx="599010" cy="259045"/>
    <xdr:sp macro="" textlink="">
      <xdr:nvSpPr>
        <xdr:cNvPr id="200" name="テキスト ボックス 199">
          <a:extLst>
            <a:ext uri="{FF2B5EF4-FFF2-40B4-BE49-F238E27FC236}">
              <a16:creationId xmlns:a16="http://schemas.microsoft.com/office/drawing/2014/main" id="{BD833007-A0F5-4FF8-8553-BD9A5801C487}"/>
            </a:ext>
          </a:extLst>
        </xdr:cNvPr>
        <xdr:cNvSpPr txBox="1"/>
      </xdr:nvSpPr>
      <xdr:spPr>
        <a:xfrm>
          <a:off x="3154895" y="128030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94602</xdr:rowOff>
    </xdr:from>
    <xdr:to>
      <xdr:col>15</xdr:col>
      <xdr:colOff>101600</xdr:colOff>
      <xdr:row>79</xdr:row>
      <xdr:rowOff>24752</xdr:rowOff>
    </xdr:to>
    <xdr:sp macro="" textlink="">
      <xdr:nvSpPr>
        <xdr:cNvPr id="201" name="楕円 200">
          <a:extLst>
            <a:ext uri="{FF2B5EF4-FFF2-40B4-BE49-F238E27FC236}">
              <a16:creationId xmlns:a16="http://schemas.microsoft.com/office/drawing/2014/main" id="{9D51FFC0-9CA3-4E4D-B7F9-169EFA304A1E}"/>
            </a:ext>
          </a:extLst>
        </xdr:cNvPr>
        <xdr:cNvSpPr/>
      </xdr:nvSpPr>
      <xdr:spPr>
        <a:xfrm>
          <a:off x="2571750" y="1297875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79</xdr:row>
      <xdr:rowOff>15879</xdr:rowOff>
    </xdr:from>
    <xdr:ext cx="599010" cy="259045"/>
    <xdr:sp macro="" textlink="">
      <xdr:nvSpPr>
        <xdr:cNvPr id="202" name="テキスト ボックス 201">
          <a:extLst>
            <a:ext uri="{FF2B5EF4-FFF2-40B4-BE49-F238E27FC236}">
              <a16:creationId xmlns:a16="http://schemas.microsoft.com/office/drawing/2014/main" id="{989DEC08-83F5-4CE1-89C8-C8E84E6AC636}"/>
            </a:ext>
          </a:extLst>
        </xdr:cNvPr>
        <xdr:cNvSpPr txBox="1"/>
      </xdr:nvSpPr>
      <xdr:spPr>
        <a:xfrm>
          <a:off x="2361145" y="130651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125,551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79</xdr:row>
      <xdr:rowOff>763</xdr:rowOff>
    </xdr:from>
    <xdr:to>
      <xdr:col>10</xdr:col>
      <xdr:colOff>165100</xdr:colOff>
      <xdr:row>79</xdr:row>
      <xdr:rowOff>102363</xdr:rowOff>
    </xdr:to>
    <xdr:sp macro="" textlink="">
      <xdr:nvSpPr>
        <xdr:cNvPr id="203" name="楕円 202">
          <a:extLst>
            <a:ext uri="{FF2B5EF4-FFF2-40B4-BE49-F238E27FC236}">
              <a16:creationId xmlns:a16="http://schemas.microsoft.com/office/drawing/2014/main" id="{43753E8C-95B5-4B1A-BE45-8E03F9CE1C46}"/>
            </a:ext>
          </a:extLst>
        </xdr:cNvPr>
        <xdr:cNvSpPr/>
      </xdr:nvSpPr>
      <xdr:spPr>
        <a:xfrm>
          <a:off x="1778000" y="13050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79</xdr:row>
      <xdr:rowOff>93490</xdr:rowOff>
    </xdr:from>
    <xdr:ext cx="599010" cy="259045"/>
    <xdr:sp macro="" textlink="">
      <xdr:nvSpPr>
        <xdr:cNvPr id="204" name="テキスト ボックス 203">
          <a:extLst>
            <a:ext uri="{FF2B5EF4-FFF2-40B4-BE49-F238E27FC236}">
              <a16:creationId xmlns:a16="http://schemas.microsoft.com/office/drawing/2014/main" id="{AA5C310E-435F-4C65-965E-D2C77E7A892B}"/>
            </a:ext>
          </a:extLst>
        </xdr:cNvPr>
        <xdr:cNvSpPr txBox="1"/>
      </xdr:nvSpPr>
      <xdr:spPr>
        <a:xfrm>
          <a:off x="1548345" y="131427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119,440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92253</xdr:rowOff>
    </xdr:from>
    <xdr:to>
      <xdr:col>6</xdr:col>
      <xdr:colOff>38100</xdr:colOff>
      <xdr:row>77</xdr:row>
      <xdr:rowOff>22403</xdr:rowOff>
    </xdr:to>
    <xdr:sp macro="" textlink="">
      <xdr:nvSpPr>
        <xdr:cNvPr id="205" name="楕円 204">
          <a:extLst>
            <a:ext uri="{FF2B5EF4-FFF2-40B4-BE49-F238E27FC236}">
              <a16:creationId xmlns:a16="http://schemas.microsoft.com/office/drawing/2014/main" id="{454EDE3F-324F-4E1A-BD2C-DAF7629A358E}"/>
            </a:ext>
          </a:extLst>
        </xdr:cNvPr>
        <xdr:cNvSpPr/>
      </xdr:nvSpPr>
      <xdr:spPr>
        <a:xfrm>
          <a:off x="984250" y="12646203"/>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38930</xdr:rowOff>
    </xdr:from>
    <xdr:ext cx="599010" cy="259045"/>
    <xdr:sp macro="" textlink="">
      <xdr:nvSpPr>
        <xdr:cNvPr id="206" name="テキスト ボックス 205">
          <a:extLst>
            <a:ext uri="{FF2B5EF4-FFF2-40B4-BE49-F238E27FC236}">
              <a16:creationId xmlns:a16="http://schemas.microsoft.com/office/drawing/2014/main" id="{9B0185FD-4038-4E51-A967-741FEA7E3497}"/>
            </a:ext>
          </a:extLst>
        </xdr:cNvPr>
        <xdr:cNvSpPr txBox="1"/>
      </xdr:nvSpPr>
      <xdr:spPr>
        <a:xfrm>
          <a:off x="754595" y="124277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152,736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a:extLst>
            <a:ext uri="{FF2B5EF4-FFF2-40B4-BE49-F238E27FC236}">
              <a16:creationId xmlns:a16="http://schemas.microsoft.com/office/drawing/2014/main" id="{47C091A2-FD0D-458C-A4A2-34F78D295AD3}"/>
            </a:ext>
          </a:extLst>
        </xdr:cNvPr>
        <xdr:cNvSpPr/>
      </xdr:nvSpPr>
      <xdr:spPr>
        <a:xfrm>
          <a:off x="685800" y="13766800"/>
          <a:ext cx="422910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a:extLst>
            <a:ext uri="{FF2B5EF4-FFF2-40B4-BE49-F238E27FC236}">
              <a16:creationId xmlns:a16="http://schemas.microsoft.com/office/drawing/2014/main" id="{06A911F9-AA1B-4A69-96D5-6530C05F20B8}"/>
            </a:ext>
          </a:extLst>
        </xdr:cNvPr>
        <xdr:cNvSpPr/>
      </xdr:nvSpPr>
      <xdr:spPr>
        <a:xfrm>
          <a:off x="812800" y="14097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a:extLst>
            <a:ext uri="{FF2B5EF4-FFF2-40B4-BE49-F238E27FC236}">
              <a16:creationId xmlns:a16="http://schemas.microsoft.com/office/drawing/2014/main" id="{3672D833-EFE0-4158-AFAE-4E710534BF09}"/>
            </a:ext>
          </a:extLst>
        </xdr:cNvPr>
        <xdr:cNvSpPr/>
      </xdr:nvSpPr>
      <xdr:spPr>
        <a:xfrm>
          <a:off x="812800" y="14293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a:extLst>
            <a:ext uri="{FF2B5EF4-FFF2-40B4-BE49-F238E27FC236}">
              <a16:creationId xmlns:a16="http://schemas.microsoft.com/office/drawing/2014/main" id="{A6418C84-A62C-49D4-A3A4-0BFD9891D6F7}"/>
            </a:ext>
          </a:extLst>
        </xdr:cNvPr>
        <xdr:cNvSpPr/>
      </xdr:nvSpPr>
      <xdr:spPr>
        <a:xfrm>
          <a:off x="1714500" y="14097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a:extLst>
            <a:ext uri="{FF2B5EF4-FFF2-40B4-BE49-F238E27FC236}">
              <a16:creationId xmlns:a16="http://schemas.microsoft.com/office/drawing/2014/main" id="{02FAFE47-CAF5-484F-8AE3-ADFF5FCCFA30}"/>
            </a:ext>
          </a:extLst>
        </xdr:cNvPr>
        <xdr:cNvSpPr/>
      </xdr:nvSpPr>
      <xdr:spPr>
        <a:xfrm>
          <a:off x="1714500" y="14293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a:extLst>
            <a:ext uri="{FF2B5EF4-FFF2-40B4-BE49-F238E27FC236}">
              <a16:creationId xmlns:a16="http://schemas.microsoft.com/office/drawing/2014/main" id="{FDE330BE-BF84-4757-A261-03F4E2E27D9E}"/>
            </a:ext>
          </a:extLst>
        </xdr:cNvPr>
        <xdr:cNvSpPr/>
      </xdr:nvSpPr>
      <xdr:spPr>
        <a:xfrm>
          <a:off x="2743200" y="14097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a:extLst>
            <a:ext uri="{FF2B5EF4-FFF2-40B4-BE49-F238E27FC236}">
              <a16:creationId xmlns:a16="http://schemas.microsoft.com/office/drawing/2014/main" id="{249D8FF0-530B-47C3-97B6-488C82466EDC}"/>
            </a:ext>
          </a:extLst>
        </xdr:cNvPr>
        <xdr:cNvSpPr/>
      </xdr:nvSpPr>
      <xdr:spPr>
        <a:xfrm>
          <a:off x="2743200" y="14293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a:extLst>
            <a:ext uri="{FF2B5EF4-FFF2-40B4-BE49-F238E27FC236}">
              <a16:creationId xmlns:a16="http://schemas.microsoft.com/office/drawing/2014/main" id="{4D6AFE29-75E0-482D-A851-D760EF025EB6}"/>
            </a:ext>
          </a:extLst>
        </xdr:cNvPr>
        <xdr:cNvSpPr/>
      </xdr:nvSpPr>
      <xdr:spPr>
        <a:xfrm>
          <a:off x="685800" y="14560550"/>
          <a:ext cx="4229100" cy="22669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a:extLst>
            <a:ext uri="{FF2B5EF4-FFF2-40B4-BE49-F238E27FC236}">
              <a16:creationId xmlns:a16="http://schemas.microsoft.com/office/drawing/2014/main" id="{9A58EA9D-1478-47C3-9842-7C1D94B17366}"/>
            </a:ext>
          </a:extLst>
        </xdr:cNvPr>
        <xdr:cNvSpPr txBox="1"/>
      </xdr:nvSpPr>
      <xdr:spPr>
        <a:xfrm>
          <a:off x="666750" y="143764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a:extLst>
            <a:ext uri="{FF2B5EF4-FFF2-40B4-BE49-F238E27FC236}">
              <a16:creationId xmlns:a16="http://schemas.microsoft.com/office/drawing/2014/main" id="{3B57AA41-8D1C-4F9B-BE48-431E71FF5142}"/>
            </a:ext>
          </a:extLst>
        </xdr:cNvPr>
        <xdr:cNvCxnSpPr/>
      </xdr:nvCxnSpPr>
      <xdr:spPr>
        <a:xfrm>
          <a:off x="685800" y="16827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7" name="テキスト ボックス 216">
          <a:extLst>
            <a:ext uri="{FF2B5EF4-FFF2-40B4-BE49-F238E27FC236}">
              <a16:creationId xmlns:a16="http://schemas.microsoft.com/office/drawing/2014/main" id="{58D79B32-A540-4B64-9658-D2D0CBDCF41E}"/>
            </a:ext>
          </a:extLst>
        </xdr:cNvPr>
        <xdr:cNvSpPr txBox="1"/>
      </xdr:nvSpPr>
      <xdr:spPr>
        <a:xfrm>
          <a:off x="4751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8" name="直線コネクタ 217">
          <a:extLst>
            <a:ext uri="{FF2B5EF4-FFF2-40B4-BE49-F238E27FC236}">
              <a16:creationId xmlns:a16="http://schemas.microsoft.com/office/drawing/2014/main" id="{39C84386-DDEB-4EB5-A7AF-168EF283D8FE}"/>
            </a:ext>
          </a:extLst>
        </xdr:cNvPr>
        <xdr:cNvCxnSpPr/>
      </xdr:nvCxnSpPr>
      <xdr:spPr>
        <a:xfrm>
          <a:off x="685800" y="16446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9" name="テキスト ボックス 218">
          <a:extLst>
            <a:ext uri="{FF2B5EF4-FFF2-40B4-BE49-F238E27FC236}">
              <a16:creationId xmlns:a16="http://schemas.microsoft.com/office/drawing/2014/main" id="{FC9E315B-D390-40F7-B291-6B416EB649FD}"/>
            </a:ext>
          </a:extLst>
        </xdr:cNvPr>
        <xdr:cNvSpPr txBox="1"/>
      </xdr:nvSpPr>
      <xdr:spPr>
        <a:xfrm>
          <a:off x="211651" y="16304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0" name="直線コネクタ 219">
          <a:extLst>
            <a:ext uri="{FF2B5EF4-FFF2-40B4-BE49-F238E27FC236}">
              <a16:creationId xmlns:a16="http://schemas.microsoft.com/office/drawing/2014/main" id="{83321536-5D3C-4035-A757-24F2281D2D75}"/>
            </a:ext>
          </a:extLst>
        </xdr:cNvPr>
        <xdr:cNvCxnSpPr/>
      </xdr:nvCxnSpPr>
      <xdr:spPr>
        <a:xfrm>
          <a:off x="685800" y="16065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1" name="テキスト ボックス 220">
          <a:extLst>
            <a:ext uri="{FF2B5EF4-FFF2-40B4-BE49-F238E27FC236}">
              <a16:creationId xmlns:a16="http://schemas.microsoft.com/office/drawing/2014/main" id="{8AEC0DF6-7B64-46EF-AA5B-50304A367495}"/>
            </a:ext>
          </a:extLst>
        </xdr:cNvPr>
        <xdr:cNvSpPr txBox="1"/>
      </xdr:nvSpPr>
      <xdr:spPr>
        <a:xfrm>
          <a:off x="211651" y="15923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2" name="直線コネクタ 221">
          <a:extLst>
            <a:ext uri="{FF2B5EF4-FFF2-40B4-BE49-F238E27FC236}">
              <a16:creationId xmlns:a16="http://schemas.microsoft.com/office/drawing/2014/main" id="{E6B9E2EC-C4FC-4DB1-A613-08EC2F2623A4}"/>
            </a:ext>
          </a:extLst>
        </xdr:cNvPr>
        <xdr:cNvCxnSpPr/>
      </xdr:nvCxnSpPr>
      <xdr:spPr>
        <a:xfrm>
          <a:off x="685800" y="15684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3" name="テキスト ボックス 222">
          <a:extLst>
            <a:ext uri="{FF2B5EF4-FFF2-40B4-BE49-F238E27FC236}">
              <a16:creationId xmlns:a16="http://schemas.microsoft.com/office/drawing/2014/main" id="{E0FAE684-C67E-4CA9-A7D5-BA757F393558}"/>
            </a:ext>
          </a:extLst>
        </xdr:cNvPr>
        <xdr:cNvSpPr txBox="1"/>
      </xdr:nvSpPr>
      <xdr:spPr>
        <a:xfrm>
          <a:off x="211651" y="15542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4" name="直線コネクタ 223">
          <a:extLst>
            <a:ext uri="{FF2B5EF4-FFF2-40B4-BE49-F238E27FC236}">
              <a16:creationId xmlns:a16="http://schemas.microsoft.com/office/drawing/2014/main" id="{4912A13F-D955-4EBC-BEE5-70FE5643BAC6}"/>
            </a:ext>
          </a:extLst>
        </xdr:cNvPr>
        <xdr:cNvCxnSpPr/>
      </xdr:nvCxnSpPr>
      <xdr:spPr>
        <a:xfrm>
          <a:off x="685800" y="1530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5" name="テキスト ボックス 224">
          <a:extLst>
            <a:ext uri="{FF2B5EF4-FFF2-40B4-BE49-F238E27FC236}">
              <a16:creationId xmlns:a16="http://schemas.microsoft.com/office/drawing/2014/main" id="{213AE48D-359A-4022-B67F-A1C23E8D17AD}"/>
            </a:ext>
          </a:extLst>
        </xdr:cNvPr>
        <xdr:cNvSpPr txBox="1"/>
      </xdr:nvSpPr>
      <xdr:spPr>
        <a:xfrm>
          <a:off x="166581" y="15161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6" name="直線コネクタ 225">
          <a:extLst>
            <a:ext uri="{FF2B5EF4-FFF2-40B4-BE49-F238E27FC236}">
              <a16:creationId xmlns:a16="http://schemas.microsoft.com/office/drawing/2014/main" id="{EB40BC71-5905-4756-98DE-A5B915B1A6FE}"/>
            </a:ext>
          </a:extLst>
        </xdr:cNvPr>
        <xdr:cNvCxnSpPr/>
      </xdr:nvCxnSpPr>
      <xdr:spPr>
        <a:xfrm>
          <a:off x="685800" y="149288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7" name="テキスト ボックス 226">
          <a:extLst>
            <a:ext uri="{FF2B5EF4-FFF2-40B4-BE49-F238E27FC236}">
              <a16:creationId xmlns:a16="http://schemas.microsoft.com/office/drawing/2014/main" id="{11CDF2D5-BFC0-41DE-A243-80F4A71C9834}"/>
            </a:ext>
          </a:extLst>
        </xdr:cNvPr>
        <xdr:cNvSpPr txBox="1"/>
      </xdr:nvSpPr>
      <xdr:spPr>
        <a:xfrm>
          <a:off x="166581" y="14792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a:extLst>
            <a:ext uri="{FF2B5EF4-FFF2-40B4-BE49-F238E27FC236}">
              <a16:creationId xmlns:a16="http://schemas.microsoft.com/office/drawing/2014/main" id="{0C18585A-0781-439A-BFEE-316B7B0D6D93}"/>
            </a:ext>
          </a:extLst>
        </xdr:cNvPr>
        <xdr:cNvCxnSpPr/>
      </xdr:nvCxnSpPr>
      <xdr:spPr>
        <a:xfrm>
          <a:off x="685800" y="14560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a:extLst>
            <a:ext uri="{FF2B5EF4-FFF2-40B4-BE49-F238E27FC236}">
              <a16:creationId xmlns:a16="http://schemas.microsoft.com/office/drawing/2014/main" id="{707BEF03-A173-4E97-965B-DC3FCF6A613B}"/>
            </a:ext>
          </a:extLst>
        </xdr:cNvPr>
        <xdr:cNvSpPr txBox="1"/>
      </xdr:nvSpPr>
      <xdr:spPr>
        <a:xfrm>
          <a:off x="166581" y="144246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衛生費グラフ枠">
          <a:extLst>
            <a:ext uri="{FF2B5EF4-FFF2-40B4-BE49-F238E27FC236}">
              <a16:creationId xmlns:a16="http://schemas.microsoft.com/office/drawing/2014/main" id="{4BB02D77-E982-4C37-B74B-8AFB786208D4}"/>
            </a:ext>
          </a:extLst>
        </xdr:cNvPr>
        <xdr:cNvSpPr/>
      </xdr:nvSpPr>
      <xdr:spPr>
        <a:xfrm>
          <a:off x="685800" y="14560550"/>
          <a:ext cx="4229100" cy="22669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51612</xdr:rowOff>
    </xdr:from>
    <xdr:to>
      <xdr:col>24</xdr:col>
      <xdr:colOff>62865</xdr:colOff>
      <xdr:row>99</xdr:row>
      <xdr:rowOff>21934</xdr:rowOff>
    </xdr:to>
    <xdr:cxnSp macro="">
      <xdr:nvCxnSpPr>
        <xdr:cNvPr id="231" name="直線コネクタ 230">
          <a:extLst>
            <a:ext uri="{FF2B5EF4-FFF2-40B4-BE49-F238E27FC236}">
              <a16:creationId xmlns:a16="http://schemas.microsoft.com/office/drawing/2014/main" id="{A64679C4-B7F7-46DB-B00B-215315A07D4C}"/>
            </a:ext>
          </a:extLst>
        </xdr:cNvPr>
        <xdr:cNvCxnSpPr/>
      </xdr:nvCxnSpPr>
      <xdr:spPr>
        <a:xfrm flipV="1">
          <a:off x="4176395" y="15082062"/>
          <a:ext cx="1270" cy="13419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25761</xdr:rowOff>
    </xdr:from>
    <xdr:ext cx="534377" cy="259045"/>
    <xdr:sp macro="" textlink="">
      <xdr:nvSpPr>
        <xdr:cNvPr id="232" name="衛生費最小値テキスト">
          <a:extLst>
            <a:ext uri="{FF2B5EF4-FFF2-40B4-BE49-F238E27FC236}">
              <a16:creationId xmlns:a16="http://schemas.microsoft.com/office/drawing/2014/main" id="{BAC47CCC-A280-4912-8780-EABAA0AF34DB}"/>
            </a:ext>
          </a:extLst>
        </xdr:cNvPr>
        <xdr:cNvSpPr txBox="1"/>
      </xdr:nvSpPr>
      <xdr:spPr>
        <a:xfrm>
          <a:off x="4229100" y="164278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31,773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21934</xdr:rowOff>
    </xdr:from>
    <xdr:to>
      <xdr:col>24</xdr:col>
      <xdr:colOff>152400</xdr:colOff>
      <xdr:row>99</xdr:row>
      <xdr:rowOff>21934</xdr:rowOff>
    </xdr:to>
    <xdr:cxnSp macro="">
      <xdr:nvCxnSpPr>
        <xdr:cNvPr id="233" name="直線コネクタ 232">
          <a:extLst>
            <a:ext uri="{FF2B5EF4-FFF2-40B4-BE49-F238E27FC236}">
              <a16:creationId xmlns:a16="http://schemas.microsoft.com/office/drawing/2014/main" id="{0A7024BA-E710-4309-A296-B1E2F2A2A659}"/>
            </a:ext>
          </a:extLst>
        </xdr:cNvPr>
        <xdr:cNvCxnSpPr/>
      </xdr:nvCxnSpPr>
      <xdr:spPr>
        <a:xfrm>
          <a:off x="4108450" y="1642398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169739</xdr:rowOff>
    </xdr:from>
    <xdr:ext cx="599010" cy="259045"/>
    <xdr:sp macro="" textlink="">
      <xdr:nvSpPr>
        <xdr:cNvPr id="234" name="衛生費最大値テキスト">
          <a:extLst>
            <a:ext uri="{FF2B5EF4-FFF2-40B4-BE49-F238E27FC236}">
              <a16:creationId xmlns:a16="http://schemas.microsoft.com/office/drawing/2014/main" id="{7DABE194-2E26-4789-A58C-3F92D31AECB4}"/>
            </a:ext>
          </a:extLst>
        </xdr:cNvPr>
        <xdr:cNvSpPr txBox="1"/>
      </xdr:nvSpPr>
      <xdr:spPr>
        <a:xfrm>
          <a:off x="4229100" y="148636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137,436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51612</xdr:rowOff>
    </xdr:from>
    <xdr:to>
      <xdr:col>24</xdr:col>
      <xdr:colOff>152400</xdr:colOff>
      <xdr:row>91</xdr:row>
      <xdr:rowOff>51612</xdr:rowOff>
    </xdr:to>
    <xdr:cxnSp macro="">
      <xdr:nvCxnSpPr>
        <xdr:cNvPr id="235" name="直線コネクタ 234">
          <a:extLst>
            <a:ext uri="{FF2B5EF4-FFF2-40B4-BE49-F238E27FC236}">
              <a16:creationId xmlns:a16="http://schemas.microsoft.com/office/drawing/2014/main" id="{A4F55B74-F997-4754-A347-EC539957AD09}"/>
            </a:ext>
          </a:extLst>
        </xdr:cNvPr>
        <xdr:cNvCxnSpPr/>
      </xdr:nvCxnSpPr>
      <xdr:spPr>
        <a:xfrm>
          <a:off x="4108450" y="1508206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12827</xdr:rowOff>
    </xdr:from>
    <xdr:to>
      <xdr:col>24</xdr:col>
      <xdr:colOff>63500</xdr:colOff>
      <xdr:row>98</xdr:row>
      <xdr:rowOff>18301</xdr:rowOff>
    </xdr:to>
    <xdr:cxnSp macro="">
      <xdr:nvCxnSpPr>
        <xdr:cNvPr id="236" name="直線コネクタ 235">
          <a:extLst>
            <a:ext uri="{FF2B5EF4-FFF2-40B4-BE49-F238E27FC236}">
              <a16:creationId xmlns:a16="http://schemas.microsoft.com/office/drawing/2014/main" id="{60355093-2988-4D02-9DBC-68FAABC08D6C}"/>
            </a:ext>
          </a:extLst>
        </xdr:cNvPr>
        <xdr:cNvCxnSpPr/>
      </xdr:nvCxnSpPr>
      <xdr:spPr>
        <a:xfrm flipV="1">
          <a:off x="3429000" y="16243427"/>
          <a:ext cx="749300" cy="54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138447</xdr:rowOff>
    </xdr:from>
    <xdr:ext cx="534377" cy="259045"/>
    <xdr:sp macro="" textlink="">
      <xdr:nvSpPr>
        <xdr:cNvPr id="237" name="衛生費平均値テキスト">
          <a:extLst>
            <a:ext uri="{FF2B5EF4-FFF2-40B4-BE49-F238E27FC236}">
              <a16:creationId xmlns:a16="http://schemas.microsoft.com/office/drawing/2014/main" id="{16AAF005-18D7-4391-BD81-08F018AB6FF3}"/>
            </a:ext>
          </a:extLst>
        </xdr:cNvPr>
        <xdr:cNvSpPr txBox="1"/>
      </xdr:nvSpPr>
      <xdr:spPr>
        <a:xfrm>
          <a:off x="4229100" y="1585469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60,900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115570</xdr:rowOff>
    </xdr:from>
    <xdr:to>
      <xdr:col>24</xdr:col>
      <xdr:colOff>114300</xdr:colOff>
      <xdr:row>97</xdr:row>
      <xdr:rowOff>45720</xdr:rowOff>
    </xdr:to>
    <xdr:sp macro="" textlink="">
      <xdr:nvSpPr>
        <xdr:cNvPr id="238" name="フローチャート: 判断 237">
          <a:extLst>
            <a:ext uri="{FF2B5EF4-FFF2-40B4-BE49-F238E27FC236}">
              <a16:creationId xmlns:a16="http://schemas.microsoft.com/office/drawing/2014/main" id="{F9318E47-B9CB-4175-8004-E1597537D84A}"/>
            </a:ext>
          </a:extLst>
        </xdr:cNvPr>
        <xdr:cNvSpPr/>
      </xdr:nvSpPr>
      <xdr:spPr>
        <a:xfrm>
          <a:off x="4127500" y="16003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18301</xdr:rowOff>
    </xdr:from>
    <xdr:to>
      <xdr:col>19</xdr:col>
      <xdr:colOff>177800</xdr:colOff>
      <xdr:row>98</xdr:row>
      <xdr:rowOff>71247</xdr:rowOff>
    </xdr:to>
    <xdr:cxnSp macro="">
      <xdr:nvCxnSpPr>
        <xdr:cNvPr id="239" name="直線コネクタ 238">
          <a:extLst>
            <a:ext uri="{FF2B5EF4-FFF2-40B4-BE49-F238E27FC236}">
              <a16:creationId xmlns:a16="http://schemas.microsoft.com/office/drawing/2014/main" id="{76ED88B8-C4C2-487E-A914-DEE12EDE44A2}"/>
            </a:ext>
          </a:extLst>
        </xdr:cNvPr>
        <xdr:cNvCxnSpPr/>
      </xdr:nvCxnSpPr>
      <xdr:spPr>
        <a:xfrm flipV="1">
          <a:off x="2622550" y="16248901"/>
          <a:ext cx="806450" cy="529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129324</xdr:rowOff>
    </xdr:from>
    <xdr:to>
      <xdr:col>20</xdr:col>
      <xdr:colOff>38100</xdr:colOff>
      <xdr:row>97</xdr:row>
      <xdr:rowOff>59474</xdr:rowOff>
    </xdr:to>
    <xdr:sp macro="" textlink="">
      <xdr:nvSpPr>
        <xdr:cNvPr id="240" name="フローチャート: 判断 239">
          <a:extLst>
            <a:ext uri="{FF2B5EF4-FFF2-40B4-BE49-F238E27FC236}">
              <a16:creationId xmlns:a16="http://schemas.microsoft.com/office/drawing/2014/main" id="{436F0C5B-565B-4E15-B1A9-1B7A4F115B8C}"/>
            </a:ext>
          </a:extLst>
        </xdr:cNvPr>
        <xdr:cNvSpPr/>
      </xdr:nvSpPr>
      <xdr:spPr>
        <a:xfrm>
          <a:off x="3384550" y="1601702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76001</xdr:rowOff>
    </xdr:from>
    <xdr:ext cx="534377" cy="259045"/>
    <xdr:sp macro="" textlink="">
      <xdr:nvSpPr>
        <xdr:cNvPr id="241" name="テキスト ボックス 240">
          <a:extLst>
            <a:ext uri="{FF2B5EF4-FFF2-40B4-BE49-F238E27FC236}">
              <a16:creationId xmlns:a16="http://schemas.microsoft.com/office/drawing/2014/main" id="{4513A760-B264-4DD9-A2C1-5497B27E33BC}"/>
            </a:ext>
          </a:extLst>
        </xdr:cNvPr>
        <xdr:cNvSpPr txBox="1"/>
      </xdr:nvSpPr>
      <xdr:spPr>
        <a:xfrm>
          <a:off x="3187211" y="157922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71247</xdr:rowOff>
    </xdr:from>
    <xdr:to>
      <xdr:col>15</xdr:col>
      <xdr:colOff>50800</xdr:colOff>
      <xdr:row>98</xdr:row>
      <xdr:rowOff>123825</xdr:rowOff>
    </xdr:to>
    <xdr:cxnSp macro="">
      <xdr:nvCxnSpPr>
        <xdr:cNvPr id="242" name="直線コネクタ 241">
          <a:extLst>
            <a:ext uri="{FF2B5EF4-FFF2-40B4-BE49-F238E27FC236}">
              <a16:creationId xmlns:a16="http://schemas.microsoft.com/office/drawing/2014/main" id="{CB10031D-0867-459B-933D-1DD81E4B7944}"/>
            </a:ext>
          </a:extLst>
        </xdr:cNvPr>
        <xdr:cNvCxnSpPr/>
      </xdr:nvCxnSpPr>
      <xdr:spPr>
        <a:xfrm flipV="1">
          <a:off x="1828800" y="16301847"/>
          <a:ext cx="793750" cy="52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63360</xdr:rowOff>
    </xdr:from>
    <xdr:to>
      <xdr:col>15</xdr:col>
      <xdr:colOff>101600</xdr:colOff>
      <xdr:row>97</xdr:row>
      <xdr:rowOff>164960</xdr:rowOff>
    </xdr:to>
    <xdr:sp macro="" textlink="">
      <xdr:nvSpPr>
        <xdr:cNvPr id="243" name="フローチャート: 判断 242">
          <a:extLst>
            <a:ext uri="{FF2B5EF4-FFF2-40B4-BE49-F238E27FC236}">
              <a16:creationId xmlns:a16="http://schemas.microsoft.com/office/drawing/2014/main" id="{DFC6A32F-D30A-44EF-B2A2-22E1691E6B98}"/>
            </a:ext>
          </a:extLst>
        </xdr:cNvPr>
        <xdr:cNvSpPr/>
      </xdr:nvSpPr>
      <xdr:spPr>
        <a:xfrm>
          <a:off x="2571750" y="16122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10037</xdr:rowOff>
    </xdr:from>
    <xdr:ext cx="534377" cy="259045"/>
    <xdr:sp macro="" textlink="">
      <xdr:nvSpPr>
        <xdr:cNvPr id="244" name="テキスト ボックス 243">
          <a:extLst>
            <a:ext uri="{FF2B5EF4-FFF2-40B4-BE49-F238E27FC236}">
              <a16:creationId xmlns:a16="http://schemas.microsoft.com/office/drawing/2014/main" id="{2F115006-8DD3-4632-B67A-B2BF77201849}"/>
            </a:ext>
          </a:extLst>
        </xdr:cNvPr>
        <xdr:cNvSpPr txBox="1"/>
      </xdr:nvSpPr>
      <xdr:spPr>
        <a:xfrm>
          <a:off x="2393461" y="15897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123825</xdr:rowOff>
    </xdr:from>
    <xdr:to>
      <xdr:col>10</xdr:col>
      <xdr:colOff>114300</xdr:colOff>
      <xdr:row>98</xdr:row>
      <xdr:rowOff>168796</xdr:rowOff>
    </xdr:to>
    <xdr:cxnSp macro="">
      <xdr:nvCxnSpPr>
        <xdr:cNvPr id="245" name="直線コネクタ 244">
          <a:extLst>
            <a:ext uri="{FF2B5EF4-FFF2-40B4-BE49-F238E27FC236}">
              <a16:creationId xmlns:a16="http://schemas.microsoft.com/office/drawing/2014/main" id="{9B1F41BD-3A4A-46E2-992A-8EB0CC6EDD8B}"/>
            </a:ext>
          </a:extLst>
        </xdr:cNvPr>
        <xdr:cNvCxnSpPr/>
      </xdr:nvCxnSpPr>
      <xdr:spPr>
        <a:xfrm flipV="1">
          <a:off x="1028700" y="16354425"/>
          <a:ext cx="800100" cy="449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93307</xdr:rowOff>
    </xdr:from>
    <xdr:to>
      <xdr:col>10</xdr:col>
      <xdr:colOff>165100</xdr:colOff>
      <xdr:row>98</xdr:row>
      <xdr:rowOff>23457</xdr:rowOff>
    </xdr:to>
    <xdr:sp macro="" textlink="">
      <xdr:nvSpPr>
        <xdr:cNvPr id="246" name="フローチャート: 判断 245">
          <a:extLst>
            <a:ext uri="{FF2B5EF4-FFF2-40B4-BE49-F238E27FC236}">
              <a16:creationId xmlns:a16="http://schemas.microsoft.com/office/drawing/2014/main" id="{7078CE10-34C5-4DAA-87C8-F16F31A3F392}"/>
            </a:ext>
          </a:extLst>
        </xdr:cNvPr>
        <xdr:cNvSpPr/>
      </xdr:nvSpPr>
      <xdr:spPr>
        <a:xfrm>
          <a:off x="1778000" y="16152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39984</xdr:rowOff>
    </xdr:from>
    <xdr:ext cx="534377" cy="259045"/>
    <xdr:sp macro="" textlink="">
      <xdr:nvSpPr>
        <xdr:cNvPr id="247" name="テキスト ボックス 246">
          <a:extLst>
            <a:ext uri="{FF2B5EF4-FFF2-40B4-BE49-F238E27FC236}">
              <a16:creationId xmlns:a16="http://schemas.microsoft.com/office/drawing/2014/main" id="{D84A90D1-83CC-46A9-83AC-3B347EDC0231}"/>
            </a:ext>
          </a:extLst>
        </xdr:cNvPr>
        <xdr:cNvSpPr txBox="1"/>
      </xdr:nvSpPr>
      <xdr:spPr>
        <a:xfrm>
          <a:off x="1580661" y="159276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123000</xdr:rowOff>
    </xdr:from>
    <xdr:to>
      <xdr:col>6</xdr:col>
      <xdr:colOff>38100</xdr:colOff>
      <xdr:row>98</xdr:row>
      <xdr:rowOff>53150</xdr:rowOff>
    </xdr:to>
    <xdr:sp macro="" textlink="">
      <xdr:nvSpPr>
        <xdr:cNvPr id="248" name="フローチャート: 判断 247">
          <a:extLst>
            <a:ext uri="{FF2B5EF4-FFF2-40B4-BE49-F238E27FC236}">
              <a16:creationId xmlns:a16="http://schemas.microsoft.com/office/drawing/2014/main" id="{E0D1A6E0-54C6-45CB-9E98-145442BAD361}"/>
            </a:ext>
          </a:extLst>
        </xdr:cNvPr>
        <xdr:cNvSpPr/>
      </xdr:nvSpPr>
      <xdr:spPr>
        <a:xfrm>
          <a:off x="984250" y="161821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69677</xdr:rowOff>
    </xdr:from>
    <xdr:ext cx="534377" cy="259045"/>
    <xdr:sp macro="" textlink="">
      <xdr:nvSpPr>
        <xdr:cNvPr id="249" name="テキスト ボックス 248">
          <a:extLst>
            <a:ext uri="{FF2B5EF4-FFF2-40B4-BE49-F238E27FC236}">
              <a16:creationId xmlns:a16="http://schemas.microsoft.com/office/drawing/2014/main" id="{DAE10240-9444-4085-B1E7-54B412BAB78D}"/>
            </a:ext>
          </a:extLst>
        </xdr:cNvPr>
        <xdr:cNvSpPr txBox="1"/>
      </xdr:nvSpPr>
      <xdr:spPr>
        <a:xfrm>
          <a:off x="786911" y="159573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F874F47A-5767-4E92-ADB3-5CD3CF902F14}"/>
            </a:ext>
          </a:extLst>
        </xdr:cNvPr>
        <xdr:cNvSpPr txBox="1"/>
      </xdr:nvSpPr>
      <xdr:spPr>
        <a:xfrm>
          <a:off x="4006850" y="168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5054EAE9-3C0F-470F-BAE8-CB1CA16AACF3}"/>
            </a:ext>
          </a:extLst>
        </xdr:cNvPr>
        <xdr:cNvSpPr txBox="1"/>
      </xdr:nvSpPr>
      <xdr:spPr>
        <a:xfrm>
          <a:off x="3257550" y="168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CF70D340-8F2F-4169-8A2B-8AB4A4E5A26C}"/>
            </a:ext>
          </a:extLst>
        </xdr:cNvPr>
        <xdr:cNvSpPr txBox="1"/>
      </xdr:nvSpPr>
      <xdr:spPr>
        <a:xfrm>
          <a:off x="2451100" y="168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A64FDCC9-20C3-4977-981D-FEFA59365E23}"/>
            </a:ext>
          </a:extLst>
        </xdr:cNvPr>
        <xdr:cNvSpPr txBox="1"/>
      </xdr:nvSpPr>
      <xdr:spPr>
        <a:xfrm>
          <a:off x="1657350" y="168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B706E76-3183-4FC1-82D3-5976382A5800}"/>
            </a:ext>
          </a:extLst>
        </xdr:cNvPr>
        <xdr:cNvSpPr txBox="1"/>
      </xdr:nvSpPr>
      <xdr:spPr>
        <a:xfrm>
          <a:off x="857250" y="168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133477</xdr:rowOff>
    </xdr:from>
    <xdr:to>
      <xdr:col>24</xdr:col>
      <xdr:colOff>114300</xdr:colOff>
      <xdr:row>98</xdr:row>
      <xdr:rowOff>63627</xdr:rowOff>
    </xdr:to>
    <xdr:sp macro="" textlink="">
      <xdr:nvSpPr>
        <xdr:cNvPr id="255" name="楕円 254">
          <a:extLst>
            <a:ext uri="{FF2B5EF4-FFF2-40B4-BE49-F238E27FC236}">
              <a16:creationId xmlns:a16="http://schemas.microsoft.com/office/drawing/2014/main" id="{3F0CCAA3-A05A-473F-AE0C-4CAF89A078BA}"/>
            </a:ext>
          </a:extLst>
        </xdr:cNvPr>
        <xdr:cNvSpPr/>
      </xdr:nvSpPr>
      <xdr:spPr>
        <a:xfrm>
          <a:off x="4127500" y="16192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111904</xdr:rowOff>
    </xdr:from>
    <xdr:ext cx="534377" cy="259045"/>
    <xdr:sp macro="" textlink="">
      <xdr:nvSpPr>
        <xdr:cNvPr id="256" name="衛生費該当値テキスト">
          <a:extLst>
            <a:ext uri="{FF2B5EF4-FFF2-40B4-BE49-F238E27FC236}">
              <a16:creationId xmlns:a16="http://schemas.microsoft.com/office/drawing/2014/main" id="{F9C77DE4-4C4E-41AC-8E9A-FF6C896397F7}"/>
            </a:ext>
          </a:extLst>
        </xdr:cNvPr>
        <xdr:cNvSpPr txBox="1"/>
      </xdr:nvSpPr>
      <xdr:spPr>
        <a:xfrm>
          <a:off x="4229100" y="16171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138951</xdr:rowOff>
    </xdr:from>
    <xdr:to>
      <xdr:col>20</xdr:col>
      <xdr:colOff>38100</xdr:colOff>
      <xdr:row>98</xdr:row>
      <xdr:rowOff>69101</xdr:rowOff>
    </xdr:to>
    <xdr:sp macro="" textlink="">
      <xdr:nvSpPr>
        <xdr:cNvPr id="257" name="楕円 256">
          <a:extLst>
            <a:ext uri="{FF2B5EF4-FFF2-40B4-BE49-F238E27FC236}">
              <a16:creationId xmlns:a16="http://schemas.microsoft.com/office/drawing/2014/main" id="{2F6D3B28-4351-4B48-BB5A-D6DC1B8E1263}"/>
            </a:ext>
          </a:extLst>
        </xdr:cNvPr>
        <xdr:cNvSpPr/>
      </xdr:nvSpPr>
      <xdr:spPr>
        <a:xfrm>
          <a:off x="3384550" y="16198101"/>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60228</xdr:rowOff>
    </xdr:from>
    <xdr:ext cx="534377" cy="259045"/>
    <xdr:sp macro="" textlink="">
      <xdr:nvSpPr>
        <xdr:cNvPr id="258" name="テキスト ボックス 257">
          <a:extLst>
            <a:ext uri="{FF2B5EF4-FFF2-40B4-BE49-F238E27FC236}">
              <a16:creationId xmlns:a16="http://schemas.microsoft.com/office/drawing/2014/main" id="{297AA518-F51C-4FC9-96D2-63EB6FA1C243}"/>
            </a:ext>
          </a:extLst>
        </xdr:cNvPr>
        <xdr:cNvSpPr txBox="1"/>
      </xdr:nvSpPr>
      <xdr:spPr>
        <a:xfrm>
          <a:off x="3187211" y="162908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20447</xdr:rowOff>
    </xdr:from>
    <xdr:to>
      <xdr:col>15</xdr:col>
      <xdr:colOff>101600</xdr:colOff>
      <xdr:row>98</xdr:row>
      <xdr:rowOff>122047</xdr:rowOff>
    </xdr:to>
    <xdr:sp macro="" textlink="">
      <xdr:nvSpPr>
        <xdr:cNvPr id="259" name="楕円 258">
          <a:extLst>
            <a:ext uri="{FF2B5EF4-FFF2-40B4-BE49-F238E27FC236}">
              <a16:creationId xmlns:a16="http://schemas.microsoft.com/office/drawing/2014/main" id="{7599012A-347C-40EE-9229-A51AAE7C0FC6}"/>
            </a:ext>
          </a:extLst>
        </xdr:cNvPr>
        <xdr:cNvSpPr/>
      </xdr:nvSpPr>
      <xdr:spPr>
        <a:xfrm>
          <a:off x="2571750" y="162510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113174</xdr:rowOff>
    </xdr:from>
    <xdr:ext cx="534377" cy="259045"/>
    <xdr:sp macro="" textlink="">
      <xdr:nvSpPr>
        <xdr:cNvPr id="260" name="テキスト ボックス 259">
          <a:extLst>
            <a:ext uri="{FF2B5EF4-FFF2-40B4-BE49-F238E27FC236}">
              <a16:creationId xmlns:a16="http://schemas.microsoft.com/office/drawing/2014/main" id="{91A89EFE-5EA7-4326-8AE1-3F75D5D42F53}"/>
            </a:ext>
          </a:extLst>
        </xdr:cNvPr>
        <xdr:cNvSpPr txBox="1"/>
      </xdr:nvSpPr>
      <xdr:spPr>
        <a:xfrm>
          <a:off x="2393461" y="16343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41,390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73025</xdr:rowOff>
    </xdr:from>
    <xdr:to>
      <xdr:col>10</xdr:col>
      <xdr:colOff>165100</xdr:colOff>
      <xdr:row>99</xdr:row>
      <xdr:rowOff>3175</xdr:rowOff>
    </xdr:to>
    <xdr:sp macro="" textlink="">
      <xdr:nvSpPr>
        <xdr:cNvPr id="261" name="楕円 260">
          <a:extLst>
            <a:ext uri="{FF2B5EF4-FFF2-40B4-BE49-F238E27FC236}">
              <a16:creationId xmlns:a16="http://schemas.microsoft.com/office/drawing/2014/main" id="{B2A43F37-5D3D-407F-9968-2155AB4766A9}"/>
            </a:ext>
          </a:extLst>
        </xdr:cNvPr>
        <xdr:cNvSpPr/>
      </xdr:nvSpPr>
      <xdr:spPr>
        <a:xfrm>
          <a:off x="1778000" y="16303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165752</xdr:rowOff>
    </xdr:from>
    <xdr:ext cx="534377" cy="259045"/>
    <xdr:sp macro="" textlink="">
      <xdr:nvSpPr>
        <xdr:cNvPr id="262" name="テキスト ボックス 261">
          <a:extLst>
            <a:ext uri="{FF2B5EF4-FFF2-40B4-BE49-F238E27FC236}">
              <a16:creationId xmlns:a16="http://schemas.microsoft.com/office/drawing/2014/main" id="{9CF490A7-0E7F-4669-A22E-75D66E030256}"/>
            </a:ext>
          </a:extLst>
        </xdr:cNvPr>
        <xdr:cNvSpPr txBox="1"/>
      </xdr:nvSpPr>
      <xdr:spPr>
        <a:xfrm>
          <a:off x="1580661" y="163963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117996</xdr:rowOff>
    </xdr:from>
    <xdr:to>
      <xdr:col>6</xdr:col>
      <xdr:colOff>38100</xdr:colOff>
      <xdr:row>99</xdr:row>
      <xdr:rowOff>48146</xdr:rowOff>
    </xdr:to>
    <xdr:sp macro="" textlink="">
      <xdr:nvSpPr>
        <xdr:cNvPr id="263" name="楕円 262">
          <a:extLst>
            <a:ext uri="{FF2B5EF4-FFF2-40B4-BE49-F238E27FC236}">
              <a16:creationId xmlns:a16="http://schemas.microsoft.com/office/drawing/2014/main" id="{09C1E76E-5A87-4AF4-8466-A04A3FD815A4}"/>
            </a:ext>
          </a:extLst>
        </xdr:cNvPr>
        <xdr:cNvSpPr/>
      </xdr:nvSpPr>
      <xdr:spPr>
        <a:xfrm>
          <a:off x="984250" y="1634859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39273</xdr:rowOff>
    </xdr:from>
    <xdr:ext cx="534377" cy="259045"/>
    <xdr:sp macro="" textlink="">
      <xdr:nvSpPr>
        <xdr:cNvPr id="264" name="テキスト ボックス 263">
          <a:extLst>
            <a:ext uri="{FF2B5EF4-FFF2-40B4-BE49-F238E27FC236}">
              <a16:creationId xmlns:a16="http://schemas.microsoft.com/office/drawing/2014/main" id="{81851FBA-E5D0-45F9-B064-8DB2B31F6116}"/>
            </a:ext>
          </a:extLst>
        </xdr:cNvPr>
        <xdr:cNvSpPr txBox="1"/>
      </xdr:nvSpPr>
      <xdr:spPr>
        <a:xfrm>
          <a:off x="786911" y="16441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33,709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a:extLst>
            <a:ext uri="{FF2B5EF4-FFF2-40B4-BE49-F238E27FC236}">
              <a16:creationId xmlns:a16="http://schemas.microsoft.com/office/drawing/2014/main" id="{FD046A6F-27EC-44FB-B423-BDF6ADCD029B}"/>
            </a:ext>
          </a:extLst>
        </xdr:cNvPr>
        <xdr:cNvSpPr/>
      </xdr:nvSpPr>
      <xdr:spPr>
        <a:xfrm>
          <a:off x="5956300" y="3860800"/>
          <a:ext cx="421005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a:extLst>
            <a:ext uri="{FF2B5EF4-FFF2-40B4-BE49-F238E27FC236}">
              <a16:creationId xmlns:a16="http://schemas.microsoft.com/office/drawing/2014/main" id="{92329293-73CB-45FC-A41D-94EE47DE5D26}"/>
            </a:ext>
          </a:extLst>
        </xdr:cNvPr>
        <xdr:cNvSpPr/>
      </xdr:nvSpPr>
      <xdr:spPr>
        <a:xfrm>
          <a:off x="6064250" y="4191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a:extLst>
            <a:ext uri="{FF2B5EF4-FFF2-40B4-BE49-F238E27FC236}">
              <a16:creationId xmlns:a16="http://schemas.microsoft.com/office/drawing/2014/main" id="{C08D7D3F-3606-4FF8-9520-37AD26E54423}"/>
            </a:ext>
          </a:extLst>
        </xdr:cNvPr>
        <xdr:cNvSpPr/>
      </xdr:nvSpPr>
      <xdr:spPr>
        <a:xfrm>
          <a:off x="6064250" y="4387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a:extLst>
            <a:ext uri="{FF2B5EF4-FFF2-40B4-BE49-F238E27FC236}">
              <a16:creationId xmlns:a16="http://schemas.microsoft.com/office/drawing/2014/main" id="{93646A0A-7B3C-4A84-AFBE-A21081F4C3DD}"/>
            </a:ext>
          </a:extLst>
        </xdr:cNvPr>
        <xdr:cNvSpPr/>
      </xdr:nvSpPr>
      <xdr:spPr>
        <a:xfrm>
          <a:off x="6985000" y="4191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a:extLst>
            <a:ext uri="{FF2B5EF4-FFF2-40B4-BE49-F238E27FC236}">
              <a16:creationId xmlns:a16="http://schemas.microsoft.com/office/drawing/2014/main" id="{D70B3B94-9288-4436-A131-206FEEBA06D7}"/>
            </a:ext>
          </a:extLst>
        </xdr:cNvPr>
        <xdr:cNvSpPr/>
      </xdr:nvSpPr>
      <xdr:spPr>
        <a:xfrm>
          <a:off x="6985000" y="4387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a:extLst>
            <a:ext uri="{FF2B5EF4-FFF2-40B4-BE49-F238E27FC236}">
              <a16:creationId xmlns:a16="http://schemas.microsoft.com/office/drawing/2014/main" id="{2CFB1E2E-0F08-418D-9AF3-4F189252F4AA}"/>
            </a:ext>
          </a:extLst>
        </xdr:cNvPr>
        <xdr:cNvSpPr/>
      </xdr:nvSpPr>
      <xdr:spPr>
        <a:xfrm>
          <a:off x="8013700" y="4191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a:extLst>
            <a:ext uri="{FF2B5EF4-FFF2-40B4-BE49-F238E27FC236}">
              <a16:creationId xmlns:a16="http://schemas.microsoft.com/office/drawing/2014/main" id="{A18D5BA0-1E98-4216-A86F-D148CA40FA65}"/>
            </a:ext>
          </a:extLst>
        </xdr:cNvPr>
        <xdr:cNvSpPr/>
      </xdr:nvSpPr>
      <xdr:spPr>
        <a:xfrm>
          <a:off x="8013700" y="4387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a:extLst>
            <a:ext uri="{FF2B5EF4-FFF2-40B4-BE49-F238E27FC236}">
              <a16:creationId xmlns:a16="http://schemas.microsoft.com/office/drawing/2014/main" id="{2A12D517-4409-469E-AC42-FEF3BB9171CF}"/>
            </a:ext>
          </a:extLst>
        </xdr:cNvPr>
        <xdr:cNvSpPr/>
      </xdr:nvSpPr>
      <xdr:spPr>
        <a:xfrm>
          <a:off x="5956300" y="4654550"/>
          <a:ext cx="42100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a:extLst>
            <a:ext uri="{FF2B5EF4-FFF2-40B4-BE49-F238E27FC236}">
              <a16:creationId xmlns:a16="http://schemas.microsoft.com/office/drawing/2014/main" id="{309D9983-8C8F-4377-848E-2434F622066D}"/>
            </a:ext>
          </a:extLst>
        </xdr:cNvPr>
        <xdr:cNvSpPr txBox="1"/>
      </xdr:nvSpPr>
      <xdr:spPr>
        <a:xfrm>
          <a:off x="5918200" y="44704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a:extLst>
            <a:ext uri="{FF2B5EF4-FFF2-40B4-BE49-F238E27FC236}">
              <a16:creationId xmlns:a16="http://schemas.microsoft.com/office/drawing/2014/main" id="{B59C64CC-87A5-4E41-8FA8-231633977DBB}"/>
            </a:ext>
          </a:extLst>
        </xdr:cNvPr>
        <xdr:cNvCxnSpPr/>
      </xdr:nvCxnSpPr>
      <xdr:spPr>
        <a:xfrm>
          <a:off x="5956300" y="6858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5" name="直線コネクタ 274">
          <a:extLst>
            <a:ext uri="{FF2B5EF4-FFF2-40B4-BE49-F238E27FC236}">
              <a16:creationId xmlns:a16="http://schemas.microsoft.com/office/drawing/2014/main" id="{7AEB52F8-06D1-4526-A0F3-572422E7CF1F}"/>
            </a:ext>
          </a:extLst>
        </xdr:cNvPr>
        <xdr:cNvCxnSpPr/>
      </xdr:nvCxnSpPr>
      <xdr:spPr>
        <a:xfrm>
          <a:off x="5956300" y="64198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6" name="テキスト ボックス 275">
          <a:extLst>
            <a:ext uri="{FF2B5EF4-FFF2-40B4-BE49-F238E27FC236}">
              <a16:creationId xmlns:a16="http://schemas.microsoft.com/office/drawing/2014/main" id="{D1EF7F71-B9E0-4A69-B1FE-CB093BA8C482}"/>
            </a:ext>
          </a:extLst>
        </xdr:cNvPr>
        <xdr:cNvSpPr txBox="1"/>
      </xdr:nvSpPr>
      <xdr:spPr>
        <a:xfrm>
          <a:off x="5726564" y="62776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7" name="直線コネクタ 276">
          <a:extLst>
            <a:ext uri="{FF2B5EF4-FFF2-40B4-BE49-F238E27FC236}">
              <a16:creationId xmlns:a16="http://schemas.microsoft.com/office/drawing/2014/main" id="{892E11CF-0D2E-4219-8F4E-9C7CE6EB7C0E}"/>
            </a:ext>
          </a:extLst>
        </xdr:cNvPr>
        <xdr:cNvCxnSpPr/>
      </xdr:nvCxnSpPr>
      <xdr:spPr>
        <a:xfrm>
          <a:off x="5956300" y="5975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8" name="テキスト ボックス 277">
          <a:extLst>
            <a:ext uri="{FF2B5EF4-FFF2-40B4-BE49-F238E27FC236}">
              <a16:creationId xmlns:a16="http://schemas.microsoft.com/office/drawing/2014/main" id="{449C4D26-7773-4392-B6F3-D397851971A8}"/>
            </a:ext>
          </a:extLst>
        </xdr:cNvPr>
        <xdr:cNvSpPr txBox="1"/>
      </xdr:nvSpPr>
      <xdr:spPr>
        <a:xfrm>
          <a:off x="5527221" y="5839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9" name="直線コネクタ 278">
          <a:extLst>
            <a:ext uri="{FF2B5EF4-FFF2-40B4-BE49-F238E27FC236}">
              <a16:creationId xmlns:a16="http://schemas.microsoft.com/office/drawing/2014/main" id="{2A6C8203-B431-4A02-A661-F9E49CAC74A1}"/>
            </a:ext>
          </a:extLst>
        </xdr:cNvPr>
        <xdr:cNvCxnSpPr/>
      </xdr:nvCxnSpPr>
      <xdr:spPr>
        <a:xfrm>
          <a:off x="5956300" y="55372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80" name="テキスト ボックス 279">
          <a:extLst>
            <a:ext uri="{FF2B5EF4-FFF2-40B4-BE49-F238E27FC236}">
              <a16:creationId xmlns:a16="http://schemas.microsoft.com/office/drawing/2014/main" id="{FA422D32-C174-4612-ACD6-DED0A9B13DA1}"/>
            </a:ext>
          </a:extLst>
        </xdr:cNvPr>
        <xdr:cNvSpPr txBox="1"/>
      </xdr:nvSpPr>
      <xdr:spPr>
        <a:xfrm>
          <a:off x="5527221" y="5401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1" name="直線コネクタ 280">
          <a:extLst>
            <a:ext uri="{FF2B5EF4-FFF2-40B4-BE49-F238E27FC236}">
              <a16:creationId xmlns:a16="http://schemas.microsoft.com/office/drawing/2014/main" id="{6076AB2F-7ABD-4952-83A1-7D3B70DF5E90}"/>
            </a:ext>
          </a:extLst>
        </xdr:cNvPr>
        <xdr:cNvCxnSpPr/>
      </xdr:nvCxnSpPr>
      <xdr:spPr>
        <a:xfrm>
          <a:off x="5956300" y="50990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82" name="テキスト ボックス 281">
          <a:extLst>
            <a:ext uri="{FF2B5EF4-FFF2-40B4-BE49-F238E27FC236}">
              <a16:creationId xmlns:a16="http://schemas.microsoft.com/office/drawing/2014/main" id="{D0016F06-7CFE-483C-ADD2-577A403004B2}"/>
            </a:ext>
          </a:extLst>
        </xdr:cNvPr>
        <xdr:cNvSpPr txBox="1"/>
      </xdr:nvSpPr>
      <xdr:spPr>
        <a:xfrm>
          <a:off x="5527221" y="49568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3" name="直線コネクタ 282">
          <a:extLst>
            <a:ext uri="{FF2B5EF4-FFF2-40B4-BE49-F238E27FC236}">
              <a16:creationId xmlns:a16="http://schemas.microsoft.com/office/drawing/2014/main" id="{08C422FE-E74A-4E6C-AAD4-3FC800DC3572}"/>
            </a:ext>
          </a:extLst>
        </xdr:cNvPr>
        <xdr:cNvCxnSpPr/>
      </xdr:nvCxnSpPr>
      <xdr:spPr>
        <a:xfrm>
          <a:off x="5956300" y="46545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4" name="テキスト ボックス 283">
          <a:extLst>
            <a:ext uri="{FF2B5EF4-FFF2-40B4-BE49-F238E27FC236}">
              <a16:creationId xmlns:a16="http://schemas.microsoft.com/office/drawing/2014/main" id="{EFC3C288-36C1-4BD1-9052-1A9C176348E9}"/>
            </a:ext>
          </a:extLst>
        </xdr:cNvPr>
        <xdr:cNvSpPr txBox="1"/>
      </xdr:nvSpPr>
      <xdr:spPr>
        <a:xfrm>
          <a:off x="5527221" y="45186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5" name="労働費グラフ枠">
          <a:extLst>
            <a:ext uri="{FF2B5EF4-FFF2-40B4-BE49-F238E27FC236}">
              <a16:creationId xmlns:a16="http://schemas.microsoft.com/office/drawing/2014/main" id="{94D227EF-DEB4-4259-BFC1-39850902207C}"/>
            </a:ext>
          </a:extLst>
        </xdr:cNvPr>
        <xdr:cNvSpPr/>
      </xdr:nvSpPr>
      <xdr:spPr>
        <a:xfrm>
          <a:off x="5956300" y="4654550"/>
          <a:ext cx="42100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17170</xdr:rowOff>
    </xdr:from>
    <xdr:to>
      <xdr:col>54</xdr:col>
      <xdr:colOff>189865</xdr:colOff>
      <xdr:row>38</xdr:row>
      <xdr:rowOff>139700</xdr:rowOff>
    </xdr:to>
    <xdr:cxnSp macro="">
      <xdr:nvCxnSpPr>
        <xdr:cNvPr id="286" name="直線コネクタ 285">
          <a:extLst>
            <a:ext uri="{FF2B5EF4-FFF2-40B4-BE49-F238E27FC236}">
              <a16:creationId xmlns:a16="http://schemas.microsoft.com/office/drawing/2014/main" id="{DEFA0AEB-EDBD-46DB-8EE6-8184BA80833D}"/>
            </a:ext>
          </a:extLst>
        </xdr:cNvPr>
        <xdr:cNvCxnSpPr/>
      </xdr:nvCxnSpPr>
      <xdr:spPr>
        <a:xfrm flipV="1">
          <a:off x="9427845" y="5141620"/>
          <a:ext cx="1270" cy="12782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87" name="労働費最小値テキスト">
          <a:extLst>
            <a:ext uri="{FF2B5EF4-FFF2-40B4-BE49-F238E27FC236}">
              <a16:creationId xmlns:a16="http://schemas.microsoft.com/office/drawing/2014/main" id="{B378CFD5-A157-4F08-B41D-FF2D65E540D9}"/>
            </a:ext>
          </a:extLst>
        </xdr:cNvPr>
        <xdr:cNvSpPr txBox="1"/>
      </xdr:nvSpPr>
      <xdr:spPr>
        <a:xfrm>
          <a:off x="9480550" y="642367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88" name="直線コネクタ 287">
          <a:extLst>
            <a:ext uri="{FF2B5EF4-FFF2-40B4-BE49-F238E27FC236}">
              <a16:creationId xmlns:a16="http://schemas.microsoft.com/office/drawing/2014/main" id="{6C27C035-A0F2-46BF-8ED6-D788F0A4F623}"/>
            </a:ext>
          </a:extLst>
        </xdr:cNvPr>
        <xdr:cNvCxnSpPr/>
      </xdr:nvCxnSpPr>
      <xdr:spPr>
        <a:xfrm>
          <a:off x="9359900" y="64198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135297</xdr:rowOff>
    </xdr:from>
    <xdr:ext cx="469744" cy="259045"/>
    <xdr:sp macro="" textlink="">
      <xdr:nvSpPr>
        <xdr:cNvPr id="289" name="労働費最大値テキスト">
          <a:extLst>
            <a:ext uri="{FF2B5EF4-FFF2-40B4-BE49-F238E27FC236}">
              <a16:creationId xmlns:a16="http://schemas.microsoft.com/office/drawing/2014/main" id="{18459EDB-7474-4206-9E76-5A8DD1810546}"/>
            </a:ext>
          </a:extLst>
        </xdr:cNvPr>
        <xdr:cNvSpPr txBox="1"/>
      </xdr:nvSpPr>
      <xdr:spPr>
        <a:xfrm>
          <a:off x="9480550" y="4929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2,893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17170</xdr:rowOff>
    </xdr:from>
    <xdr:to>
      <xdr:col>55</xdr:col>
      <xdr:colOff>88900</xdr:colOff>
      <xdr:row>31</xdr:row>
      <xdr:rowOff>17170</xdr:rowOff>
    </xdr:to>
    <xdr:cxnSp macro="">
      <xdr:nvCxnSpPr>
        <xdr:cNvPr id="290" name="直線コネクタ 289">
          <a:extLst>
            <a:ext uri="{FF2B5EF4-FFF2-40B4-BE49-F238E27FC236}">
              <a16:creationId xmlns:a16="http://schemas.microsoft.com/office/drawing/2014/main" id="{F3F6376A-841D-4087-A70A-7F3FF306C9D1}"/>
            </a:ext>
          </a:extLst>
        </xdr:cNvPr>
        <xdr:cNvCxnSpPr/>
      </xdr:nvCxnSpPr>
      <xdr:spPr>
        <a:xfrm>
          <a:off x="9359900" y="514162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95809</xdr:rowOff>
    </xdr:from>
    <xdr:to>
      <xdr:col>55</xdr:col>
      <xdr:colOff>0</xdr:colOff>
      <xdr:row>38</xdr:row>
      <xdr:rowOff>103581</xdr:rowOff>
    </xdr:to>
    <xdr:cxnSp macro="">
      <xdr:nvCxnSpPr>
        <xdr:cNvPr id="291" name="直線コネクタ 290">
          <a:extLst>
            <a:ext uri="{FF2B5EF4-FFF2-40B4-BE49-F238E27FC236}">
              <a16:creationId xmlns:a16="http://schemas.microsoft.com/office/drawing/2014/main" id="{2472A182-4843-48A8-8E7F-F8F8D0AA2DE1}"/>
            </a:ext>
          </a:extLst>
        </xdr:cNvPr>
        <xdr:cNvCxnSpPr/>
      </xdr:nvCxnSpPr>
      <xdr:spPr>
        <a:xfrm>
          <a:off x="8686800" y="6375959"/>
          <a:ext cx="742950" cy="7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69258</xdr:rowOff>
    </xdr:from>
    <xdr:ext cx="378565" cy="259045"/>
    <xdr:sp macro="" textlink="">
      <xdr:nvSpPr>
        <xdr:cNvPr id="292" name="労働費平均値テキスト">
          <a:extLst>
            <a:ext uri="{FF2B5EF4-FFF2-40B4-BE49-F238E27FC236}">
              <a16:creationId xmlns:a16="http://schemas.microsoft.com/office/drawing/2014/main" id="{CFFB5075-3FA6-41AB-A9BD-4ACB15C137BC}"/>
            </a:ext>
          </a:extLst>
        </xdr:cNvPr>
        <xdr:cNvSpPr txBox="1"/>
      </xdr:nvSpPr>
      <xdr:spPr>
        <a:xfrm>
          <a:off x="9480550" y="601920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46381</xdr:rowOff>
    </xdr:from>
    <xdr:to>
      <xdr:col>55</xdr:col>
      <xdr:colOff>50800</xdr:colOff>
      <xdr:row>37</xdr:row>
      <xdr:rowOff>147981</xdr:rowOff>
    </xdr:to>
    <xdr:sp macro="" textlink="">
      <xdr:nvSpPr>
        <xdr:cNvPr id="293" name="フローチャート: 判断 292">
          <a:extLst>
            <a:ext uri="{FF2B5EF4-FFF2-40B4-BE49-F238E27FC236}">
              <a16:creationId xmlns:a16="http://schemas.microsoft.com/office/drawing/2014/main" id="{99277920-5381-4000-B79B-6264CEC87D1D}"/>
            </a:ext>
          </a:extLst>
        </xdr:cNvPr>
        <xdr:cNvSpPr/>
      </xdr:nvSpPr>
      <xdr:spPr>
        <a:xfrm>
          <a:off x="9398000" y="6161431"/>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95809</xdr:rowOff>
    </xdr:from>
    <xdr:to>
      <xdr:col>50</xdr:col>
      <xdr:colOff>114300</xdr:colOff>
      <xdr:row>38</xdr:row>
      <xdr:rowOff>100381</xdr:rowOff>
    </xdr:to>
    <xdr:cxnSp macro="">
      <xdr:nvCxnSpPr>
        <xdr:cNvPr id="294" name="直線コネクタ 293">
          <a:extLst>
            <a:ext uri="{FF2B5EF4-FFF2-40B4-BE49-F238E27FC236}">
              <a16:creationId xmlns:a16="http://schemas.microsoft.com/office/drawing/2014/main" id="{35BD6D2F-37BC-4A1F-90C5-7BFB8F955BDA}"/>
            </a:ext>
          </a:extLst>
        </xdr:cNvPr>
        <xdr:cNvCxnSpPr/>
      </xdr:nvCxnSpPr>
      <xdr:spPr>
        <a:xfrm flipV="1">
          <a:off x="7886700" y="6375959"/>
          <a:ext cx="8001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70155</xdr:rowOff>
    </xdr:from>
    <xdr:to>
      <xdr:col>50</xdr:col>
      <xdr:colOff>165100</xdr:colOff>
      <xdr:row>38</xdr:row>
      <xdr:rowOff>305</xdr:rowOff>
    </xdr:to>
    <xdr:sp macro="" textlink="">
      <xdr:nvSpPr>
        <xdr:cNvPr id="295" name="フローチャート: 判断 294">
          <a:extLst>
            <a:ext uri="{FF2B5EF4-FFF2-40B4-BE49-F238E27FC236}">
              <a16:creationId xmlns:a16="http://schemas.microsoft.com/office/drawing/2014/main" id="{4146AFCD-B02C-49CF-8F9D-3F2873C492E7}"/>
            </a:ext>
          </a:extLst>
        </xdr:cNvPr>
        <xdr:cNvSpPr/>
      </xdr:nvSpPr>
      <xdr:spPr>
        <a:xfrm>
          <a:off x="8636000" y="618520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16832</xdr:rowOff>
    </xdr:from>
    <xdr:ext cx="378565" cy="259045"/>
    <xdr:sp macro="" textlink="">
      <xdr:nvSpPr>
        <xdr:cNvPr id="296" name="テキスト ボックス 295">
          <a:extLst>
            <a:ext uri="{FF2B5EF4-FFF2-40B4-BE49-F238E27FC236}">
              <a16:creationId xmlns:a16="http://schemas.microsoft.com/office/drawing/2014/main" id="{F848E70F-9DB3-438F-A830-89ACEC6098B0}"/>
            </a:ext>
          </a:extLst>
        </xdr:cNvPr>
        <xdr:cNvSpPr txBox="1"/>
      </xdr:nvSpPr>
      <xdr:spPr>
        <a:xfrm>
          <a:off x="8516567" y="596678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85293</xdr:rowOff>
    </xdr:from>
    <xdr:to>
      <xdr:col>45</xdr:col>
      <xdr:colOff>177800</xdr:colOff>
      <xdr:row>38</xdr:row>
      <xdr:rowOff>100381</xdr:rowOff>
    </xdr:to>
    <xdr:cxnSp macro="">
      <xdr:nvCxnSpPr>
        <xdr:cNvPr id="297" name="直線コネクタ 296">
          <a:extLst>
            <a:ext uri="{FF2B5EF4-FFF2-40B4-BE49-F238E27FC236}">
              <a16:creationId xmlns:a16="http://schemas.microsoft.com/office/drawing/2014/main" id="{F33CD1F5-642F-40D8-B27E-FA7E4A5812F2}"/>
            </a:ext>
          </a:extLst>
        </xdr:cNvPr>
        <xdr:cNvCxnSpPr/>
      </xdr:nvCxnSpPr>
      <xdr:spPr>
        <a:xfrm>
          <a:off x="7080250" y="6365443"/>
          <a:ext cx="806450" cy="150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111303</xdr:rowOff>
    </xdr:from>
    <xdr:to>
      <xdr:col>46</xdr:col>
      <xdr:colOff>38100</xdr:colOff>
      <xdr:row>37</xdr:row>
      <xdr:rowOff>41453</xdr:rowOff>
    </xdr:to>
    <xdr:sp macro="" textlink="">
      <xdr:nvSpPr>
        <xdr:cNvPr id="298" name="フローチャート: 判断 297">
          <a:extLst>
            <a:ext uri="{FF2B5EF4-FFF2-40B4-BE49-F238E27FC236}">
              <a16:creationId xmlns:a16="http://schemas.microsoft.com/office/drawing/2014/main" id="{8788AD71-D159-4D3D-B62A-888AB6600587}"/>
            </a:ext>
          </a:extLst>
        </xdr:cNvPr>
        <xdr:cNvSpPr/>
      </xdr:nvSpPr>
      <xdr:spPr>
        <a:xfrm>
          <a:off x="7842250" y="6061253"/>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35</xdr:row>
      <xdr:rowOff>57980</xdr:rowOff>
    </xdr:from>
    <xdr:ext cx="378565" cy="259045"/>
    <xdr:sp macro="" textlink="">
      <xdr:nvSpPr>
        <xdr:cNvPr id="299" name="テキスト ボックス 298">
          <a:extLst>
            <a:ext uri="{FF2B5EF4-FFF2-40B4-BE49-F238E27FC236}">
              <a16:creationId xmlns:a16="http://schemas.microsoft.com/office/drawing/2014/main" id="{3F10EE45-0091-4196-8EAB-EF4D867FAEE9}"/>
            </a:ext>
          </a:extLst>
        </xdr:cNvPr>
        <xdr:cNvSpPr txBox="1"/>
      </xdr:nvSpPr>
      <xdr:spPr>
        <a:xfrm>
          <a:off x="7716467" y="584283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85293</xdr:rowOff>
    </xdr:from>
    <xdr:to>
      <xdr:col>41</xdr:col>
      <xdr:colOff>50800</xdr:colOff>
      <xdr:row>38</xdr:row>
      <xdr:rowOff>115468</xdr:rowOff>
    </xdr:to>
    <xdr:cxnSp macro="">
      <xdr:nvCxnSpPr>
        <xdr:cNvPr id="300" name="直線コネクタ 299">
          <a:extLst>
            <a:ext uri="{FF2B5EF4-FFF2-40B4-BE49-F238E27FC236}">
              <a16:creationId xmlns:a16="http://schemas.microsoft.com/office/drawing/2014/main" id="{5D2C0F85-4BBE-4C13-BA87-69FC0E55DD92}"/>
            </a:ext>
          </a:extLst>
        </xdr:cNvPr>
        <xdr:cNvCxnSpPr/>
      </xdr:nvCxnSpPr>
      <xdr:spPr>
        <a:xfrm flipV="1">
          <a:off x="6286500" y="6365443"/>
          <a:ext cx="793750" cy="301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100787</xdr:rowOff>
    </xdr:from>
    <xdr:to>
      <xdr:col>41</xdr:col>
      <xdr:colOff>101600</xdr:colOff>
      <xdr:row>37</xdr:row>
      <xdr:rowOff>30937</xdr:rowOff>
    </xdr:to>
    <xdr:sp macro="" textlink="">
      <xdr:nvSpPr>
        <xdr:cNvPr id="301" name="フローチャート: 判断 300">
          <a:extLst>
            <a:ext uri="{FF2B5EF4-FFF2-40B4-BE49-F238E27FC236}">
              <a16:creationId xmlns:a16="http://schemas.microsoft.com/office/drawing/2014/main" id="{BA83998A-7935-44D6-9C6A-9EA0B9DB483F}"/>
            </a:ext>
          </a:extLst>
        </xdr:cNvPr>
        <xdr:cNvSpPr/>
      </xdr:nvSpPr>
      <xdr:spPr>
        <a:xfrm>
          <a:off x="7029450" y="605073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35</xdr:row>
      <xdr:rowOff>47464</xdr:rowOff>
    </xdr:from>
    <xdr:ext cx="378565" cy="259045"/>
    <xdr:sp macro="" textlink="">
      <xdr:nvSpPr>
        <xdr:cNvPr id="302" name="テキスト ボックス 301">
          <a:extLst>
            <a:ext uri="{FF2B5EF4-FFF2-40B4-BE49-F238E27FC236}">
              <a16:creationId xmlns:a16="http://schemas.microsoft.com/office/drawing/2014/main" id="{82C44464-7015-4889-8189-96D57C63C7E0}"/>
            </a:ext>
          </a:extLst>
        </xdr:cNvPr>
        <xdr:cNvSpPr txBox="1"/>
      </xdr:nvSpPr>
      <xdr:spPr>
        <a:xfrm>
          <a:off x="6910017" y="583231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107645</xdr:rowOff>
    </xdr:from>
    <xdr:to>
      <xdr:col>36</xdr:col>
      <xdr:colOff>165100</xdr:colOff>
      <xdr:row>37</xdr:row>
      <xdr:rowOff>37795</xdr:rowOff>
    </xdr:to>
    <xdr:sp macro="" textlink="">
      <xdr:nvSpPr>
        <xdr:cNvPr id="303" name="フローチャート: 判断 302">
          <a:extLst>
            <a:ext uri="{FF2B5EF4-FFF2-40B4-BE49-F238E27FC236}">
              <a16:creationId xmlns:a16="http://schemas.microsoft.com/office/drawing/2014/main" id="{01808ABF-8848-413F-B639-7D0EBF90BC3C}"/>
            </a:ext>
          </a:extLst>
        </xdr:cNvPr>
        <xdr:cNvSpPr/>
      </xdr:nvSpPr>
      <xdr:spPr>
        <a:xfrm>
          <a:off x="6235700" y="605759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35</xdr:row>
      <xdr:rowOff>54322</xdr:rowOff>
    </xdr:from>
    <xdr:ext cx="378565" cy="259045"/>
    <xdr:sp macro="" textlink="">
      <xdr:nvSpPr>
        <xdr:cNvPr id="304" name="テキスト ボックス 303">
          <a:extLst>
            <a:ext uri="{FF2B5EF4-FFF2-40B4-BE49-F238E27FC236}">
              <a16:creationId xmlns:a16="http://schemas.microsoft.com/office/drawing/2014/main" id="{25D2DEDA-18C7-405A-B7DA-585C279FF7FD}"/>
            </a:ext>
          </a:extLst>
        </xdr:cNvPr>
        <xdr:cNvSpPr txBox="1"/>
      </xdr:nvSpPr>
      <xdr:spPr>
        <a:xfrm>
          <a:off x="6116267" y="583917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A529A300-50EB-4C2C-9BF1-3C1C1FF79BBC}"/>
            </a:ext>
          </a:extLst>
        </xdr:cNvPr>
        <xdr:cNvSpPr txBox="1"/>
      </xdr:nvSpPr>
      <xdr:spPr>
        <a:xfrm>
          <a:off x="925830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B2C1291C-66D9-477C-914C-FE49A887B304}"/>
            </a:ext>
          </a:extLst>
        </xdr:cNvPr>
        <xdr:cNvSpPr txBox="1"/>
      </xdr:nvSpPr>
      <xdr:spPr>
        <a:xfrm>
          <a:off x="851535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826A106E-85C4-483A-9107-35FB751538B2}"/>
            </a:ext>
          </a:extLst>
        </xdr:cNvPr>
        <xdr:cNvSpPr txBox="1"/>
      </xdr:nvSpPr>
      <xdr:spPr>
        <a:xfrm>
          <a:off x="771525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7CB380F-B382-45D2-9933-1443BC87A529}"/>
            </a:ext>
          </a:extLst>
        </xdr:cNvPr>
        <xdr:cNvSpPr txBox="1"/>
      </xdr:nvSpPr>
      <xdr:spPr>
        <a:xfrm>
          <a:off x="690880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4F2BA274-28FF-4BA3-A106-A31D01CFF21C}"/>
            </a:ext>
          </a:extLst>
        </xdr:cNvPr>
        <xdr:cNvSpPr txBox="1"/>
      </xdr:nvSpPr>
      <xdr:spPr>
        <a:xfrm>
          <a:off x="611505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52781</xdr:rowOff>
    </xdr:from>
    <xdr:to>
      <xdr:col>55</xdr:col>
      <xdr:colOff>50800</xdr:colOff>
      <xdr:row>38</xdr:row>
      <xdr:rowOff>154381</xdr:rowOff>
    </xdr:to>
    <xdr:sp macro="" textlink="">
      <xdr:nvSpPr>
        <xdr:cNvPr id="310" name="楕円 309">
          <a:extLst>
            <a:ext uri="{FF2B5EF4-FFF2-40B4-BE49-F238E27FC236}">
              <a16:creationId xmlns:a16="http://schemas.microsoft.com/office/drawing/2014/main" id="{72185ED9-7311-4481-86A5-540DDB404EC1}"/>
            </a:ext>
          </a:extLst>
        </xdr:cNvPr>
        <xdr:cNvSpPr/>
      </xdr:nvSpPr>
      <xdr:spPr>
        <a:xfrm>
          <a:off x="9398000" y="6332931"/>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139158</xdr:rowOff>
    </xdr:from>
    <xdr:ext cx="313932" cy="259045"/>
    <xdr:sp macro="" textlink="">
      <xdr:nvSpPr>
        <xdr:cNvPr id="311" name="労働費該当値テキスト">
          <a:extLst>
            <a:ext uri="{FF2B5EF4-FFF2-40B4-BE49-F238E27FC236}">
              <a16:creationId xmlns:a16="http://schemas.microsoft.com/office/drawing/2014/main" id="{57D91133-D25B-44AD-964A-8E8BC977A608}"/>
            </a:ext>
          </a:extLst>
        </xdr:cNvPr>
        <xdr:cNvSpPr txBox="1"/>
      </xdr:nvSpPr>
      <xdr:spPr>
        <a:xfrm>
          <a:off x="9480550" y="625420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45009</xdr:rowOff>
    </xdr:from>
    <xdr:to>
      <xdr:col>50</xdr:col>
      <xdr:colOff>165100</xdr:colOff>
      <xdr:row>38</xdr:row>
      <xdr:rowOff>146609</xdr:rowOff>
    </xdr:to>
    <xdr:sp macro="" textlink="">
      <xdr:nvSpPr>
        <xdr:cNvPr id="312" name="楕円 311">
          <a:extLst>
            <a:ext uri="{FF2B5EF4-FFF2-40B4-BE49-F238E27FC236}">
              <a16:creationId xmlns:a16="http://schemas.microsoft.com/office/drawing/2014/main" id="{1F6DF894-2906-4437-838F-DAD2A5D9B0A7}"/>
            </a:ext>
          </a:extLst>
        </xdr:cNvPr>
        <xdr:cNvSpPr/>
      </xdr:nvSpPr>
      <xdr:spPr>
        <a:xfrm>
          <a:off x="8636000" y="63251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147833</xdr:colOff>
      <xdr:row>38</xdr:row>
      <xdr:rowOff>137736</xdr:rowOff>
    </xdr:from>
    <xdr:ext cx="313932" cy="259045"/>
    <xdr:sp macro="" textlink="">
      <xdr:nvSpPr>
        <xdr:cNvPr id="313" name="テキスト ボックス 312">
          <a:extLst>
            <a:ext uri="{FF2B5EF4-FFF2-40B4-BE49-F238E27FC236}">
              <a16:creationId xmlns:a16="http://schemas.microsoft.com/office/drawing/2014/main" id="{A3702D1B-59F8-4BB5-A113-48F0C8ADAC6A}"/>
            </a:ext>
          </a:extLst>
        </xdr:cNvPr>
        <xdr:cNvSpPr txBox="1"/>
      </xdr:nvSpPr>
      <xdr:spPr>
        <a:xfrm>
          <a:off x="8548883" y="641788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49581</xdr:rowOff>
    </xdr:from>
    <xdr:to>
      <xdr:col>46</xdr:col>
      <xdr:colOff>38100</xdr:colOff>
      <xdr:row>38</xdr:row>
      <xdr:rowOff>151181</xdr:rowOff>
    </xdr:to>
    <xdr:sp macro="" textlink="">
      <xdr:nvSpPr>
        <xdr:cNvPr id="314" name="楕円 313">
          <a:extLst>
            <a:ext uri="{FF2B5EF4-FFF2-40B4-BE49-F238E27FC236}">
              <a16:creationId xmlns:a16="http://schemas.microsoft.com/office/drawing/2014/main" id="{7EC8C4AD-FE58-4718-8A52-D654D6D369D3}"/>
            </a:ext>
          </a:extLst>
        </xdr:cNvPr>
        <xdr:cNvSpPr/>
      </xdr:nvSpPr>
      <xdr:spPr>
        <a:xfrm>
          <a:off x="7842250" y="6329731"/>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20833</xdr:colOff>
      <xdr:row>38</xdr:row>
      <xdr:rowOff>142308</xdr:rowOff>
    </xdr:from>
    <xdr:ext cx="313932" cy="259045"/>
    <xdr:sp macro="" textlink="">
      <xdr:nvSpPr>
        <xdr:cNvPr id="315" name="テキスト ボックス 314">
          <a:extLst>
            <a:ext uri="{FF2B5EF4-FFF2-40B4-BE49-F238E27FC236}">
              <a16:creationId xmlns:a16="http://schemas.microsoft.com/office/drawing/2014/main" id="{EEE089F3-8C48-4EC4-A738-9C1EC331D177}"/>
            </a:ext>
          </a:extLst>
        </xdr:cNvPr>
        <xdr:cNvSpPr txBox="1"/>
      </xdr:nvSpPr>
      <xdr:spPr>
        <a:xfrm>
          <a:off x="7736083" y="642245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34493</xdr:rowOff>
    </xdr:from>
    <xdr:to>
      <xdr:col>41</xdr:col>
      <xdr:colOff>101600</xdr:colOff>
      <xdr:row>38</xdr:row>
      <xdr:rowOff>136093</xdr:rowOff>
    </xdr:to>
    <xdr:sp macro="" textlink="">
      <xdr:nvSpPr>
        <xdr:cNvPr id="316" name="楕円 315">
          <a:extLst>
            <a:ext uri="{FF2B5EF4-FFF2-40B4-BE49-F238E27FC236}">
              <a16:creationId xmlns:a16="http://schemas.microsoft.com/office/drawing/2014/main" id="{88872656-BBB1-466F-8E6B-E030957D3D86}"/>
            </a:ext>
          </a:extLst>
        </xdr:cNvPr>
        <xdr:cNvSpPr/>
      </xdr:nvSpPr>
      <xdr:spPr>
        <a:xfrm>
          <a:off x="7029450" y="6314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127220</xdr:rowOff>
    </xdr:from>
    <xdr:ext cx="378565" cy="259045"/>
    <xdr:sp macro="" textlink="">
      <xdr:nvSpPr>
        <xdr:cNvPr id="317" name="テキスト ボックス 316">
          <a:extLst>
            <a:ext uri="{FF2B5EF4-FFF2-40B4-BE49-F238E27FC236}">
              <a16:creationId xmlns:a16="http://schemas.microsoft.com/office/drawing/2014/main" id="{8E27BFFD-2637-44C7-8BDC-062FFB9372C9}"/>
            </a:ext>
          </a:extLst>
        </xdr:cNvPr>
        <xdr:cNvSpPr txBox="1"/>
      </xdr:nvSpPr>
      <xdr:spPr>
        <a:xfrm>
          <a:off x="6910017" y="64073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64668</xdr:rowOff>
    </xdr:from>
    <xdr:to>
      <xdr:col>36</xdr:col>
      <xdr:colOff>165100</xdr:colOff>
      <xdr:row>38</xdr:row>
      <xdr:rowOff>166268</xdr:rowOff>
    </xdr:to>
    <xdr:sp macro="" textlink="">
      <xdr:nvSpPr>
        <xdr:cNvPr id="318" name="楕円 317">
          <a:extLst>
            <a:ext uri="{FF2B5EF4-FFF2-40B4-BE49-F238E27FC236}">
              <a16:creationId xmlns:a16="http://schemas.microsoft.com/office/drawing/2014/main" id="{A4AC8ADC-0250-43F7-86E4-19EBFFB74797}"/>
            </a:ext>
          </a:extLst>
        </xdr:cNvPr>
        <xdr:cNvSpPr/>
      </xdr:nvSpPr>
      <xdr:spPr>
        <a:xfrm>
          <a:off x="6235700" y="6344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147833</xdr:colOff>
      <xdr:row>38</xdr:row>
      <xdr:rowOff>157395</xdr:rowOff>
    </xdr:from>
    <xdr:ext cx="313932" cy="259045"/>
    <xdr:sp macro="" textlink="">
      <xdr:nvSpPr>
        <xdr:cNvPr id="319" name="テキスト ボックス 318">
          <a:extLst>
            <a:ext uri="{FF2B5EF4-FFF2-40B4-BE49-F238E27FC236}">
              <a16:creationId xmlns:a16="http://schemas.microsoft.com/office/drawing/2014/main" id="{50C15A72-8035-4CBD-8168-BD0885B977A8}"/>
            </a:ext>
          </a:extLst>
        </xdr:cNvPr>
        <xdr:cNvSpPr txBox="1"/>
      </xdr:nvSpPr>
      <xdr:spPr>
        <a:xfrm>
          <a:off x="6148583" y="643754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0" name="正方形/長方形 319">
          <a:extLst>
            <a:ext uri="{FF2B5EF4-FFF2-40B4-BE49-F238E27FC236}">
              <a16:creationId xmlns:a16="http://schemas.microsoft.com/office/drawing/2014/main" id="{5998A1CB-0149-49F6-96D7-7FB27EC01681}"/>
            </a:ext>
          </a:extLst>
        </xdr:cNvPr>
        <xdr:cNvSpPr/>
      </xdr:nvSpPr>
      <xdr:spPr>
        <a:xfrm>
          <a:off x="5956300" y="7162800"/>
          <a:ext cx="421005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1" name="正方形/長方形 320">
          <a:extLst>
            <a:ext uri="{FF2B5EF4-FFF2-40B4-BE49-F238E27FC236}">
              <a16:creationId xmlns:a16="http://schemas.microsoft.com/office/drawing/2014/main" id="{2B98DDEA-F2E3-4567-B605-8F460408F2DD}"/>
            </a:ext>
          </a:extLst>
        </xdr:cNvPr>
        <xdr:cNvSpPr/>
      </xdr:nvSpPr>
      <xdr:spPr>
        <a:xfrm>
          <a:off x="6064250" y="7493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2" name="正方形/長方形 321">
          <a:extLst>
            <a:ext uri="{FF2B5EF4-FFF2-40B4-BE49-F238E27FC236}">
              <a16:creationId xmlns:a16="http://schemas.microsoft.com/office/drawing/2014/main" id="{F3F31522-EDBA-49E8-A804-E9EAC1BC8495}"/>
            </a:ext>
          </a:extLst>
        </xdr:cNvPr>
        <xdr:cNvSpPr/>
      </xdr:nvSpPr>
      <xdr:spPr>
        <a:xfrm>
          <a:off x="6064250" y="7689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3" name="正方形/長方形 322">
          <a:extLst>
            <a:ext uri="{FF2B5EF4-FFF2-40B4-BE49-F238E27FC236}">
              <a16:creationId xmlns:a16="http://schemas.microsoft.com/office/drawing/2014/main" id="{8FE72272-888D-4FC7-97E6-D3FC5FAB4B99}"/>
            </a:ext>
          </a:extLst>
        </xdr:cNvPr>
        <xdr:cNvSpPr/>
      </xdr:nvSpPr>
      <xdr:spPr>
        <a:xfrm>
          <a:off x="6985000" y="7493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4" name="正方形/長方形 323">
          <a:extLst>
            <a:ext uri="{FF2B5EF4-FFF2-40B4-BE49-F238E27FC236}">
              <a16:creationId xmlns:a16="http://schemas.microsoft.com/office/drawing/2014/main" id="{865D376D-5035-47EF-82F8-44A3FD0A8335}"/>
            </a:ext>
          </a:extLst>
        </xdr:cNvPr>
        <xdr:cNvSpPr/>
      </xdr:nvSpPr>
      <xdr:spPr>
        <a:xfrm>
          <a:off x="6985000" y="7689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5" name="正方形/長方形 324">
          <a:extLst>
            <a:ext uri="{FF2B5EF4-FFF2-40B4-BE49-F238E27FC236}">
              <a16:creationId xmlns:a16="http://schemas.microsoft.com/office/drawing/2014/main" id="{6421E889-78A5-42C0-A015-9AD735B280D6}"/>
            </a:ext>
          </a:extLst>
        </xdr:cNvPr>
        <xdr:cNvSpPr/>
      </xdr:nvSpPr>
      <xdr:spPr>
        <a:xfrm>
          <a:off x="8013700" y="7493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6" name="正方形/長方形 325">
          <a:extLst>
            <a:ext uri="{FF2B5EF4-FFF2-40B4-BE49-F238E27FC236}">
              <a16:creationId xmlns:a16="http://schemas.microsoft.com/office/drawing/2014/main" id="{63E79C1A-369B-46DB-908A-83F32E854019}"/>
            </a:ext>
          </a:extLst>
        </xdr:cNvPr>
        <xdr:cNvSpPr/>
      </xdr:nvSpPr>
      <xdr:spPr>
        <a:xfrm>
          <a:off x="8013700" y="7689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7" name="正方形/長方形 326">
          <a:extLst>
            <a:ext uri="{FF2B5EF4-FFF2-40B4-BE49-F238E27FC236}">
              <a16:creationId xmlns:a16="http://schemas.microsoft.com/office/drawing/2014/main" id="{D5F43A14-3D31-4D37-9F1C-D06BCDE7E4AC}"/>
            </a:ext>
          </a:extLst>
        </xdr:cNvPr>
        <xdr:cNvSpPr/>
      </xdr:nvSpPr>
      <xdr:spPr>
        <a:xfrm>
          <a:off x="5956300" y="7956550"/>
          <a:ext cx="42100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8" name="テキスト ボックス 327">
          <a:extLst>
            <a:ext uri="{FF2B5EF4-FFF2-40B4-BE49-F238E27FC236}">
              <a16:creationId xmlns:a16="http://schemas.microsoft.com/office/drawing/2014/main" id="{A56942C2-28BE-4971-BCBA-79D23D2C3352}"/>
            </a:ext>
          </a:extLst>
        </xdr:cNvPr>
        <xdr:cNvSpPr txBox="1"/>
      </xdr:nvSpPr>
      <xdr:spPr>
        <a:xfrm>
          <a:off x="5918200" y="77724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9" name="直線コネクタ 328">
          <a:extLst>
            <a:ext uri="{FF2B5EF4-FFF2-40B4-BE49-F238E27FC236}">
              <a16:creationId xmlns:a16="http://schemas.microsoft.com/office/drawing/2014/main" id="{90E16460-443E-4417-B787-BD01E9370209}"/>
            </a:ext>
          </a:extLst>
        </xdr:cNvPr>
        <xdr:cNvCxnSpPr/>
      </xdr:nvCxnSpPr>
      <xdr:spPr>
        <a:xfrm>
          <a:off x="5956300" y="10160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0" name="直線コネクタ 329">
          <a:extLst>
            <a:ext uri="{FF2B5EF4-FFF2-40B4-BE49-F238E27FC236}">
              <a16:creationId xmlns:a16="http://schemas.microsoft.com/office/drawing/2014/main" id="{DD2C540A-38DE-4D76-96A9-BB98DFD83B5D}"/>
            </a:ext>
          </a:extLst>
        </xdr:cNvPr>
        <xdr:cNvCxnSpPr/>
      </xdr:nvCxnSpPr>
      <xdr:spPr>
        <a:xfrm>
          <a:off x="5956300" y="97917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1" name="テキスト ボックス 330">
          <a:extLst>
            <a:ext uri="{FF2B5EF4-FFF2-40B4-BE49-F238E27FC236}">
              <a16:creationId xmlns:a16="http://schemas.microsoft.com/office/drawing/2014/main" id="{50662664-6467-47F9-A193-F89B95061CF2}"/>
            </a:ext>
          </a:extLst>
        </xdr:cNvPr>
        <xdr:cNvSpPr txBox="1"/>
      </xdr:nvSpPr>
      <xdr:spPr>
        <a:xfrm>
          <a:off x="5726564" y="96558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2" name="直線コネクタ 331">
          <a:extLst>
            <a:ext uri="{FF2B5EF4-FFF2-40B4-BE49-F238E27FC236}">
              <a16:creationId xmlns:a16="http://schemas.microsoft.com/office/drawing/2014/main" id="{661BF8A5-1A8C-4369-B3D6-A9F46B2C323D}"/>
            </a:ext>
          </a:extLst>
        </xdr:cNvPr>
        <xdr:cNvCxnSpPr/>
      </xdr:nvCxnSpPr>
      <xdr:spPr>
        <a:xfrm>
          <a:off x="5956300" y="9423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3" name="テキスト ボックス 332">
          <a:extLst>
            <a:ext uri="{FF2B5EF4-FFF2-40B4-BE49-F238E27FC236}">
              <a16:creationId xmlns:a16="http://schemas.microsoft.com/office/drawing/2014/main" id="{43C37BD1-2783-427B-9F76-34626EAAAABF}"/>
            </a:ext>
          </a:extLst>
        </xdr:cNvPr>
        <xdr:cNvSpPr txBox="1"/>
      </xdr:nvSpPr>
      <xdr:spPr>
        <a:xfrm>
          <a:off x="5482151" y="9287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4" name="直線コネクタ 333">
          <a:extLst>
            <a:ext uri="{FF2B5EF4-FFF2-40B4-BE49-F238E27FC236}">
              <a16:creationId xmlns:a16="http://schemas.microsoft.com/office/drawing/2014/main" id="{50A67B02-F761-42F5-870B-35CD9BEF4C0C}"/>
            </a:ext>
          </a:extLst>
        </xdr:cNvPr>
        <xdr:cNvCxnSpPr/>
      </xdr:nvCxnSpPr>
      <xdr:spPr>
        <a:xfrm>
          <a:off x="5956300" y="90614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5" name="テキスト ボックス 334">
          <a:extLst>
            <a:ext uri="{FF2B5EF4-FFF2-40B4-BE49-F238E27FC236}">
              <a16:creationId xmlns:a16="http://schemas.microsoft.com/office/drawing/2014/main" id="{8DD9CD5A-5EDA-447F-B03F-5C880A4A0273}"/>
            </a:ext>
          </a:extLst>
        </xdr:cNvPr>
        <xdr:cNvSpPr txBox="1"/>
      </xdr:nvSpPr>
      <xdr:spPr>
        <a:xfrm>
          <a:off x="5418031" y="89192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6" name="直線コネクタ 335">
          <a:extLst>
            <a:ext uri="{FF2B5EF4-FFF2-40B4-BE49-F238E27FC236}">
              <a16:creationId xmlns:a16="http://schemas.microsoft.com/office/drawing/2014/main" id="{A2FD53DF-7A15-4B3D-8699-0B582B352EDC}"/>
            </a:ext>
          </a:extLst>
        </xdr:cNvPr>
        <xdr:cNvCxnSpPr/>
      </xdr:nvCxnSpPr>
      <xdr:spPr>
        <a:xfrm>
          <a:off x="5956300" y="86931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7" name="テキスト ボックス 336">
          <a:extLst>
            <a:ext uri="{FF2B5EF4-FFF2-40B4-BE49-F238E27FC236}">
              <a16:creationId xmlns:a16="http://schemas.microsoft.com/office/drawing/2014/main" id="{76CAEA70-8478-442D-9A89-33DCBFC11AC7}"/>
            </a:ext>
          </a:extLst>
        </xdr:cNvPr>
        <xdr:cNvSpPr txBox="1"/>
      </xdr:nvSpPr>
      <xdr:spPr>
        <a:xfrm>
          <a:off x="5418031" y="8557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8" name="直線コネクタ 337">
          <a:extLst>
            <a:ext uri="{FF2B5EF4-FFF2-40B4-BE49-F238E27FC236}">
              <a16:creationId xmlns:a16="http://schemas.microsoft.com/office/drawing/2014/main" id="{09DFD449-293F-47A0-9A0E-7761E80700BB}"/>
            </a:ext>
          </a:extLst>
        </xdr:cNvPr>
        <xdr:cNvCxnSpPr/>
      </xdr:nvCxnSpPr>
      <xdr:spPr>
        <a:xfrm>
          <a:off x="5956300" y="83248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39" name="テキスト ボックス 338">
          <a:extLst>
            <a:ext uri="{FF2B5EF4-FFF2-40B4-BE49-F238E27FC236}">
              <a16:creationId xmlns:a16="http://schemas.microsoft.com/office/drawing/2014/main" id="{0D5981F1-37D1-468A-B530-67FE6676EC9B}"/>
            </a:ext>
          </a:extLst>
        </xdr:cNvPr>
        <xdr:cNvSpPr txBox="1"/>
      </xdr:nvSpPr>
      <xdr:spPr>
        <a:xfrm>
          <a:off x="5418031" y="818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0" name="直線コネクタ 339">
          <a:extLst>
            <a:ext uri="{FF2B5EF4-FFF2-40B4-BE49-F238E27FC236}">
              <a16:creationId xmlns:a16="http://schemas.microsoft.com/office/drawing/2014/main" id="{4882B1ED-39D9-49D6-B3EB-88EDE9933EB1}"/>
            </a:ext>
          </a:extLst>
        </xdr:cNvPr>
        <xdr:cNvCxnSpPr/>
      </xdr:nvCxnSpPr>
      <xdr:spPr>
        <a:xfrm>
          <a:off x="5956300" y="79565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1" name="テキスト ボックス 340">
          <a:extLst>
            <a:ext uri="{FF2B5EF4-FFF2-40B4-BE49-F238E27FC236}">
              <a16:creationId xmlns:a16="http://schemas.microsoft.com/office/drawing/2014/main" id="{7401A256-50F4-4B53-A345-97F563CAE060}"/>
            </a:ext>
          </a:extLst>
        </xdr:cNvPr>
        <xdr:cNvSpPr txBox="1"/>
      </xdr:nvSpPr>
      <xdr:spPr>
        <a:xfrm>
          <a:off x="5418031" y="78206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2" name="農林水産業費グラフ枠">
          <a:extLst>
            <a:ext uri="{FF2B5EF4-FFF2-40B4-BE49-F238E27FC236}">
              <a16:creationId xmlns:a16="http://schemas.microsoft.com/office/drawing/2014/main" id="{B231E6C6-E632-4F76-A32A-9C4C7055DFCA}"/>
            </a:ext>
          </a:extLst>
        </xdr:cNvPr>
        <xdr:cNvSpPr/>
      </xdr:nvSpPr>
      <xdr:spPr>
        <a:xfrm>
          <a:off x="5956300" y="7956550"/>
          <a:ext cx="42100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20455</xdr:rowOff>
    </xdr:from>
    <xdr:to>
      <xdr:col>54</xdr:col>
      <xdr:colOff>189865</xdr:colOff>
      <xdr:row>58</xdr:row>
      <xdr:rowOff>129817</xdr:rowOff>
    </xdr:to>
    <xdr:cxnSp macro="">
      <xdr:nvCxnSpPr>
        <xdr:cNvPr id="343" name="直線コネクタ 342">
          <a:extLst>
            <a:ext uri="{FF2B5EF4-FFF2-40B4-BE49-F238E27FC236}">
              <a16:creationId xmlns:a16="http://schemas.microsoft.com/office/drawing/2014/main" id="{E7B8416F-C921-49F4-A3AF-F65CA4C34887}"/>
            </a:ext>
          </a:extLst>
        </xdr:cNvPr>
        <xdr:cNvCxnSpPr/>
      </xdr:nvCxnSpPr>
      <xdr:spPr>
        <a:xfrm flipV="1">
          <a:off x="9427845" y="8446905"/>
          <a:ext cx="1270" cy="12650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133644</xdr:rowOff>
    </xdr:from>
    <xdr:ext cx="534377" cy="259045"/>
    <xdr:sp macro="" textlink="">
      <xdr:nvSpPr>
        <xdr:cNvPr id="344" name="農林水産業費最小値テキスト">
          <a:extLst>
            <a:ext uri="{FF2B5EF4-FFF2-40B4-BE49-F238E27FC236}">
              <a16:creationId xmlns:a16="http://schemas.microsoft.com/office/drawing/2014/main" id="{7D08C935-0E77-4ACC-A5B4-682933E617B0}"/>
            </a:ext>
          </a:extLst>
        </xdr:cNvPr>
        <xdr:cNvSpPr txBox="1"/>
      </xdr:nvSpPr>
      <xdr:spPr>
        <a:xfrm>
          <a:off x="9480550" y="97157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129817</xdr:rowOff>
    </xdr:from>
    <xdr:to>
      <xdr:col>55</xdr:col>
      <xdr:colOff>88900</xdr:colOff>
      <xdr:row>58</xdr:row>
      <xdr:rowOff>129817</xdr:rowOff>
    </xdr:to>
    <xdr:cxnSp macro="">
      <xdr:nvCxnSpPr>
        <xdr:cNvPr id="345" name="直線コネクタ 344">
          <a:extLst>
            <a:ext uri="{FF2B5EF4-FFF2-40B4-BE49-F238E27FC236}">
              <a16:creationId xmlns:a16="http://schemas.microsoft.com/office/drawing/2014/main" id="{356F6542-2B80-4F96-8F68-7058E33B3DAE}"/>
            </a:ext>
          </a:extLst>
        </xdr:cNvPr>
        <xdr:cNvCxnSpPr/>
      </xdr:nvCxnSpPr>
      <xdr:spPr>
        <a:xfrm>
          <a:off x="9359900" y="971196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138582</xdr:rowOff>
    </xdr:from>
    <xdr:ext cx="599010" cy="259045"/>
    <xdr:sp macro="" textlink="">
      <xdr:nvSpPr>
        <xdr:cNvPr id="346" name="農林水産業費最大値テキスト">
          <a:extLst>
            <a:ext uri="{FF2B5EF4-FFF2-40B4-BE49-F238E27FC236}">
              <a16:creationId xmlns:a16="http://schemas.microsoft.com/office/drawing/2014/main" id="{AD45DDCC-CBB5-4DA2-9B8F-D84F34BF9E45}"/>
            </a:ext>
          </a:extLst>
        </xdr:cNvPr>
        <xdr:cNvSpPr txBox="1"/>
      </xdr:nvSpPr>
      <xdr:spPr>
        <a:xfrm>
          <a:off x="9480550" y="82348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183,149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20455</xdr:rowOff>
    </xdr:from>
    <xdr:to>
      <xdr:col>55</xdr:col>
      <xdr:colOff>88900</xdr:colOff>
      <xdr:row>51</xdr:row>
      <xdr:rowOff>20455</xdr:rowOff>
    </xdr:to>
    <xdr:cxnSp macro="">
      <xdr:nvCxnSpPr>
        <xdr:cNvPr id="347" name="直線コネクタ 346">
          <a:extLst>
            <a:ext uri="{FF2B5EF4-FFF2-40B4-BE49-F238E27FC236}">
              <a16:creationId xmlns:a16="http://schemas.microsoft.com/office/drawing/2014/main" id="{B75F1420-BF69-4940-A1A5-75D3BE15CD40}"/>
            </a:ext>
          </a:extLst>
        </xdr:cNvPr>
        <xdr:cNvCxnSpPr/>
      </xdr:nvCxnSpPr>
      <xdr:spPr>
        <a:xfrm>
          <a:off x="9359900" y="844690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117099</xdr:rowOff>
    </xdr:from>
    <xdr:to>
      <xdr:col>55</xdr:col>
      <xdr:colOff>0</xdr:colOff>
      <xdr:row>57</xdr:row>
      <xdr:rowOff>151214</xdr:rowOff>
    </xdr:to>
    <xdr:cxnSp macro="">
      <xdr:nvCxnSpPr>
        <xdr:cNvPr id="348" name="直線コネクタ 347">
          <a:extLst>
            <a:ext uri="{FF2B5EF4-FFF2-40B4-BE49-F238E27FC236}">
              <a16:creationId xmlns:a16="http://schemas.microsoft.com/office/drawing/2014/main" id="{A8FAC393-8932-4666-A146-A5ADB7DE8CF4}"/>
            </a:ext>
          </a:extLst>
        </xdr:cNvPr>
        <xdr:cNvCxnSpPr/>
      </xdr:nvCxnSpPr>
      <xdr:spPr>
        <a:xfrm flipV="1">
          <a:off x="8686800" y="9534149"/>
          <a:ext cx="742950" cy="34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57279</xdr:rowOff>
    </xdr:from>
    <xdr:ext cx="534377" cy="259045"/>
    <xdr:sp macro="" textlink="">
      <xdr:nvSpPr>
        <xdr:cNvPr id="349" name="農林水産業費平均値テキスト">
          <a:extLst>
            <a:ext uri="{FF2B5EF4-FFF2-40B4-BE49-F238E27FC236}">
              <a16:creationId xmlns:a16="http://schemas.microsoft.com/office/drawing/2014/main" id="{557DE5EF-6E49-4C23-AC05-ED3D23FA5A91}"/>
            </a:ext>
          </a:extLst>
        </xdr:cNvPr>
        <xdr:cNvSpPr txBox="1"/>
      </xdr:nvSpPr>
      <xdr:spPr>
        <a:xfrm>
          <a:off x="9480550" y="93092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34402</xdr:rowOff>
    </xdr:from>
    <xdr:to>
      <xdr:col>55</xdr:col>
      <xdr:colOff>50800</xdr:colOff>
      <xdr:row>57</xdr:row>
      <xdr:rowOff>136002</xdr:rowOff>
    </xdr:to>
    <xdr:sp macro="" textlink="">
      <xdr:nvSpPr>
        <xdr:cNvPr id="350" name="フローチャート: 判断 349">
          <a:extLst>
            <a:ext uri="{FF2B5EF4-FFF2-40B4-BE49-F238E27FC236}">
              <a16:creationId xmlns:a16="http://schemas.microsoft.com/office/drawing/2014/main" id="{53D7E3C1-593D-44CD-9BCE-4DFC9E6E691E}"/>
            </a:ext>
          </a:extLst>
        </xdr:cNvPr>
        <xdr:cNvSpPr/>
      </xdr:nvSpPr>
      <xdr:spPr>
        <a:xfrm>
          <a:off x="9398000" y="9451452"/>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151214</xdr:rowOff>
    </xdr:from>
    <xdr:to>
      <xdr:col>50</xdr:col>
      <xdr:colOff>114300</xdr:colOff>
      <xdr:row>58</xdr:row>
      <xdr:rowOff>8499</xdr:rowOff>
    </xdr:to>
    <xdr:cxnSp macro="">
      <xdr:nvCxnSpPr>
        <xdr:cNvPr id="351" name="直線コネクタ 350">
          <a:extLst>
            <a:ext uri="{FF2B5EF4-FFF2-40B4-BE49-F238E27FC236}">
              <a16:creationId xmlns:a16="http://schemas.microsoft.com/office/drawing/2014/main" id="{22394CC9-50A0-48EE-A6FC-50D60B985967}"/>
            </a:ext>
          </a:extLst>
        </xdr:cNvPr>
        <xdr:cNvCxnSpPr/>
      </xdr:nvCxnSpPr>
      <xdr:spPr>
        <a:xfrm flipV="1">
          <a:off x="7886700" y="9568264"/>
          <a:ext cx="800100" cy="2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41404</xdr:rowOff>
    </xdr:from>
    <xdr:to>
      <xdr:col>50</xdr:col>
      <xdr:colOff>165100</xdr:colOff>
      <xdr:row>57</xdr:row>
      <xdr:rowOff>143004</xdr:rowOff>
    </xdr:to>
    <xdr:sp macro="" textlink="">
      <xdr:nvSpPr>
        <xdr:cNvPr id="352" name="フローチャート: 判断 351">
          <a:extLst>
            <a:ext uri="{FF2B5EF4-FFF2-40B4-BE49-F238E27FC236}">
              <a16:creationId xmlns:a16="http://schemas.microsoft.com/office/drawing/2014/main" id="{5188217B-1722-4150-838D-B0FB57F423AE}"/>
            </a:ext>
          </a:extLst>
        </xdr:cNvPr>
        <xdr:cNvSpPr/>
      </xdr:nvSpPr>
      <xdr:spPr>
        <a:xfrm>
          <a:off x="8636000" y="9458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159531</xdr:rowOff>
    </xdr:from>
    <xdr:ext cx="534377" cy="259045"/>
    <xdr:sp macro="" textlink="">
      <xdr:nvSpPr>
        <xdr:cNvPr id="353" name="テキスト ボックス 352">
          <a:extLst>
            <a:ext uri="{FF2B5EF4-FFF2-40B4-BE49-F238E27FC236}">
              <a16:creationId xmlns:a16="http://schemas.microsoft.com/office/drawing/2014/main" id="{97EB32D4-CFC1-43A0-BED9-82B078A8812F}"/>
            </a:ext>
          </a:extLst>
        </xdr:cNvPr>
        <xdr:cNvSpPr txBox="1"/>
      </xdr:nvSpPr>
      <xdr:spPr>
        <a:xfrm>
          <a:off x="8438661" y="92463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79822</xdr:rowOff>
    </xdr:from>
    <xdr:to>
      <xdr:col>45</xdr:col>
      <xdr:colOff>177800</xdr:colOff>
      <xdr:row>58</xdr:row>
      <xdr:rowOff>8499</xdr:rowOff>
    </xdr:to>
    <xdr:cxnSp macro="">
      <xdr:nvCxnSpPr>
        <xdr:cNvPr id="354" name="直線コネクタ 353">
          <a:extLst>
            <a:ext uri="{FF2B5EF4-FFF2-40B4-BE49-F238E27FC236}">
              <a16:creationId xmlns:a16="http://schemas.microsoft.com/office/drawing/2014/main" id="{72C9697C-CD83-4100-80CF-347C93824F73}"/>
            </a:ext>
          </a:extLst>
        </xdr:cNvPr>
        <xdr:cNvCxnSpPr/>
      </xdr:nvCxnSpPr>
      <xdr:spPr>
        <a:xfrm>
          <a:off x="7080250" y="9496872"/>
          <a:ext cx="806450" cy="937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57810</xdr:rowOff>
    </xdr:from>
    <xdr:to>
      <xdr:col>46</xdr:col>
      <xdr:colOff>38100</xdr:colOff>
      <xdr:row>57</xdr:row>
      <xdr:rowOff>159410</xdr:rowOff>
    </xdr:to>
    <xdr:sp macro="" textlink="">
      <xdr:nvSpPr>
        <xdr:cNvPr id="355" name="フローチャート: 判断 354">
          <a:extLst>
            <a:ext uri="{FF2B5EF4-FFF2-40B4-BE49-F238E27FC236}">
              <a16:creationId xmlns:a16="http://schemas.microsoft.com/office/drawing/2014/main" id="{E8842458-D4F4-41E7-8C62-D86FE6A43AF3}"/>
            </a:ext>
          </a:extLst>
        </xdr:cNvPr>
        <xdr:cNvSpPr/>
      </xdr:nvSpPr>
      <xdr:spPr>
        <a:xfrm>
          <a:off x="7842250" y="947486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4487</xdr:rowOff>
    </xdr:from>
    <xdr:ext cx="534377" cy="259045"/>
    <xdr:sp macro="" textlink="">
      <xdr:nvSpPr>
        <xdr:cNvPr id="356" name="テキスト ボックス 355">
          <a:extLst>
            <a:ext uri="{FF2B5EF4-FFF2-40B4-BE49-F238E27FC236}">
              <a16:creationId xmlns:a16="http://schemas.microsoft.com/office/drawing/2014/main" id="{2CCA60E8-C26D-493E-9093-C457C40D6AF8}"/>
            </a:ext>
          </a:extLst>
        </xdr:cNvPr>
        <xdr:cNvSpPr txBox="1"/>
      </xdr:nvSpPr>
      <xdr:spPr>
        <a:xfrm>
          <a:off x="7644911" y="92564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79822</xdr:rowOff>
    </xdr:from>
    <xdr:to>
      <xdr:col>41</xdr:col>
      <xdr:colOff>50800</xdr:colOff>
      <xdr:row>57</xdr:row>
      <xdr:rowOff>117777</xdr:rowOff>
    </xdr:to>
    <xdr:cxnSp macro="">
      <xdr:nvCxnSpPr>
        <xdr:cNvPr id="357" name="直線コネクタ 356">
          <a:extLst>
            <a:ext uri="{FF2B5EF4-FFF2-40B4-BE49-F238E27FC236}">
              <a16:creationId xmlns:a16="http://schemas.microsoft.com/office/drawing/2014/main" id="{4C9E98B6-7C2D-4A26-AECD-1DECC6FF972E}"/>
            </a:ext>
          </a:extLst>
        </xdr:cNvPr>
        <xdr:cNvCxnSpPr/>
      </xdr:nvCxnSpPr>
      <xdr:spPr>
        <a:xfrm flipV="1">
          <a:off x="6286500" y="9496872"/>
          <a:ext cx="793750" cy="37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46807</xdr:rowOff>
    </xdr:from>
    <xdr:to>
      <xdr:col>41</xdr:col>
      <xdr:colOff>101600</xdr:colOff>
      <xdr:row>57</xdr:row>
      <xdr:rowOff>148407</xdr:rowOff>
    </xdr:to>
    <xdr:sp macro="" textlink="">
      <xdr:nvSpPr>
        <xdr:cNvPr id="358" name="フローチャート: 判断 357">
          <a:extLst>
            <a:ext uri="{FF2B5EF4-FFF2-40B4-BE49-F238E27FC236}">
              <a16:creationId xmlns:a16="http://schemas.microsoft.com/office/drawing/2014/main" id="{4F4AADAB-5CCB-482D-8EE7-7CD3D01D3875}"/>
            </a:ext>
          </a:extLst>
        </xdr:cNvPr>
        <xdr:cNvSpPr/>
      </xdr:nvSpPr>
      <xdr:spPr>
        <a:xfrm>
          <a:off x="7029450" y="9463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139534</xdr:rowOff>
    </xdr:from>
    <xdr:ext cx="534377" cy="259045"/>
    <xdr:sp macro="" textlink="">
      <xdr:nvSpPr>
        <xdr:cNvPr id="359" name="テキスト ボックス 358">
          <a:extLst>
            <a:ext uri="{FF2B5EF4-FFF2-40B4-BE49-F238E27FC236}">
              <a16:creationId xmlns:a16="http://schemas.microsoft.com/office/drawing/2014/main" id="{A2368B13-A86B-4D37-BF88-DC70384A8753}"/>
            </a:ext>
          </a:extLst>
        </xdr:cNvPr>
        <xdr:cNvSpPr txBox="1"/>
      </xdr:nvSpPr>
      <xdr:spPr>
        <a:xfrm>
          <a:off x="6851161" y="95565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44979</xdr:rowOff>
    </xdr:from>
    <xdr:to>
      <xdr:col>36</xdr:col>
      <xdr:colOff>165100</xdr:colOff>
      <xdr:row>57</xdr:row>
      <xdr:rowOff>146579</xdr:rowOff>
    </xdr:to>
    <xdr:sp macro="" textlink="">
      <xdr:nvSpPr>
        <xdr:cNvPr id="360" name="フローチャート: 判断 359">
          <a:extLst>
            <a:ext uri="{FF2B5EF4-FFF2-40B4-BE49-F238E27FC236}">
              <a16:creationId xmlns:a16="http://schemas.microsoft.com/office/drawing/2014/main" id="{DC3436BA-5C89-4647-B53D-D275D6A23F47}"/>
            </a:ext>
          </a:extLst>
        </xdr:cNvPr>
        <xdr:cNvSpPr/>
      </xdr:nvSpPr>
      <xdr:spPr>
        <a:xfrm>
          <a:off x="6235700" y="9462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163106</xdr:rowOff>
    </xdr:from>
    <xdr:ext cx="534377" cy="259045"/>
    <xdr:sp macro="" textlink="">
      <xdr:nvSpPr>
        <xdr:cNvPr id="361" name="テキスト ボックス 360">
          <a:extLst>
            <a:ext uri="{FF2B5EF4-FFF2-40B4-BE49-F238E27FC236}">
              <a16:creationId xmlns:a16="http://schemas.microsoft.com/office/drawing/2014/main" id="{FBC0C4A2-3FFC-416B-8014-5AB26ECAFCA4}"/>
            </a:ext>
          </a:extLst>
        </xdr:cNvPr>
        <xdr:cNvSpPr txBox="1"/>
      </xdr:nvSpPr>
      <xdr:spPr>
        <a:xfrm>
          <a:off x="6038361" y="92499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E64C4744-7378-4C20-B3B5-327B47DCF4CF}"/>
            </a:ext>
          </a:extLst>
        </xdr:cNvPr>
        <xdr:cNvSpPr txBox="1"/>
      </xdr:nvSpPr>
      <xdr:spPr>
        <a:xfrm>
          <a:off x="925830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3FB925AE-6848-4657-B75F-C610A3F12687}"/>
            </a:ext>
          </a:extLst>
        </xdr:cNvPr>
        <xdr:cNvSpPr txBox="1"/>
      </xdr:nvSpPr>
      <xdr:spPr>
        <a:xfrm>
          <a:off x="851535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EEE93B14-7B10-414E-A187-57CE8D05546B}"/>
            </a:ext>
          </a:extLst>
        </xdr:cNvPr>
        <xdr:cNvSpPr txBox="1"/>
      </xdr:nvSpPr>
      <xdr:spPr>
        <a:xfrm>
          <a:off x="771525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39398881-D4C2-4400-B0CE-B5606CE94885}"/>
            </a:ext>
          </a:extLst>
        </xdr:cNvPr>
        <xdr:cNvSpPr txBox="1"/>
      </xdr:nvSpPr>
      <xdr:spPr>
        <a:xfrm>
          <a:off x="690880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748DF6C5-27E6-4177-8F4A-1D61574A4CCF}"/>
            </a:ext>
          </a:extLst>
        </xdr:cNvPr>
        <xdr:cNvSpPr txBox="1"/>
      </xdr:nvSpPr>
      <xdr:spPr>
        <a:xfrm>
          <a:off x="611505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66299</xdr:rowOff>
    </xdr:from>
    <xdr:to>
      <xdr:col>55</xdr:col>
      <xdr:colOff>50800</xdr:colOff>
      <xdr:row>57</xdr:row>
      <xdr:rowOff>167899</xdr:rowOff>
    </xdr:to>
    <xdr:sp macro="" textlink="">
      <xdr:nvSpPr>
        <xdr:cNvPr id="367" name="楕円 366">
          <a:extLst>
            <a:ext uri="{FF2B5EF4-FFF2-40B4-BE49-F238E27FC236}">
              <a16:creationId xmlns:a16="http://schemas.microsoft.com/office/drawing/2014/main" id="{D699415B-6772-419F-AE73-62A8E9A9AD85}"/>
            </a:ext>
          </a:extLst>
        </xdr:cNvPr>
        <xdr:cNvSpPr/>
      </xdr:nvSpPr>
      <xdr:spPr>
        <a:xfrm>
          <a:off x="9398000" y="9483349"/>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44726</xdr:rowOff>
    </xdr:from>
    <xdr:ext cx="534377" cy="259045"/>
    <xdr:sp macro="" textlink="">
      <xdr:nvSpPr>
        <xdr:cNvPr id="368" name="農林水産業費該当値テキスト">
          <a:extLst>
            <a:ext uri="{FF2B5EF4-FFF2-40B4-BE49-F238E27FC236}">
              <a16:creationId xmlns:a16="http://schemas.microsoft.com/office/drawing/2014/main" id="{54333921-43AF-439A-B988-390FC957E682}"/>
            </a:ext>
          </a:extLst>
        </xdr:cNvPr>
        <xdr:cNvSpPr txBox="1"/>
      </xdr:nvSpPr>
      <xdr:spPr>
        <a:xfrm>
          <a:off x="9480550" y="94617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35,466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100414</xdr:rowOff>
    </xdr:from>
    <xdr:to>
      <xdr:col>50</xdr:col>
      <xdr:colOff>165100</xdr:colOff>
      <xdr:row>58</xdr:row>
      <xdr:rowOff>30564</xdr:rowOff>
    </xdr:to>
    <xdr:sp macro="" textlink="">
      <xdr:nvSpPr>
        <xdr:cNvPr id="369" name="楕円 368">
          <a:extLst>
            <a:ext uri="{FF2B5EF4-FFF2-40B4-BE49-F238E27FC236}">
              <a16:creationId xmlns:a16="http://schemas.microsoft.com/office/drawing/2014/main" id="{A0E6C279-2ED6-491E-BE2F-59F65728B289}"/>
            </a:ext>
          </a:extLst>
        </xdr:cNvPr>
        <xdr:cNvSpPr/>
      </xdr:nvSpPr>
      <xdr:spPr>
        <a:xfrm>
          <a:off x="8636000" y="951746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21691</xdr:rowOff>
    </xdr:from>
    <xdr:ext cx="534377" cy="259045"/>
    <xdr:sp macro="" textlink="">
      <xdr:nvSpPr>
        <xdr:cNvPr id="370" name="テキスト ボックス 369">
          <a:extLst>
            <a:ext uri="{FF2B5EF4-FFF2-40B4-BE49-F238E27FC236}">
              <a16:creationId xmlns:a16="http://schemas.microsoft.com/office/drawing/2014/main" id="{4407576A-8841-447F-BC2C-9F86D2EA1219}"/>
            </a:ext>
          </a:extLst>
        </xdr:cNvPr>
        <xdr:cNvSpPr txBox="1"/>
      </xdr:nvSpPr>
      <xdr:spPr>
        <a:xfrm>
          <a:off x="8438661" y="9603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129149</xdr:rowOff>
    </xdr:from>
    <xdr:to>
      <xdr:col>46</xdr:col>
      <xdr:colOff>38100</xdr:colOff>
      <xdr:row>58</xdr:row>
      <xdr:rowOff>59299</xdr:rowOff>
    </xdr:to>
    <xdr:sp macro="" textlink="">
      <xdr:nvSpPr>
        <xdr:cNvPr id="371" name="楕円 370">
          <a:extLst>
            <a:ext uri="{FF2B5EF4-FFF2-40B4-BE49-F238E27FC236}">
              <a16:creationId xmlns:a16="http://schemas.microsoft.com/office/drawing/2014/main" id="{FE59B3B7-6F14-40AF-8BBF-43773102E550}"/>
            </a:ext>
          </a:extLst>
        </xdr:cNvPr>
        <xdr:cNvSpPr/>
      </xdr:nvSpPr>
      <xdr:spPr>
        <a:xfrm>
          <a:off x="7842250" y="9546199"/>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50426</xdr:rowOff>
    </xdr:from>
    <xdr:ext cx="534377" cy="259045"/>
    <xdr:sp macro="" textlink="">
      <xdr:nvSpPr>
        <xdr:cNvPr id="372" name="テキスト ボックス 371">
          <a:extLst>
            <a:ext uri="{FF2B5EF4-FFF2-40B4-BE49-F238E27FC236}">
              <a16:creationId xmlns:a16="http://schemas.microsoft.com/office/drawing/2014/main" id="{F1E087B8-481E-4AEA-BCD3-52B1A7C254A0}"/>
            </a:ext>
          </a:extLst>
        </xdr:cNvPr>
        <xdr:cNvSpPr txBox="1"/>
      </xdr:nvSpPr>
      <xdr:spPr>
        <a:xfrm>
          <a:off x="7644911" y="9632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29022</xdr:rowOff>
    </xdr:from>
    <xdr:to>
      <xdr:col>41</xdr:col>
      <xdr:colOff>101600</xdr:colOff>
      <xdr:row>57</xdr:row>
      <xdr:rowOff>130622</xdr:rowOff>
    </xdr:to>
    <xdr:sp macro="" textlink="">
      <xdr:nvSpPr>
        <xdr:cNvPr id="373" name="楕円 372">
          <a:extLst>
            <a:ext uri="{FF2B5EF4-FFF2-40B4-BE49-F238E27FC236}">
              <a16:creationId xmlns:a16="http://schemas.microsoft.com/office/drawing/2014/main" id="{DC82B6EB-C70F-41F5-9D95-7034AE30526E}"/>
            </a:ext>
          </a:extLst>
        </xdr:cNvPr>
        <xdr:cNvSpPr/>
      </xdr:nvSpPr>
      <xdr:spPr>
        <a:xfrm>
          <a:off x="7029450" y="9446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147149</xdr:rowOff>
    </xdr:from>
    <xdr:ext cx="534377" cy="259045"/>
    <xdr:sp macro="" textlink="">
      <xdr:nvSpPr>
        <xdr:cNvPr id="374" name="テキスト ボックス 373">
          <a:extLst>
            <a:ext uri="{FF2B5EF4-FFF2-40B4-BE49-F238E27FC236}">
              <a16:creationId xmlns:a16="http://schemas.microsoft.com/office/drawing/2014/main" id="{779A1EB6-2110-42DA-A693-B6CD62EDC9FE}"/>
            </a:ext>
          </a:extLst>
        </xdr:cNvPr>
        <xdr:cNvSpPr txBox="1"/>
      </xdr:nvSpPr>
      <xdr:spPr>
        <a:xfrm>
          <a:off x="6851161" y="9233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40,358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66977</xdr:rowOff>
    </xdr:from>
    <xdr:to>
      <xdr:col>36</xdr:col>
      <xdr:colOff>165100</xdr:colOff>
      <xdr:row>57</xdr:row>
      <xdr:rowOff>168577</xdr:rowOff>
    </xdr:to>
    <xdr:sp macro="" textlink="">
      <xdr:nvSpPr>
        <xdr:cNvPr id="375" name="楕円 374">
          <a:extLst>
            <a:ext uri="{FF2B5EF4-FFF2-40B4-BE49-F238E27FC236}">
              <a16:creationId xmlns:a16="http://schemas.microsoft.com/office/drawing/2014/main" id="{FA5E9AA4-F35E-4CCD-9C9D-E0C93D5B2686}"/>
            </a:ext>
          </a:extLst>
        </xdr:cNvPr>
        <xdr:cNvSpPr/>
      </xdr:nvSpPr>
      <xdr:spPr>
        <a:xfrm>
          <a:off x="6235700" y="948402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159704</xdr:rowOff>
    </xdr:from>
    <xdr:ext cx="534377" cy="259045"/>
    <xdr:sp macro="" textlink="">
      <xdr:nvSpPr>
        <xdr:cNvPr id="376" name="テキスト ボックス 375">
          <a:extLst>
            <a:ext uri="{FF2B5EF4-FFF2-40B4-BE49-F238E27FC236}">
              <a16:creationId xmlns:a16="http://schemas.microsoft.com/office/drawing/2014/main" id="{A9710338-474B-4A2D-A922-A46307AADE50}"/>
            </a:ext>
          </a:extLst>
        </xdr:cNvPr>
        <xdr:cNvSpPr txBox="1"/>
      </xdr:nvSpPr>
      <xdr:spPr>
        <a:xfrm>
          <a:off x="6038361" y="95767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35,377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7" name="正方形/長方形 376">
          <a:extLst>
            <a:ext uri="{FF2B5EF4-FFF2-40B4-BE49-F238E27FC236}">
              <a16:creationId xmlns:a16="http://schemas.microsoft.com/office/drawing/2014/main" id="{A79FCF9A-6275-4B45-84EF-6ACCBA2554B1}"/>
            </a:ext>
          </a:extLst>
        </xdr:cNvPr>
        <xdr:cNvSpPr/>
      </xdr:nvSpPr>
      <xdr:spPr>
        <a:xfrm>
          <a:off x="5956300" y="10464800"/>
          <a:ext cx="421005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8" name="正方形/長方形 377">
          <a:extLst>
            <a:ext uri="{FF2B5EF4-FFF2-40B4-BE49-F238E27FC236}">
              <a16:creationId xmlns:a16="http://schemas.microsoft.com/office/drawing/2014/main" id="{CF10FC69-70E7-4A08-9667-78D8F4D212AD}"/>
            </a:ext>
          </a:extLst>
        </xdr:cNvPr>
        <xdr:cNvSpPr/>
      </xdr:nvSpPr>
      <xdr:spPr>
        <a:xfrm>
          <a:off x="6064250" y="1079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9" name="正方形/長方形 378">
          <a:extLst>
            <a:ext uri="{FF2B5EF4-FFF2-40B4-BE49-F238E27FC236}">
              <a16:creationId xmlns:a16="http://schemas.microsoft.com/office/drawing/2014/main" id="{DCCB8B49-3BBF-4698-A5D4-A2F8E4F45A20}"/>
            </a:ext>
          </a:extLst>
        </xdr:cNvPr>
        <xdr:cNvSpPr/>
      </xdr:nvSpPr>
      <xdr:spPr>
        <a:xfrm>
          <a:off x="6064250" y="10991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0" name="正方形/長方形 379">
          <a:extLst>
            <a:ext uri="{FF2B5EF4-FFF2-40B4-BE49-F238E27FC236}">
              <a16:creationId xmlns:a16="http://schemas.microsoft.com/office/drawing/2014/main" id="{06B9DEE4-3B32-4917-9D32-601B1339ACD1}"/>
            </a:ext>
          </a:extLst>
        </xdr:cNvPr>
        <xdr:cNvSpPr/>
      </xdr:nvSpPr>
      <xdr:spPr>
        <a:xfrm>
          <a:off x="6985000" y="1079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1" name="正方形/長方形 380">
          <a:extLst>
            <a:ext uri="{FF2B5EF4-FFF2-40B4-BE49-F238E27FC236}">
              <a16:creationId xmlns:a16="http://schemas.microsoft.com/office/drawing/2014/main" id="{865D9BA6-32BD-4449-9EDB-070E25E597E8}"/>
            </a:ext>
          </a:extLst>
        </xdr:cNvPr>
        <xdr:cNvSpPr/>
      </xdr:nvSpPr>
      <xdr:spPr>
        <a:xfrm>
          <a:off x="6985000" y="10991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2" name="正方形/長方形 381">
          <a:extLst>
            <a:ext uri="{FF2B5EF4-FFF2-40B4-BE49-F238E27FC236}">
              <a16:creationId xmlns:a16="http://schemas.microsoft.com/office/drawing/2014/main" id="{FC761EE5-CABB-41B5-95C9-5830687827F7}"/>
            </a:ext>
          </a:extLst>
        </xdr:cNvPr>
        <xdr:cNvSpPr/>
      </xdr:nvSpPr>
      <xdr:spPr>
        <a:xfrm>
          <a:off x="8013700" y="1079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3" name="正方形/長方形 382">
          <a:extLst>
            <a:ext uri="{FF2B5EF4-FFF2-40B4-BE49-F238E27FC236}">
              <a16:creationId xmlns:a16="http://schemas.microsoft.com/office/drawing/2014/main" id="{AAF8278E-77FE-4C3A-A9F2-E339AA3BBF70}"/>
            </a:ext>
          </a:extLst>
        </xdr:cNvPr>
        <xdr:cNvSpPr/>
      </xdr:nvSpPr>
      <xdr:spPr>
        <a:xfrm>
          <a:off x="8013700" y="10991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32,865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4" name="正方形/長方形 383">
          <a:extLst>
            <a:ext uri="{FF2B5EF4-FFF2-40B4-BE49-F238E27FC236}">
              <a16:creationId xmlns:a16="http://schemas.microsoft.com/office/drawing/2014/main" id="{DC804BD9-D9D3-4544-BEBE-376762C7D6C1}"/>
            </a:ext>
          </a:extLst>
        </xdr:cNvPr>
        <xdr:cNvSpPr/>
      </xdr:nvSpPr>
      <xdr:spPr>
        <a:xfrm>
          <a:off x="5956300" y="11258550"/>
          <a:ext cx="42100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5" name="テキスト ボックス 384">
          <a:extLst>
            <a:ext uri="{FF2B5EF4-FFF2-40B4-BE49-F238E27FC236}">
              <a16:creationId xmlns:a16="http://schemas.microsoft.com/office/drawing/2014/main" id="{359F09F1-6FB7-4C4C-AAF6-61ECA34E622D}"/>
            </a:ext>
          </a:extLst>
        </xdr:cNvPr>
        <xdr:cNvSpPr txBox="1"/>
      </xdr:nvSpPr>
      <xdr:spPr>
        <a:xfrm>
          <a:off x="5918200" y="110744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6" name="直線コネクタ 385">
          <a:extLst>
            <a:ext uri="{FF2B5EF4-FFF2-40B4-BE49-F238E27FC236}">
              <a16:creationId xmlns:a16="http://schemas.microsoft.com/office/drawing/2014/main" id="{588A003D-56DD-447E-A12C-D7CFA8BA07D5}"/>
            </a:ext>
          </a:extLst>
        </xdr:cNvPr>
        <xdr:cNvCxnSpPr/>
      </xdr:nvCxnSpPr>
      <xdr:spPr>
        <a:xfrm>
          <a:off x="5956300" y="13462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7" name="直線コネクタ 386">
          <a:extLst>
            <a:ext uri="{FF2B5EF4-FFF2-40B4-BE49-F238E27FC236}">
              <a16:creationId xmlns:a16="http://schemas.microsoft.com/office/drawing/2014/main" id="{C5C792C3-AD10-4CF2-8318-6DCD30112D90}"/>
            </a:ext>
          </a:extLst>
        </xdr:cNvPr>
        <xdr:cNvCxnSpPr/>
      </xdr:nvCxnSpPr>
      <xdr:spPr>
        <a:xfrm>
          <a:off x="5956300" y="13148129"/>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8" name="テキスト ボックス 387">
          <a:extLst>
            <a:ext uri="{FF2B5EF4-FFF2-40B4-BE49-F238E27FC236}">
              <a16:creationId xmlns:a16="http://schemas.microsoft.com/office/drawing/2014/main" id="{6D329E8A-B97E-4DC8-8AAA-BEDC91343A5E}"/>
            </a:ext>
          </a:extLst>
        </xdr:cNvPr>
        <xdr:cNvSpPr txBox="1"/>
      </xdr:nvSpPr>
      <xdr:spPr>
        <a:xfrm>
          <a:off x="5726564" y="1301225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9" name="直線コネクタ 388">
          <a:extLst>
            <a:ext uri="{FF2B5EF4-FFF2-40B4-BE49-F238E27FC236}">
              <a16:creationId xmlns:a16="http://schemas.microsoft.com/office/drawing/2014/main" id="{0BBE0AF4-900E-42DD-80BE-309CE0F01578}"/>
            </a:ext>
          </a:extLst>
        </xdr:cNvPr>
        <xdr:cNvCxnSpPr/>
      </xdr:nvCxnSpPr>
      <xdr:spPr>
        <a:xfrm>
          <a:off x="5956300" y="12834257"/>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90" name="テキスト ボックス 389">
          <a:extLst>
            <a:ext uri="{FF2B5EF4-FFF2-40B4-BE49-F238E27FC236}">
              <a16:creationId xmlns:a16="http://schemas.microsoft.com/office/drawing/2014/main" id="{E1C1B3FA-AC57-4D37-B6B4-3EB1E8AA59F4}"/>
            </a:ext>
          </a:extLst>
        </xdr:cNvPr>
        <xdr:cNvSpPr txBox="1"/>
      </xdr:nvSpPr>
      <xdr:spPr>
        <a:xfrm>
          <a:off x="5482151" y="1269838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1" name="直線コネクタ 390">
          <a:extLst>
            <a:ext uri="{FF2B5EF4-FFF2-40B4-BE49-F238E27FC236}">
              <a16:creationId xmlns:a16="http://schemas.microsoft.com/office/drawing/2014/main" id="{7E7D007D-255A-4C3C-8CA0-68A22001CD2F}"/>
            </a:ext>
          </a:extLst>
        </xdr:cNvPr>
        <xdr:cNvCxnSpPr/>
      </xdr:nvCxnSpPr>
      <xdr:spPr>
        <a:xfrm>
          <a:off x="5956300" y="12520385"/>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92" name="テキスト ボックス 391">
          <a:extLst>
            <a:ext uri="{FF2B5EF4-FFF2-40B4-BE49-F238E27FC236}">
              <a16:creationId xmlns:a16="http://schemas.microsoft.com/office/drawing/2014/main" id="{D2DCFF60-79F7-4BAD-B7D1-050173828975}"/>
            </a:ext>
          </a:extLst>
        </xdr:cNvPr>
        <xdr:cNvSpPr txBox="1"/>
      </xdr:nvSpPr>
      <xdr:spPr>
        <a:xfrm>
          <a:off x="5482151" y="1238451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3" name="直線コネクタ 392">
          <a:extLst>
            <a:ext uri="{FF2B5EF4-FFF2-40B4-BE49-F238E27FC236}">
              <a16:creationId xmlns:a16="http://schemas.microsoft.com/office/drawing/2014/main" id="{7F2B35F5-F685-4946-90B2-51685E371AA7}"/>
            </a:ext>
          </a:extLst>
        </xdr:cNvPr>
        <xdr:cNvCxnSpPr/>
      </xdr:nvCxnSpPr>
      <xdr:spPr>
        <a:xfrm>
          <a:off x="5956300" y="12206515"/>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94" name="テキスト ボックス 393">
          <a:extLst>
            <a:ext uri="{FF2B5EF4-FFF2-40B4-BE49-F238E27FC236}">
              <a16:creationId xmlns:a16="http://schemas.microsoft.com/office/drawing/2014/main" id="{88D45505-5F90-401A-8BE2-D8F51894A22B}"/>
            </a:ext>
          </a:extLst>
        </xdr:cNvPr>
        <xdr:cNvSpPr txBox="1"/>
      </xdr:nvSpPr>
      <xdr:spPr>
        <a:xfrm>
          <a:off x="5482151" y="120642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5" name="直線コネクタ 394">
          <a:extLst>
            <a:ext uri="{FF2B5EF4-FFF2-40B4-BE49-F238E27FC236}">
              <a16:creationId xmlns:a16="http://schemas.microsoft.com/office/drawing/2014/main" id="{CF0A200A-6C77-4E9A-8577-973D4CF8A423}"/>
            </a:ext>
          </a:extLst>
        </xdr:cNvPr>
        <xdr:cNvCxnSpPr/>
      </xdr:nvCxnSpPr>
      <xdr:spPr>
        <a:xfrm>
          <a:off x="5956300" y="11892643"/>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21970</xdr:rowOff>
    </xdr:from>
    <xdr:ext cx="531299" cy="259045"/>
    <xdr:sp macro="" textlink="">
      <xdr:nvSpPr>
        <xdr:cNvPr id="396" name="テキスト ボックス 395">
          <a:extLst>
            <a:ext uri="{FF2B5EF4-FFF2-40B4-BE49-F238E27FC236}">
              <a16:creationId xmlns:a16="http://schemas.microsoft.com/office/drawing/2014/main" id="{E89A2D55-29C8-495A-9A14-65565A7907C2}"/>
            </a:ext>
          </a:extLst>
        </xdr:cNvPr>
        <xdr:cNvSpPr txBox="1"/>
      </xdr:nvSpPr>
      <xdr:spPr>
        <a:xfrm>
          <a:off x="5482151" y="117504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7" name="直線コネクタ 396">
          <a:extLst>
            <a:ext uri="{FF2B5EF4-FFF2-40B4-BE49-F238E27FC236}">
              <a16:creationId xmlns:a16="http://schemas.microsoft.com/office/drawing/2014/main" id="{F5F30C75-313E-4A34-85CE-24B47FB3787A}"/>
            </a:ext>
          </a:extLst>
        </xdr:cNvPr>
        <xdr:cNvCxnSpPr/>
      </xdr:nvCxnSpPr>
      <xdr:spPr>
        <a:xfrm>
          <a:off x="5956300" y="11572422"/>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398" name="テキスト ボックス 397">
          <a:extLst>
            <a:ext uri="{FF2B5EF4-FFF2-40B4-BE49-F238E27FC236}">
              <a16:creationId xmlns:a16="http://schemas.microsoft.com/office/drawing/2014/main" id="{9069CBF7-0AD4-40B8-A5F1-F75A4CA5D4DC}"/>
            </a:ext>
          </a:extLst>
        </xdr:cNvPr>
        <xdr:cNvSpPr txBox="1"/>
      </xdr:nvSpPr>
      <xdr:spPr>
        <a:xfrm>
          <a:off x="5418031" y="114365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9" name="直線コネクタ 398">
          <a:extLst>
            <a:ext uri="{FF2B5EF4-FFF2-40B4-BE49-F238E27FC236}">
              <a16:creationId xmlns:a16="http://schemas.microsoft.com/office/drawing/2014/main" id="{ABF4F560-C094-430B-99F7-2C0EE9F16D62}"/>
            </a:ext>
          </a:extLst>
        </xdr:cNvPr>
        <xdr:cNvCxnSpPr/>
      </xdr:nvCxnSpPr>
      <xdr:spPr>
        <a:xfrm>
          <a:off x="5956300" y="112585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0" name="テキスト ボックス 399">
          <a:extLst>
            <a:ext uri="{FF2B5EF4-FFF2-40B4-BE49-F238E27FC236}">
              <a16:creationId xmlns:a16="http://schemas.microsoft.com/office/drawing/2014/main" id="{43D35A1B-7AB8-4CB6-93FF-14527D913921}"/>
            </a:ext>
          </a:extLst>
        </xdr:cNvPr>
        <xdr:cNvSpPr txBox="1"/>
      </xdr:nvSpPr>
      <xdr:spPr>
        <a:xfrm>
          <a:off x="5418031" y="111226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1" name="商工費グラフ枠">
          <a:extLst>
            <a:ext uri="{FF2B5EF4-FFF2-40B4-BE49-F238E27FC236}">
              <a16:creationId xmlns:a16="http://schemas.microsoft.com/office/drawing/2014/main" id="{78E11E27-93A0-4C5B-9728-57E962D4B446}"/>
            </a:ext>
          </a:extLst>
        </xdr:cNvPr>
        <xdr:cNvSpPr/>
      </xdr:nvSpPr>
      <xdr:spPr>
        <a:xfrm>
          <a:off x="5956300" y="11258550"/>
          <a:ext cx="42100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69</xdr:row>
      <xdr:rowOff>171361</xdr:rowOff>
    </xdr:from>
    <xdr:to>
      <xdr:col>54</xdr:col>
      <xdr:colOff>189865</xdr:colOff>
      <xdr:row>78</xdr:row>
      <xdr:rowOff>137103</xdr:rowOff>
    </xdr:to>
    <xdr:cxnSp macro="">
      <xdr:nvCxnSpPr>
        <xdr:cNvPr id="402" name="直線コネクタ 401">
          <a:extLst>
            <a:ext uri="{FF2B5EF4-FFF2-40B4-BE49-F238E27FC236}">
              <a16:creationId xmlns:a16="http://schemas.microsoft.com/office/drawing/2014/main" id="{EB629D3B-859A-4B78-9C5C-5C7DD5980AF5}"/>
            </a:ext>
          </a:extLst>
        </xdr:cNvPr>
        <xdr:cNvCxnSpPr/>
      </xdr:nvCxnSpPr>
      <xdr:spPr>
        <a:xfrm flipV="1">
          <a:off x="9427845" y="11563261"/>
          <a:ext cx="1270" cy="14579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140930</xdr:rowOff>
    </xdr:from>
    <xdr:ext cx="469744" cy="259045"/>
    <xdr:sp macro="" textlink="">
      <xdr:nvSpPr>
        <xdr:cNvPr id="403" name="商工費最小値テキスト">
          <a:extLst>
            <a:ext uri="{FF2B5EF4-FFF2-40B4-BE49-F238E27FC236}">
              <a16:creationId xmlns:a16="http://schemas.microsoft.com/office/drawing/2014/main" id="{739970FE-0678-42DC-978C-420F4B2A9D80}"/>
            </a:ext>
          </a:extLst>
        </xdr:cNvPr>
        <xdr:cNvSpPr txBox="1"/>
      </xdr:nvSpPr>
      <xdr:spPr>
        <a:xfrm>
          <a:off x="9480550" y="130250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137103</xdr:rowOff>
    </xdr:from>
    <xdr:to>
      <xdr:col>55</xdr:col>
      <xdr:colOff>88900</xdr:colOff>
      <xdr:row>78</xdr:row>
      <xdr:rowOff>137103</xdr:rowOff>
    </xdr:to>
    <xdr:cxnSp macro="">
      <xdr:nvCxnSpPr>
        <xdr:cNvPr id="404" name="直線コネクタ 403">
          <a:extLst>
            <a:ext uri="{FF2B5EF4-FFF2-40B4-BE49-F238E27FC236}">
              <a16:creationId xmlns:a16="http://schemas.microsoft.com/office/drawing/2014/main" id="{C908E190-0D23-4CA2-80D0-E3A5853C5382}"/>
            </a:ext>
          </a:extLst>
        </xdr:cNvPr>
        <xdr:cNvCxnSpPr/>
      </xdr:nvCxnSpPr>
      <xdr:spPr>
        <a:xfrm>
          <a:off x="9359900" y="1302125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118038</xdr:rowOff>
    </xdr:from>
    <xdr:ext cx="599010" cy="259045"/>
    <xdr:sp macro="" textlink="">
      <xdr:nvSpPr>
        <xdr:cNvPr id="405" name="商工費最大値テキスト">
          <a:extLst>
            <a:ext uri="{FF2B5EF4-FFF2-40B4-BE49-F238E27FC236}">
              <a16:creationId xmlns:a16="http://schemas.microsoft.com/office/drawing/2014/main" id="{6F994ECC-F61A-47D2-8866-5A153320C4FF}"/>
            </a:ext>
          </a:extLst>
        </xdr:cNvPr>
        <xdr:cNvSpPr txBox="1"/>
      </xdr:nvSpPr>
      <xdr:spPr>
        <a:xfrm>
          <a:off x="9480550" y="113511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100,561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69</xdr:row>
      <xdr:rowOff>171361</xdr:rowOff>
    </xdr:from>
    <xdr:to>
      <xdr:col>55</xdr:col>
      <xdr:colOff>88900</xdr:colOff>
      <xdr:row>69</xdr:row>
      <xdr:rowOff>171361</xdr:rowOff>
    </xdr:to>
    <xdr:cxnSp macro="">
      <xdr:nvCxnSpPr>
        <xdr:cNvPr id="406" name="直線コネクタ 405">
          <a:extLst>
            <a:ext uri="{FF2B5EF4-FFF2-40B4-BE49-F238E27FC236}">
              <a16:creationId xmlns:a16="http://schemas.microsoft.com/office/drawing/2014/main" id="{71D92029-AEB8-4382-94E8-E74DE35B6954}"/>
            </a:ext>
          </a:extLst>
        </xdr:cNvPr>
        <xdr:cNvCxnSpPr/>
      </xdr:nvCxnSpPr>
      <xdr:spPr>
        <a:xfrm>
          <a:off x="9359900" y="1156326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74</xdr:row>
      <xdr:rowOff>170937</xdr:rowOff>
    </xdr:from>
    <xdr:to>
      <xdr:col>55</xdr:col>
      <xdr:colOff>0</xdr:colOff>
      <xdr:row>75</xdr:row>
      <xdr:rowOff>140320</xdr:rowOff>
    </xdr:to>
    <xdr:cxnSp macro="">
      <xdr:nvCxnSpPr>
        <xdr:cNvPr id="407" name="直線コネクタ 406">
          <a:extLst>
            <a:ext uri="{FF2B5EF4-FFF2-40B4-BE49-F238E27FC236}">
              <a16:creationId xmlns:a16="http://schemas.microsoft.com/office/drawing/2014/main" id="{3F3DC8E2-239F-43F4-863B-7ED902413AC1}"/>
            </a:ext>
          </a:extLst>
        </xdr:cNvPr>
        <xdr:cNvCxnSpPr/>
      </xdr:nvCxnSpPr>
      <xdr:spPr>
        <a:xfrm flipV="1">
          <a:off x="8686800" y="12388337"/>
          <a:ext cx="742950" cy="1408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33821</xdr:rowOff>
    </xdr:from>
    <xdr:ext cx="534377" cy="259045"/>
    <xdr:sp macro="" textlink="">
      <xdr:nvSpPr>
        <xdr:cNvPr id="408" name="商工費平均値テキスト">
          <a:extLst>
            <a:ext uri="{FF2B5EF4-FFF2-40B4-BE49-F238E27FC236}">
              <a16:creationId xmlns:a16="http://schemas.microsoft.com/office/drawing/2014/main" id="{1CA75F7F-5C14-476C-8C8C-8D481FD044E4}"/>
            </a:ext>
          </a:extLst>
        </xdr:cNvPr>
        <xdr:cNvSpPr txBox="1"/>
      </xdr:nvSpPr>
      <xdr:spPr>
        <a:xfrm>
          <a:off x="9480550" y="125877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31,052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55394</xdr:rowOff>
    </xdr:from>
    <xdr:to>
      <xdr:col>55</xdr:col>
      <xdr:colOff>50800</xdr:colOff>
      <xdr:row>76</xdr:row>
      <xdr:rowOff>156994</xdr:rowOff>
    </xdr:to>
    <xdr:sp macro="" textlink="">
      <xdr:nvSpPr>
        <xdr:cNvPr id="409" name="フローチャート: 判断 408">
          <a:extLst>
            <a:ext uri="{FF2B5EF4-FFF2-40B4-BE49-F238E27FC236}">
              <a16:creationId xmlns:a16="http://schemas.microsoft.com/office/drawing/2014/main" id="{247C87D1-53BA-4237-AE73-78A1F476AB9E}"/>
            </a:ext>
          </a:extLst>
        </xdr:cNvPr>
        <xdr:cNvSpPr/>
      </xdr:nvSpPr>
      <xdr:spPr>
        <a:xfrm>
          <a:off x="9398000" y="1260934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75</xdr:row>
      <xdr:rowOff>16990</xdr:rowOff>
    </xdr:from>
    <xdr:to>
      <xdr:col>50</xdr:col>
      <xdr:colOff>114300</xdr:colOff>
      <xdr:row>75</xdr:row>
      <xdr:rowOff>140320</xdr:rowOff>
    </xdr:to>
    <xdr:cxnSp macro="">
      <xdr:nvCxnSpPr>
        <xdr:cNvPr id="410" name="直線コネクタ 409">
          <a:extLst>
            <a:ext uri="{FF2B5EF4-FFF2-40B4-BE49-F238E27FC236}">
              <a16:creationId xmlns:a16="http://schemas.microsoft.com/office/drawing/2014/main" id="{DE9CD312-4B03-47C4-B20F-F4BD285386F5}"/>
            </a:ext>
          </a:extLst>
        </xdr:cNvPr>
        <xdr:cNvCxnSpPr/>
      </xdr:nvCxnSpPr>
      <xdr:spPr>
        <a:xfrm>
          <a:off x="7886700" y="12405840"/>
          <a:ext cx="800100" cy="1233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135714</xdr:rowOff>
    </xdr:from>
    <xdr:to>
      <xdr:col>50</xdr:col>
      <xdr:colOff>165100</xdr:colOff>
      <xdr:row>77</xdr:row>
      <xdr:rowOff>65864</xdr:rowOff>
    </xdr:to>
    <xdr:sp macro="" textlink="">
      <xdr:nvSpPr>
        <xdr:cNvPr id="411" name="フローチャート: 判断 410">
          <a:extLst>
            <a:ext uri="{FF2B5EF4-FFF2-40B4-BE49-F238E27FC236}">
              <a16:creationId xmlns:a16="http://schemas.microsoft.com/office/drawing/2014/main" id="{9B74C3AA-AE82-4DE2-AC19-4560CFDA6751}"/>
            </a:ext>
          </a:extLst>
        </xdr:cNvPr>
        <xdr:cNvSpPr/>
      </xdr:nvSpPr>
      <xdr:spPr>
        <a:xfrm>
          <a:off x="8636000" y="1268966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56991</xdr:rowOff>
    </xdr:from>
    <xdr:ext cx="534377" cy="259045"/>
    <xdr:sp macro="" textlink="">
      <xdr:nvSpPr>
        <xdr:cNvPr id="412" name="テキスト ボックス 411">
          <a:extLst>
            <a:ext uri="{FF2B5EF4-FFF2-40B4-BE49-F238E27FC236}">
              <a16:creationId xmlns:a16="http://schemas.microsoft.com/office/drawing/2014/main" id="{28615A7E-8E6B-4907-9A17-C1AF0B43FA2B}"/>
            </a:ext>
          </a:extLst>
        </xdr:cNvPr>
        <xdr:cNvSpPr txBox="1"/>
      </xdr:nvSpPr>
      <xdr:spPr>
        <a:xfrm>
          <a:off x="8438661" y="12776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75</xdr:row>
      <xdr:rowOff>16990</xdr:rowOff>
    </xdr:from>
    <xdr:to>
      <xdr:col>45</xdr:col>
      <xdr:colOff>177800</xdr:colOff>
      <xdr:row>75</xdr:row>
      <xdr:rowOff>117036</xdr:rowOff>
    </xdr:to>
    <xdr:cxnSp macro="">
      <xdr:nvCxnSpPr>
        <xdr:cNvPr id="413" name="直線コネクタ 412">
          <a:extLst>
            <a:ext uri="{FF2B5EF4-FFF2-40B4-BE49-F238E27FC236}">
              <a16:creationId xmlns:a16="http://schemas.microsoft.com/office/drawing/2014/main" id="{F7C67B3C-43DE-42F4-9DD3-C5C5C671961F}"/>
            </a:ext>
          </a:extLst>
        </xdr:cNvPr>
        <xdr:cNvCxnSpPr/>
      </xdr:nvCxnSpPr>
      <xdr:spPr>
        <a:xfrm flipV="1">
          <a:off x="7080250" y="12405840"/>
          <a:ext cx="806450" cy="1000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52911</xdr:rowOff>
    </xdr:from>
    <xdr:to>
      <xdr:col>46</xdr:col>
      <xdr:colOff>38100</xdr:colOff>
      <xdr:row>76</xdr:row>
      <xdr:rowOff>154511</xdr:rowOff>
    </xdr:to>
    <xdr:sp macro="" textlink="">
      <xdr:nvSpPr>
        <xdr:cNvPr id="414" name="フローチャート: 判断 413">
          <a:extLst>
            <a:ext uri="{FF2B5EF4-FFF2-40B4-BE49-F238E27FC236}">
              <a16:creationId xmlns:a16="http://schemas.microsoft.com/office/drawing/2014/main" id="{29D68211-C236-4B93-970B-03752423C843}"/>
            </a:ext>
          </a:extLst>
        </xdr:cNvPr>
        <xdr:cNvSpPr/>
      </xdr:nvSpPr>
      <xdr:spPr>
        <a:xfrm>
          <a:off x="7842250" y="12606861"/>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145638</xdr:rowOff>
    </xdr:from>
    <xdr:ext cx="534377" cy="259045"/>
    <xdr:sp macro="" textlink="">
      <xdr:nvSpPr>
        <xdr:cNvPr id="415" name="テキスト ボックス 414">
          <a:extLst>
            <a:ext uri="{FF2B5EF4-FFF2-40B4-BE49-F238E27FC236}">
              <a16:creationId xmlns:a16="http://schemas.microsoft.com/office/drawing/2014/main" id="{B9998FF2-EFE7-485F-97E8-C13F3283CC0B}"/>
            </a:ext>
          </a:extLst>
        </xdr:cNvPr>
        <xdr:cNvSpPr txBox="1"/>
      </xdr:nvSpPr>
      <xdr:spPr>
        <a:xfrm>
          <a:off x="7644911" y="126995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75</xdr:row>
      <xdr:rowOff>117036</xdr:rowOff>
    </xdr:from>
    <xdr:to>
      <xdr:col>41</xdr:col>
      <xdr:colOff>50800</xdr:colOff>
      <xdr:row>77</xdr:row>
      <xdr:rowOff>81978</xdr:rowOff>
    </xdr:to>
    <xdr:cxnSp macro="">
      <xdr:nvCxnSpPr>
        <xdr:cNvPr id="416" name="直線コネクタ 415">
          <a:extLst>
            <a:ext uri="{FF2B5EF4-FFF2-40B4-BE49-F238E27FC236}">
              <a16:creationId xmlns:a16="http://schemas.microsoft.com/office/drawing/2014/main" id="{386CF1CA-D2B3-41CD-9FCE-2F4F140D3D93}"/>
            </a:ext>
          </a:extLst>
        </xdr:cNvPr>
        <xdr:cNvCxnSpPr/>
      </xdr:nvCxnSpPr>
      <xdr:spPr>
        <a:xfrm flipV="1">
          <a:off x="6286500" y="12505886"/>
          <a:ext cx="793750" cy="2951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71558</xdr:rowOff>
    </xdr:from>
    <xdr:to>
      <xdr:col>41</xdr:col>
      <xdr:colOff>101600</xdr:colOff>
      <xdr:row>78</xdr:row>
      <xdr:rowOff>1708</xdr:rowOff>
    </xdr:to>
    <xdr:sp macro="" textlink="">
      <xdr:nvSpPr>
        <xdr:cNvPr id="417" name="フローチャート: 判断 416">
          <a:extLst>
            <a:ext uri="{FF2B5EF4-FFF2-40B4-BE49-F238E27FC236}">
              <a16:creationId xmlns:a16="http://schemas.microsoft.com/office/drawing/2014/main" id="{C8B7E52D-96DB-4CE9-94A2-F664A60F034A}"/>
            </a:ext>
          </a:extLst>
        </xdr:cNvPr>
        <xdr:cNvSpPr/>
      </xdr:nvSpPr>
      <xdr:spPr>
        <a:xfrm>
          <a:off x="7029450" y="1279060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164285</xdr:rowOff>
    </xdr:from>
    <xdr:ext cx="534377" cy="259045"/>
    <xdr:sp macro="" textlink="">
      <xdr:nvSpPr>
        <xdr:cNvPr id="418" name="テキスト ボックス 417">
          <a:extLst>
            <a:ext uri="{FF2B5EF4-FFF2-40B4-BE49-F238E27FC236}">
              <a16:creationId xmlns:a16="http://schemas.microsoft.com/office/drawing/2014/main" id="{7475C567-F16D-4B0E-B935-508603F4EC3C}"/>
            </a:ext>
          </a:extLst>
        </xdr:cNvPr>
        <xdr:cNvSpPr txBox="1"/>
      </xdr:nvSpPr>
      <xdr:spPr>
        <a:xfrm>
          <a:off x="6851161" y="12883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109049</xdr:rowOff>
    </xdr:from>
    <xdr:to>
      <xdr:col>36</xdr:col>
      <xdr:colOff>165100</xdr:colOff>
      <xdr:row>78</xdr:row>
      <xdr:rowOff>39199</xdr:rowOff>
    </xdr:to>
    <xdr:sp macro="" textlink="">
      <xdr:nvSpPr>
        <xdr:cNvPr id="419" name="フローチャート: 判断 418">
          <a:extLst>
            <a:ext uri="{FF2B5EF4-FFF2-40B4-BE49-F238E27FC236}">
              <a16:creationId xmlns:a16="http://schemas.microsoft.com/office/drawing/2014/main" id="{A3BF7F56-FB06-42DD-8F61-A91B5E1964EF}"/>
            </a:ext>
          </a:extLst>
        </xdr:cNvPr>
        <xdr:cNvSpPr/>
      </xdr:nvSpPr>
      <xdr:spPr>
        <a:xfrm>
          <a:off x="6235700" y="1282809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30326</xdr:rowOff>
    </xdr:from>
    <xdr:ext cx="534377" cy="259045"/>
    <xdr:sp macro="" textlink="">
      <xdr:nvSpPr>
        <xdr:cNvPr id="420" name="テキスト ボックス 419">
          <a:extLst>
            <a:ext uri="{FF2B5EF4-FFF2-40B4-BE49-F238E27FC236}">
              <a16:creationId xmlns:a16="http://schemas.microsoft.com/office/drawing/2014/main" id="{00CF913B-32F5-4D0E-8353-BF495AE0218F}"/>
            </a:ext>
          </a:extLst>
        </xdr:cNvPr>
        <xdr:cNvSpPr txBox="1"/>
      </xdr:nvSpPr>
      <xdr:spPr>
        <a:xfrm>
          <a:off x="6038361" y="129144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102A6DEB-6E8E-4AE2-9DAE-22A70D45A4E2}"/>
            </a:ext>
          </a:extLst>
        </xdr:cNvPr>
        <xdr:cNvSpPr txBox="1"/>
      </xdr:nvSpPr>
      <xdr:spPr>
        <a:xfrm>
          <a:off x="925830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BFC876E6-DBF5-4BE2-87DC-D87788114E10}"/>
            </a:ext>
          </a:extLst>
        </xdr:cNvPr>
        <xdr:cNvSpPr txBox="1"/>
      </xdr:nvSpPr>
      <xdr:spPr>
        <a:xfrm>
          <a:off x="851535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1FE0E556-0124-4093-8197-1576CF3A5C4F}"/>
            </a:ext>
          </a:extLst>
        </xdr:cNvPr>
        <xdr:cNvSpPr txBox="1"/>
      </xdr:nvSpPr>
      <xdr:spPr>
        <a:xfrm>
          <a:off x="771525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EFBAFB3E-08BB-4328-B13F-86B2942747E4}"/>
            </a:ext>
          </a:extLst>
        </xdr:cNvPr>
        <xdr:cNvSpPr txBox="1"/>
      </xdr:nvSpPr>
      <xdr:spPr>
        <a:xfrm>
          <a:off x="690880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5" name="テキスト ボックス 424">
          <a:extLst>
            <a:ext uri="{FF2B5EF4-FFF2-40B4-BE49-F238E27FC236}">
              <a16:creationId xmlns:a16="http://schemas.microsoft.com/office/drawing/2014/main" id="{220E8FCF-FD55-4B7F-B185-24128591B42C}"/>
            </a:ext>
          </a:extLst>
        </xdr:cNvPr>
        <xdr:cNvSpPr txBox="1"/>
      </xdr:nvSpPr>
      <xdr:spPr>
        <a:xfrm>
          <a:off x="611505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74</xdr:row>
      <xdr:rowOff>120137</xdr:rowOff>
    </xdr:from>
    <xdr:to>
      <xdr:col>55</xdr:col>
      <xdr:colOff>50800</xdr:colOff>
      <xdr:row>75</xdr:row>
      <xdr:rowOff>50287</xdr:rowOff>
    </xdr:to>
    <xdr:sp macro="" textlink="">
      <xdr:nvSpPr>
        <xdr:cNvPr id="426" name="楕円 425">
          <a:extLst>
            <a:ext uri="{FF2B5EF4-FFF2-40B4-BE49-F238E27FC236}">
              <a16:creationId xmlns:a16="http://schemas.microsoft.com/office/drawing/2014/main" id="{AD01AE84-E1E5-491E-A33D-F52773A7EA00}"/>
            </a:ext>
          </a:extLst>
        </xdr:cNvPr>
        <xdr:cNvSpPr/>
      </xdr:nvSpPr>
      <xdr:spPr>
        <a:xfrm>
          <a:off x="9398000" y="12343887"/>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73</xdr:row>
      <xdr:rowOff>143014</xdr:rowOff>
    </xdr:from>
    <xdr:ext cx="534377" cy="259045"/>
    <xdr:sp macro="" textlink="">
      <xdr:nvSpPr>
        <xdr:cNvPr id="427" name="商工費該当値テキスト">
          <a:extLst>
            <a:ext uri="{FF2B5EF4-FFF2-40B4-BE49-F238E27FC236}">
              <a16:creationId xmlns:a16="http://schemas.microsoft.com/office/drawing/2014/main" id="{8A75AFFC-4034-429C-95A1-BEEAB9A8B4E3}"/>
            </a:ext>
          </a:extLst>
        </xdr:cNvPr>
        <xdr:cNvSpPr txBox="1"/>
      </xdr:nvSpPr>
      <xdr:spPr>
        <a:xfrm>
          <a:off x="9480550" y="122016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75</xdr:row>
      <xdr:rowOff>89520</xdr:rowOff>
    </xdr:from>
    <xdr:to>
      <xdr:col>50</xdr:col>
      <xdr:colOff>165100</xdr:colOff>
      <xdr:row>76</xdr:row>
      <xdr:rowOff>19670</xdr:rowOff>
    </xdr:to>
    <xdr:sp macro="" textlink="">
      <xdr:nvSpPr>
        <xdr:cNvPr id="428" name="楕円 427">
          <a:extLst>
            <a:ext uri="{FF2B5EF4-FFF2-40B4-BE49-F238E27FC236}">
              <a16:creationId xmlns:a16="http://schemas.microsoft.com/office/drawing/2014/main" id="{15454E1A-9416-416C-90F7-49FB45621F6E}"/>
            </a:ext>
          </a:extLst>
        </xdr:cNvPr>
        <xdr:cNvSpPr/>
      </xdr:nvSpPr>
      <xdr:spPr>
        <a:xfrm>
          <a:off x="8636000" y="1247837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74</xdr:row>
      <xdr:rowOff>36197</xdr:rowOff>
    </xdr:from>
    <xdr:ext cx="534377" cy="259045"/>
    <xdr:sp macro="" textlink="">
      <xdr:nvSpPr>
        <xdr:cNvPr id="429" name="テキスト ボックス 428">
          <a:extLst>
            <a:ext uri="{FF2B5EF4-FFF2-40B4-BE49-F238E27FC236}">
              <a16:creationId xmlns:a16="http://schemas.microsoft.com/office/drawing/2014/main" id="{627032C5-2C2A-43A0-9B2E-56518FC54025}"/>
            </a:ext>
          </a:extLst>
        </xdr:cNvPr>
        <xdr:cNvSpPr txBox="1"/>
      </xdr:nvSpPr>
      <xdr:spPr>
        <a:xfrm>
          <a:off x="8438661" y="122599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74</xdr:row>
      <xdr:rowOff>137640</xdr:rowOff>
    </xdr:from>
    <xdr:to>
      <xdr:col>46</xdr:col>
      <xdr:colOff>38100</xdr:colOff>
      <xdr:row>75</xdr:row>
      <xdr:rowOff>67790</xdr:rowOff>
    </xdr:to>
    <xdr:sp macro="" textlink="">
      <xdr:nvSpPr>
        <xdr:cNvPr id="430" name="楕円 429">
          <a:extLst>
            <a:ext uri="{FF2B5EF4-FFF2-40B4-BE49-F238E27FC236}">
              <a16:creationId xmlns:a16="http://schemas.microsoft.com/office/drawing/2014/main" id="{901B866B-D139-4B2B-9351-63E323CA0916}"/>
            </a:ext>
          </a:extLst>
        </xdr:cNvPr>
        <xdr:cNvSpPr/>
      </xdr:nvSpPr>
      <xdr:spPr>
        <a:xfrm>
          <a:off x="7842250" y="1236139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73</xdr:row>
      <xdr:rowOff>84317</xdr:rowOff>
    </xdr:from>
    <xdr:ext cx="534377" cy="259045"/>
    <xdr:sp macro="" textlink="">
      <xdr:nvSpPr>
        <xdr:cNvPr id="431" name="テキスト ボックス 430">
          <a:extLst>
            <a:ext uri="{FF2B5EF4-FFF2-40B4-BE49-F238E27FC236}">
              <a16:creationId xmlns:a16="http://schemas.microsoft.com/office/drawing/2014/main" id="{6872D016-7559-43AE-BC18-0F2DF507E3D4}"/>
            </a:ext>
          </a:extLst>
        </xdr:cNvPr>
        <xdr:cNvSpPr txBox="1"/>
      </xdr:nvSpPr>
      <xdr:spPr>
        <a:xfrm>
          <a:off x="7644911" y="121429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75</xdr:row>
      <xdr:rowOff>66236</xdr:rowOff>
    </xdr:from>
    <xdr:to>
      <xdr:col>41</xdr:col>
      <xdr:colOff>101600</xdr:colOff>
      <xdr:row>75</xdr:row>
      <xdr:rowOff>167836</xdr:rowOff>
    </xdr:to>
    <xdr:sp macro="" textlink="">
      <xdr:nvSpPr>
        <xdr:cNvPr id="432" name="楕円 431">
          <a:extLst>
            <a:ext uri="{FF2B5EF4-FFF2-40B4-BE49-F238E27FC236}">
              <a16:creationId xmlns:a16="http://schemas.microsoft.com/office/drawing/2014/main" id="{3F87B9B2-6572-40ED-BC66-3C6E6C8F643E}"/>
            </a:ext>
          </a:extLst>
        </xdr:cNvPr>
        <xdr:cNvSpPr/>
      </xdr:nvSpPr>
      <xdr:spPr>
        <a:xfrm>
          <a:off x="7029450" y="12455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74</xdr:row>
      <xdr:rowOff>12913</xdr:rowOff>
    </xdr:from>
    <xdr:ext cx="534377" cy="259045"/>
    <xdr:sp macro="" textlink="">
      <xdr:nvSpPr>
        <xdr:cNvPr id="433" name="テキスト ボックス 432">
          <a:extLst>
            <a:ext uri="{FF2B5EF4-FFF2-40B4-BE49-F238E27FC236}">
              <a16:creationId xmlns:a16="http://schemas.microsoft.com/office/drawing/2014/main" id="{9222DACA-7882-4424-A4AC-D3E5F3DA6474}"/>
            </a:ext>
          </a:extLst>
        </xdr:cNvPr>
        <xdr:cNvSpPr txBox="1"/>
      </xdr:nvSpPr>
      <xdr:spPr>
        <a:xfrm>
          <a:off x="6851161" y="12236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31178</xdr:rowOff>
    </xdr:from>
    <xdr:to>
      <xdr:col>36</xdr:col>
      <xdr:colOff>165100</xdr:colOff>
      <xdr:row>77</xdr:row>
      <xdr:rowOff>132778</xdr:rowOff>
    </xdr:to>
    <xdr:sp macro="" textlink="">
      <xdr:nvSpPr>
        <xdr:cNvPr id="434" name="楕円 433">
          <a:extLst>
            <a:ext uri="{FF2B5EF4-FFF2-40B4-BE49-F238E27FC236}">
              <a16:creationId xmlns:a16="http://schemas.microsoft.com/office/drawing/2014/main" id="{85309B3A-791B-481E-AD51-CE9E9FE25F54}"/>
            </a:ext>
          </a:extLst>
        </xdr:cNvPr>
        <xdr:cNvSpPr/>
      </xdr:nvSpPr>
      <xdr:spPr>
        <a:xfrm>
          <a:off x="6235700" y="12750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149305</xdr:rowOff>
    </xdr:from>
    <xdr:ext cx="534377" cy="259045"/>
    <xdr:sp macro="" textlink="">
      <xdr:nvSpPr>
        <xdr:cNvPr id="435" name="テキスト ボックス 434">
          <a:extLst>
            <a:ext uri="{FF2B5EF4-FFF2-40B4-BE49-F238E27FC236}">
              <a16:creationId xmlns:a16="http://schemas.microsoft.com/office/drawing/2014/main" id="{78D0DCB8-C95A-468C-8365-53D4041BB9AA}"/>
            </a:ext>
          </a:extLst>
        </xdr:cNvPr>
        <xdr:cNvSpPr txBox="1"/>
      </xdr:nvSpPr>
      <xdr:spPr>
        <a:xfrm>
          <a:off x="6038361" y="125381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6" name="正方形/長方形 435">
          <a:extLst>
            <a:ext uri="{FF2B5EF4-FFF2-40B4-BE49-F238E27FC236}">
              <a16:creationId xmlns:a16="http://schemas.microsoft.com/office/drawing/2014/main" id="{2DE47E8A-9DCE-478C-BA85-E678307EB458}"/>
            </a:ext>
          </a:extLst>
        </xdr:cNvPr>
        <xdr:cNvSpPr/>
      </xdr:nvSpPr>
      <xdr:spPr>
        <a:xfrm>
          <a:off x="5956300" y="13766800"/>
          <a:ext cx="421005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7" name="正方形/長方形 436">
          <a:extLst>
            <a:ext uri="{FF2B5EF4-FFF2-40B4-BE49-F238E27FC236}">
              <a16:creationId xmlns:a16="http://schemas.microsoft.com/office/drawing/2014/main" id="{0B8D0589-7A21-4360-A9BB-9DB8FBE62FB5}"/>
            </a:ext>
          </a:extLst>
        </xdr:cNvPr>
        <xdr:cNvSpPr/>
      </xdr:nvSpPr>
      <xdr:spPr>
        <a:xfrm>
          <a:off x="6064250" y="14097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8" name="正方形/長方形 437">
          <a:extLst>
            <a:ext uri="{FF2B5EF4-FFF2-40B4-BE49-F238E27FC236}">
              <a16:creationId xmlns:a16="http://schemas.microsoft.com/office/drawing/2014/main" id="{E91FD97F-FFA6-48E4-A2C5-7D405C187B86}"/>
            </a:ext>
          </a:extLst>
        </xdr:cNvPr>
        <xdr:cNvSpPr/>
      </xdr:nvSpPr>
      <xdr:spPr>
        <a:xfrm>
          <a:off x="6064250" y="14293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9" name="正方形/長方形 438">
          <a:extLst>
            <a:ext uri="{FF2B5EF4-FFF2-40B4-BE49-F238E27FC236}">
              <a16:creationId xmlns:a16="http://schemas.microsoft.com/office/drawing/2014/main" id="{3E7CC349-4F56-439D-BEAD-5AE58325698F}"/>
            </a:ext>
          </a:extLst>
        </xdr:cNvPr>
        <xdr:cNvSpPr/>
      </xdr:nvSpPr>
      <xdr:spPr>
        <a:xfrm>
          <a:off x="6985000" y="14097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0" name="正方形/長方形 439">
          <a:extLst>
            <a:ext uri="{FF2B5EF4-FFF2-40B4-BE49-F238E27FC236}">
              <a16:creationId xmlns:a16="http://schemas.microsoft.com/office/drawing/2014/main" id="{6D4B3C11-A2EB-4443-B37A-314EB7034477}"/>
            </a:ext>
          </a:extLst>
        </xdr:cNvPr>
        <xdr:cNvSpPr/>
      </xdr:nvSpPr>
      <xdr:spPr>
        <a:xfrm>
          <a:off x="6985000" y="14293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1" name="正方形/長方形 440">
          <a:extLst>
            <a:ext uri="{FF2B5EF4-FFF2-40B4-BE49-F238E27FC236}">
              <a16:creationId xmlns:a16="http://schemas.microsoft.com/office/drawing/2014/main" id="{283DC9E2-4BAF-4E45-9096-1BDB876D7C47}"/>
            </a:ext>
          </a:extLst>
        </xdr:cNvPr>
        <xdr:cNvSpPr/>
      </xdr:nvSpPr>
      <xdr:spPr>
        <a:xfrm>
          <a:off x="8013700" y="14097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2" name="正方形/長方形 441">
          <a:extLst>
            <a:ext uri="{FF2B5EF4-FFF2-40B4-BE49-F238E27FC236}">
              <a16:creationId xmlns:a16="http://schemas.microsoft.com/office/drawing/2014/main" id="{840FB3F0-9280-4700-BA41-96A1D5233830}"/>
            </a:ext>
          </a:extLst>
        </xdr:cNvPr>
        <xdr:cNvSpPr/>
      </xdr:nvSpPr>
      <xdr:spPr>
        <a:xfrm>
          <a:off x="8013700" y="14293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39,939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3" name="正方形/長方形 442">
          <a:extLst>
            <a:ext uri="{FF2B5EF4-FFF2-40B4-BE49-F238E27FC236}">
              <a16:creationId xmlns:a16="http://schemas.microsoft.com/office/drawing/2014/main" id="{919EAC95-E559-4B6B-9184-513D9596A20A}"/>
            </a:ext>
          </a:extLst>
        </xdr:cNvPr>
        <xdr:cNvSpPr/>
      </xdr:nvSpPr>
      <xdr:spPr>
        <a:xfrm>
          <a:off x="5956300" y="14560550"/>
          <a:ext cx="4210050" cy="22669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4" name="テキスト ボックス 443">
          <a:extLst>
            <a:ext uri="{FF2B5EF4-FFF2-40B4-BE49-F238E27FC236}">
              <a16:creationId xmlns:a16="http://schemas.microsoft.com/office/drawing/2014/main" id="{C85199CE-89F7-4475-B063-467B45B0C215}"/>
            </a:ext>
          </a:extLst>
        </xdr:cNvPr>
        <xdr:cNvSpPr txBox="1"/>
      </xdr:nvSpPr>
      <xdr:spPr>
        <a:xfrm>
          <a:off x="5918200" y="143764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5" name="直線コネクタ 444">
          <a:extLst>
            <a:ext uri="{FF2B5EF4-FFF2-40B4-BE49-F238E27FC236}">
              <a16:creationId xmlns:a16="http://schemas.microsoft.com/office/drawing/2014/main" id="{0365E8AA-3D78-477A-93A2-9CAD17B5B343}"/>
            </a:ext>
          </a:extLst>
        </xdr:cNvPr>
        <xdr:cNvCxnSpPr/>
      </xdr:nvCxnSpPr>
      <xdr:spPr>
        <a:xfrm>
          <a:off x="5956300" y="16827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6" name="直線コネクタ 445">
          <a:extLst>
            <a:ext uri="{FF2B5EF4-FFF2-40B4-BE49-F238E27FC236}">
              <a16:creationId xmlns:a16="http://schemas.microsoft.com/office/drawing/2014/main" id="{ECE8E8B7-4D2E-4D3D-A13F-5021F9172C85}"/>
            </a:ext>
          </a:extLst>
        </xdr:cNvPr>
        <xdr:cNvCxnSpPr/>
      </xdr:nvCxnSpPr>
      <xdr:spPr>
        <a:xfrm>
          <a:off x="5956300" y="16446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7" name="テキスト ボックス 446">
          <a:extLst>
            <a:ext uri="{FF2B5EF4-FFF2-40B4-BE49-F238E27FC236}">
              <a16:creationId xmlns:a16="http://schemas.microsoft.com/office/drawing/2014/main" id="{00BA9F74-A717-4F7B-88F5-7F76DDAB477C}"/>
            </a:ext>
          </a:extLst>
        </xdr:cNvPr>
        <xdr:cNvSpPr txBox="1"/>
      </xdr:nvSpPr>
      <xdr:spPr>
        <a:xfrm>
          <a:off x="5726564" y="16304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8" name="直線コネクタ 447">
          <a:extLst>
            <a:ext uri="{FF2B5EF4-FFF2-40B4-BE49-F238E27FC236}">
              <a16:creationId xmlns:a16="http://schemas.microsoft.com/office/drawing/2014/main" id="{DF5881DA-47C3-4F1C-8A06-D2EBE4FFCFC6}"/>
            </a:ext>
          </a:extLst>
        </xdr:cNvPr>
        <xdr:cNvCxnSpPr/>
      </xdr:nvCxnSpPr>
      <xdr:spPr>
        <a:xfrm>
          <a:off x="5956300" y="16065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49" name="テキスト ボックス 448">
          <a:extLst>
            <a:ext uri="{FF2B5EF4-FFF2-40B4-BE49-F238E27FC236}">
              <a16:creationId xmlns:a16="http://schemas.microsoft.com/office/drawing/2014/main" id="{EF92B3D0-E36E-41F1-9F4E-3D807D2BB82C}"/>
            </a:ext>
          </a:extLst>
        </xdr:cNvPr>
        <xdr:cNvSpPr txBox="1"/>
      </xdr:nvSpPr>
      <xdr:spPr>
        <a:xfrm>
          <a:off x="5418031" y="1592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0" name="直線コネクタ 449">
          <a:extLst>
            <a:ext uri="{FF2B5EF4-FFF2-40B4-BE49-F238E27FC236}">
              <a16:creationId xmlns:a16="http://schemas.microsoft.com/office/drawing/2014/main" id="{BE480240-D7A9-4B3E-9C15-EDB7B77C6F9E}"/>
            </a:ext>
          </a:extLst>
        </xdr:cNvPr>
        <xdr:cNvCxnSpPr/>
      </xdr:nvCxnSpPr>
      <xdr:spPr>
        <a:xfrm>
          <a:off x="5956300" y="15684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51" name="テキスト ボックス 450">
          <a:extLst>
            <a:ext uri="{FF2B5EF4-FFF2-40B4-BE49-F238E27FC236}">
              <a16:creationId xmlns:a16="http://schemas.microsoft.com/office/drawing/2014/main" id="{F0EF3E65-0C2D-4463-A3DD-5613D6453636}"/>
            </a:ext>
          </a:extLst>
        </xdr:cNvPr>
        <xdr:cNvSpPr txBox="1"/>
      </xdr:nvSpPr>
      <xdr:spPr>
        <a:xfrm>
          <a:off x="541803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2" name="直線コネクタ 451">
          <a:extLst>
            <a:ext uri="{FF2B5EF4-FFF2-40B4-BE49-F238E27FC236}">
              <a16:creationId xmlns:a16="http://schemas.microsoft.com/office/drawing/2014/main" id="{AE910EFA-5BD9-48C8-964D-77D1605494FE}"/>
            </a:ext>
          </a:extLst>
        </xdr:cNvPr>
        <xdr:cNvCxnSpPr/>
      </xdr:nvCxnSpPr>
      <xdr:spPr>
        <a:xfrm>
          <a:off x="5956300" y="15303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53" name="テキスト ボックス 452">
          <a:extLst>
            <a:ext uri="{FF2B5EF4-FFF2-40B4-BE49-F238E27FC236}">
              <a16:creationId xmlns:a16="http://schemas.microsoft.com/office/drawing/2014/main" id="{4BEB03AD-E365-4877-B6DF-3239FACFF0BC}"/>
            </a:ext>
          </a:extLst>
        </xdr:cNvPr>
        <xdr:cNvSpPr txBox="1"/>
      </xdr:nvSpPr>
      <xdr:spPr>
        <a:xfrm>
          <a:off x="5418031" y="15161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4" name="直線コネクタ 453">
          <a:extLst>
            <a:ext uri="{FF2B5EF4-FFF2-40B4-BE49-F238E27FC236}">
              <a16:creationId xmlns:a16="http://schemas.microsoft.com/office/drawing/2014/main" id="{9BC3A5AB-2CE0-4E94-A1D3-B417705F021D}"/>
            </a:ext>
          </a:extLst>
        </xdr:cNvPr>
        <xdr:cNvCxnSpPr/>
      </xdr:nvCxnSpPr>
      <xdr:spPr>
        <a:xfrm>
          <a:off x="5956300" y="149288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5" name="テキスト ボックス 454">
          <a:extLst>
            <a:ext uri="{FF2B5EF4-FFF2-40B4-BE49-F238E27FC236}">
              <a16:creationId xmlns:a16="http://schemas.microsoft.com/office/drawing/2014/main" id="{1D88BB38-A645-4D4B-9267-09F99C76F68F}"/>
            </a:ext>
          </a:extLst>
        </xdr:cNvPr>
        <xdr:cNvSpPr txBox="1"/>
      </xdr:nvSpPr>
      <xdr:spPr>
        <a:xfrm>
          <a:off x="5418031" y="14792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6" name="直線コネクタ 455">
          <a:extLst>
            <a:ext uri="{FF2B5EF4-FFF2-40B4-BE49-F238E27FC236}">
              <a16:creationId xmlns:a16="http://schemas.microsoft.com/office/drawing/2014/main" id="{DC2955F7-BFD1-416C-B50D-83471CC0CDDB}"/>
            </a:ext>
          </a:extLst>
        </xdr:cNvPr>
        <xdr:cNvCxnSpPr/>
      </xdr:nvCxnSpPr>
      <xdr:spPr>
        <a:xfrm>
          <a:off x="5956300" y="145605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7" name="テキスト ボックス 456">
          <a:extLst>
            <a:ext uri="{FF2B5EF4-FFF2-40B4-BE49-F238E27FC236}">
              <a16:creationId xmlns:a16="http://schemas.microsoft.com/office/drawing/2014/main" id="{E0CCDEAF-92ED-41B6-8995-79BD96C6CFFE}"/>
            </a:ext>
          </a:extLst>
        </xdr:cNvPr>
        <xdr:cNvSpPr txBox="1"/>
      </xdr:nvSpPr>
      <xdr:spPr>
        <a:xfrm>
          <a:off x="5418031" y="144246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8" name="土木費グラフ枠">
          <a:extLst>
            <a:ext uri="{FF2B5EF4-FFF2-40B4-BE49-F238E27FC236}">
              <a16:creationId xmlns:a16="http://schemas.microsoft.com/office/drawing/2014/main" id="{D45E1C50-8B2B-4BCB-944B-DC54D3E98CB1}"/>
            </a:ext>
          </a:extLst>
        </xdr:cNvPr>
        <xdr:cNvSpPr/>
      </xdr:nvSpPr>
      <xdr:spPr>
        <a:xfrm>
          <a:off x="5956300" y="14560550"/>
          <a:ext cx="4210050" cy="22669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89</xdr:row>
      <xdr:rowOff>124597</xdr:rowOff>
    </xdr:from>
    <xdr:to>
      <xdr:col>54</xdr:col>
      <xdr:colOff>189865</xdr:colOff>
      <xdr:row>98</xdr:row>
      <xdr:rowOff>132941</xdr:rowOff>
    </xdr:to>
    <xdr:cxnSp macro="">
      <xdr:nvCxnSpPr>
        <xdr:cNvPr id="459" name="直線コネクタ 458">
          <a:extLst>
            <a:ext uri="{FF2B5EF4-FFF2-40B4-BE49-F238E27FC236}">
              <a16:creationId xmlns:a16="http://schemas.microsoft.com/office/drawing/2014/main" id="{9BADAE23-B095-46E2-A31A-18152A690B68}"/>
            </a:ext>
          </a:extLst>
        </xdr:cNvPr>
        <xdr:cNvCxnSpPr/>
      </xdr:nvCxnSpPr>
      <xdr:spPr>
        <a:xfrm flipV="1">
          <a:off x="9427845" y="14824847"/>
          <a:ext cx="1270" cy="15386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136768</xdr:rowOff>
    </xdr:from>
    <xdr:ext cx="534377" cy="259045"/>
    <xdr:sp macro="" textlink="">
      <xdr:nvSpPr>
        <xdr:cNvPr id="460" name="土木費最小値テキスト">
          <a:extLst>
            <a:ext uri="{FF2B5EF4-FFF2-40B4-BE49-F238E27FC236}">
              <a16:creationId xmlns:a16="http://schemas.microsoft.com/office/drawing/2014/main" id="{4D226F15-395E-4223-8916-CA98E60B9CB8}"/>
            </a:ext>
          </a:extLst>
        </xdr:cNvPr>
        <xdr:cNvSpPr txBox="1"/>
      </xdr:nvSpPr>
      <xdr:spPr>
        <a:xfrm>
          <a:off x="9480550" y="163673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21,774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132941</xdr:rowOff>
    </xdr:from>
    <xdr:to>
      <xdr:col>55</xdr:col>
      <xdr:colOff>88900</xdr:colOff>
      <xdr:row>98</xdr:row>
      <xdr:rowOff>132941</xdr:rowOff>
    </xdr:to>
    <xdr:cxnSp macro="">
      <xdr:nvCxnSpPr>
        <xdr:cNvPr id="461" name="直線コネクタ 460">
          <a:extLst>
            <a:ext uri="{FF2B5EF4-FFF2-40B4-BE49-F238E27FC236}">
              <a16:creationId xmlns:a16="http://schemas.microsoft.com/office/drawing/2014/main" id="{651AB8E8-3558-4B8D-86A9-B28D337EB6EE}"/>
            </a:ext>
          </a:extLst>
        </xdr:cNvPr>
        <xdr:cNvCxnSpPr/>
      </xdr:nvCxnSpPr>
      <xdr:spPr>
        <a:xfrm>
          <a:off x="9359900" y="1636354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71274</xdr:rowOff>
    </xdr:from>
    <xdr:ext cx="599010" cy="259045"/>
    <xdr:sp macro="" textlink="">
      <xdr:nvSpPr>
        <xdr:cNvPr id="462" name="土木費最大値テキスト">
          <a:extLst>
            <a:ext uri="{FF2B5EF4-FFF2-40B4-BE49-F238E27FC236}">
              <a16:creationId xmlns:a16="http://schemas.microsoft.com/office/drawing/2014/main" id="{0126E0F2-2BBF-4B68-BD17-1CA83455AB1D}"/>
            </a:ext>
          </a:extLst>
        </xdr:cNvPr>
        <xdr:cNvSpPr txBox="1"/>
      </xdr:nvSpPr>
      <xdr:spPr>
        <a:xfrm>
          <a:off x="9480550" y="146064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428,964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89</xdr:row>
      <xdr:rowOff>124597</xdr:rowOff>
    </xdr:from>
    <xdr:to>
      <xdr:col>55</xdr:col>
      <xdr:colOff>88900</xdr:colOff>
      <xdr:row>89</xdr:row>
      <xdr:rowOff>124597</xdr:rowOff>
    </xdr:to>
    <xdr:cxnSp macro="">
      <xdr:nvCxnSpPr>
        <xdr:cNvPr id="463" name="直線コネクタ 462">
          <a:extLst>
            <a:ext uri="{FF2B5EF4-FFF2-40B4-BE49-F238E27FC236}">
              <a16:creationId xmlns:a16="http://schemas.microsoft.com/office/drawing/2014/main" id="{80573E41-2AE1-4C4E-B6EF-BAF0C0F49AF6}"/>
            </a:ext>
          </a:extLst>
        </xdr:cNvPr>
        <xdr:cNvCxnSpPr/>
      </xdr:nvCxnSpPr>
      <xdr:spPr>
        <a:xfrm>
          <a:off x="9359900" y="1482484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27987</xdr:rowOff>
    </xdr:from>
    <xdr:to>
      <xdr:col>55</xdr:col>
      <xdr:colOff>0</xdr:colOff>
      <xdr:row>98</xdr:row>
      <xdr:rowOff>32609</xdr:rowOff>
    </xdr:to>
    <xdr:cxnSp macro="">
      <xdr:nvCxnSpPr>
        <xdr:cNvPr id="464" name="直線コネクタ 463">
          <a:extLst>
            <a:ext uri="{FF2B5EF4-FFF2-40B4-BE49-F238E27FC236}">
              <a16:creationId xmlns:a16="http://schemas.microsoft.com/office/drawing/2014/main" id="{B0C2B2BD-01D9-4D61-9EC5-D62B8068E837}"/>
            </a:ext>
          </a:extLst>
        </xdr:cNvPr>
        <xdr:cNvCxnSpPr/>
      </xdr:nvCxnSpPr>
      <xdr:spPr>
        <a:xfrm flipV="1">
          <a:off x="8686800" y="16258587"/>
          <a:ext cx="742950" cy="4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50730</xdr:rowOff>
    </xdr:from>
    <xdr:ext cx="534377" cy="259045"/>
    <xdr:sp macro="" textlink="">
      <xdr:nvSpPr>
        <xdr:cNvPr id="465" name="土木費平均値テキスト">
          <a:extLst>
            <a:ext uri="{FF2B5EF4-FFF2-40B4-BE49-F238E27FC236}">
              <a16:creationId xmlns:a16="http://schemas.microsoft.com/office/drawing/2014/main" id="{BB7E5985-27BE-4B06-AAB5-59A0569D68C9}"/>
            </a:ext>
          </a:extLst>
        </xdr:cNvPr>
        <xdr:cNvSpPr txBox="1"/>
      </xdr:nvSpPr>
      <xdr:spPr>
        <a:xfrm>
          <a:off x="9480550" y="159384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81,023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27853</xdr:rowOff>
    </xdr:from>
    <xdr:to>
      <xdr:col>55</xdr:col>
      <xdr:colOff>50800</xdr:colOff>
      <xdr:row>97</xdr:row>
      <xdr:rowOff>129453</xdr:rowOff>
    </xdr:to>
    <xdr:sp macro="" textlink="">
      <xdr:nvSpPr>
        <xdr:cNvPr id="466" name="フローチャート: 判断 465">
          <a:extLst>
            <a:ext uri="{FF2B5EF4-FFF2-40B4-BE49-F238E27FC236}">
              <a16:creationId xmlns:a16="http://schemas.microsoft.com/office/drawing/2014/main" id="{D0EFCE1E-2838-4B58-AFB3-91080E3F2C49}"/>
            </a:ext>
          </a:extLst>
        </xdr:cNvPr>
        <xdr:cNvSpPr/>
      </xdr:nvSpPr>
      <xdr:spPr>
        <a:xfrm>
          <a:off x="9398000" y="1608700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28212</xdr:rowOff>
    </xdr:from>
    <xdr:to>
      <xdr:col>50</xdr:col>
      <xdr:colOff>114300</xdr:colOff>
      <xdr:row>98</xdr:row>
      <xdr:rowOff>32609</xdr:rowOff>
    </xdr:to>
    <xdr:cxnSp macro="">
      <xdr:nvCxnSpPr>
        <xdr:cNvPr id="467" name="直線コネクタ 466">
          <a:extLst>
            <a:ext uri="{FF2B5EF4-FFF2-40B4-BE49-F238E27FC236}">
              <a16:creationId xmlns:a16="http://schemas.microsoft.com/office/drawing/2014/main" id="{40267558-625F-47A2-995B-E6EA6AF51D1B}"/>
            </a:ext>
          </a:extLst>
        </xdr:cNvPr>
        <xdr:cNvCxnSpPr/>
      </xdr:nvCxnSpPr>
      <xdr:spPr>
        <a:xfrm>
          <a:off x="7886700" y="16258812"/>
          <a:ext cx="800100" cy="43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68245</xdr:rowOff>
    </xdr:from>
    <xdr:to>
      <xdr:col>50</xdr:col>
      <xdr:colOff>165100</xdr:colOff>
      <xdr:row>97</xdr:row>
      <xdr:rowOff>169845</xdr:rowOff>
    </xdr:to>
    <xdr:sp macro="" textlink="">
      <xdr:nvSpPr>
        <xdr:cNvPr id="468" name="フローチャート: 判断 467">
          <a:extLst>
            <a:ext uri="{FF2B5EF4-FFF2-40B4-BE49-F238E27FC236}">
              <a16:creationId xmlns:a16="http://schemas.microsoft.com/office/drawing/2014/main" id="{706B0791-FE6A-4DF4-8940-EEA39B7A0F98}"/>
            </a:ext>
          </a:extLst>
        </xdr:cNvPr>
        <xdr:cNvSpPr/>
      </xdr:nvSpPr>
      <xdr:spPr>
        <a:xfrm>
          <a:off x="8636000" y="16127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14922</xdr:rowOff>
    </xdr:from>
    <xdr:ext cx="534377" cy="259045"/>
    <xdr:sp macro="" textlink="">
      <xdr:nvSpPr>
        <xdr:cNvPr id="469" name="テキスト ボックス 468">
          <a:extLst>
            <a:ext uri="{FF2B5EF4-FFF2-40B4-BE49-F238E27FC236}">
              <a16:creationId xmlns:a16="http://schemas.microsoft.com/office/drawing/2014/main" id="{16A660A2-6F39-4788-8C56-6EC7EFECC8DC}"/>
            </a:ext>
          </a:extLst>
        </xdr:cNvPr>
        <xdr:cNvSpPr txBox="1"/>
      </xdr:nvSpPr>
      <xdr:spPr>
        <a:xfrm>
          <a:off x="8438661" y="15902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70,421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28212</xdr:rowOff>
    </xdr:from>
    <xdr:to>
      <xdr:col>45</xdr:col>
      <xdr:colOff>177800</xdr:colOff>
      <xdr:row>98</xdr:row>
      <xdr:rowOff>52279</xdr:rowOff>
    </xdr:to>
    <xdr:cxnSp macro="">
      <xdr:nvCxnSpPr>
        <xdr:cNvPr id="470" name="直線コネクタ 469">
          <a:extLst>
            <a:ext uri="{FF2B5EF4-FFF2-40B4-BE49-F238E27FC236}">
              <a16:creationId xmlns:a16="http://schemas.microsoft.com/office/drawing/2014/main" id="{4ADB8CAD-8B91-4C5C-9BC4-E26417AAB7B1}"/>
            </a:ext>
          </a:extLst>
        </xdr:cNvPr>
        <xdr:cNvCxnSpPr/>
      </xdr:nvCxnSpPr>
      <xdr:spPr>
        <a:xfrm flipV="1">
          <a:off x="7080250" y="16258812"/>
          <a:ext cx="806450" cy="240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79253</xdr:rowOff>
    </xdr:from>
    <xdr:to>
      <xdr:col>46</xdr:col>
      <xdr:colOff>38100</xdr:colOff>
      <xdr:row>98</xdr:row>
      <xdr:rowOff>9403</xdr:rowOff>
    </xdr:to>
    <xdr:sp macro="" textlink="">
      <xdr:nvSpPr>
        <xdr:cNvPr id="471" name="フローチャート: 判断 470">
          <a:extLst>
            <a:ext uri="{FF2B5EF4-FFF2-40B4-BE49-F238E27FC236}">
              <a16:creationId xmlns:a16="http://schemas.microsoft.com/office/drawing/2014/main" id="{32C349ED-DA62-451C-86E6-9A12D453416E}"/>
            </a:ext>
          </a:extLst>
        </xdr:cNvPr>
        <xdr:cNvSpPr/>
      </xdr:nvSpPr>
      <xdr:spPr>
        <a:xfrm>
          <a:off x="7842250" y="1613840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25930</xdr:rowOff>
    </xdr:from>
    <xdr:ext cx="534377" cy="259045"/>
    <xdr:sp macro="" textlink="">
      <xdr:nvSpPr>
        <xdr:cNvPr id="472" name="テキスト ボックス 471">
          <a:extLst>
            <a:ext uri="{FF2B5EF4-FFF2-40B4-BE49-F238E27FC236}">
              <a16:creationId xmlns:a16="http://schemas.microsoft.com/office/drawing/2014/main" id="{3EB1AF09-286A-48B6-BDE8-9ABC7A636C69}"/>
            </a:ext>
          </a:extLst>
        </xdr:cNvPr>
        <xdr:cNvSpPr txBox="1"/>
      </xdr:nvSpPr>
      <xdr:spPr>
        <a:xfrm>
          <a:off x="7644911" y="159136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49392</xdr:rowOff>
    </xdr:from>
    <xdr:to>
      <xdr:col>41</xdr:col>
      <xdr:colOff>50800</xdr:colOff>
      <xdr:row>98</xdr:row>
      <xdr:rowOff>52279</xdr:rowOff>
    </xdr:to>
    <xdr:cxnSp macro="">
      <xdr:nvCxnSpPr>
        <xdr:cNvPr id="473" name="直線コネクタ 472">
          <a:extLst>
            <a:ext uri="{FF2B5EF4-FFF2-40B4-BE49-F238E27FC236}">
              <a16:creationId xmlns:a16="http://schemas.microsoft.com/office/drawing/2014/main" id="{1950375F-859F-4423-A4D5-FE64F12862E2}"/>
            </a:ext>
          </a:extLst>
        </xdr:cNvPr>
        <xdr:cNvCxnSpPr/>
      </xdr:nvCxnSpPr>
      <xdr:spPr>
        <a:xfrm>
          <a:off x="6286500" y="16279992"/>
          <a:ext cx="793750" cy="2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56195</xdr:rowOff>
    </xdr:from>
    <xdr:to>
      <xdr:col>41</xdr:col>
      <xdr:colOff>101600</xdr:colOff>
      <xdr:row>97</xdr:row>
      <xdr:rowOff>157795</xdr:rowOff>
    </xdr:to>
    <xdr:sp macro="" textlink="">
      <xdr:nvSpPr>
        <xdr:cNvPr id="474" name="フローチャート: 判断 473">
          <a:extLst>
            <a:ext uri="{FF2B5EF4-FFF2-40B4-BE49-F238E27FC236}">
              <a16:creationId xmlns:a16="http://schemas.microsoft.com/office/drawing/2014/main" id="{4CE8D116-EE1F-4033-AC3E-43A1A41FF0CE}"/>
            </a:ext>
          </a:extLst>
        </xdr:cNvPr>
        <xdr:cNvSpPr/>
      </xdr:nvSpPr>
      <xdr:spPr>
        <a:xfrm>
          <a:off x="7029450" y="16115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2872</xdr:rowOff>
    </xdr:from>
    <xdr:ext cx="534377" cy="259045"/>
    <xdr:sp macro="" textlink="">
      <xdr:nvSpPr>
        <xdr:cNvPr id="475" name="テキスト ボックス 474">
          <a:extLst>
            <a:ext uri="{FF2B5EF4-FFF2-40B4-BE49-F238E27FC236}">
              <a16:creationId xmlns:a16="http://schemas.microsoft.com/office/drawing/2014/main" id="{40C3FAA4-E7DA-4DD1-A712-464F94A23C29}"/>
            </a:ext>
          </a:extLst>
        </xdr:cNvPr>
        <xdr:cNvSpPr txBox="1"/>
      </xdr:nvSpPr>
      <xdr:spPr>
        <a:xfrm>
          <a:off x="6851161" y="158905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15162</xdr:rowOff>
    </xdr:from>
    <xdr:to>
      <xdr:col>36</xdr:col>
      <xdr:colOff>165100</xdr:colOff>
      <xdr:row>97</xdr:row>
      <xdr:rowOff>116762</xdr:rowOff>
    </xdr:to>
    <xdr:sp macro="" textlink="">
      <xdr:nvSpPr>
        <xdr:cNvPr id="476" name="フローチャート: 判断 475">
          <a:extLst>
            <a:ext uri="{FF2B5EF4-FFF2-40B4-BE49-F238E27FC236}">
              <a16:creationId xmlns:a16="http://schemas.microsoft.com/office/drawing/2014/main" id="{4074318F-1F6B-4017-B193-E7818C4BF200}"/>
            </a:ext>
          </a:extLst>
        </xdr:cNvPr>
        <xdr:cNvSpPr/>
      </xdr:nvSpPr>
      <xdr:spPr>
        <a:xfrm>
          <a:off x="6235700" y="160743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133289</xdr:rowOff>
    </xdr:from>
    <xdr:ext cx="534377" cy="259045"/>
    <xdr:sp macro="" textlink="">
      <xdr:nvSpPr>
        <xdr:cNvPr id="477" name="テキスト ボックス 476">
          <a:extLst>
            <a:ext uri="{FF2B5EF4-FFF2-40B4-BE49-F238E27FC236}">
              <a16:creationId xmlns:a16="http://schemas.microsoft.com/office/drawing/2014/main" id="{C74C8D52-590C-4D98-A400-9426490C36A4}"/>
            </a:ext>
          </a:extLst>
        </xdr:cNvPr>
        <xdr:cNvSpPr txBox="1"/>
      </xdr:nvSpPr>
      <xdr:spPr>
        <a:xfrm>
          <a:off x="6038361" y="15849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84,354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9D8A380-F571-4DBB-80A9-9A72F0A79F39}"/>
            </a:ext>
          </a:extLst>
        </xdr:cNvPr>
        <xdr:cNvSpPr txBox="1"/>
      </xdr:nvSpPr>
      <xdr:spPr>
        <a:xfrm>
          <a:off x="9258300" y="168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61600411-5BE1-4C04-A78F-56FADD307E64}"/>
            </a:ext>
          </a:extLst>
        </xdr:cNvPr>
        <xdr:cNvSpPr txBox="1"/>
      </xdr:nvSpPr>
      <xdr:spPr>
        <a:xfrm>
          <a:off x="8515350" y="168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DAE2A3FA-B51B-4BFD-BEDC-39517F8330E6}"/>
            </a:ext>
          </a:extLst>
        </xdr:cNvPr>
        <xdr:cNvSpPr txBox="1"/>
      </xdr:nvSpPr>
      <xdr:spPr>
        <a:xfrm>
          <a:off x="7715250" y="168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B23DED1-D573-49B5-9DC7-482A97F7D5F1}"/>
            </a:ext>
          </a:extLst>
        </xdr:cNvPr>
        <xdr:cNvSpPr txBox="1"/>
      </xdr:nvSpPr>
      <xdr:spPr>
        <a:xfrm>
          <a:off x="6908800" y="168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725DA66F-4C16-4213-AC1D-5D2E2FB0FF35}"/>
            </a:ext>
          </a:extLst>
        </xdr:cNvPr>
        <xdr:cNvSpPr txBox="1"/>
      </xdr:nvSpPr>
      <xdr:spPr>
        <a:xfrm>
          <a:off x="6115050" y="168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148637</xdr:rowOff>
    </xdr:from>
    <xdr:to>
      <xdr:col>55</xdr:col>
      <xdr:colOff>50800</xdr:colOff>
      <xdr:row>98</xdr:row>
      <xdr:rowOff>78787</xdr:rowOff>
    </xdr:to>
    <xdr:sp macro="" textlink="">
      <xdr:nvSpPr>
        <xdr:cNvPr id="483" name="楕円 482">
          <a:extLst>
            <a:ext uri="{FF2B5EF4-FFF2-40B4-BE49-F238E27FC236}">
              <a16:creationId xmlns:a16="http://schemas.microsoft.com/office/drawing/2014/main" id="{E843E302-A10C-418B-A43D-33AB78C3A638}"/>
            </a:ext>
          </a:extLst>
        </xdr:cNvPr>
        <xdr:cNvSpPr/>
      </xdr:nvSpPr>
      <xdr:spPr>
        <a:xfrm>
          <a:off x="9398000" y="1620778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63564</xdr:rowOff>
    </xdr:from>
    <xdr:ext cx="534377" cy="259045"/>
    <xdr:sp macro="" textlink="">
      <xdr:nvSpPr>
        <xdr:cNvPr id="484" name="土木費該当値テキスト">
          <a:extLst>
            <a:ext uri="{FF2B5EF4-FFF2-40B4-BE49-F238E27FC236}">
              <a16:creationId xmlns:a16="http://schemas.microsoft.com/office/drawing/2014/main" id="{95AAF3EF-9A2A-4024-9A55-FEE20CDAC39D}"/>
            </a:ext>
          </a:extLst>
        </xdr:cNvPr>
        <xdr:cNvSpPr txBox="1"/>
      </xdr:nvSpPr>
      <xdr:spPr>
        <a:xfrm>
          <a:off x="9480550" y="16122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49,321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153259</xdr:rowOff>
    </xdr:from>
    <xdr:to>
      <xdr:col>50</xdr:col>
      <xdr:colOff>165100</xdr:colOff>
      <xdr:row>98</xdr:row>
      <xdr:rowOff>83409</xdr:rowOff>
    </xdr:to>
    <xdr:sp macro="" textlink="">
      <xdr:nvSpPr>
        <xdr:cNvPr id="485" name="楕円 484">
          <a:extLst>
            <a:ext uri="{FF2B5EF4-FFF2-40B4-BE49-F238E27FC236}">
              <a16:creationId xmlns:a16="http://schemas.microsoft.com/office/drawing/2014/main" id="{42B1E517-A6F7-4209-AEEC-713F99D22E43}"/>
            </a:ext>
          </a:extLst>
        </xdr:cNvPr>
        <xdr:cNvSpPr/>
      </xdr:nvSpPr>
      <xdr:spPr>
        <a:xfrm>
          <a:off x="8636000" y="16212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74536</xdr:rowOff>
    </xdr:from>
    <xdr:ext cx="534377" cy="259045"/>
    <xdr:sp macro="" textlink="">
      <xdr:nvSpPr>
        <xdr:cNvPr id="486" name="テキスト ボックス 485">
          <a:extLst>
            <a:ext uri="{FF2B5EF4-FFF2-40B4-BE49-F238E27FC236}">
              <a16:creationId xmlns:a16="http://schemas.microsoft.com/office/drawing/2014/main" id="{0F76019A-7529-476D-AF8E-E4B58A61F740}"/>
            </a:ext>
          </a:extLst>
        </xdr:cNvPr>
        <xdr:cNvSpPr txBox="1"/>
      </xdr:nvSpPr>
      <xdr:spPr>
        <a:xfrm>
          <a:off x="8438661" y="163051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148862</xdr:rowOff>
    </xdr:from>
    <xdr:to>
      <xdr:col>46</xdr:col>
      <xdr:colOff>38100</xdr:colOff>
      <xdr:row>98</xdr:row>
      <xdr:rowOff>79012</xdr:rowOff>
    </xdr:to>
    <xdr:sp macro="" textlink="">
      <xdr:nvSpPr>
        <xdr:cNvPr id="487" name="楕円 486">
          <a:extLst>
            <a:ext uri="{FF2B5EF4-FFF2-40B4-BE49-F238E27FC236}">
              <a16:creationId xmlns:a16="http://schemas.microsoft.com/office/drawing/2014/main" id="{DF9A4821-C619-4084-8515-423E84E39B49}"/>
            </a:ext>
          </a:extLst>
        </xdr:cNvPr>
        <xdr:cNvSpPr/>
      </xdr:nvSpPr>
      <xdr:spPr>
        <a:xfrm>
          <a:off x="7842250" y="1620801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70139</xdr:rowOff>
    </xdr:from>
    <xdr:ext cx="534377" cy="259045"/>
    <xdr:sp macro="" textlink="">
      <xdr:nvSpPr>
        <xdr:cNvPr id="488" name="テキスト ボックス 487">
          <a:extLst>
            <a:ext uri="{FF2B5EF4-FFF2-40B4-BE49-F238E27FC236}">
              <a16:creationId xmlns:a16="http://schemas.microsoft.com/office/drawing/2014/main" id="{380FB988-ABFD-4B65-8B07-C5E51097C11A}"/>
            </a:ext>
          </a:extLst>
        </xdr:cNvPr>
        <xdr:cNvSpPr txBox="1"/>
      </xdr:nvSpPr>
      <xdr:spPr>
        <a:xfrm>
          <a:off x="7644911" y="163007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1479</xdr:rowOff>
    </xdr:from>
    <xdr:to>
      <xdr:col>41</xdr:col>
      <xdr:colOff>101600</xdr:colOff>
      <xdr:row>98</xdr:row>
      <xdr:rowOff>103079</xdr:rowOff>
    </xdr:to>
    <xdr:sp macro="" textlink="">
      <xdr:nvSpPr>
        <xdr:cNvPr id="489" name="楕円 488">
          <a:extLst>
            <a:ext uri="{FF2B5EF4-FFF2-40B4-BE49-F238E27FC236}">
              <a16:creationId xmlns:a16="http://schemas.microsoft.com/office/drawing/2014/main" id="{17FFE77E-8A61-46CE-951A-4D6CBD8EA88E}"/>
            </a:ext>
          </a:extLst>
        </xdr:cNvPr>
        <xdr:cNvSpPr/>
      </xdr:nvSpPr>
      <xdr:spPr>
        <a:xfrm>
          <a:off x="7029450" y="162320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94206</xdr:rowOff>
    </xdr:from>
    <xdr:ext cx="534377" cy="259045"/>
    <xdr:sp macro="" textlink="">
      <xdr:nvSpPr>
        <xdr:cNvPr id="490" name="テキスト ボックス 489">
          <a:extLst>
            <a:ext uri="{FF2B5EF4-FFF2-40B4-BE49-F238E27FC236}">
              <a16:creationId xmlns:a16="http://schemas.microsoft.com/office/drawing/2014/main" id="{BDABB6BC-1AD8-47D3-B820-82E978A6478D}"/>
            </a:ext>
          </a:extLst>
        </xdr:cNvPr>
        <xdr:cNvSpPr txBox="1"/>
      </xdr:nvSpPr>
      <xdr:spPr>
        <a:xfrm>
          <a:off x="6851161" y="163248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170042</xdr:rowOff>
    </xdr:from>
    <xdr:to>
      <xdr:col>36</xdr:col>
      <xdr:colOff>165100</xdr:colOff>
      <xdr:row>98</xdr:row>
      <xdr:rowOff>100192</xdr:rowOff>
    </xdr:to>
    <xdr:sp macro="" textlink="">
      <xdr:nvSpPr>
        <xdr:cNvPr id="491" name="楕円 490">
          <a:extLst>
            <a:ext uri="{FF2B5EF4-FFF2-40B4-BE49-F238E27FC236}">
              <a16:creationId xmlns:a16="http://schemas.microsoft.com/office/drawing/2014/main" id="{53BD734A-FAC1-47B1-A244-B1855B8B00B1}"/>
            </a:ext>
          </a:extLst>
        </xdr:cNvPr>
        <xdr:cNvSpPr/>
      </xdr:nvSpPr>
      <xdr:spPr>
        <a:xfrm>
          <a:off x="6235700" y="16229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91319</xdr:rowOff>
    </xdr:from>
    <xdr:ext cx="534377" cy="259045"/>
    <xdr:sp macro="" textlink="">
      <xdr:nvSpPr>
        <xdr:cNvPr id="492" name="テキスト ボックス 491">
          <a:extLst>
            <a:ext uri="{FF2B5EF4-FFF2-40B4-BE49-F238E27FC236}">
              <a16:creationId xmlns:a16="http://schemas.microsoft.com/office/drawing/2014/main" id="{44A7C2F3-F815-4F9A-82A6-5F93EE06B7E2}"/>
            </a:ext>
          </a:extLst>
        </xdr:cNvPr>
        <xdr:cNvSpPr txBox="1"/>
      </xdr:nvSpPr>
      <xdr:spPr>
        <a:xfrm>
          <a:off x="6038361" y="16321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3" name="正方形/長方形 492">
          <a:extLst>
            <a:ext uri="{FF2B5EF4-FFF2-40B4-BE49-F238E27FC236}">
              <a16:creationId xmlns:a16="http://schemas.microsoft.com/office/drawing/2014/main" id="{CF9B45E6-E5FC-4210-A6AF-835450A44D81}"/>
            </a:ext>
          </a:extLst>
        </xdr:cNvPr>
        <xdr:cNvSpPr/>
      </xdr:nvSpPr>
      <xdr:spPr>
        <a:xfrm>
          <a:off x="11207750" y="3860800"/>
          <a:ext cx="422275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4" name="正方形/長方形 493">
          <a:extLst>
            <a:ext uri="{FF2B5EF4-FFF2-40B4-BE49-F238E27FC236}">
              <a16:creationId xmlns:a16="http://schemas.microsoft.com/office/drawing/2014/main" id="{3F38BFC2-BE36-4936-A18B-56C98402A564}"/>
            </a:ext>
          </a:extLst>
        </xdr:cNvPr>
        <xdr:cNvSpPr/>
      </xdr:nvSpPr>
      <xdr:spPr>
        <a:xfrm>
          <a:off x="11315700" y="4191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5" name="正方形/長方形 494">
          <a:extLst>
            <a:ext uri="{FF2B5EF4-FFF2-40B4-BE49-F238E27FC236}">
              <a16:creationId xmlns:a16="http://schemas.microsoft.com/office/drawing/2014/main" id="{91F588A7-3664-4A70-8CC6-4205189DAC68}"/>
            </a:ext>
          </a:extLst>
        </xdr:cNvPr>
        <xdr:cNvSpPr/>
      </xdr:nvSpPr>
      <xdr:spPr>
        <a:xfrm>
          <a:off x="11315700" y="4387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6" name="正方形/長方形 495">
          <a:extLst>
            <a:ext uri="{FF2B5EF4-FFF2-40B4-BE49-F238E27FC236}">
              <a16:creationId xmlns:a16="http://schemas.microsoft.com/office/drawing/2014/main" id="{007FDCE5-CD0C-4781-9DB1-19A09A2A5055}"/>
            </a:ext>
          </a:extLst>
        </xdr:cNvPr>
        <xdr:cNvSpPr/>
      </xdr:nvSpPr>
      <xdr:spPr>
        <a:xfrm>
          <a:off x="12236450" y="4191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7" name="正方形/長方形 496">
          <a:extLst>
            <a:ext uri="{FF2B5EF4-FFF2-40B4-BE49-F238E27FC236}">
              <a16:creationId xmlns:a16="http://schemas.microsoft.com/office/drawing/2014/main" id="{99F22B33-7CC5-4791-A342-F7556F11FE87}"/>
            </a:ext>
          </a:extLst>
        </xdr:cNvPr>
        <xdr:cNvSpPr/>
      </xdr:nvSpPr>
      <xdr:spPr>
        <a:xfrm>
          <a:off x="12236450" y="4387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8" name="正方形/長方形 497">
          <a:extLst>
            <a:ext uri="{FF2B5EF4-FFF2-40B4-BE49-F238E27FC236}">
              <a16:creationId xmlns:a16="http://schemas.microsoft.com/office/drawing/2014/main" id="{22A15CFF-1819-4CE5-8AC0-EE0C3C7A20D6}"/>
            </a:ext>
          </a:extLst>
        </xdr:cNvPr>
        <xdr:cNvSpPr/>
      </xdr:nvSpPr>
      <xdr:spPr>
        <a:xfrm>
          <a:off x="13265150" y="4191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9" name="正方形/長方形 498">
          <a:extLst>
            <a:ext uri="{FF2B5EF4-FFF2-40B4-BE49-F238E27FC236}">
              <a16:creationId xmlns:a16="http://schemas.microsoft.com/office/drawing/2014/main" id="{6B0816C0-F628-414E-B50A-65ED39C9D354}"/>
            </a:ext>
          </a:extLst>
        </xdr:cNvPr>
        <xdr:cNvSpPr/>
      </xdr:nvSpPr>
      <xdr:spPr>
        <a:xfrm>
          <a:off x="13265150" y="4387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0" name="正方形/長方形 499">
          <a:extLst>
            <a:ext uri="{FF2B5EF4-FFF2-40B4-BE49-F238E27FC236}">
              <a16:creationId xmlns:a16="http://schemas.microsoft.com/office/drawing/2014/main" id="{CD641124-7106-440A-8147-9951CFB995FF}"/>
            </a:ext>
          </a:extLst>
        </xdr:cNvPr>
        <xdr:cNvSpPr/>
      </xdr:nvSpPr>
      <xdr:spPr>
        <a:xfrm>
          <a:off x="11207750" y="4654550"/>
          <a:ext cx="42227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1" name="テキスト ボックス 500">
          <a:extLst>
            <a:ext uri="{FF2B5EF4-FFF2-40B4-BE49-F238E27FC236}">
              <a16:creationId xmlns:a16="http://schemas.microsoft.com/office/drawing/2014/main" id="{23E07D17-4B55-4B34-B160-0CF60D3D8C02}"/>
            </a:ext>
          </a:extLst>
        </xdr:cNvPr>
        <xdr:cNvSpPr txBox="1"/>
      </xdr:nvSpPr>
      <xdr:spPr>
        <a:xfrm>
          <a:off x="11169650" y="44704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2" name="直線コネクタ 501">
          <a:extLst>
            <a:ext uri="{FF2B5EF4-FFF2-40B4-BE49-F238E27FC236}">
              <a16:creationId xmlns:a16="http://schemas.microsoft.com/office/drawing/2014/main" id="{91011BCA-31FC-4891-9221-30B59229952D}"/>
            </a:ext>
          </a:extLst>
        </xdr:cNvPr>
        <xdr:cNvCxnSpPr/>
      </xdr:nvCxnSpPr>
      <xdr:spPr>
        <a:xfrm>
          <a:off x="11207750" y="68580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503" name="テキスト ボックス 502">
          <a:extLst>
            <a:ext uri="{FF2B5EF4-FFF2-40B4-BE49-F238E27FC236}">
              <a16:creationId xmlns:a16="http://schemas.microsoft.com/office/drawing/2014/main" id="{A4936A65-DFD0-4CD4-8863-B41AC0724AD8}"/>
            </a:ext>
          </a:extLst>
        </xdr:cNvPr>
        <xdr:cNvSpPr txBox="1"/>
      </xdr:nvSpPr>
      <xdr:spPr>
        <a:xfrm>
          <a:off x="10978014" y="67221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44450</xdr:rowOff>
    </xdr:from>
    <xdr:to>
      <xdr:col>89</xdr:col>
      <xdr:colOff>177800</xdr:colOff>
      <xdr:row>39</xdr:row>
      <xdr:rowOff>44450</xdr:rowOff>
    </xdr:to>
    <xdr:cxnSp macro="">
      <xdr:nvCxnSpPr>
        <xdr:cNvPr id="504" name="直線コネクタ 503">
          <a:extLst>
            <a:ext uri="{FF2B5EF4-FFF2-40B4-BE49-F238E27FC236}">
              <a16:creationId xmlns:a16="http://schemas.microsoft.com/office/drawing/2014/main" id="{CD75F45A-1CFE-46A7-A323-03206097737A}"/>
            </a:ext>
          </a:extLst>
        </xdr:cNvPr>
        <xdr:cNvCxnSpPr/>
      </xdr:nvCxnSpPr>
      <xdr:spPr>
        <a:xfrm>
          <a:off x="11207750" y="64897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73677</xdr:rowOff>
    </xdr:from>
    <xdr:ext cx="531299" cy="259045"/>
    <xdr:sp macro="" textlink="">
      <xdr:nvSpPr>
        <xdr:cNvPr id="505" name="テキスト ボックス 504">
          <a:extLst>
            <a:ext uri="{FF2B5EF4-FFF2-40B4-BE49-F238E27FC236}">
              <a16:creationId xmlns:a16="http://schemas.microsoft.com/office/drawing/2014/main" id="{CF3C380E-500F-465A-A645-640E8E1EDB31}"/>
            </a:ext>
          </a:extLst>
        </xdr:cNvPr>
        <xdr:cNvSpPr txBox="1"/>
      </xdr:nvSpPr>
      <xdr:spPr>
        <a:xfrm>
          <a:off x="10733601" y="63538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6" name="直線コネクタ 505">
          <a:extLst>
            <a:ext uri="{FF2B5EF4-FFF2-40B4-BE49-F238E27FC236}">
              <a16:creationId xmlns:a16="http://schemas.microsoft.com/office/drawing/2014/main" id="{4D0AC16B-B0EC-4B6E-AAF3-865543B0A4EC}"/>
            </a:ext>
          </a:extLst>
        </xdr:cNvPr>
        <xdr:cNvCxnSpPr/>
      </xdr:nvCxnSpPr>
      <xdr:spPr>
        <a:xfrm>
          <a:off x="11207750" y="61214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7" name="テキスト ボックス 506">
          <a:extLst>
            <a:ext uri="{FF2B5EF4-FFF2-40B4-BE49-F238E27FC236}">
              <a16:creationId xmlns:a16="http://schemas.microsoft.com/office/drawing/2014/main" id="{E72B10FE-1ED9-46A6-B551-DE420429618E}"/>
            </a:ext>
          </a:extLst>
        </xdr:cNvPr>
        <xdr:cNvSpPr txBox="1"/>
      </xdr:nvSpPr>
      <xdr:spPr>
        <a:xfrm>
          <a:off x="10733601" y="5985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8" name="直線コネクタ 507">
          <a:extLst>
            <a:ext uri="{FF2B5EF4-FFF2-40B4-BE49-F238E27FC236}">
              <a16:creationId xmlns:a16="http://schemas.microsoft.com/office/drawing/2014/main" id="{D0D4AEB6-F187-4DD4-A108-1597E3BAD798}"/>
            </a:ext>
          </a:extLst>
        </xdr:cNvPr>
        <xdr:cNvCxnSpPr/>
      </xdr:nvCxnSpPr>
      <xdr:spPr>
        <a:xfrm>
          <a:off x="11207750" y="57594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9" name="テキスト ボックス 508">
          <a:extLst>
            <a:ext uri="{FF2B5EF4-FFF2-40B4-BE49-F238E27FC236}">
              <a16:creationId xmlns:a16="http://schemas.microsoft.com/office/drawing/2014/main" id="{BB9A7748-3511-4187-B405-FB82C798CA26}"/>
            </a:ext>
          </a:extLst>
        </xdr:cNvPr>
        <xdr:cNvSpPr txBox="1"/>
      </xdr:nvSpPr>
      <xdr:spPr>
        <a:xfrm>
          <a:off x="10733601" y="56172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0" name="直線コネクタ 509">
          <a:extLst>
            <a:ext uri="{FF2B5EF4-FFF2-40B4-BE49-F238E27FC236}">
              <a16:creationId xmlns:a16="http://schemas.microsoft.com/office/drawing/2014/main" id="{5960FB6B-78AE-4B09-9DE6-CA68A01329BC}"/>
            </a:ext>
          </a:extLst>
        </xdr:cNvPr>
        <xdr:cNvCxnSpPr/>
      </xdr:nvCxnSpPr>
      <xdr:spPr>
        <a:xfrm>
          <a:off x="11207750" y="53911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11" name="テキスト ボックス 510">
          <a:extLst>
            <a:ext uri="{FF2B5EF4-FFF2-40B4-BE49-F238E27FC236}">
              <a16:creationId xmlns:a16="http://schemas.microsoft.com/office/drawing/2014/main" id="{6A5FEE92-DFD0-42C7-8894-3F5DF0DC6FBF}"/>
            </a:ext>
          </a:extLst>
        </xdr:cNvPr>
        <xdr:cNvSpPr txBox="1"/>
      </xdr:nvSpPr>
      <xdr:spPr>
        <a:xfrm>
          <a:off x="10733601" y="525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2" name="直線コネクタ 511">
          <a:extLst>
            <a:ext uri="{FF2B5EF4-FFF2-40B4-BE49-F238E27FC236}">
              <a16:creationId xmlns:a16="http://schemas.microsoft.com/office/drawing/2014/main" id="{8E60E7BA-3A0F-4383-B0A2-EA9B3956CF5A}"/>
            </a:ext>
          </a:extLst>
        </xdr:cNvPr>
        <xdr:cNvCxnSpPr/>
      </xdr:nvCxnSpPr>
      <xdr:spPr>
        <a:xfrm>
          <a:off x="11207750" y="50228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13" name="テキスト ボックス 512">
          <a:extLst>
            <a:ext uri="{FF2B5EF4-FFF2-40B4-BE49-F238E27FC236}">
              <a16:creationId xmlns:a16="http://schemas.microsoft.com/office/drawing/2014/main" id="{94FBDFCE-D5D7-4EDC-BB78-8498DE07D1CD}"/>
            </a:ext>
          </a:extLst>
        </xdr:cNvPr>
        <xdr:cNvSpPr txBox="1"/>
      </xdr:nvSpPr>
      <xdr:spPr>
        <a:xfrm>
          <a:off x="10669481" y="4886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4" name="直線コネクタ 513">
          <a:extLst>
            <a:ext uri="{FF2B5EF4-FFF2-40B4-BE49-F238E27FC236}">
              <a16:creationId xmlns:a16="http://schemas.microsoft.com/office/drawing/2014/main" id="{4A1466B2-7F16-43A6-9C71-022F61DF3E98}"/>
            </a:ext>
          </a:extLst>
        </xdr:cNvPr>
        <xdr:cNvCxnSpPr/>
      </xdr:nvCxnSpPr>
      <xdr:spPr>
        <a:xfrm>
          <a:off x="11207750" y="46545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5" name="テキスト ボックス 514">
          <a:extLst>
            <a:ext uri="{FF2B5EF4-FFF2-40B4-BE49-F238E27FC236}">
              <a16:creationId xmlns:a16="http://schemas.microsoft.com/office/drawing/2014/main" id="{39DAF9C7-1BF6-4C9F-8349-626C54229772}"/>
            </a:ext>
          </a:extLst>
        </xdr:cNvPr>
        <xdr:cNvSpPr txBox="1"/>
      </xdr:nvSpPr>
      <xdr:spPr>
        <a:xfrm>
          <a:off x="10669481" y="45186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6" name="消防費グラフ枠">
          <a:extLst>
            <a:ext uri="{FF2B5EF4-FFF2-40B4-BE49-F238E27FC236}">
              <a16:creationId xmlns:a16="http://schemas.microsoft.com/office/drawing/2014/main" id="{DADB5E44-907C-467F-9F2E-A9012CF30856}"/>
            </a:ext>
          </a:extLst>
        </xdr:cNvPr>
        <xdr:cNvSpPr/>
      </xdr:nvSpPr>
      <xdr:spPr>
        <a:xfrm>
          <a:off x="11207750" y="4654550"/>
          <a:ext cx="42227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109048</xdr:rowOff>
    </xdr:from>
    <xdr:to>
      <xdr:col>85</xdr:col>
      <xdr:colOff>126364</xdr:colOff>
      <xdr:row>39</xdr:row>
      <xdr:rowOff>90056</xdr:rowOff>
    </xdr:to>
    <xdr:cxnSp macro="">
      <xdr:nvCxnSpPr>
        <xdr:cNvPr id="517" name="直線コネクタ 516">
          <a:extLst>
            <a:ext uri="{FF2B5EF4-FFF2-40B4-BE49-F238E27FC236}">
              <a16:creationId xmlns:a16="http://schemas.microsoft.com/office/drawing/2014/main" id="{59E5EEE0-26F7-4403-B426-BC99692141DA}"/>
            </a:ext>
          </a:extLst>
        </xdr:cNvPr>
        <xdr:cNvCxnSpPr/>
      </xdr:nvCxnSpPr>
      <xdr:spPr>
        <a:xfrm flipV="1">
          <a:off x="14698345" y="5068398"/>
          <a:ext cx="1269" cy="14669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93883</xdr:rowOff>
    </xdr:from>
    <xdr:ext cx="534377" cy="259045"/>
    <xdr:sp macro="" textlink="">
      <xdr:nvSpPr>
        <xdr:cNvPr id="518" name="消防費最小値テキスト">
          <a:extLst>
            <a:ext uri="{FF2B5EF4-FFF2-40B4-BE49-F238E27FC236}">
              <a16:creationId xmlns:a16="http://schemas.microsoft.com/office/drawing/2014/main" id="{67935666-0D83-484F-B57C-D78564BAA7C6}"/>
            </a:ext>
          </a:extLst>
        </xdr:cNvPr>
        <xdr:cNvSpPr txBox="1"/>
      </xdr:nvSpPr>
      <xdr:spPr>
        <a:xfrm>
          <a:off x="14744700" y="65391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17,606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90056</xdr:rowOff>
    </xdr:from>
    <xdr:to>
      <xdr:col>86</xdr:col>
      <xdr:colOff>25400</xdr:colOff>
      <xdr:row>39</xdr:row>
      <xdr:rowOff>90056</xdr:rowOff>
    </xdr:to>
    <xdr:cxnSp macro="">
      <xdr:nvCxnSpPr>
        <xdr:cNvPr id="519" name="直線コネクタ 518">
          <a:extLst>
            <a:ext uri="{FF2B5EF4-FFF2-40B4-BE49-F238E27FC236}">
              <a16:creationId xmlns:a16="http://schemas.microsoft.com/office/drawing/2014/main" id="{3FE64FCE-C881-4650-BB47-5EDAC5C2881E}"/>
            </a:ext>
          </a:extLst>
        </xdr:cNvPr>
        <xdr:cNvCxnSpPr/>
      </xdr:nvCxnSpPr>
      <xdr:spPr>
        <a:xfrm>
          <a:off x="14611350" y="653530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55725</xdr:rowOff>
    </xdr:from>
    <xdr:ext cx="534377" cy="259045"/>
    <xdr:sp macro="" textlink="">
      <xdr:nvSpPr>
        <xdr:cNvPr id="520" name="消防費最大値テキスト">
          <a:extLst>
            <a:ext uri="{FF2B5EF4-FFF2-40B4-BE49-F238E27FC236}">
              <a16:creationId xmlns:a16="http://schemas.microsoft.com/office/drawing/2014/main" id="{3175C4F1-DA70-4257-8552-802CAA678744}"/>
            </a:ext>
          </a:extLst>
        </xdr:cNvPr>
        <xdr:cNvSpPr txBox="1"/>
      </xdr:nvSpPr>
      <xdr:spPr>
        <a:xfrm>
          <a:off x="14744700" y="4849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97,609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109048</xdr:rowOff>
    </xdr:from>
    <xdr:to>
      <xdr:col>86</xdr:col>
      <xdr:colOff>25400</xdr:colOff>
      <xdr:row>30</xdr:row>
      <xdr:rowOff>109048</xdr:rowOff>
    </xdr:to>
    <xdr:cxnSp macro="">
      <xdr:nvCxnSpPr>
        <xdr:cNvPr id="521" name="直線コネクタ 520">
          <a:extLst>
            <a:ext uri="{FF2B5EF4-FFF2-40B4-BE49-F238E27FC236}">
              <a16:creationId xmlns:a16="http://schemas.microsoft.com/office/drawing/2014/main" id="{414F33AF-C662-40B8-B209-4CC863ED50DA}"/>
            </a:ext>
          </a:extLst>
        </xdr:cNvPr>
        <xdr:cNvCxnSpPr/>
      </xdr:nvCxnSpPr>
      <xdr:spPr>
        <a:xfrm>
          <a:off x="14611350" y="506839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73997</xdr:rowOff>
    </xdr:from>
    <xdr:to>
      <xdr:col>85</xdr:col>
      <xdr:colOff>127000</xdr:colOff>
      <xdr:row>38</xdr:row>
      <xdr:rowOff>38392</xdr:rowOff>
    </xdr:to>
    <xdr:cxnSp macro="">
      <xdr:nvCxnSpPr>
        <xdr:cNvPr id="522" name="直線コネクタ 521">
          <a:extLst>
            <a:ext uri="{FF2B5EF4-FFF2-40B4-BE49-F238E27FC236}">
              <a16:creationId xmlns:a16="http://schemas.microsoft.com/office/drawing/2014/main" id="{756DFE04-DF73-4622-9C53-6CED110980AE}"/>
            </a:ext>
          </a:extLst>
        </xdr:cNvPr>
        <xdr:cNvCxnSpPr/>
      </xdr:nvCxnSpPr>
      <xdr:spPr>
        <a:xfrm>
          <a:off x="13938250" y="6023947"/>
          <a:ext cx="762000" cy="294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167206</xdr:rowOff>
    </xdr:from>
    <xdr:ext cx="534377" cy="259045"/>
    <xdr:sp macro="" textlink="">
      <xdr:nvSpPr>
        <xdr:cNvPr id="523" name="消防費平均値テキスト">
          <a:extLst>
            <a:ext uri="{FF2B5EF4-FFF2-40B4-BE49-F238E27FC236}">
              <a16:creationId xmlns:a16="http://schemas.microsoft.com/office/drawing/2014/main" id="{F50A6F75-6F28-4791-956B-493946926FEA}"/>
            </a:ext>
          </a:extLst>
        </xdr:cNvPr>
        <xdr:cNvSpPr txBox="1"/>
      </xdr:nvSpPr>
      <xdr:spPr>
        <a:xfrm>
          <a:off x="14744700" y="628225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27,757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17329</xdr:rowOff>
    </xdr:from>
    <xdr:to>
      <xdr:col>85</xdr:col>
      <xdr:colOff>177800</xdr:colOff>
      <xdr:row>38</xdr:row>
      <xdr:rowOff>118929</xdr:rowOff>
    </xdr:to>
    <xdr:sp macro="" textlink="">
      <xdr:nvSpPr>
        <xdr:cNvPr id="524" name="フローチャート: 判断 523">
          <a:extLst>
            <a:ext uri="{FF2B5EF4-FFF2-40B4-BE49-F238E27FC236}">
              <a16:creationId xmlns:a16="http://schemas.microsoft.com/office/drawing/2014/main" id="{E00FD261-F39F-4860-9BD7-CB174B2B14AF}"/>
            </a:ext>
          </a:extLst>
        </xdr:cNvPr>
        <xdr:cNvSpPr/>
      </xdr:nvSpPr>
      <xdr:spPr>
        <a:xfrm>
          <a:off x="14649450" y="6297479"/>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73997</xdr:rowOff>
    </xdr:from>
    <xdr:to>
      <xdr:col>81</xdr:col>
      <xdr:colOff>50800</xdr:colOff>
      <xdr:row>36</xdr:row>
      <xdr:rowOff>116402</xdr:rowOff>
    </xdr:to>
    <xdr:cxnSp macro="">
      <xdr:nvCxnSpPr>
        <xdr:cNvPr id="525" name="直線コネクタ 524">
          <a:extLst>
            <a:ext uri="{FF2B5EF4-FFF2-40B4-BE49-F238E27FC236}">
              <a16:creationId xmlns:a16="http://schemas.microsoft.com/office/drawing/2014/main" id="{1D6B8536-8AC1-4858-8BA2-7104781C7822}"/>
            </a:ext>
          </a:extLst>
        </xdr:cNvPr>
        <xdr:cNvCxnSpPr/>
      </xdr:nvCxnSpPr>
      <xdr:spPr>
        <a:xfrm flipV="1">
          <a:off x="13144500" y="6023947"/>
          <a:ext cx="793750" cy="42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15577</xdr:rowOff>
    </xdr:from>
    <xdr:to>
      <xdr:col>81</xdr:col>
      <xdr:colOff>101600</xdr:colOff>
      <xdr:row>38</xdr:row>
      <xdr:rowOff>117177</xdr:rowOff>
    </xdr:to>
    <xdr:sp macro="" textlink="">
      <xdr:nvSpPr>
        <xdr:cNvPr id="526" name="フローチャート: 判断 525">
          <a:extLst>
            <a:ext uri="{FF2B5EF4-FFF2-40B4-BE49-F238E27FC236}">
              <a16:creationId xmlns:a16="http://schemas.microsoft.com/office/drawing/2014/main" id="{B344EDBB-919B-49E1-A6CB-016C7D77CD4A}"/>
            </a:ext>
          </a:extLst>
        </xdr:cNvPr>
        <xdr:cNvSpPr/>
      </xdr:nvSpPr>
      <xdr:spPr>
        <a:xfrm>
          <a:off x="13887450" y="6295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108304</xdr:rowOff>
    </xdr:from>
    <xdr:ext cx="534377" cy="259045"/>
    <xdr:sp macro="" textlink="">
      <xdr:nvSpPr>
        <xdr:cNvPr id="527" name="テキスト ボックス 526">
          <a:extLst>
            <a:ext uri="{FF2B5EF4-FFF2-40B4-BE49-F238E27FC236}">
              <a16:creationId xmlns:a16="http://schemas.microsoft.com/office/drawing/2014/main" id="{7034258D-C437-44CC-A9D8-46B5B40E87C4}"/>
            </a:ext>
          </a:extLst>
        </xdr:cNvPr>
        <xdr:cNvSpPr txBox="1"/>
      </xdr:nvSpPr>
      <xdr:spPr>
        <a:xfrm>
          <a:off x="13709161" y="63884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116402</xdr:rowOff>
    </xdr:from>
    <xdr:to>
      <xdr:col>76</xdr:col>
      <xdr:colOff>114300</xdr:colOff>
      <xdr:row>37</xdr:row>
      <xdr:rowOff>4826</xdr:rowOff>
    </xdr:to>
    <xdr:cxnSp macro="">
      <xdr:nvCxnSpPr>
        <xdr:cNvPr id="528" name="直線コネクタ 527">
          <a:extLst>
            <a:ext uri="{FF2B5EF4-FFF2-40B4-BE49-F238E27FC236}">
              <a16:creationId xmlns:a16="http://schemas.microsoft.com/office/drawing/2014/main" id="{DC7BFE39-6FD6-4FEB-88F6-2D75583CA21A}"/>
            </a:ext>
          </a:extLst>
        </xdr:cNvPr>
        <xdr:cNvCxnSpPr/>
      </xdr:nvCxnSpPr>
      <xdr:spPr>
        <a:xfrm flipV="1">
          <a:off x="12344400" y="6066352"/>
          <a:ext cx="800100" cy="53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132886</xdr:rowOff>
    </xdr:from>
    <xdr:to>
      <xdr:col>76</xdr:col>
      <xdr:colOff>165100</xdr:colOff>
      <xdr:row>38</xdr:row>
      <xdr:rowOff>63036</xdr:rowOff>
    </xdr:to>
    <xdr:sp macro="" textlink="">
      <xdr:nvSpPr>
        <xdr:cNvPr id="529" name="フローチャート: 判断 528">
          <a:extLst>
            <a:ext uri="{FF2B5EF4-FFF2-40B4-BE49-F238E27FC236}">
              <a16:creationId xmlns:a16="http://schemas.microsoft.com/office/drawing/2014/main" id="{670D8A4B-75D7-4AB3-A10E-3C3AAA13FCAA}"/>
            </a:ext>
          </a:extLst>
        </xdr:cNvPr>
        <xdr:cNvSpPr/>
      </xdr:nvSpPr>
      <xdr:spPr>
        <a:xfrm>
          <a:off x="13093700" y="624793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54163</xdr:rowOff>
    </xdr:from>
    <xdr:ext cx="534377" cy="259045"/>
    <xdr:sp macro="" textlink="">
      <xdr:nvSpPr>
        <xdr:cNvPr id="530" name="テキスト ボックス 529">
          <a:extLst>
            <a:ext uri="{FF2B5EF4-FFF2-40B4-BE49-F238E27FC236}">
              <a16:creationId xmlns:a16="http://schemas.microsoft.com/office/drawing/2014/main" id="{D4F8B9DA-CAC8-44A5-8916-38DB29B69E96}"/>
            </a:ext>
          </a:extLst>
        </xdr:cNvPr>
        <xdr:cNvSpPr txBox="1"/>
      </xdr:nvSpPr>
      <xdr:spPr>
        <a:xfrm>
          <a:off x="12896361" y="63343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4826</xdr:rowOff>
    </xdr:from>
    <xdr:to>
      <xdr:col>71</xdr:col>
      <xdr:colOff>177800</xdr:colOff>
      <xdr:row>38</xdr:row>
      <xdr:rowOff>46889</xdr:rowOff>
    </xdr:to>
    <xdr:cxnSp macro="">
      <xdr:nvCxnSpPr>
        <xdr:cNvPr id="531" name="直線コネクタ 530">
          <a:extLst>
            <a:ext uri="{FF2B5EF4-FFF2-40B4-BE49-F238E27FC236}">
              <a16:creationId xmlns:a16="http://schemas.microsoft.com/office/drawing/2014/main" id="{DBDC8D47-5B98-4B29-901F-5E743D2A7A1E}"/>
            </a:ext>
          </a:extLst>
        </xdr:cNvPr>
        <xdr:cNvCxnSpPr/>
      </xdr:nvCxnSpPr>
      <xdr:spPr>
        <a:xfrm flipV="1">
          <a:off x="11537950" y="6119876"/>
          <a:ext cx="806450" cy="207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156166</xdr:rowOff>
    </xdr:from>
    <xdr:to>
      <xdr:col>72</xdr:col>
      <xdr:colOff>38100</xdr:colOff>
      <xdr:row>38</xdr:row>
      <xdr:rowOff>86316</xdr:rowOff>
    </xdr:to>
    <xdr:sp macro="" textlink="">
      <xdr:nvSpPr>
        <xdr:cNvPr id="532" name="フローチャート: 判断 531">
          <a:extLst>
            <a:ext uri="{FF2B5EF4-FFF2-40B4-BE49-F238E27FC236}">
              <a16:creationId xmlns:a16="http://schemas.microsoft.com/office/drawing/2014/main" id="{4FFEE75F-C807-4FE1-9B87-69E31184163D}"/>
            </a:ext>
          </a:extLst>
        </xdr:cNvPr>
        <xdr:cNvSpPr/>
      </xdr:nvSpPr>
      <xdr:spPr>
        <a:xfrm>
          <a:off x="12299950" y="6271216"/>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77443</xdr:rowOff>
    </xdr:from>
    <xdr:ext cx="534377" cy="259045"/>
    <xdr:sp macro="" textlink="">
      <xdr:nvSpPr>
        <xdr:cNvPr id="533" name="テキスト ボックス 532">
          <a:extLst>
            <a:ext uri="{FF2B5EF4-FFF2-40B4-BE49-F238E27FC236}">
              <a16:creationId xmlns:a16="http://schemas.microsoft.com/office/drawing/2014/main" id="{6045D11A-C1D6-460C-8110-C645A82DB2F5}"/>
            </a:ext>
          </a:extLst>
        </xdr:cNvPr>
        <xdr:cNvSpPr txBox="1"/>
      </xdr:nvSpPr>
      <xdr:spPr>
        <a:xfrm>
          <a:off x="12102611" y="63575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29,469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70097</xdr:rowOff>
    </xdr:from>
    <xdr:to>
      <xdr:col>67</xdr:col>
      <xdr:colOff>101600</xdr:colOff>
      <xdr:row>39</xdr:row>
      <xdr:rowOff>247</xdr:rowOff>
    </xdr:to>
    <xdr:sp macro="" textlink="">
      <xdr:nvSpPr>
        <xdr:cNvPr id="534" name="フローチャート: 判断 533">
          <a:extLst>
            <a:ext uri="{FF2B5EF4-FFF2-40B4-BE49-F238E27FC236}">
              <a16:creationId xmlns:a16="http://schemas.microsoft.com/office/drawing/2014/main" id="{3D0458A5-7F0C-440F-8A06-A963FF8D7A9E}"/>
            </a:ext>
          </a:extLst>
        </xdr:cNvPr>
        <xdr:cNvSpPr/>
      </xdr:nvSpPr>
      <xdr:spPr>
        <a:xfrm>
          <a:off x="11487150" y="635024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162824</xdr:rowOff>
    </xdr:from>
    <xdr:ext cx="534377" cy="259045"/>
    <xdr:sp macro="" textlink="">
      <xdr:nvSpPr>
        <xdr:cNvPr id="535" name="テキスト ボックス 534">
          <a:extLst>
            <a:ext uri="{FF2B5EF4-FFF2-40B4-BE49-F238E27FC236}">
              <a16:creationId xmlns:a16="http://schemas.microsoft.com/office/drawing/2014/main" id="{6C080CA0-0F05-444A-8A59-43DCA3B478B5}"/>
            </a:ext>
          </a:extLst>
        </xdr:cNvPr>
        <xdr:cNvSpPr txBox="1"/>
      </xdr:nvSpPr>
      <xdr:spPr>
        <a:xfrm>
          <a:off x="11308861" y="64429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12422E42-5EE2-4509-92F4-4E5F7C5182D5}"/>
            </a:ext>
          </a:extLst>
        </xdr:cNvPr>
        <xdr:cNvSpPr txBox="1"/>
      </xdr:nvSpPr>
      <xdr:spPr>
        <a:xfrm>
          <a:off x="1452880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A934F281-9582-4881-A265-BA7F9E5716BB}"/>
            </a:ext>
          </a:extLst>
        </xdr:cNvPr>
        <xdr:cNvSpPr txBox="1"/>
      </xdr:nvSpPr>
      <xdr:spPr>
        <a:xfrm>
          <a:off x="1376680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C16D69F4-3BA7-4C77-A301-905AE9742424}"/>
            </a:ext>
          </a:extLst>
        </xdr:cNvPr>
        <xdr:cNvSpPr txBox="1"/>
      </xdr:nvSpPr>
      <xdr:spPr>
        <a:xfrm>
          <a:off x="1297305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9" name="テキスト ボックス 538">
          <a:extLst>
            <a:ext uri="{FF2B5EF4-FFF2-40B4-BE49-F238E27FC236}">
              <a16:creationId xmlns:a16="http://schemas.microsoft.com/office/drawing/2014/main" id="{7D62C510-C7E6-451F-A74F-075BBA146114}"/>
            </a:ext>
          </a:extLst>
        </xdr:cNvPr>
        <xdr:cNvSpPr txBox="1"/>
      </xdr:nvSpPr>
      <xdr:spPr>
        <a:xfrm>
          <a:off x="1217295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0" name="テキスト ボックス 539">
          <a:extLst>
            <a:ext uri="{FF2B5EF4-FFF2-40B4-BE49-F238E27FC236}">
              <a16:creationId xmlns:a16="http://schemas.microsoft.com/office/drawing/2014/main" id="{56D3C409-27DF-4D44-91FE-3885F496EC83}"/>
            </a:ext>
          </a:extLst>
        </xdr:cNvPr>
        <xdr:cNvSpPr txBox="1"/>
      </xdr:nvSpPr>
      <xdr:spPr>
        <a:xfrm>
          <a:off x="1136650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159042</xdr:rowOff>
    </xdr:from>
    <xdr:to>
      <xdr:col>85</xdr:col>
      <xdr:colOff>177800</xdr:colOff>
      <xdr:row>38</xdr:row>
      <xdr:rowOff>89192</xdr:rowOff>
    </xdr:to>
    <xdr:sp macro="" textlink="">
      <xdr:nvSpPr>
        <xdr:cNvPr id="541" name="楕円 540">
          <a:extLst>
            <a:ext uri="{FF2B5EF4-FFF2-40B4-BE49-F238E27FC236}">
              <a16:creationId xmlns:a16="http://schemas.microsoft.com/office/drawing/2014/main" id="{20136F72-2365-465D-AB62-A1791F788A47}"/>
            </a:ext>
          </a:extLst>
        </xdr:cNvPr>
        <xdr:cNvSpPr/>
      </xdr:nvSpPr>
      <xdr:spPr>
        <a:xfrm>
          <a:off x="14649450" y="6274092"/>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10469</xdr:rowOff>
    </xdr:from>
    <xdr:ext cx="534377" cy="259045"/>
    <xdr:sp macro="" textlink="">
      <xdr:nvSpPr>
        <xdr:cNvPr id="542" name="消防費該当値テキスト">
          <a:extLst>
            <a:ext uri="{FF2B5EF4-FFF2-40B4-BE49-F238E27FC236}">
              <a16:creationId xmlns:a16="http://schemas.microsoft.com/office/drawing/2014/main" id="{5572BDA2-8DB8-401F-9F09-27A14F13512E}"/>
            </a:ext>
          </a:extLst>
        </xdr:cNvPr>
        <xdr:cNvSpPr txBox="1"/>
      </xdr:nvSpPr>
      <xdr:spPr>
        <a:xfrm>
          <a:off x="14744700" y="61255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23197</xdr:rowOff>
    </xdr:from>
    <xdr:to>
      <xdr:col>81</xdr:col>
      <xdr:colOff>101600</xdr:colOff>
      <xdr:row>36</xdr:row>
      <xdr:rowOff>124797</xdr:rowOff>
    </xdr:to>
    <xdr:sp macro="" textlink="">
      <xdr:nvSpPr>
        <xdr:cNvPr id="543" name="楕円 542">
          <a:extLst>
            <a:ext uri="{FF2B5EF4-FFF2-40B4-BE49-F238E27FC236}">
              <a16:creationId xmlns:a16="http://schemas.microsoft.com/office/drawing/2014/main" id="{A6C77155-1046-482A-9A27-F21B7432B4D0}"/>
            </a:ext>
          </a:extLst>
        </xdr:cNvPr>
        <xdr:cNvSpPr/>
      </xdr:nvSpPr>
      <xdr:spPr>
        <a:xfrm>
          <a:off x="13887450" y="5973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34</xdr:row>
      <xdr:rowOff>141324</xdr:rowOff>
    </xdr:from>
    <xdr:ext cx="534377" cy="259045"/>
    <xdr:sp macro="" textlink="">
      <xdr:nvSpPr>
        <xdr:cNvPr id="544" name="テキスト ボックス 543">
          <a:extLst>
            <a:ext uri="{FF2B5EF4-FFF2-40B4-BE49-F238E27FC236}">
              <a16:creationId xmlns:a16="http://schemas.microsoft.com/office/drawing/2014/main" id="{F7FA9966-DCB6-4276-9CB7-8B9C627D8788}"/>
            </a:ext>
          </a:extLst>
        </xdr:cNvPr>
        <xdr:cNvSpPr txBox="1"/>
      </xdr:nvSpPr>
      <xdr:spPr>
        <a:xfrm>
          <a:off x="13709161" y="57610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45,449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65602</xdr:rowOff>
    </xdr:from>
    <xdr:to>
      <xdr:col>76</xdr:col>
      <xdr:colOff>165100</xdr:colOff>
      <xdr:row>36</xdr:row>
      <xdr:rowOff>167202</xdr:rowOff>
    </xdr:to>
    <xdr:sp macro="" textlink="">
      <xdr:nvSpPr>
        <xdr:cNvPr id="545" name="楕円 544">
          <a:extLst>
            <a:ext uri="{FF2B5EF4-FFF2-40B4-BE49-F238E27FC236}">
              <a16:creationId xmlns:a16="http://schemas.microsoft.com/office/drawing/2014/main" id="{DE75E0C1-1CE2-4A52-8642-B0BA4CBA055C}"/>
            </a:ext>
          </a:extLst>
        </xdr:cNvPr>
        <xdr:cNvSpPr/>
      </xdr:nvSpPr>
      <xdr:spPr>
        <a:xfrm>
          <a:off x="13093700" y="6015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12279</xdr:rowOff>
    </xdr:from>
    <xdr:ext cx="534377" cy="259045"/>
    <xdr:sp macro="" textlink="">
      <xdr:nvSpPr>
        <xdr:cNvPr id="546" name="テキスト ボックス 545">
          <a:extLst>
            <a:ext uri="{FF2B5EF4-FFF2-40B4-BE49-F238E27FC236}">
              <a16:creationId xmlns:a16="http://schemas.microsoft.com/office/drawing/2014/main" id="{A3E5BCAB-2DCC-42EC-98AF-FFBBDFE414D3}"/>
            </a:ext>
          </a:extLst>
        </xdr:cNvPr>
        <xdr:cNvSpPr txBox="1"/>
      </xdr:nvSpPr>
      <xdr:spPr>
        <a:xfrm>
          <a:off x="12896361" y="5797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125476</xdr:rowOff>
    </xdr:from>
    <xdr:to>
      <xdr:col>72</xdr:col>
      <xdr:colOff>38100</xdr:colOff>
      <xdr:row>37</xdr:row>
      <xdr:rowOff>55626</xdr:rowOff>
    </xdr:to>
    <xdr:sp macro="" textlink="">
      <xdr:nvSpPr>
        <xdr:cNvPr id="547" name="楕円 546">
          <a:extLst>
            <a:ext uri="{FF2B5EF4-FFF2-40B4-BE49-F238E27FC236}">
              <a16:creationId xmlns:a16="http://schemas.microsoft.com/office/drawing/2014/main" id="{99380733-40DB-4F2B-8B52-D8AB341632A3}"/>
            </a:ext>
          </a:extLst>
        </xdr:cNvPr>
        <xdr:cNvSpPr/>
      </xdr:nvSpPr>
      <xdr:spPr>
        <a:xfrm>
          <a:off x="12299950" y="607542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72153</xdr:rowOff>
    </xdr:from>
    <xdr:ext cx="534377" cy="259045"/>
    <xdr:sp macro="" textlink="">
      <xdr:nvSpPr>
        <xdr:cNvPr id="548" name="テキスト ボックス 547">
          <a:extLst>
            <a:ext uri="{FF2B5EF4-FFF2-40B4-BE49-F238E27FC236}">
              <a16:creationId xmlns:a16="http://schemas.microsoft.com/office/drawing/2014/main" id="{844EDFE4-8DD6-4237-AE60-A1184CE92E4E}"/>
            </a:ext>
          </a:extLst>
        </xdr:cNvPr>
        <xdr:cNvSpPr txBox="1"/>
      </xdr:nvSpPr>
      <xdr:spPr>
        <a:xfrm>
          <a:off x="12102611" y="58570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167539</xdr:rowOff>
    </xdr:from>
    <xdr:to>
      <xdr:col>67</xdr:col>
      <xdr:colOff>101600</xdr:colOff>
      <xdr:row>38</xdr:row>
      <xdr:rowOff>97689</xdr:rowOff>
    </xdr:to>
    <xdr:sp macro="" textlink="">
      <xdr:nvSpPr>
        <xdr:cNvPr id="549" name="楕円 548">
          <a:extLst>
            <a:ext uri="{FF2B5EF4-FFF2-40B4-BE49-F238E27FC236}">
              <a16:creationId xmlns:a16="http://schemas.microsoft.com/office/drawing/2014/main" id="{7428A22C-C427-48FE-8060-22423D087DB7}"/>
            </a:ext>
          </a:extLst>
        </xdr:cNvPr>
        <xdr:cNvSpPr/>
      </xdr:nvSpPr>
      <xdr:spPr>
        <a:xfrm>
          <a:off x="11487150" y="628258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114215</xdr:rowOff>
    </xdr:from>
    <xdr:ext cx="534377" cy="259045"/>
    <xdr:sp macro="" textlink="">
      <xdr:nvSpPr>
        <xdr:cNvPr id="550" name="テキスト ボックス 549">
          <a:extLst>
            <a:ext uri="{FF2B5EF4-FFF2-40B4-BE49-F238E27FC236}">
              <a16:creationId xmlns:a16="http://schemas.microsoft.com/office/drawing/2014/main" id="{93142B1C-C513-4DDC-AA38-08DEEDBC8F1F}"/>
            </a:ext>
          </a:extLst>
        </xdr:cNvPr>
        <xdr:cNvSpPr txBox="1"/>
      </xdr:nvSpPr>
      <xdr:spPr>
        <a:xfrm>
          <a:off x="11308861" y="60641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1" name="正方形/長方形 550">
          <a:extLst>
            <a:ext uri="{FF2B5EF4-FFF2-40B4-BE49-F238E27FC236}">
              <a16:creationId xmlns:a16="http://schemas.microsoft.com/office/drawing/2014/main" id="{AD806840-CFBC-4D13-99AD-AAAA41BDCB80}"/>
            </a:ext>
          </a:extLst>
        </xdr:cNvPr>
        <xdr:cNvSpPr/>
      </xdr:nvSpPr>
      <xdr:spPr>
        <a:xfrm>
          <a:off x="11207750" y="7162800"/>
          <a:ext cx="422275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2" name="正方形/長方形 551">
          <a:extLst>
            <a:ext uri="{FF2B5EF4-FFF2-40B4-BE49-F238E27FC236}">
              <a16:creationId xmlns:a16="http://schemas.microsoft.com/office/drawing/2014/main" id="{FA6F9E33-8351-4826-9FD9-55024FF0BB41}"/>
            </a:ext>
          </a:extLst>
        </xdr:cNvPr>
        <xdr:cNvSpPr/>
      </xdr:nvSpPr>
      <xdr:spPr>
        <a:xfrm>
          <a:off x="11315700" y="7493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3" name="正方形/長方形 552">
          <a:extLst>
            <a:ext uri="{FF2B5EF4-FFF2-40B4-BE49-F238E27FC236}">
              <a16:creationId xmlns:a16="http://schemas.microsoft.com/office/drawing/2014/main" id="{23242CB1-795D-4030-828E-97A8816C0FBE}"/>
            </a:ext>
          </a:extLst>
        </xdr:cNvPr>
        <xdr:cNvSpPr/>
      </xdr:nvSpPr>
      <xdr:spPr>
        <a:xfrm>
          <a:off x="11315700" y="7689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4" name="正方形/長方形 553">
          <a:extLst>
            <a:ext uri="{FF2B5EF4-FFF2-40B4-BE49-F238E27FC236}">
              <a16:creationId xmlns:a16="http://schemas.microsoft.com/office/drawing/2014/main" id="{5D0CC972-16CF-4C8C-AF4D-B5412C360711}"/>
            </a:ext>
          </a:extLst>
        </xdr:cNvPr>
        <xdr:cNvSpPr/>
      </xdr:nvSpPr>
      <xdr:spPr>
        <a:xfrm>
          <a:off x="12236450" y="7493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5" name="正方形/長方形 554">
          <a:extLst>
            <a:ext uri="{FF2B5EF4-FFF2-40B4-BE49-F238E27FC236}">
              <a16:creationId xmlns:a16="http://schemas.microsoft.com/office/drawing/2014/main" id="{33E9A255-8212-4CDD-85D1-0A8649105F7D}"/>
            </a:ext>
          </a:extLst>
        </xdr:cNvPr>
        <xdr:cNvSpPr/>
      </xdr:nvSpPr>
      <xdr:spPr>
        <a:xfrm>
          <a:off x="12236450" y="7689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6" name="正方形/長方形 555">
          <a:extLst>
            <a:ext uri="{FF2B5EF4-FFF2-40B4-BE49-F238E27FC236}">
              <a16:creationId xmlns:a16="http://schemas.microsoft.com/office/drawing/2014/main" id="{FB417669-2309-4E32-863C-2EB30BAFA034}"/>
            </a:ext>
          </a:extLst>
        </xdr:cNvPr>
        <xdr:cNvSpPr/>
      </xdr:nvSpPr>
      <xdr:spPr>
        <a:xfrm>
          <a:off x="13265150" y="7493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7" name="正方形/長方形 556">
          <a:extLst>
            <a:ext uri="{FF2B5EF4-FFF2-40B4-BE49-F238E27FC236}">
              <a16:creationId xmlns:a16="http://schemas.microsoft.com/office/drawing/2014/main" id="{16A8003E-E3B4-4C31-A2B3-EE717B713D7B}"/>
            </a:ext>
          </a:extLst>
        </xdr:cNvPr>
        <xdr:cNvSpPr/>
      </xdr:nvSpPr>
      <xdr:spPr>
        <a:xfrm>
          <a:off x="13265150" y="7689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8" name="正方形/長方形 557">
          <a:extLst>
            <a:ext uri="{FF2B5EF4-FFF2-40B4-BE49-F238E27FC236}">
              <a16:creationId xmlns:a16="http://schemas.microsoft.com/office/drawing/2014/main" id="{023FEE13-8D82-4C5C-AFA4-5EF822D5D018}"/>
            </a:ext>
          </a:extLst>
        </xdr:cNvPr>
        <xdr:cNvSpPr/>
      </xdr:nvSpPr>
      <xdr:spPr>
        <a:xfrm>
          <a:off x="11207750" y="7956550"/>
          <a:ext cx="42227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9" name="テキスト ボックス 558">
          <a:extLst>
            <a:ext uri="{FF2B5EF4-FFF2-40B4-BE49-F238E27FC236}">
              <a16:creationId xmlns:a16="http://schemas.microsoft.com/office/drawing/2014/main" id="{D3855200-5C3D-4BFF-9629-F7859D7C3CC2}"/>
            </a:ext>
          </a:extLst>
        </xdr:cNvPr>
        <xdr:cNvSpPr txBox="1"/>
      </xdr:nvSpPr>
      <xdr:spPr>
        <a:xfrm>
          <a:off x="11169650" y="77724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0" name="直線コネクタ 559">
          <a:extLst>
            <a:ext uri="{FF2B5EF4-FFF2-40B4-BE49-F238E27FC236}">
              <a16:creationId xmlns:a16="http://schemas.microsoft.com/office/drawing/2014/main" id="{922C0281-C3B2-4163-A539-E6983EC430C0}"/>
            </a:ext>
          </a:extLst>
        </xdr:cNvPr>
        <xdr:cNvCxnSpPr/>
      </xdr:nvCxnSpPr>
      <xdr:spPr>
        <a:xfrm>
          <a:off x="11207750" y="101600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61" name="直線コネクタ 560">
          <a:extLst>
            <a:ext uri="{FF2B5EF4-FFF2-40B4-BE49-F238E27FC236}">
              <a16:creationId xmlns:a16="http://schemas.microsoft.com/office/drawing/2014/main" id="{7C2D7C71-A708-488F-B462-D9FA0D8EDBE0}"/>
            </a:ext>
          </a:extLst>
        </xdr:cNvPr>
        <xdr:cNvCxnSpPr/>
      </xdr:nvCxnSpPr>
      <xdr:spPr>
        <a:xfrm>
          <a:off x="11207750" y="97218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62" name="テキスト ボックス 561">
          <a:extLst>
            <a:ext uri="{FF2B5EF4-FFF2-40B4-BE49-F238E27FC236}">
              <a16:creationId xmlns:a16="http://schemas.microsoft.com/office/drawing/2014/main" id="{FE14E574-21BF-4A16-B56D-2B1EC63B9251}"/>
            </a:ext>
          </a:extLst>
        </xdr:cNvPr>
        <xdr:cNvSpPr txBox="1"/>
      </xdr:nvSpPr>
      <xdr:spPr>
        <a:xfrm>
          <a:off x="10978014" y="95796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63" name="直線コネクタ 562">
          <a:extLst>
            <a:ext uri="{FF2B5EF4-FFF2-40B4-BE49-F238E27FC236}">
              <a16:creationId xmlns:a16="http://schemas.microsoft.com/office/drawing/2014/main" id="{5F575365-F17A-4B20-8FFB-B69610FA70A7}"/>
            </a:ext>
          </a:extLst>
        </xdr:cNvPr>
        <xdr:cNvCxnSpPr/>
      </xdr:nvCxnSpPr>
      <xdr:spPr>
        <a:xfrm>
          <a:off x="11207750" y="92773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55</xdr:row>
      <xdr:rowOff>54627</xdr:rowOff>
    </xdr:from>
    <xdr:ext cx="595419" cy="259045"/>
    <xdr:sp macro="" textlink="">
      <xdr:nvSpPr>
        <xdr:cNvPr id="564" name="テキスト ボックス 563">
          <a:extLst>
            <a:ext uri="{FF2B5EF4-FFF2-40B4-BE49-F238E27FC236}">
              <a16:creationId xmlns:a16="http://schemas.microsoft.com/office/drawing/2014/main" id="{589DF743-7C7D-479C-9AFA-C682611A3AEC}"/>
            </a:ext>
          </a:extLst>
        </xdr:cNvPr>
        <xdr:cNvSpPr txBox="1"/>
      </xdr:nvSpPr>
      <xdr:spPr>
        <a:xfrm>
          <a:off x="10669481" y="91414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65" name="直線コネクタ 564">
          <a:extLst>
            <a:ext uri="{FF2B5EF4-FFF2-40B4-BE49-F238E27FC236}">
              <a16:creationId xmlns:a16="http://schemas.microsoft.com/office/drawing/2014/main" id="{A3E5470D-6247-4C3A-A4F5-8B5CEBFD6F70}"/>
            </a:ext>
          </a:extLst>
        </xdr:cNvPr>
        <xdr:cNvCxnSpPr/>
      </xdr:nvCxnSpPr>
      <xdr:spPr>
        <a:xfrm>
          <a:off x="11207750" y="88392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111777</xdr:rowOff>
    </xdr:from>
    <xdr:ext cx="595419" cy="259045"/>
    <xdr:sp macro="" textlink="">
      <xdr:nvSpPr>
        <xdr:cNvPr id="566" name="テキスト ボックス 565">
          <a:extLst>
            <a:ext uri="{FF2B5EF4-FFF2-40B4-BE49-F238E27FC236}">
              <a16:creationId xmlns:a16="http://schemas.microsoft.com/office/drawing/2014/main" id="{78B98C2B-FBFE-40B9-85CC-45A9151741E0}"/>
            </a:ext>
          </a:extLst>
        </xdr:cNvPr>
        <xdr:cNvSpPr txBox="1"/>
      </xdr:nvSpPr>
      <xdr:spPr>
        <a:xfrm>
          <a:off x="10669481" y="87033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67" name="直線コネクタ 566">
          <a:extLst>
            <a:ext uri="{FF2B5EF4-FFF2-40B4-BE49-F238E27FC236}">
              <a16:creationId xmlns:a16="http://schemas.microsoft.com/office/drawing/2014/main" id="{BE2CFDDF-70BC-4436-8F4D-5F0361A7EDAD}"/>
            </a:ext>
          </a:extLst>
        </xdr:cNvPr>
        <xdr:cNvCxnSpPr/>
      </xdr:nvCxnSpPr>
      <xdr:spPr>
        <a:xfrm>
          <a:off x="11207750" y="84010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168927</xdr:rowOff>
    </xdr:from>
    <xdr:ext cx="595419" cy="259045"/>
    <xdr:sp macro="" textlink="">
      <xdr:nvSpPr>
        <xdr:cNvPr id="568" name="テキスト ボックス 567">
          <a:extLst>
            <a:ext uri="{FF2B5EF4-FFF2-40B4-BE49-F238E27FC236}">
              <a16:creationId xmlns:a16="http://schemas.microsoft.com/office/drawing/2014/main" id="{6BEE1271-1F97-49DE-AC0F-A0168FF7989A}"/>
            </a:ext>
          </a:extLst>
        </xdr:cNvPr>
        <xdr:cNvSpPr txBox="1"/>
      </xdr:nvSpPr>
      <xdr:spPr>
        <a:xfrm>
          <a:off x="10669481" y="82588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9" name="直線コネクタ 568">
          <a:extLst>
            <a:ext uri="{FF2B5EF4-FFF2-40B4-BE49-F238E27FC236}">
              <a16:creationId xmlns:a16="http://schemas.microsoft.com/office/drawing/2014/main" id="{07D8D4D6-5654-4877-B320-DD9D2B426EC1}"/>
            </a:ext>
          </a:extLst>
        </xdr:cNvPr>
        <xdr:cNvCxnSpPr/>
      </xdr:nvCxnSpPr>
      <xdr:spPr>
        <a:xfrm>
          <a:off x="11207750" y="79565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0" name="テキスト ボックス 569">
          <a:extLst>
            <a:ext uri="{FF2B5EF4-FFF2-40B4-BE49-F238E27FC236}">
              <a16:creationId xmlns:a16="http://schemas.microsoft.com/office/drawing/2014/main" id="{65F334E7-17AE-4555-912C-8F9BD4E310DC}"/>
            </a:ext>
          </a:extLst>
        </xdr:cNvPr>
        <xdr:cNvSpPr txBox="1"/>
      </xdr:nvSpPr>
      <xdr:spPr>
        <a:xfrm>
          <a:off x="10669481" y="78206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1" name="教育費グラフ枠">
          <a:extLst>
            <a:ext uri="{FF2B5EF4-FFF2-40B4-BE49-F238E27FC236}">
              <a16:creationId xmlns:a16="http://schemas.microsoft.com/office/drawing/2014/main" id="{F95EA927-3DE8-46FE-AE67-D0530BBE5651}"/>
            </a:ext>
          </a:extLst>
        </xdr:cNvPr>
        <xdr:cNvSpPr/>
      </xdr:nvSpPr>
      <xdr:spPr>
        <a:xfrm>
          <a:off x="11207750" y="7956550"/>
          <a:ext cx="42227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157330</xdr:rowOff>
    </xdr:from>
    <xdr:to>
      <xdr:col>85</xdr:col>
      <xdr:colOff>126364</xdr:colOff>
      <xdr:row>57</xdr:row>
      <xdr:rowOff>121727</xdr:rowOff>
    </xdr:to>
    <xdr:cxnSp macro="">
      <xdr:nvCxnSpPr>
        <xdr:cNvPr id="572" name="直線コネクタ 571">
          <a:extLst>
            <a:ext uri="{FF2B5EF4-FFF2-40B4-BE49-F238E27FC236}">
              <a16:creationId xmlns:a16="http://schemas.microsoft.com/office/drawing/2014/main" id="{93BA3F68-721A-47FE-9158-BC19B9AD7BC9}"/>
            </a:ext>
          </a:extLst>
        </xdr:cNvPr>
        <xdr:cNvCxnSpPr/>
      </xdr:nvCxnSpPr>
      <xdr:spPr>
        <a:xfrm flipV="1">
          <a:off x="14698345" y="8583780"/>
          <a:ext cx="1269" cy="9549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125554</xdr:rowOff>
    </xdr:from>
    <xdr:ext cx="534377" cy="259045"/>
    <xdr:sp macro="" textlink="">
      <xdr:nvSpPr>
        <xdr:cNvPr id="573" name="教育費最小値テキスト">
          <a:extLst>
            <a:ext uri="{FF2B5EF4-FFF2-40B4-BE49-F238E27FC236}">
              <a16:creationId xmlns:a16="http://schemas.microsoft.com/office/drawing/2014/main" id="{D2BEB211-0E86-49A4-990D-FD1D3D8BDE7F}"/>
            </a:ext>
          </a:extLst>
        </xdr:cNvPr>
        <xdr:cNvSpPr txBox="1"/>
      </xdr:nvSpPr>
      <xdr:spPr>
        <a:xfrm>
          <a:off x="14744700" y="95426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41,431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121727</xdr:rowOff>
    </xdr:from>
    <xdr:to>
      <xdr:col>86</xdr:col>
      <xdr:colOff>25400</xdr:colOff>
      <xdr:row>57</xdr:row>
      <xdr:rowOff>121727</xdr:rowOff>
    </xdr:to>
    <xdr:cxnSp macro="">
      <xdr:nvCxnSpPr>
        <xdr:cNvPr id="574" name="直線コネクタ 573">
          <a:extLst>
            <a:ext uri="{FF2B5EF4-FFF2-40B4-BE49-F238E27FC236}">
              <a16:creationId xmlns:a16="http://schemas.microsoft.com/office/drawing/2014/main" id="{C85F4539-1630-42E4-A105-E776BCEE46EF}"/>
            </a:ext>
          </a:extLst>
        </xdr:cNvPr>
        <xdr:cNvCxnSpPr/>
      </xdr:nvCxnSpPr>
      <xdr:spPr>
        <a:xfrm>
          <a:off x="14611350" y="953877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104007</xdr:rowOff>
    </xdr:from>
    <xdr:ext cx="599010" cy="259045"/>
    <xdr:sp macro="" textlink="">
      <xdr:nvSpPr>
        <xdr:cNvPr id="575" name="教育費最大値テキスト">
          <a:extLst>
            <a:ext uri="{FF2B5EF4-FFF2-40B4-BE49-F238E27FC236}">
              <a16:creationId xmlns:a16="http://schemas.microsoft.com/office/drawing/2014/main" id="{086219BE-4A6F-448A-A26C-E05F2611DB07}"/>
            </a:ext>
          </a:extLst>
        </xdr:cNvPr>
        <xdr:cNvSpPr txBox="1"/>
      </xdr:nvSpPr>
      <xdr:spPr>
        <a:xfrm>
          <a:off x="14744700" y="83653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258,644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157330</xdr:rowOff>
    </xdr:from>
    <xdr:to>
      <xdr:col>86</xdr:col>
      <xdr:colOff>25400</xdr:colOff>
      <xdr:row>51</xdr:row>
      <xdr:rowOff>157330</xdr:rowOff>
    </xdr:to>
    <xdr:cxnSp macro="">
      <xdr:nvCxnSpPr>
        <xdr:cNvPr id="576" name="直線コネクタ 575">
          <a:extLst>
            <a:ext uri="{FF2B5EF4-FFF2-40B4-BE49-F238E27FC236}">
              <a16:creationId xmlns:a16="http://schemas.microsoft.com/office/drawing/2014/main" id="{0CDB7A1B-C66D-4BB7-A503-53D0FB91BC42}"/>
            </a:ext>
          </a:extLst>
        </xdr:cNvPr>
        <xdr:cNvCxnSpPr/>
      </xdr:nvCxnSpPr>
      <xdr:spPr>
        <a:xfrm>
          <a:off x="14611350" y="858378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55</xdr:row>
      <xdr:rowOff>154861</xdr:rowOff>
    </xdr:from>
    <xdr:to>
      <xdr:col>85</xdr:col>
      <xdr:colOff>127000</xdr:colOff>
      <xdr:row>55</xdr:row>
      <xdr:rowOff>171201</xdr:rowOff>
    </xdr:to>
    <xdr:cxnSp macro="">
      <xdr:nvCxnSpPr>
        <xdr:cNvPr id="577" name="直線コネクタ 576">
          <a:extLst>
            <a:ext uri="{FF2B5EF4-FFF2-40B4-BE49-F238E27FC236}">
              <a16:creationId xmlns:a16="http://schemas.microsoft.com/office/drawing/2014/main" id="{6F19EA96-2893-4557-863E-F07936CA7839}"/>
            </a:ext>
          </a:extLst>
        </xdr:cNvPr>
        <xdr:cNvCxnSpPr/>
      </xdr:nvCxnSpPr>
      <xdr:spPr>
        <a:xfrm flipV="1">
          <a:off x="13938250" y="9241711"/>
          <a:ext cx="762000" cy="99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72503</xdr:rowOff>
    </xdr:from>
    <xdr:ext cx="534377" cy="259045"/>
    <xdr:sp macro="" textlink="">
      <xdr:nvSpPr>
        <xdr:cNvPr id="578" name="教育費平均値テキスト">
          <a:extLst>
            <a:ext uri="{FF2B5EF4-FFF2-40B4-BE49-F238E27FC236}">
              <a16:creationId xmlns:a16="http://schemas.microsoft.com/office/drawing/2014/main" id="{3D011D2F-90DF-473D-83E9-5A9DAA24B701}"/>
            </a:ext>
          </a:extLst>
        </xdr:cNvPr>
        <xdr:cNvSpPr txBox="1"/>
      </xdr:nvSpPr>
      <xdr:spPr>
        <a:xfrm>
          <a:off x="14744700" y="932445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94076</xdr:rowOff>
    </xdr:from>
    <xdr:to>
      <xdr:col>85</xdr:col>
      <xdr:colOff>177800</xdr:colOff>
      <xdr:row>57</xdr:row>
      <xdr:rowOff>24226</xdr:rowOff>
    </xdr:to>
    <xdr:sp macro="" textlink="">
      <xdr:nvSpPr>
        <xdr:cNvPr id="579" name="フローチャート: 判断 578">
          <a:extLst>
            <a:ext uri="{FF2B5EF4-FFF2-40B4-BE49-F238E27FC236}">
              <a16:creationId xmlns:a16="http://schemas.microsoft.com/office/drawing/2014/main" id="{21E63DA4-3CAE-4DC8-AACB-FE8EAF3CBA91}"/>
            </a:ext>
          </a:extLst>
        </xdr:cNvPr>
        <xdr:cNvSpPr/>
      </xdr:nvSpPr>
      <xdr:spPr>
        <a:xfrm>
          <a:off x="14649450" y="9346026"/>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55</xdr:row>
      <xdr:rowOff>171201</xdr:rowOff>
    </xdr:from>
    <xdr:to>
      <xdr:col>81</xdr:col>
      <xdr:colOff>50800</xdr:colOff>
      <xdr:row>56</xdr:row>
      <xdr:rowOff>99023</xdr:rowOff>
    </xdr:to>
    <xdr:cxnSp macro="">
      <xdr:nvCxnSpPr>
        <xdr:cNvPr id="580" name="直線コネクタ 579">
          <a:extLst>
            <a:ext uri="{FF2B5EF4-FFF2-40B4-BE49-F238E27FC236}">
              <a16:creationId xmlns:a16="http://schemas.microsoft.com/office/drawing/2014/main" id="{437F3674-6F68-44D1-85A2-FC08A50C5249}"/>
            </a:ext>
          </a:extLst>
        </xdr:cNvPr>
        <xdr:cNvCxnSpPr/>
      </xdr:nvCxnSpPr>
      <xdr:spPr>
        <a:xfrm flipV="1">
          <a:off x="13144500" y="9251701"/>
          <a:ext cx="793750" cy="992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123610</xdr:rowOff>
    </xdr:from>
    <xdr:to>
      <xdr:col>81</xdr:col>
      <xdr:colOff>101600</xdr:colOff>
      <xdr:row>57</xdr:row>
      <xdr:rowOff>53760</xdr:rowOff>
    </xdr:to>
    <xdr:sp macro="" textlink="">
      <xdr:nvSpPr>
        <xdr:cNvPr id="581" name="フローチャート: 判断 580">
          <a:extLst>
            <a:ext uri="{FF2B5EF4-FFF2-40B4-BE49-F238E27FC236}">
              <a16:creationId xmlns:a16="http://schemas.microsoft.com/office/drawing/2014/main" id="{7CD7890B-8888-49BF-9EB3-26D44D59F277}"/>
            </a:ext>
          </a:extLst>
        </xdr:cNvPr>
        <xdr:cNvSpPr/>
      </xdr:nvSpPr>
      <xdr:spPr>
        <a:xfrm>
          <a:off x="13887450" y="937556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44887</xdr:rowOff>
    </xdr:from>
    <xdr:ext cx="534377" cy="259045"/>
    <xdr:sp macro="" textlink="">
      <xdr:nvSpPr>
        <xdr:cNvPr id="582" name="テキスト ボックス 581">
          <a:extLst>
            <a:ext uri="{FF2B5EF4-FFF2-40B4-BE49-F238E27FC236}">
              <a16:creationId xmlns:a16="http://schemas.microsoft.com/office/drawing/2014/main" id="{32891225-A00E-41F7-9C41-7F3F9BAEBFD1}"/>
            </a:ext>
          </a:extLst>
        </xdr:cNvPr>
        <xdr:cNvSpPr txBox="1"/>
      </xdr:nvSpPr>
      <xdr:spPr>
        <a:xfrm>
          <a:off x="13709161" y="94619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30191</xdr:rowOff>
    </xdr:from>
    <xdr:to>
      <xdr:col>76</xdr:col>
      <xdr:colOff>114300</xdr:colOff>
      <xdr:row>56</xdr:row>
      <xdr:rowOff>99023</xdr:rowOff>
    </xdr:to>
    <xdr:cxnSp macro="">
      <xdr:nvCxnSpPr>
        <xdr:cNvPr id="583" name="直線コネクタ 582">
          <a:extLst>
            <a:ext uri="{FF2B5EF4-FFF2-40B4-BE49-F238E27FC236}">
              <a16:creationId xmlns:a16="http://schemas.microsoft.com/office/drawing/2014/main" id="{160EB6D8-6C2A-4F57-95A9-C20CAC046AEA}"/>
            </a:ext>
          </a:extLst>
        </xdr:cNvPr>
        <xdr:cNvCxnSpPr/>
      </xdr:nvCxnSpPr>
      <xdr:spPr>
        <a:xfrm>
          <a:off x="12344400" y="9282141"/>
          <a:ext cx="800100" cy="688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102580</xdr:rowOff>
    </xdr:from>
    <xdr:to>
      <xdr:col>76</xdr:col>
      <xdr:colOff>165100</xdr:colOff>
      <xdr:row>57</xdr:row>
      <xdr:rowOff>32730</xdr:rowOff>
    </xdr:to>
    <xdr:sp macro="" textlink="">
      <xdr:nvSpPr>
        <xdr:cNvPr id="584" name="フローチャート: 判断 583">
          <a:extLst>
            <a:ext uri="{FF2B5EF4-FFF2-40B4-BE49-F238E27FC236}">
              <a16:creationId xmlns:a16="http://schemas.microsoft.com/office/drawing/2014/main" id="{B26CBAE2-8175-489B-A999-ABBCCE62FA4F}"/>
            </a:ext>
          </a:extLst>
        </xdr:cNvPr>
        <xdr:cNvSpPr/>
      </xdr:nvSpPr>
      <xdr:spPr>
        <a:xfrm>
          <a:off x="13093700" y="935453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23857</xdr:rowOff>
    </xdr:from>
    <xdr:ext cx="534377" cy="259045"/>
    <xdr:sp macro="" textlink="">
      <xdr:nvSpPr>
        <xdr:cNvPr id="585" name="テキスト ボックス 584">
          <a:extLst>
            <a:ext uri="{FF2B5EF4-FFF2-40B4-BE49-F238E27FC236}">
              <a16:creationId xmlns:a16="http://schemas.microsoft.com/office/drawing/2014/main" id="{5BB30129-D27F-4769-8379-A20BFA1336E0}"/>
            </a:ext>
          </a:extLst>
        </xdr:cNvPr>
        <xdr:cNvSpPr txBox="1"/>
      </xdr:nvSpPr>
      <xdr:spPr>
        <a:xfrm>
          <a:off x="12896361" y="94409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72,008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30191</xdr:rowOff>
    </xdr:from>
    <xdr:to>
      <xdr:col>71</xdr:col>
      <xdr:colOff>177800</xdr:colOff>
      <xdr:row>56</xdr:row>
      <xdr:rowOff>89504</xdr:rowOff>
    </xdr:to>
    <xdr:cxnSp macro="">
      <xdr:nvCxnSpPr>
        <xdr:cNvPr id="586" name="直線コネクタ 585">
          <a:extLst>
            <a:ext uri="{FF2B5EF4-FFF2-40B4-BE49-F238E27FC236}">
              <a16:creationId xmlns:a16="http://schemas.microsoft.com/office/drawing/2014/main" id="{306E6650-3F4E-4C9A-9CC2-FB5C5929C15A}"/>
            </a:ext>
          </a:extLst>
        </xdr:cNvPr>
        <xdr:cNvCxnSpPr/>
      </xdr:nvCxnSpPr>
      <xdr:spPr>
        <a:xfrm flipV="1">
          <a:off x="11537950" y="9282141"/>
          <a:ext cx="806450" cy="59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149314</xdr:rowOff>
    </xdr:from>
    <xdr:to>
      <xdr:col>72</xdr:col>
      <xdr:colOff>38100</xdr:colOff>
      <xdr:row>57</xdr:row>
      <xdr:rowOff>79464</xdr:rowOff>
    </xdr:to>
    <xdr:sp macro="" textlink="">
      <xdr:nvSpPr>
        <xdr:cNvPr id="587" name="フローチャート: 判断 586">
          <a:extLst>
            <a:ext uri="{FF2B5EF4-FFF2-40B4-BE49-F238E27FC236}">
              <a16:creationId xmlns:a16="http://schemas.microsoft.com/office/drawing/2014/main" id="{5235B812-5069-41D4-9C7D-EF6770E80CFA}"/>
            </a:ext>
          </a:extLst>
        </xdr:cNvPr>
        <xdr:cNvSpPr/>
      </xdr:nvSpPr>
      <xdr:spPr>
        <a:xfrm>
          <a:off x="12299950" y="940126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57</xdr:row>
      <xdr:rowOff>70591</xdr:rowOff>
    </xdr:from>
    <xdr:ext cx="534377" cy="259045"/>
    <xdr:sp macro="" textlink="">
      <xdr:nvSpPr>
        <xdr:cNvPr id="588" name="テキスト ボックス 587">
          <a:extLst>
            <a:ext uri="{FF2B5EF4-FFF2-40B4-BE49-F238E27FC236}">
              <a16:creationId xmlns:a16="http://schemas.microsoft.com/office/drawing/2014/main" id="{5CCE2660-BF83-4D83-9170-EE236ABEB091}"/>
            </a:ext>
          </a:extLst>
        </xdr:cNvPr>
        <xdr:cNvSpPr txBox="1"/>
      </xdr:nvSpPr>
      <xdr:spPr>
        <a:xfrm>
          <a:off x="12102611" y="94876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150151</xdr:rowOff>
    </xdr:from>
    <xdr:to>
      <xdr:col>67</xdr:col>
      <xdr:colOff>101600</xdr:colOff>
      <xdr:row>57</xdr:row>
      <xdr:rowOff>80301</xdr:rowOff>
    </xdr:to>
    <xdr:sp macro="" textlink="">
      <xdr:nvSpPr>
        <xdr:cNvPr id="589" name="フローチャート: 判断 588">
          <a:extLst>
            <a:ext uri="{FF2B5EF4-FFF2-40B4-BE49-F238E27FC236}">
              <a16:creationId xmlns:a16="http://schemas.microsoft.com/office/drawing/2014/main" id="{1AC6D135-70AD-405C-ADA6-7AB77D1B7150}"/>
            </a:ext>
          </a:extLst>
        </xdr:cNvPr>
        <xdr:cNvSpPr/>
      </xdr:nvSpPr>
      <xdr:spPr>
        <a:xfrm>
          <a:off x="11487150" y="940210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71428</xdr:rowOff>
    </xdr:from>
    <xdr:ext cx="534377" cy="259045"/>
    <xdr:sp macro="" textlink="">
      <xdr:nvSpPr>
        <xdr:cNvPr id="590" name="テキスト ボックス 589">
          <a:extLst>
            <a:ext uri="{FF2B5EF4-FFF2-40B4-BE49-F238E27FC236}">
              <a16:creationId xmlns:a16="http://schemas.microsoft.com/office/drawing/2014/main" id="{58B588E2-97C9-422C-B33F-4DA34FABD72C}"/>
            </a:ext>
          </a:extLst>
        </xdr:cNvPr>
        <xdr:cNvSpPr txBox="1"/>
      </xdr:nvSpPr>
      <xdr:spPr>
        <a:xfrm>
          <a:off x="11308861" y="94884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13A88226-27F4-4F9A-A153-6D69D3AC402B}"/>
            </a:ext>
          </a:extLst>
        </xdr:cNvPr>
        <xdr:cNvSpPr txBox="1"/>
      </xdr:nvSpPr>
      <xdr:spPr>
        <a:xfrm>
          <a:off x="1452880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DCCB19A1-ABAF-4930-AFE7-BB8C1A6930B9}"/>
            </a:ext>
          </a:extLst>
        </xdr:cNvPr>
        <xdr:cNvSpPr txBox="1"/>
      </xdr:nvSpPr>
      <xdr:spPr>
        <a:xfrm>
          <a:off x="1376680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96A1D1FC-689E-4743-8FA3-2D0481F20A48}"/>
            </a:ext>
          </a:extLst>
        </xdr:cNvPr>
        <xdr:cNvSpPr txBox="1"/>
      </xdr:nvSpPr>
      <xdr:spPr>
        <a:xfrm>
          <a:off x="1297305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D402FD38-DA4E-40D9-A62D-6EF8ADC0D8A7}"/>
            </a:ext>
          </a:extLst>
        </xdr:cNvPr>
        <xdr:cNvSpPr txBox="1"/>
      </xdr:nvSpPr>
      <xdr:spPr>
        <a:xfrm>
          <a:off x="1217295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5" name="テキスト ボックス 594">
          <a:extLst>
            <a:ext uri="{FF2B5EF4-FFF2-40B4-BE49-F238E27FC236}">
              <a16:creationId xmlns:a16="http://schemas.microsoft.com/office/drawing/2014/main" id="{027BB731-5CF8-4805-BEF2-459338346435}"/>
            </a:ext>
          </a:extLst>
        </xdr:cNvPr>
        <xdr:cNvSpPr txBox="1"/>
      </xdr:nvSpPr>
      <xdr:spPr>
        <a:xfrm>
          <a:off x="1136650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104061</xdr:rowOff>
    </xdr:from>
    <xdr:to>
      <xdr:col>85</xdr:col>
      <xdr:colOff>177800</xdr:colOff>
      <xdr:row>56</xdr:row>
      <xdr:rowOff>34211</xdr:rowOff>
    </xdr:to>
    <xdr:sp macro="" textlink="">
      <xdr:nvSpPr>
        <xdr:cNvPr id="596" name="楕円 595">
          <a:extLst>
            <a:ext uri="{FF2B5EF4-FFF2-40B4-BE49-F238E27FC236}">
              <a16:creationId xmlns:a16="http://schemas.microsoft.com/office/drawing/2014/main" id="{FC9D17A2-0AF0-4E04-A163-B257D64BC20F}"/>
            </a:ext>
          </a:extLst>
        </xdr:cNvPr>
        <xdr:cNvSpPr/>
      </xdr:nvSpPr>
      <xdr:spPr>
        <a:xfrm>
          <a:off x="14649450" y="9190911"/>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54</xdr:row>
      <xdr:rowOff>126938</xdr:rowOff>
    </xdr:from>
    <xdr:ext cx="599010" cy="259045"/>
    <xdr:sp macro="" textlink="">
      <xdr:nvSpPr>
        <xdr:cNvPr id="597" name="教育費該当値テキスト">
          <a:extLst>
            <a:ext uri="{FF2B5EF4-FFF2-40B4-BE49-F238E27FC236}">
              <a16:creationId xmlns:a16="http://schemas.microsoft.com/office/drawing/2014/main" id="{F6EB1665-6702-41CA-97F6-D16AE2479B72}"/>
            </a:ext>
          </a:extLst>
        </xdr:cNvPr>
        <xdr:cNvSpPr txBox="1"/>
      </xdr:nvSpPr>
      <xdr:spPr>
        <a:xfrm>
          <a:off x="14744700" y="90486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109,184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55</xdr:row>
      <xdr:rowOff>120401</xdr:rowOff>
    </xdr:from>
    <xdr:to>
      <xdr:col>81</xdr:col>
      <xdr:colOff>101600</xdr:colOff>
      <xdr:row>56</xdr:row>
      <xdr:rowOff>50551</xdr:rowOff>
    </xdr:to>
    <xdr:sp macro="" textlink="">
      <xdr:nvSpPr>
        <xdr:cNvPr id="598" name="楕円 597">
          <a:extLst>
            <a:ext uri="{FF2B5EF4-FFF2-40B4-BE49-F238E27FC236}">
              <a16:creationId xmlns:a16="http://schemas.microsoft.com/office/drawing/2014/main" id="{A9CFC292-03A0-47DA-8F60-90BF8DA17868}"/>
            </a:ext>
          </a:extLst>
        </xdr:cNvPr>
        <xdr:cNvSpPr/>
      </xdr:nvSpPr>
      <xdr:spPr>
        <a:xfrm>
          <a:off x="13887450" y="920725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54</xdr:row>
      <xdr:rowOff>67078</xdr:rowOff>
    </xdr:from>
    <xdr:ext cx="599010" cy="259045"/>
    <xdr:sp macro="" textlink="">
      <xdr:nvSpPr>
        <xdr:cNvPr id="599" name="テキスト ボックス 598">
          <a:extLst>
            <a:ext uri="{FF2B5EF4-FFF2-40B4-BE49-F238E27FC236}">
              <a16:creationId xmlns:a16="http://schemas.microsoft.com/office/drawing/2014/main" id="{EB6CBF8C-53E9-4792-A053-5C5E30E5CF4C}"/>
            </a:ext>
          </a:extLst>
        </xdr:cNvPr>
        <xdr:cNvSpPr txBox="1"/>
      </xdr:nvSpPr>
      <xdr:spPr>
        <a:xfrm>
          <a:off x="13676845" y="89888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48223</xdr:rowOff>
    </xdr:from>
    <xdr:to>
      <xdr:col>76</xdr:col>
      <xdr:colOff>165100</xdr:colOff>
      <xdr:row>56</xdr:row>
      <xdr:rowOff>149823</xdr:rowOff>
    </xdr:to>
    <xdr:sp macro="" textlink="">
      <xdr:nvSpPr>
        <xdr:cNvPr id="600" name="楕円 599">
          <a:extLst>
            <a:ext uri="{FF2B5EF4-FFF2-40B4-BE49-F238E27FC236}">
              <a16:creationId xmlns:a16="http://schemas.microsoft.com/office/drawing/2014/main" id="{372AA8D0-7948-40A7-93D4-21C05D274EF7}"/>
            </a:ext>
          </a:extLst>
        </xdr:cNvPr>
        <xdr:cNvSpPr/>
      </xdr:nvSpPr>
      <xdr:spPr>
        <a:xfrm>
          <a:off x="13093700" y="93001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54</xdr:row>
      <xdr:rowOff>166350</xdr:rowOff>
    </xdr:from>
    <xdr:ext cx="534377" cy="259045"/>
    <xdr:sp macro="" textlink="">
      <xdr:nvSpPr>
        <xdr:cNvPr id="601" name="テキスト ボックス 600">
          <a:extLst>
            <a:ext uri="{FF2B5EF4-FFF2-40B4-BE49-F238E27FC236}">
              <a16:creationId xmlns:a16="http://schemas.microsoft.com/office/drawing/2014/main" id="{4D1C97B4-78E3-4203-9249-77EC5145B69E}"/>
            </a:ext>
          </a:extLst>
        </xdr:cNvPr>
        <xdr:cNvSpPr txBox="1"/>
      </xdr:nvSpPr>
      <xdr:spPr>
        <a:xfrm>
          <a:off x="12896361" y="90881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83,897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55</xdr:row>
      <xdr:rowOff>150841</xdr:rowOff>
    </xdr:from>
    <xdr:to>
      <xdr:col>72</xdr:col>
      <xdr:colOff>38100</xdr:colOff>
      <xdr:row>56</xdr:row>
      <xdr:rowOff>80991</xdr:rowOff>
    </xdr:to>
    <xdr:sp macro="" textlink="">
      <xdr:nvSpPr>
        <xdr:cNvPr id="602" name="楕円 601">
          <a:extLst>
            <a:ext uri="{FF2B5EF4-FFF2-40B4-BE49-F238E27FC236}">
              <a16:creationId xmlns:a16="http://schemas.microsoft.com/office/drawing/2014/main" id="{C3AEA57C-34DD-46F1-B09E-7BA40B86BC4C}"/>
            </a:ext>
          </a:extLst>
        </xdr:cNvPr>
        <xdr:cNvSpPr/>
      </xdr:nvSpPr>
      <xdr:spPr>
        <a:xfrm>
          <a:off x="12299950" y="9237691"/>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54</xdr:row>
      <xdr:rowOff>97518</xdr:rowOff>
    </xdr:from>
    <xdr:ext cx="534377" cy="259045"/>
    <xdr:sp macro="" textlink="">
      <xdr:nvSpPr>
        <xdr:cNvPr id="603" name="テキスト ボックス 602">
          <a:extLst>
            <a:ext uri="{FF2B5EF4-FFF2-40B4-BE49-F238E27FC236}">
              <a16:creationId xmlns:a16="http://schemas.microsoft.com/office/drawing/2014/main" id="{382774A9-2D9C-4BB7-85D7-B80C50C9E031}"/>
            </a:ext>
          </a:extLst>
        </xdr:cNvPr>
        <xdr:cNvSpPr txBox="1"/>
      </xdr:nvSpPr>
      <xdr:spPr>
        <a:xfrm>
          <a:off x="12102611" y="90192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98,952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38704</xdr:rowOff>
    </xdr:from>
    <xdr:to>
      <xdr:col>67</xdr:col>
      <xdr:colOff>101600</xdr:colOff>
      <xdr:row>56</xdr:row>
      <xdr:rowOff>140304</xdr:rowOff>
    </xdr:to>
    <xdr:sp macro="" textlink="">
      <xdr:nvSpPr>
        <xdr:cNvPr id="604" name="楕円 603">
          <a:extLst>
            <a:ext uri="{FF2B5EF4-FFF2-40B4-BE49-F238E27FC236}">
              <a16:creationId xmlns:a16="http://schemas.microsoft.com/office/drawing/2014/main" id="{990BFACA-E3B6-4721-A26F-5A8189FE1B07}"/>
            </a:ext>
          </a:extLst>
        </xdr:cNvPr>
        <xdr:cNvSpPr/>
      </xdr:nvSpPr>
      <xdr:spPr>
        <a:xfrm>
          <a:off x="11487150" y="9290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54</xdr:row>
      <xdr:rowOff>156831</xdr:rowOff>
    </xdr:from>
    <xdr:ext cx="534377" cy="259045"/>
    <xdr:sp macro="" textlink="">
      <xdr:nvSpPr>
        <xdr:cNvPr id="605" name="テキスト ボックス 604">
          <a:extLst>
            <a:ext uri="{FF2B5EF4-FFF2-40B4-BE49-F238E27FC236}">
              <a16:creationId xmlns:a16="http://schemas.microsoft.com/office/drawing/2014/main" id="{C325EAC9-C39C-4C63-88F1-2F74C36F1A26}"/>
            </a:ext>
          </a:extLst>
        </xdr:cNvPr>
        <xdr:cNvSpPr txBox="1"/>
      </xdr:nvSpPr>
      <xdr:spPr>
        <a:xfrm>
          <a:off x="11308861" y="9078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6" name="正方形/長方形 605">
          <a:extLst>
            <a:ext uri="{FF2B5EF4-FFF2-40B4-BE49-F238E27FC236}">
              <a16:creationId xmlns:a16="http://schemas.microsoft.com/office/drawing/2014/main" id="{1734C34C-4BA6-42F0-A0C2-94BD3FF5E4AE}"/>
            </a:ext>
          </a:extLst>
        </xdr:cNvPr>
        <xdr:cNvSpPr/>
      </xdr:nvSpPr>
      <xdr:spPr>
        <a:xfrm>
          <a:off x="11207750" y="10464800"/>
          <a:ext cx="422275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7" name="正方形/長方形 606">
          <a:extLst>
            <a:ext uri="{FF2B5EF4-FFF2-40B4-BE49-F238E27FC236}">
              <a16:creationId xmlns:a16="http://schemas.microsoft.com/office/drawing/2014/main" id="{17475B14-4D42-4889-852C-B2D3A0A8CE08}"/>
            </a:ext>
          </a:extLst>
        </xdr:cNvPr>
        <xdr:cNvSpPr/>
      </xdr:nvSpPr>
      <xdr:spPr>
        <a:xfrm>
          <a:off x="11315700" y="1079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8" name="正方形/長方形 607">
          <a:extLst>
            <a:ext uri="{FF2B5EF4-FFF2-40B4-BE49-F238E27FC236}">
              <a16:creationId xmlns:a16="http://schemas.microsoft.com/office/drawing/2014/main" id="{8DEA50AB-F12D-4D72-81F5-1F706E99749C}"/>
            </a:ext>
          </a:extLst>
        </xdr:cNvPr>
        <xdr:cNvSpPr/>
      </xdr:nvSpPr>
      <xdr:spPr>
        <a:xfrm>
          <a:off x="11315700" y="10991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9" name="正方形/長方形 608">
          <a:extLst>
            <a:ext uri="{FF2B5EF4-FFF2-40B4-BE49-F238E27FC236}">
              <a16:creationId xmlns:a16="http://schemas.microsoft.com/office/drawing/2014/main" id="{B51680D5-34FE-4D04-AEDA-31BF449517A3}"/>
            </a:ext>
          </a:extLst>
        </xdr:cNvPr>
        <xdr:cNvSpPr/>
      </xdr:nvSpPr>
      <xdr:spPr>
        <a:xfrm>
          <a:off x="12236450" y="1079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0" name="正方形/長方形 609">
          <a:extLst>
            <a:ext uri="{FF2B5EF4-FFF2-40B4-BE49-F238E27FC236}">
              <a16:creationId xmlns:a16="http://schemas.microsoft.com/office/drawing/2014/main" id="{6B83C37E-6746-488E-986C-AFCA72FB44B3}"/>
            </a:ext>
          </a:extLst>
        </xdr:cNvPr>
        <xdr:cNvSpPr/>
      </xdr:nvSpPr>
      <xdr:spPr>
        <a:xfrm>
          <a:off x="12236450" y="10991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1" name="正方形/長方形 610">
          <a:extLst>
            <a:ext uri="{FF2B5EF4-FFF2-40B4-BE49-F238E27FC236}">
              <a16:creationId xmlns:a16="http://schemas.microsoft.com/office/drawing/2014/main" id="{EE920111-328E-45AD-9A2F-C6C619FEEFAB}"/>
            </a:ext>
          </a:extLst>
        </xdr:cNvPr>
        <xdr:cNvSpPr/>
      </xdr:nvSpPr>
      <xdr:spPr>
        <a:xfrm>
          <a:off x="13265150" y="1079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2" name="正方形/長方形 611">
          <a:extLst>
            <a:ext uri="{FF2B5EF4-FFF2-40B4-BE49-F238E27FC236}">
              <a16:creationId xmlns:a16="http://schemas.microsoft.com/office/drawing/2014/main" id="{64D842D7-F93B-4680-8BFB-9CE094970ACE}"/>
            </a:ext>
          </a:extLst>
        </xdr:cNvPr>
        <xdr:cNvSpPr/>
      </xdr:nvSpPr>
      <xdr:spPr>
        <a:xfrm>
          <a:off x="13265150" y="10991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3" name="正方形/長方形 612">
          <a:extLst>
            <a:ext uri="{FF2B5EF4-FFF2-40B4-BE49-F238E27FC236}">
              <a16:creationId xmlns:a16="http://schemas.microsoft.com/office/drawing/2014/main" id="{BEEAF002-B436-4C4D-92FB-8FFC2C51E7BB}"/>
            </a:ext>
          </a:extLst>
        </xdr:cNvPr>
        <xdr:cNvSpPr/>
      </xdr:nvSpPr>
      <xdr:spPr>
        <a:xfrm>
          <a:off x="11207750" y="11258550"/>
          <a:ext cx="42227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4" name="テキスト ボックス 613">
          <a:extLst>
            <a:ext uri="{FF2B5EF4-FFF2-40B4-BE49-F238E27FC236}">
              <a16:creationId xmlns:a16="http://schemas.microsoft.com/office/drawing/2014/main" id="{82C7E855-BA53-449D-B10A-CE1C4C680E17}"/>
            </a:ext>
          </a:extLst>
        </xdr:cNvPr>
        <xdr:cNvSpPr txBox="1"/>
      </xdr:nvSpPr>
      <xdr:spPr>
        <a:xfrm>
          <a:off x="11169650" y="110744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5" name="直線コネクタ 614">
          <a:extLst>
            <a:ext uri="{FF2B5EF4-FFF2-40B4-BE49-F238E27FC236}">
              <a16:creationId xmlns:a16="http://schemas.microsoft.com/office/drawing/2014/main" id="{C6939368-12A7-4DB3-B86E-E815A1355360}"/>
            </a:ext>
          </a:extLst>
        </xdr:cNvPr>
        <xdr:cNvCxnSpPr/>
      </xdr:nvCxnSpPr>
      <xdr:spPr>
        <a:xfrm>
          <a:off x="11207750" y="134620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16" name="直線コネクタ 615">
          <a:extLst>
            <a:ext uri="{FF2B5EF4-FFF2-40B4-BE49-F238E27FC236}">
              <a16:creationId xmlns:a16="http://schemas.microsoft.com/office/drawing/2014/main" id="{7779A98B-22EC-4351-9F61-DC767429B469}"/>
            </a:ext>
          </a:extLst>
        </xdr:cNvPr>
        <xdr:cNvCxnSpPr/>
      </xdr:nvCxnSpPr>
      <xdr:spPr>
        <a:xfrm>
          <a:off x="11207750" y="13148129"/>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17" name="テキスト ボックス 616">
          <a:extLst>
            <a:ext uri="{FF2B5EF4-FFF2-40B4-BE49-F238E27FC236}">
              <a16:creationId xmlns:a16="http://schemas.microsoft.com/office/drawing/2014/main" id="{030D3CD5-E24A-45F7-BAC7-1175B5264B6D}"/>
            </a:ext>
          </a:extLst>
        </xdr:cNvPr>
        <xdr:cNvSpPr txBox="1"/>
      </xdr:nvSpPr>
      <xdr:spPr>
        <a:xfrm>
          <a:off x="10978014" y="1301225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8" name="直線コネクタ 617">
          <a:extLst>
            <a:ext uri="{FF2B5EF4-FFF2-40B4-BE49-F238E27FC236}">
              <a16:creationId xmlns:a16="http://schemas.microsoft.com/office/drawing/2014/main" id="{2D16FDE7-4B55-4D2D-AC06-C1AE94E9AA31}"/>
            </a:ext>
          </a:extLst>
        </xdr:cNvPr>
        <xdr:cNvCxnSpPr/>
      </xdr:nvCxnSpPr>
      <xdr:spPr>
        <a:xfrm>
          <a:off x="11207750" y="1283425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144434</xdr:rowOff>
    </xdr:from>
    <xdr:ext cx="595419" cy="259045"/>
    <xdr:sp macro="" textlink="">
      <xdr:nvSpPr>
        <xdr:cNvPr id="619" name="テキスト ボックス 618">
          <a:extLst>
            <a:ext uri="{FF2B5EF4-FFF2-40B4-BE49-F238E27FC236}">
              <a16:creationId xmlns:a16="http://schemas.microsoft.com/office/drawing/2014/main" id="{AA1D0D09-711C-4883-8C9D-70A27FE6CD5F}"/>
            </a:ext>
          </a:extLst>
        </xdr:cNvPr>
        <xdr:cNvSpPr txBox="1"/>
      </xdr:nvSpPr>
      <xdr:spPr>
        <a:xfrm>
          <a:off x="10669481" y="1269838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20" name="直線コネクタ 619">
          <a:extLst>
            <a:ext uri="{FF2B5EF4-FFF2-40B4-BE49-F238E27FC236}">
              <a16:creationId xmlns:a16="http://schemas.microsoft.com/office/drawing/2014/main" id="{C7BEDAC3-6DC0-4D47-BDCB-4637C57EA628}"/>
            </a:ext>
          </a:extLst>
        </xdr:cNvPr>
        <xdr:cNvCxnSpPr/>
      </xdr:nvCxnSpPr>
      <xdr:spPr>
        <a:xfrm>
          <a:off x="11207750" y="1252038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74</xdr:row>
      <xdr:rowOff>160762</xdr:rowOff>
    </xdr:from>
    <xdr:ext cx="595419" cy="259045"/>
    <xdr:sp macro="" textlink="">
      <xdr:nvSpPr>
        <xdr:cNvPr id="621" name="テキスト ボックス 620">
          <a:extLst>
            <a:ext uri="{FF2B5EF4-FFF2-40B4-BE49-F238E27FC236}">
              <a16:creationId xmlns:a16="http://schemas.microsoft.com/office/drawing/2014/main" id="{BA96F828-F8CC-437A-81B4-1BCE4CF274C5}"/>
            </a:ext>
          </a:extLst>
        </xdr:cNvPr>
        <xdr:cNvSpPr txBox="1"/>
      </xdr:nvSpPr>
      <xdr:spPr>
        <a:xfrm>
          <a:off x="10669481" y="1238451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22" name="直線コネクタ 621">
          <a:extLst>
            <a:ext uri="{FF2B5EF4-FFF2-40B4-BE49-F238E27FC236}">
              <a16:creationId xmlns:a16="http://schemas.microsoft.com/office/drawing/2014/main" id="{75DBB914-46C1-4808-8363-B7748D3DE6D5}"/>
            </a:ext>
          </a:extLst>
        </xdr:cNvPr>
        <xdr:cNvCxnSpPr/>
      </xdr:nvCxnSpPr>
      <xdr:spPr>
        <a:xfrm>
          <a:off x="11207750" y="1220651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5642</xdr:rowOff>
    </xdr:from>
    <xdr:ext cx="595419" cy="259045"/>
    <xdr:sp macro="" textlink="">
      <xdr:nvSpPr>
        <xdr:cNvPr id="623" name="テキスト ボックス 622">
          <a:extLst>
            <a:ext uri="{FF2B5EF4-FFF2-40B4-BE49-F238E27FC236}">
              <a16:creationId xmlns:a16="http://schemas.microsoft.com/office/drawing/2014/main" id="{20034582-9DEE-4C1F-931B-7ABFEE4F0A91}"/>
            </a:ext>
          </a:extLst>
        </xdr:cNvPr>
        <xdr:cNvSpPr txBox="1"/>
      </xdr:nvSpPr>
      <xdr:spPr>
        <a:xfrm>
          <a:off x="10669481" y="120642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4" name="直線コネクタ 623">
          <a:extLst>
            <a:ext uri="{FF2B5EF4-FFF2-40B4-BE49-F238E27FC236}">
              <a16:creationId xmlns:a16="http://schemas.microsoft.com/office/drawing/2014/main" id="{104B1973-D95F-41EF-AF24-99D2B2722860}"/>
            </a:ext>
          </a:extLst>
        </xdr:cNvPr>
        <xdr:cNvCxnSpPr/>
      </xdr:nvCxnSpPr>
      <xdr:spPr>
        <a:xfrm>
          <a:off x="11207750" y="118926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25" name="テキスト ボックス 624">
          <a:extLst>
            <a:ext uri="{FF2B5EF4-FFF2-40B4-BE49-F238E27FC236}">
              <a16:creationId xmlns:a16="http://schemas.microsoft.com/office/drawing/2014/main" id="{47611F86-4B8E-40B1-9D27-8417B37A6482}"/>
            </a:ext>
          </a:extLst>
        </xdr:cNvPr>
        <xdr:cNvSpPr txBox="1"/>
      </xdr:nvSpPr>
      <xdr:spPr>
        <a:xfrm>
          <a:off x="10669481" y="117504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6" name="直線コネクタ 625">
          <a:extLst>
            <a:ext uri="{FF2B5EF4-FFF2-40B4-BE49-F238E27FC236}">
              <a16:creationId xmlns:a16="http://schemas.microsoft.com/office/drawing/2014/main" id="{24759746-77BD-49CC-A131-744BE477211F}"/>
            </a:ext>
          </a:extLst>
        </xdr:cNvPr>
        <xdr:cNvCxnSpPr/>
      </xdr:nvCxnSpPr>
      <xdr:spPr>
        <a:xfrm>
          <a:off x="11207750" y="11572422"/>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27" name="テキスト ボックス 626">
          <a:extLst>
            <a:ext uri="{FF2B5EF4-FFF2-40B4-BE49-F238E27FC236}">
              <a16:creationId xmlns:a16="http://schemas.microsoft.com/office/drawing/2014/main" id="{5813240F-BC03-4891-9C90-78E1FBEF0882}"/>
            </a:ext>
          </a:extLst>
        </xdr:cNvPr>
        <xdr:cNvSpPr txBox="1"/>
      </xdr:nvSpPr>
      <xdr:spPr>
        <a:xfrm>
          <a:off x="10669481" y="114365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8" name="直線コネクタ 627">
          <a:extLst>
            <a:ext uri="{FF2B5EF4-FFF2-40B4-BE49-F238E27FC236}">
              <a16:creationId xmlns:a16="http://schemas.microsoft.com/office/drawing/2014/main" id="{A147F38E-2B07-4927-BEAB-0780D44128E2}"/>
            </a:ext>
          </a:extLst>
        </xdr:cNvPr>
        <xdr:cNvCxnSpPr/>
      </xdr:nvCxnSpPr>
      <xdr:spPr>
        <a:xfrm>
          <a:off x="11207750" y="112585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9" name="テキスト ボックス 628">
          <a:extLst>
            <a:ext uri="{FF2B5EF4-FFF2-40B4-BE49-F238E27FC236}">
              <a16:creationId xmlns:a16="http://schemas.microsoft.com/office/drawing/2014/main" id="{C80BD8BF-7FDA-46E9-B040-1BE2185737CA}"/>
            </a:ext>
          </a:extLst>
        </xdr:cNvPr>
        <xdr:cNvSpPr txBox="1"/>
      </xdr:nvSpPr>
      <xdr:spPr>
        <a:xfrm>
          <a:off x="10669481" y="111226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0" name="災害復旧費グラフ枠">
          <a:extLst>
            <a:ext uri="{FF2B5EF4-FFF2-40B4-BE49-F238E27FC236}">
              <a16:creationId xmlns:a16="http://schemas.microsoft.com/office/drawing/2014/main" id="{0854CC84-A020-4975-866D-EFC74D5A6767}"/>
            </a:ext>
          </a:extLst>
        </xdr:cNvPr>
        <xdr:cNvSpPr/>
      </xdr:nvSpPr>
      <xdr:spPr>
        <a:xfrm>
          <a:off x="11207750" y="11258550"/>
          <a:ext cx="42227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103816</xdr:rowOff>
    </xdr:from>
    <xdr:to>
      <xdr:col>85</xdr:col>
      <xdr:colOff>126364</xdr:colOff>
      <xdr:row>79</xdr:row>
      <xdr:rowOff>98879</xdr:rowOff>
    </xdr:to>
    <xdr:cxnSp macro="">
      <xdr:nvCxnSpPr>
        <xdr:cNvPr id="631" name="直線コネクタ 630">
          <a:extLst>
            <a:ext uri="{FF2B5EF4-FFF2-40B4-BE49-F238E27FC236}">
              <a16:creationId xmlns:a16="http://schemas.microsoft.com/office/drawing/2014/main" id="{6C227D49-6063-427A-AF03-AFC1A7BC2B98}"/>
            </a:ext>
          </a:extLst>
        </xdr:cNvPr>
        <xdr:cNvCxnSpPr/>
      </xdr:nvCxnSpPr>
      <xdr:spPr>
        <a:xfrm flipV="1">
          <a:off x="14698345" y="11667166"/>
          <a:ext cx="1269" cy="14809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121149</xdr:rowOff>
    </xdr:from>
    <xdr:ext cx="249299" cy="259045"/>
    <xdr:sp macro="" textlink="">
      <xdr:nvSpPr>
        <xdr:cNvPr id="632" name="災害復旧費最小値テキスト">
          <a:extLst>
            <a:ext uri="{FF2B5EF4-FFF2-40B4-BE49-F238E27FC236}">
              <a16:creationId xmlns:a16="http://schemas.microsoft.com/office/drawing/2014/main" id="{41E9A95D-F723-45FF-AF86-A3AAC11E6A2B}"/>
            </a:ext>
          </a:extLst>
        </xdr:cNvPr>
        <xdr:cNvSpPr txBox="1"/>
      </xdr:nvSpPr>
      <xdr:spPr>
        <a:xfrm>
          <a:off x="14744700" y="1317039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33" name="直線コネクタ 632">
          <a:extLst>
            <a:ext uri="{FF2B5EF4-FFF2-40B4-BE49-F238E27FC236}">
              <a16:creationId xmlns:a16="http://schemas.microsoft.com/office/drawing/2014/main" id="{B9C9CF54-6170-4F38-BDCD-5134531E65AB}"/>
            </a:ext>
          </a:extLst>
        </xdr:cNvPr>
        <xdr:cNvCxnSpPr/>
      </xdr:nvCxnSpPr>
      <xdr:spPr>
        <a:xfrm>
          <a:off x="14611350" y="1314812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50493</xdr:rowOff>
    </xdr:from>
    <xdr:ext cx="599010" cy="259045"/>
    <xdr:sp macro="" textlink="">
      <xdr:nvSpPr>
        <xdr:cNvPr id="634" name="災害復旧費最大値テキスト">
          <a:extLst>
            <a:ext uri="{FF2B5EF4-FFF2-40B4-BE49-F238E27FC236}">
              <a16:creationId xmlns:a16="http://schemas.microsoft.com/office/drawing/2014/main" id="{2C77888F-6B79-4E49-82D0-49D81D0F06A0}"/>
            </a:ext>
          </a:extLst>
        </xdr:cNvPr>
        <xdr:cNvSpPr txBox="1"/>
      </xdr:nvSpPr>
      <xdr:spPr>
        <a:xfrm>
          <a:off x="14744700" y="114487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470,988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103816</xdr:rowOff>
    </xdr:from>
    <xdr:to>
      <xdr:col>86</xdr:col>
      <xdr:colOff>25400</xdr:colOff>
      <xdr:row>70</xdr:row>
      <xdr:rowOff>103816</xdr:rowOff>
    </xdr:to>
    <xdr:cxnSp macro="">
      <xdr:nvCxnSpPr>
        <xdr:cNvPr id="635" name="直線コネクタ 634">
          <a:extLst>
            <a:ext uri="{FF2B5EF4-FFF2-40B4-BE49-F238E27FC236}">
              <a16:creationId xmlns:a16="http://schemas.microsoft.com/office/drawing/2014/main" id="{1DCB2831-4DC1-427B-B377-86CE14063413}"/>
            </a:ext>
          </a:extLst>
        </xdr:cNvPr>
        <xdr:cNvCxnSpPr/>
      </xdr:nvCxnSpPr>
      <xdr:spPr>
        <a:xfrm>
          <a:off x="14611350" y="1166716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96785</xdr:rowOff>
    </xdr:from>
    <xdr:to>
      <xdr:col>85</xdr:col>
      <xdr:colOff>127000</xdr:colOff>
      <xdr:row>79</xdr:row>
      <xdr:rowOff>98836</xdr:rowOff>
    </xdr:to>
    <xdr:cxnSp macro="">
      <xdr:nvCxnSpPr>
        <xdr:cNvPr id="636" name="直線コネクタ 635">
          <a:extLst>
            <a:ext uri="{FF2B5EF4-FFF2-40B4-BE49-F238E27FC236}">
              <a16:creationId xmlns:a16="http://schemas.microsoft.com/office/drawing/2014/main" id="{38106624-4FD2-49D9-98F3-A6E537DF9EC2}"/>
            </a:ext>
          </a:extLst>
        </xdr:cNvPr>
        <xdr:cNvCxnSpPr/>
      </xdr:nvCxnSpPr>
      <xdr:spPr>
        <a:xfrm flipV="1">
          <a:off x="13938250" y="13146035"/>
          <a:ext cx="762000" cy="20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38599</xdr:rowOff>
    </xdr:from>
    <xdr:ext cx="469744" cy="259045"/>
    <xdr:sp macro="" textlink="">
      <xdr:nvSpPr>
        <xdr:cNvPr id="637" name="災害復旧費平均値テキスト">
          <a:extLst>
            <a:ext uri="{FF2B5EF4-FFF2-40B4-BE49-F238E27FC236}">
              <a16:creationId xmlns:a16="http://schemas.microsoft.com/office/drawing/2014/main" id="{45CC60A2-1A67-4AB2-BCBA-D5BD7B2AF408}"/>
            </a:ext>
          </a:extLst>
        </xdr:cNvPr>
        <xdr:cNvSpPr txBox="1"/>
      </xdr:nvSpPr>
      <xdr:spPr>
        <a:xfrm>
          <a:off x="14744700" y="1292274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15722</xdr:rowOff>
    </xdr:from>
    <xdr:to>
      <xdr:col>85</xdr:col>
      <xdr:colOff>177800</xdr:colOff>
      <xdr:row>79</xdr:row>
      <xdr:rowOff>117322</xdr:rowOff>
    </xdr:to>
    <xdr:sp macro="" textlink="">
      <xdr:nvSpPr>
        <xdr:cNvPr id="638" name="フローチャート: 判断 637">
          <a:extLst>
            <a:ext uri="{FF2B5EF4-FFF2-40B4-BE49-F238E27FC236}">
              <a16:creationId xmlns:a16="http://schemas.microsoft.com/office/drawing/2014/main" id="{3C09B983-ED6A-4C87-9BB2-386CA715AD62}"/>
            </a:ext>
          </a:extLst>
        </xdr:cNvPr>
        <xdr:cNvSpPr/>
      </xdr:nvSpPr>
      <xdr:spPr>
        <a:xfrm>
          <a:off x="14649450" y="13064972"/>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66542</xdr:rowOff>
    </xdr:from>
    <xdr:to>
      <xdr:col>81</xdr:col>
      <xdr:colOff>50800</xdr:colOff>
      <xdr:row>79</xdr:row>
      <xdr:rowOff>98836</xdr:rowOff>
    </xdr:to>
    <xdr:cxnSp macro="">
      <xdr:nvCxnSpPr>
        <xdr:cNvPr id="639" name="直線コネクタ 638">
          <a:extLst>
            <a:ext uri="{FF2B5EF4-FFF2-40B4-BE49-F238E27FC236}">
              <a16:creationId xmlns:a16="http://schemas.microsoft.com/office/drawing/2014/main" id="{F0E3C204-16CF-41D9-8DA5-1780F0F80289}"/>
            </a:ext>
          </a:extLst>
        </xdr:cNvPr>
        <xdr:cNvCxnSpPr/>
      </xdr:nvCxnSpPr>
      <xdr:spPr>
        <a:xfrm>
          <a:off x="13144500" y="13115792"/>
          <a:ext cx="793750" cy="322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79</xdr:row>
      <xdr:rowOff>17424</xdr:rowOff>
    </xdr:from>
    <xdr:to>
      <xdr:col>81</xdr:col>
      <xdr:colOff>101600</xdr:colOff>
      <xdr:row>79</xdr:row>
      <xdr:rowOff>119024</xdr:rowOff>
    </xdr:to>
    <xdr:sp macro="" textlink="">
      <xdr:nvSpPr>
        <xdr:cNvPr id="640" name="フローチャート: 判断 639">
          <a:extLst>
            <a:ext uri="{FF2B5EF4-FFF2-40B4-BE49-F238E27FC236}">
              <a16:creationId xmlns:a16="http://schemas.microsoft.com/office/drawing/2014/main" id="{E28AF6B8-B4BF-4109-9DAA-3D9252C95FE7}"/>
            </a:ext>
          </a:extLst>
        </xdr:cNvPr>
        <xdr:cNvSpPr/>
      </xdr:nvSpPr>
      <xdr:spPr>
        <a:xfrm>
          <a:off x="13887450" y="13066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77</xdr:row>
      <xdr:rowOff>135551</xdr:rowOff>
    </xdr:from>
    <xdr:ext cx="469744" cy="259045"/>
    <xdr:sp macro="" textlink="">
      <xdr:nvSpPr>
        <xdr:cNvPr id="641" name="テキスト ボックス 640">
          <a:extLst>
            <a:ext uri="{FF2B5EF4-FFF2-40B4-BE49-F238E27FC236}">
              <a16:creationId xmlns:a16="http://schemas.microsoft.com/office/drawing/2014/main" id="{747E6DC3-31E0-4062-A9D6-EF356B023572}"/>
            </a:ext>
          </a:extLst>
        </xdr:cNvPr>
        <xdr:cNvSpPr txBox="1"/>
      </xdr:nvSpPr>
      <xdr:spPr>
        <a:xfrm>
          <a:off x="13722428" y="128546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66542</xdr:rowOff>
    </xdr:from>
    <xdr:to>
      <xdr:col>76</xdr:col>
      <xdr:colOff>114300</xdr:colOff>
      <xdr:row>79</xdr:row>
      <xdr:rowOff>72394</xdr:rowOff>
    </xdr:to>
    <xdr:cxnSp macro="">
      <xdr:nvCxnSpPr>
        <xdr:cNvPr id="642" name="直線コネクタ 641">
          <a:extLst>
            <a:ext uri="{FF2B5EF4-FFF2-40B4-BE49-F238E27FC236}">
              <a16:creationId xmlns:a16="http://schemas.microsoft.com/office/drawing/2014/main" id="{577B6991-5CD2-4838-9A0C-B8550308B631}"/>
            </a:ext>
          </a:extLst>
        </xdr:cNvPr>
        <xdr:cNvCxnSpPr/>
      </xdr:nvCxnSpPr>
      <xdr:spPr>
        <a:xfrm flipV="1">
          <a:off x="12344400" y="13115792"/>
          <a:ext cx="800100" cy="58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168351</xdr:rowOff>
    </xdr:from>
    <xdr:to>
      <xdr:col>76</xdr:col>
      <xdr:colOff>165100</xdr:colOff>
      <xdr:row>79</xdr:row>
      <xdr:rowOff>98501</xdr:rowOff>
    </xdr:to>
    <xdr:sp macro="" textlink="">
      <xdr:nvSpPr>
        <xdr:cNvPr id="643" name="フローチャート: 判断 642">
          <a:extLst>
            <a:ext uri="{FF2B5EF4-FFF2-40B4-BE49-F238E27FC236}">
              <a16:creationId xmlns:a16="http://schemas.microsoft.com/office/drawing/2014/main" id="{EBA9F98B-E492-4C21-A20F-54B278D68077}"/>
            </a:ext>
          </a:extLst>
        </xdr:cNvPr>
        <xdr:cNvSpPr/>
      </xdr:nvSpPr>
      <xdr:spPr>
        <a:xfrm>
          <a:off x="13093700" y="13046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115028</xdr:rowOff>
    </xdr:from>
    <xdr:ext cx="534377" cy="259045"/>
    <xdr:sp macro="" textlink="">
      <xdr:nvSpPr>
        <xdr:cNvPr id="644" name="テキスト ボックス 643">
          <a:extLst>
            <a:ext uri="{FF2B5EF4-FFF2-40B4-BE49-F238E27FC236}">
              <a16:creationId xmlns:a16="http://schemas.microsoft.com/office/drawing/2014/main" id="{E7E8DBE2-2F3C-49EB-ADAF-8B035343B592}"/>
            </a:ext>
          </a:extLst>
        </xdr:cNvPr>
        <xdr:cNvSpPr txBox="1"/>
      </xdr:nvSpPr>
      <xdr:spPr>
        <a:xfrm>
          <a:off x="12896361" y="128340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72394</xdr:rowOff>
    </xdr:from>
    <xdr:to>
      <xdr:col>71</xdr:col>
      <xdr:colOff>177800</xdr:colOff>
      <xdr:row>79</xdr:row>
      <xdr:rowOff>95279</xdr:rowOff>
    </xdr:to>
    <xdr:cxnSp macro="">
      <xdr:nvCxnSpPr>
        <xdr:cNvPr id="645" name="直線コネクタ 644">
          <a:extLst>
            <a:ext uri="{FF2B5EF4-FFF2-40B4-BE49-F238E27FC236}">
              <a16:creationId xmlns:a16="http://schemas.microsoft.com/office/drawing/2014/main" id="{D14D7C54-8E62-4092-95B8-6FA7AA0C8F0A}"/>
            </a:ext>
          </a:extLst>
        </xdr:cNvPr>
        <xdr:cNvCxnSpPr/>
      </xdr:nvCxnSpPr>
      <xdr:spPr>
        <a:xfrm flipV="1">
          <a:off x="11537950" y="13121644"/>
          <a:ext cx="806450" cy="22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79</xdr:row>
      <xdr:rowOff>3907</xdr:rowOff>
    </xdr:from>
    <xdr:to>
      <xdr:col>72</xdr:col>
      <xdr:colOff>38100</xdr:colOff>
      <xdr:row>79</xdr:row>
      <xdr:rowOff>105507</xdr:rowOff>
    </xdr:to>
    <xdr:sp macro="" textlink="">
      <xdr:nvSpPr>
        <xdr:cNvPr id="646" name="フローチャート: 判断 645">
          <a:extLst>
            <a:ext uri="{FF2B5EF4-FFF2-40B4-BE49-F238E27FC236}">
              <a16:creationId xmlns:a16="http://schemas.microsoft.com/office/drawing/2014/main" id="{13D8B6F5-ACDE-45ED-B4A8-3FB2FBA8D19C}"/>
            </a:ext>
          </a:extLst>
        </xdr:cNvPr>
        <xdr:cNvSpPr/>
      </xdr:nvSpPr>
      <xdr:spPr>
        <a:xfrm>
          <a:off x="12299950" y="13053157"/>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122034</xdr:rowOff>
    </xdr:from>
    <xdr:ext cx="534377" cy="259045"/>
    <xdr:sp macro="" textlink="">
      <xdr:nvSpPr>
        <xdr:cNvPr id="647" name="テキスト ボックス 646">
          <a:extLst>
            <a:ext uri="{FF2B5EF4-FFF2-40B4-BE49-F238E27FC236}">
              <a16:creationId xmlns:a16="http://schemas.microsoft.com/office/drawing/2014/main" id="{92FA6E45-CA74-47A3-A017-6EC6F96743E4}"/>
            </a:ext>
          </a:extLst>
        </xdr:cNvPr>
        <xdr:cNvSpPr txBox="1"/>
      </xdr:nvSpPr>
      <xdr:spPr>
        <a:xfrm>
          <a:off x="12102611" y="128410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17864</xdr:rowOff>
    </xdr:from>
    <xdr:to>
      <xdr:col>67</xdr:col>
      <xdr:colOff>101600</xdr:colOff>
      <xdr:row>79</xdr:row>
      <xdr:rowOff>119464</xdr:rowOff>
    </xdr:to>
    <xdr:sp macro="" textlink="">
      <xdr:nvSpPr>
        <xdr:cNvPr id="648" name="フローチャート: 判断 647">
          <a:extLst>
            <a:ext uri="{FF2B5EF4-FFF2-40B4-BE49-F238E27FC236}">
              <a16:creationId xmlns:a16="http://schemas.microsoft.com/office/drawing/2014/main" id="{2B88E11A-4021-4CA4-A2D2-800AB0FC7193}"/>
            </a:ext>
          </a:extLst>
        </xdr:cNvPr>
        <xdr:cNvSpPr/>
      </xdr:nvSpPr>
      <xdr:spPr>
        <a:xfrm>
          <a:off x="11487150" y="13067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135991</xdr:rowOff>
    </xdr:from>
    <xdr:ext cx="469744" cy="259045"/>
    <xdr:sp macro="" textlink="">
      <xdr:nvSpPr>
        <xdr:cNvPr id="649" name="テキスト ボックス 648">
          <a:extLst>
            <a:ext uri="{FF2B5EF4-FFF2-40B4-BE49-F238E27FC236}">
              <a16:creationId xmlns:a16="http://schemas.microsoft.com/office/drawing/2014/main" id="{31CF8716-3F8B-44AA-AEFF-48FDBAF5CA69}"/>
            </a:ext>
          </a:extLst>
        </xdr:cNvPr>
        <xdr:cNvSpPr txBox="1"/>
      </xdr:nvSpPr>
      <xdr:spPr>
        <a:xfrm>
          <a:off x="11322128" y="128550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29A1B19F-A153-4BF0-9788-C0C3625503EC}"/>
            </a:ext>
          </a:extLst>
        </xdr:cNvPr>
        <xdr:cNvSpPr txBox="1"/>
      </xdr:nvSpPr>
      <xdr:spPr>
        <a:xfrm>
          <a:off x="1452880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60A790E8-7E77-4EB4-9941-3CD4976F38B8}"/>
            </a:ext>
          </a:extLst>
        </xdr:cNvPr>
        <xdr:cNvSpPr txBox="1"/>
      </xdr:nvSpPr>
      <xdr:spPr>
        <a:xfrm>
          <a:off x="1376680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2" name="テキスト ボックス 651">
          <a:extLst>
            <a:ext uri="{FF2B5EF4-FFF2-40B4-BE49-F238E27FC236}">
              <a16:creationId xmlns:a16="http://schemas.microsoft.com/office/drawing/2014/main" id="{0B68BE12-3387-468C-B803-BA4CC27F788A}"/>
            </a:ext>
          </a:extLst>
        </xdr:cNvPr>
        <xdr:cNvSpPr txBox="1"/>
      </xdr:nvSpPr>
      <xdr:spPr>
        <a:xfrm>
          <a:off x="1297305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3" name="テキスト ボックス 652">
          <a:extLst>
            <a:ext uri="{FF2B5EF4-FFF2-40B4-BE49-F238E27FC236}">
              <a16:creationId xmlns:a16="http://schemas.microsoft.com/office/drawing/2014/main" id="{D15E0BA3-CF1C-484B-96C3-5ED90032DA26}"/>
            </a:ext>
          </a:extLst>
        </xdr:cNvPr>
        <xdr:cNvSpPr txBox="1"/>
      </xdr:nvSpPr>
      <xdr:spPr>
        <a:xfrm>
          <a:off x="1217295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4" name="テキスト ボックス 653">
          <a:extLst>
            <a:ext uri="{FF2B5EF4-FFF2-40B4-BE49-F238E27FC236}">
              <a16:creationId xmlns:a16="http://schemas.microsoft.com/office/drawing/2014/main" id="{E6DD2B04-F07C-48E1-BAD2-4ED225A05224}"/>
            </a:ext>
          </a:extLst>
        </xdr:cNvPr>
        <xdr:cNvSpPr txBox="1"/>
      </xdr:nvSpPr>
      <xdr:spPr>
        <a:xfrm>
          <a:off x="1136650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45985</xdr:rowOff>
    </xdr:from>
    <xdr:to>
      <xdr:col>85</xdr:col>
      <xdr:colOff>177800</xdr:colOff>
      <xdr:row>79</xdr:row>
      <xdr:rowOff>147585</xdr:rowOff>
    </xdr:to>
    <xdr:sp macro="" textlink="">
      <xdr:nvSpPr>
        <xdr:cNvPr id="655" name="楕円 654">
          <a:extLst>
            <a:ext uri="{FF2B5EF4-FFF2-40B4-BE49-F238E27FC236}">
              <a16:creationId xmlns:a16="http://schemas.microsoft.com/office/drawing/2014/main" id="{D7621A60-8546-425C-B248-46DC19584A73}"/>
            </a:ext>
          </a:extLst>
        </xdr:cNvPr>
        <xdr:cNvSpPr/>
      </xdr:nvSpPr>
      <xdr:spPr>
        <a:xfrm>
          <a:off x="14649450" y="13095235"/>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165599</xdr:rowOff>
    </xdr:from>
    <xdr:ext cx="378565" cy="259045"/>
    <xdr:sp macro="" textlink="">
      <xdr:nvSpPr>
        <xdr:cNvPr id="656" name="災害復旧費該当値テキスト">
          <a:extLst>
            <a:ext uri="{FF2B5EF4-FFF2-40B4-BE49-F238E27FC236}">
              <a16:creationId xmlns:a16="http://schemas.microsoft.com/office/drawing/2014/main" id="{1AF834D6-041F-45FA-A87F-4761923646B6}"/>
            </a:ext>
          </a:extLst>
        </xdr:cNvPr>
        <xdr:cNvSpPr txBox="1"/>
      </xdr:nvSpPr>
      <xdr:spPr>
        <a:xfrm>
          <a:off x="14744700" y="1304974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48036</xdr:rowOff>
    </xdr:from>
    <xdr:to>
      <xdr:col>81</xdr:col>
      <xdr:colOff>101600</xdr:colOff>
      <xdr:row>79</xdr:row>
      <xdr:rowOff>149636</xdr:rowOff>
    </xdr:to>
    <xdr:sp macro="" textlink="">
      <xdr:nvSpPr>
        <xdr:cNvPr id="657" name="楕円 656">
          <a:extLst>
            <a:ext uri="{FF2B5EF4-FFF2-40B4-BE49-F238E27FC236}">
              <a16:creationId xmlns:a16="http://schemas.microsoft.com/office/drawing/2014/main" id="{31D043DD-0BF0-412F-9B5D-72FCE71FA5BB}"/>
            </a:ext>
          </a:extLst>
        </xdr:cNvPr>
        <xdr:cNvSpPr/>
      </xdr:nvSpPr>
      <xdr:spPr>
        <a:xfrm>
          <a:off x="13887450" y="13097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79</xdr:row>
      <xdr:rowOff>140763</xdr:rowOff>
    </xdr:from>
    <xdr:ext cx="313932" cy="259045"/>
    <xdr:sp macro="" textlink="">
      <xdr:nvSpPr>
        <xdr:cNvPr id="658" name="テキスト ボックス 657">
          <a:extLst>
            <a:ext uri="{FF2B5EF4-FFF2-40B4-BE49-F238E27FC236}">
              <a16:creationId xmlns:a16="http://schemas.microsoft.com/office/drawing/2014/main" id="{3E52D704-F89D-4972-A80E-753C129DF397}"/>
            </a:ext>
          </a:extLst>
        </xdr:cNvPr>
        <xdr:cNvSpPr txBox="1"/>
      </xdr:nvSpPr>
      <xdr:spPr>
        <a:xfrm>
          <a:off x="13800333" y="1319001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79</xdr:row>
      <xdr:rowOff>15742</xdr:rowOff>
    </xdr:from>
    <xdr:to>
      <xdr:col>76</xdr:col>
      <xdr:colOff>165100</xdr:colOff>
      <xdr:row>79</xdr:row>
      <xdr:rowOff>117342</xdr:rowOff>
    </xdr:to>
    <xdr:sp macro="" textlink="">
      <xdr:nvSpPr>
        <xdr:cNvPr id="659" name="楕円 658">
          <a:extLst>
            <a:ext uri="{FF2B5EF4-FFF2-40B4-BE49-F238E27FC236}">
              <a16:creationId xmlns:a16="http://schemas.microsoft.com/office/drawing/2014/main" id="{9F1395DA-B315-4578-AB40-F19A0DFF8FB2}"/>
            </a:ext>
          </a:extLst>
        </xdr:cNvPr>
        <xdr:cNvSpPr/>
      </xdr:nvSpPr>
      <xdr:spPr>
        <a:xfrm>
          <a:off x="13093700" y="13064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79</xdr:row>
      <xdr:rowOff>108469</xdr:rowOff>
    </xdr:from>
    <xdr:ext cx="469744" cy="259045"/>
    <xdr:sp macro="" textlink="">
      <xdr:nvSpPr>
        <xdr:cNvPr id="660" name="テキスト ボックス 659">
          <a:extLst>
            <a:ext uri="{FF2B5EF4-FFF2-40B4-BE49-F238E27FC236}">
              <a16:creationId xmlns:a16="http://schemas.microsoft.com/office/drawing/2014/main" id="{C1175A9B-CBE5-44FC-BBDC-F2191C9A3B38}"/>
            </a:ext>
          </a:extLst>
        </xdr:cNvPr>
        <xdr:cNvSpPr txBox="1"/>
      </xdr:nvSpPr>
      <xdr:spPr>
        <a:xfrm>
          <a:off x="12928678" y="131577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79</xdr:row>
      <xdr:rowOff>21594</xdr:rowOff>
    </xdr:from>
    <xdr:to>
      <xdr:col>72</xdr:col>
      <xdr:colOff>38100</xdr:colOff>
      <xdr:row>79</xdr:row>
      <xdr:rowOff>123194</xdr:rowOff>
    </xdr:to>
    <xdr:sp macro="" textlink="">
      <xdr:nvSpPr>
        <xdr:cNvPr id="661" name="楕円 660">
          <a:extLst>
            <a:ext uri="{FF2B5EF4-FFF2-40B4-BE49-F238E27FC236}">
              <a16:creationId xmlns:a16="http://schemas.microsoft.com/office/drawing/2014/main" id="{8421E42D-4F7D-4D7D-819F-C239534972F1}"/>
            </a:ext>
          </a:extLst>
        </xdr:cNvPr>
        <xdr:cNvSpPr/>
      </xdr:nvSpPr>
      <xdr:spPr>
        <a:xfrm>
          <a:off x="12299950" y="1307084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114321</xdr:rowOff>
    </xdr:from>
    <xdr:ext cx="469744" cy="259045"/>
    <xdr:sp macro="" textlink="">
      <xdr:nvSpPr>
        <xdr:cNvPr id="662" name="テキスト ボックス 661">
          <a:extLst>
            <a:ext uri="{FF2B5EF4-FFF2-40B4-BE49-F238E27FC236}">
              <a16:creationId xmlns:a16="http://schemas.microsoft.com/office/drawing/2014/main" id="{AB7B04ED-1868-4A47-A6E8-23ACB7AC2743}"/>
            </a:ext>
          </a:extLst>
        </xdr:cNvPr>
        <xdr:cNvSpPr txBox="1"/>
      </xdr:nvSpPr>
      <xdr:spPr>
        <a:xfrm>
          <a:off x="12134928" y="131635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44479</xdr:rowOff>
    </xdr:from>
    <xdr:to>
      <xdr:col>67</xdr:col>
      <xdr:colOff>101600</xdr:colOff>
      <xdr:row>79</xdr:row>
      <xdr:rowOff>146079</xdr:rowOff>
    </xdr:to>
    <xdr:sp macro="" textlink="">
      <xdr:nvSpPr>
        <xdr:cNvPr id="663" name="楕円 662">
          <a:extLst>
            <a:ext uri="{FF2B5EF4-FFF2-40B4-BE49-F238E27FC236}">
              <a16:creationId xmlns:a16="http://schemas.microsoft.com/office/drawing/2014/main" id="{7249DF8B-92D4-477C-A516-7C40274AF826}"/>
            </a:ext>
          </a:extLst>
        </xdr:cNvPr>
        <xdr:cNvSpPr/>
      </xdr:nvSpPr>
      <xdr:spPr>
        <a:xfrm>
          <a:off x="11487150" y="13093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79</xdr:row>
      <xdr:rowOff>137206</xdr:rowOff>
    </xdr:from>
    <xdr:ext cx="469744" cy="259045"/>
    <xdr:sp macro="" textlink="">
      <xdr:nvSpPr>
        <xdr:cNvPr id="664" name="テキスト ボックス 663">
          <a:extLst>
            <a:ext uri="{FF2B5EF4-FFF2-40B4-BE49-F238E27FC236}">
              <a16:creationId xmlns:a16="http://schemas.microsoft.com/office/drawing/2014/main" id="{E58E4E9C-F38B-4F22-B041-485C51FE1E9A}"/>
            </a:ext>
          </a:extLst>
        </xdr:cNvPr>
        <xdr:cNvSpPr txBox="1"/>
      </xdr:nvSpPr>
      <xdr:spPr>
        <a:xfrm>
          <a:off x="11322128" y="131864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5" name="正方形/長方形 664">
          <a:extLst>
            <a:ext uri="{FF2B5EF4-FFF2-40B4-BE49-F238E27FC236}">
              <a16:creationId xmlns:a16="http://schemas.microsoft.com/office/drawing/2014/main" id="{67F7B3D7-99BC-477D-B63B-5870CB4F8A05}"/>
            </a:ext>
          </a:extLst>
        </xdr:cNvPr>
        <xdr:cNvSpPr/>
      </xdr:nvSpPr>
      <xdr:spPr>
        <a:xfrm>
          <a:off x="11207750" y="13766800"/>
          <a:ext cx="422275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6" name="正方形/長方形 665">
          <a:extLst>
            <a:ext uri="{FF2B5EF4-FFF2-40B4-BE49-F238E27FC236}">
              <a16:creationId xmlns:a16="http://schemas.microsoft.com/office/drawing/2014/main" id="{B398089A-EC8B-4E87-A4D2-3520E4F390C5}"/>
            </a:ext>
          </a:extLst>
        </xdr:cNvPr>
        <xdr:cNvSpPr/>
      </xdr:nvSpPr>
      <xdr:spPr>
        <a:xfrm>
          <a:off x="11315700" y="14097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7" name="正方形/長方形 666">
          <a:extLst>
            <a:ext uri="{FF2B5EF4-FFF2-40B4-BE49-F238E27FC236}">
              <a16:creationId xmlns:a16="http://schemas.microsoft.com/office/drawing/2014/main" id="{C1F6E8C7-B541-4846-B12F-C8CF46847842}"/>
            </a:ext>
          </a:extLst>
        </xdr:cNvPr>
        <xdr:cNvSpPr/>
      </xdr:nvSpPr>
      <xdr:spPr>
        <a:xfrm>
          <a:off x="11315700" y="14293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8" name="正方形/長方形 667">
          <a:extLst>
            <a:ext uri="{FF2B5EF4-FFF2-40B4-BE49-F238E27FC236}">
              <a16:creationId xmlns:a16="http://schemas.microsoft.com/office/drawing/2014/main" id="{1160E874-950B-4944-A556-65777794583A}"/>
            </a:ext>
          </a:extLst>
        </xdr:cNvPr>
        <xdr:cNvSpPr/>
      </xdr:nvSpPr>
      <xdr:spPr>
        <a:xfrm>
          <a:off x="12236450" y="14097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9" name="正方形/長方形 668">
          <a:extLst>
            <a:ext uri="{FF2B5EF4-FFF2-40B4-BE49-F238E27FC236}">
              <a16:creationId xmlns:a16="http://schemas.microsoft.com/office/drawing/2014/main" id="{A6CA1850-972D-47F3-8299-2AB4F49BE884}"/>
            </a:ext>
          </a:extLst>
        </xdr:cNvPr>
        <xdr:cNvSpPr/>
      </xdr:nvSpPr>
      <xdr:spPr>
        <a:xfrm>
          <a:off x="12236450" y="14293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0" name="正方形/長方形 669">
          <a:extLst>
            <a:ext uri="{FF2B5EF4-FFF2-40B4-BE49-F238E27FC236}">
              <a16:creationId xmlns:a16="http://schemas.microsoft.com/office/drawing/2014/main" id="{9FA8C70E-7209-4E3D-BBCB-6185F1AF0B18}"/>
            </a:ext>
          </a:extLst>
        </xdr:cNvPr>
        <xdr:cNvSpPr/>
      </xdr:nvSpPr>
      <xdr:spPr>
        <a:xfrm>
          <a:off x="13265150" y="14097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1" name="正方形/長方形 670">
          <a:extLst>
            <a:ext uri="{FF2B5EF4-FFF2-40B4-BE49-F238E27FC236}">
              <a16:creationId xmlns:a16="http://schemas.microsoft.com/office/drawing/2014/main" id="{5D5E0C58-A509-4399-8FA7-3981E4D9B968}"/>
            </a:ext>
          </a:extLst>
        </xdr:cNvPr>
        <xdr:cNvSpPr/>
      </xdr:nvSpPr>
      <xdr:spPr>
        <a:xfrm>
          <a:off x="13265150" y="14293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2" name="正方形/長方形 671">
          <a:extLst>
            <a:ext uri="{FF2B5EF4-FFF2-40B4-BE49-F238E27FC236}">
              <a16:creationId xmlns:a16="http://schemas.microsoft.com/office/drawing/2014/main" id="{BFC2A123-6E24-4F91-BC70-9BB520A97526}"/>
            </a:ext>
          </a:extLst>
        </xdr:cNvPr>
        <xdr:cNvSpPr/>
      </xdr:nvSpPr>
      <xdr:spPr>
        <a:xfrm>
          <a:off x="11207750" y="14560550"/>
          <a:ext cx="4222750" cy="22669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3" name="テキスト ボックス 672">
          <a:extLst>
            <a:ext uri="{FF2B5EF4-FFF2-40B4-BE49-F238E27FC236}">
              <a16:creationId xmlns:a16="http://schemas.microsoft.com/office/drawing/2014/main" id="{68EED9BC-44F5-4080-B097-8FD1855E2119}"/>
            </a:ext>
          </a:extLst>
        </xdr:cNvPr>
        <xdr:cNvSpPr txBox="1"/>
      </xdr:nvSpPr>
      <xdr:spPr>
        <a:xfrm>
          <a:off x="11169650" y="143764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4" name="直線コネクタ 673">
          <a:extLst>
            <a:ext uri="{FF2B5EF4-FFF2-40B4-BE49-F238E27FC236}">
              <a16:creationId xmlns:a16="http://schemas.microsoft.com/office/drawing/2014/main" id="{957C6553-61AB-4A84-8C00-27F171FA0140}"/>
            </a:ext>
          </a:extLst>
        </xdr:cNvPr>
        <xdr:cNvCxnSpPr/>
      </xdr:nvCxnSpPr>
      <xdr:spPr>
        <a:xfrm>
          <a:off x="11207750" y="16827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5" name="直線コネクタ 674">
          <a:extLst>
            <a:ext uri="{FF2B5EF4-FFF2-40B4-BE49-F238E27FC236}">
              <a16:creationId xmlns:a16="http://schemas.microsoft.com/office/drawing/2014/main" id="{217D6D34-B11C-431B-9AF8-31F2B365A51F}"/>
            </a:ext>
          </a:extLst>
        </xdr:cNvPr>
        <xdr:cNvCxnSpPr/>
      </xdr:nvCxnSpPr>
      <xdr:spPr>
        <a:xfrm>
          <a:off x="11207750" y="16446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6" name="テキスト ボックス 675">
          <a:extLst>
            <a:ext uri="{FF2B5EF4-FFF2-40B4-BE49-F238E27FC236}">
              <a16:creationId xmlns:a16="http://schemas.microsoft.com/office/drawing/2014/main" id="{A4FCBEB8-9C5D-4436-9805-A1407C6731BA}"/>
            </a:ext>
          </a:extLst>
        </xdr:cNvPr>
        <xdr:cNvSpPr txBox="1"/>
      </xdr:nvSpPr>
      <xdr:spPr>
        <a:xfrm>
          <a:off x="10978014" y="16304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7" name="直線コネクタ 676">
          <a:extLst>
            <a:ext uri="{FF2B5EF4-FFF2-40B4-BE49-F238E27FC236}">
              <a16:creationId xmlns:a16="http://schemas.microsoft.com/office/drawing/2014/main" id="{46499D9E-01E3-4535-B582-A254437DDADC}"/>
            </a:ext>
          </a:extLst>
        </xdr:cNvPr>
        <xdr:cNvCxnSpPr/>
      </xdr:nvCxnSpPr>
      <xdr:spPr>
        <a:xfrm>
          <a:off x="11207750" y="16065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78" name="テキスト ボックス 677">
          <a:extLst>
            <a:ext uri="{FF2B5EF4-FFF2-40B4-BE49-F238E27FC236}">
              <a16:creationId xmlns:a16="http://schemas.microsoft.com/office/drawing/2014/main" id="{3B554C82-3E07-4479-84EF-88C770D2187A}"/>
            </a:ext>
          </a:extLst>
        </xdr:cNvPr>
        <xdr:cNvSpPr txBox="1"/>
      </xdr:nvSpPr>
      <xdr:spPr>
        <a:xfrm>
          <a:off x="10733601" y="15923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9" name="直線コネクタ 678">
          <a:extLst>
            <a:ext uri="{FF2B5EF4-FFF2-40B4-BE49-F238E27FC236}">
              <a16:creationId xmlns:a16="http://schemas.microsoft.com/office/drawing/2014/main" id="{CB4ABCC3-CB22-4718-A798-F34D1B75CA81}"/>
            </a:ext>
          </a:extLst>
        </xdr:cNvPr>
        <xdr:cNvCxnSpPr/>
      </xdr:nvCxnSpPr>
      <xdr:spPr>
        <a:xfrm>
          <a:off x="11207750" y="15684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80" name="テキスト ボックス 679">
          <a:extLst>
            <a:ext uri="{FF2B5EF4-FFF2-40B4-BE49-F238E27FC236}">
              <a16:creationId xmlns:a16="http://schemas.microsoft.com/office/drawing/2014/main" id="{3D6788AC-1051-48E3-91C2-4FAD7EC3B8CA}"/>
            </a:ext>
          </a:extLst>
        </xdr:cNvPr>
        <xdr:cNvSpPr txBox="1"/>
      </xdr:nvSpPr>
      <xdr:spPr>
        <a:xfrm>
          <a:off x="106694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1" name="直線コネクタ 680">
          <a:extLst>
            <a:ext uri="{FF2B5EF4-FFF2-40B4-BE49-F238E27FC236}">
              <a16:creationId xmlns:a16="http://schemas.microsoft.com/office/drawing/2014/main" id="{351B3519-E8E2-4AA5-8EDC-F7B760908835}"/>
            </a:ext>
          </a:extLst>
        </xdr:cNvPr>
        <xdr:cNvCxnSpPr/>
      </xdr:nvCxnSpPr>
      <xdr:spPr>
        <a:xfrm>
          <a:off x="11207750" y="15303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82" name="テキスト ボックス 681">
          <a:extLst>
            <a:ext uri="{FF2B5EF4-FFF2-40B4-BE49-F238E27FC236}">
              <a16:creationId xmlns:a16="http://schemas.microsoft.com/office/drawing/2014/main" id="{FA18239C-70CC-44DC-861E-B6637C4096F9}"/>
            </a:ext>
          </a:extLst>
        </xdr:cNvPr>
        <xdr:cNvSpPr txBox="1"/>
      </xdr:nvSpPr>
      <xdr:spPr>
        <a:xfrm>
          <a:off x="10669481" y="15161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3" name="直線コネクタ 682">
          <a:extLst>
            <a:ext uri="{FF2B5EF4-FFF2-40B4-BE49-F238E27FC236}">
              <a16:creationId xmlns:a16="http://schemas.microsoft.com/office/drawing/2014/main" id="{5781480A-1FCC-4B40-97E7-800AEF57DEE0}"/>
            </a:ext>
          </a:extLst>
        </xdr:cNvPr>
        <xdr:cNvCxnSpPr/>
      </xdr:nvCxnSpPr>
      <xdr:spPr>
        <a:xfrm>
          <a:off x="11207750" y="149288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84" name="テキスト ボックス 683">
          <a:extLst>
            <a:ext uri="{FF2B5EF4-FFF2-40B4-BE49-F238E27FC236}">
              <a16:creationId xmlns:a16="http://schemas.microsoft.com/office/drawing/2014/main" id="{B6408186-6BC3-4E3D-874D-B899F469D32C}"/>
            </a:ext>
          </a:extLst>
        </xdr:cNvPr>
        <xdr:cNvSpPr txBox="1"/>
      </xdr:nvSpPr>
      <xdr:spPr>
        <a:xfrm>
          <a:off x="10669481" y="14792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5" name="直線コネクタ 684">
          <a:extLst>
            <a:ext uri="{FF2B5EF4-FFF2-40B4-BE49-F238E27FC236}">
              <a16:creationId xmlns:a16="http://schemas.microsoft.com/office/drawing/2014/main" id="{FB1B7154-12BE-405E-A683-7BEFC332FA5D}"/>
            </a:ext>
          </a:extLst>
        </xdr:cNvPr>
        <xdr:cNvCxnSpPr/>
      </xdr:nvCxnSpPr>
      <xdr:spPr>
        <a:xfrm>
          <a:off x="11207750" y="145605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6" name="テキスト ボックス 685">
          <a:extLst>
            <a:ext uri="{FF2B5EF4-FFF2-40B4-BE49-F238E27FC236}">
              <a16:creationId xmlns:a16="http://schemas.microsoft.com/office/drawing/2014/main" id="{EAFAFA20-824C-4198-9E9E-7C684A4303AE}"/>
            </a:ext>
          </a:extLst>
        </xdr:cNvPr>
        <xdr:cNvSpPr txBox="1"/>
      </xdr:nvSpPr>
      <xdr:spPr>
        <a:xfrm>
          <a:off x="10669481" y="144246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7" name="公債費グラフ枠">
          <a:extLst>
            <a:ext uri="{FF2B5EF4-FFF2-40B4-BE49-F238E27FC236}">
              <a16:creationId xmlns:a16="http://schemas.microsoft.com/office/drawing/2014/main" id="{7B12D2DE-5301-42F7-9909-5C8024958BED}"/>
            </a:ext>
          </a:extLst>
        </xdr:cNvPr>
        <xdr:cNvSpPr/>
      </xdr:nvSpPr>
      <xdr:spPr>
        <a:xfrm>
          <a:off x="11207750" y="14560550"/>
          <a:ext cx="4222750" cy="22669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89</xdr:row>
      <xdr:rowOff>166210</xdr:rowOff>
    </xdr:from>
    <xdr:to>
      <xdr:col>85</xdr:col>
      <xdr:colOff>126364</xdr:colOff>
      <xdr:row>98</xdr:row>
      <xdr:rowOff>75113</xdr:rowOff>
    </xdr:to>
    <xdr:cxnSp macro="">
      <xdr:nvCxnSpPr>
        <xdr:cNvPr id="688" name="直線コネクタ 687">
          <a:extLst>
            <a:ext uri="{FF2B5EF4-FFF2-40B4-BE49-F238E27FC236}">
              <a16:creationId xmlns:a16="http://schemas.microsoft.com/office/drawing/2014/main" id="{3DA4FD69-677F-41C1-863E-F9EB92718B37}"/>
            </a:ext>
          </a:extLst>
        </xdr:cNvPr>
        <xdr:cNvCxnSpPr/>
      </xdr:nvCxnSpPr>
      <xdr:spPr>
        <a:xfrm flipV="1">
          <a:off x="14698345" y="14866460"/>
          <a:ext cx="1269" cy="14392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78940</xdr:rowOff>
    </xdr:from>
    <xdr:ext cx="534377" cy="259045"/>
    <xdr:sp macro="" textlink="">
      <xdr:nvSpPr>
        <xdr:cNvPr id="689" name="公債費最小値テキスト">
          <a:extLst>
            <a:ext uri="{FF2B5EF4-FFF2-40B4-BE49-F238E27FC236}">
              <a16:creationId xmlns:a16="http://schemas.microsoft.com/office/drawing/2014/main" id="{DC7CDAD1-224F-456D-B6A4-639476F9E196}"/>
            </a:ext>
          </a:extLst>
        </xdr:cNvPr>
        <xdr:cNvSpPr txBox="1"/>
      </xdr:nvSpPr>
      <xdr:spPr>
        <a:xfrm>
          <a:off x="14744700" y="163095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18,476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75113</xdr:rowOff>
    </xdr:from>
    <xdr:to>
      <xdr:col>86</xdr:col>
      <xdr:colOff>25400</xdr:colOff>
      <xdr:row>98</xdr:row>
      <xdr:rowOff>75113</xdr:rowOff>
    </xdr:to>
    <xdr:cxnSp macro="">
      <xdr:nvCxnSpPr>
        <xdr:cNvPr id="690" name="直線コネクタ 689">
          <a:extLst>
            <a:ext uri="{FF2B5EF4-FFF2-40B4-BE49-F238E27FC236}">
              <a16:creationId xmlns:a16="http://schemas.microsoft.com/office/drawing/2014/main" id="{E344975B-C35E-435F-86A0-9FA3A6587EA7}"/>
            </a:ext>
          </a:extLst>
        </xdr:cNvPr>
        <xdr:cNvCxnSpPr/>
      </xdr:nvCxnSpPr>
      <xdr:spPr>
        <a:xfrm>
          <a:off x="14611350" y="1630571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112887</xdr:rowOff>
    </xdr:from>
    <xdr:ext cx="599010" cy="259045"/>
    <xdr:sp macro="" textlink="">
      <xdr:nvSpPr>
        <xdr:cNvPr id="691" name="公債費最大値テキスト">
          <a:extLst>
            <a:ext uri="{FF2B5EF4-FFF2-40B4-BE49-F238E27FC236}">
              <a16:creationId xmlns:a16="http://schemas.microsoft.com/office/drawing/2014/main" id="{860A6F45-9BFC-41AD-82D6-000FE7C11349}"/>
            </a:ext>
          </a:extLst>
        </xdr:cNvPr>
        <xdr:cNvSpPr txBox="1"/>
      </xdr:nvSpPr>
      <xdr:spPr>
        <a:xfrm>
          <a:off x="14744700" y="146480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209,021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89</xdr:row>
      <xdr:rowOff>166210</xdr:rowOff>
    </xdr:from>
    <xdr:to>
      <xdr:col>86</xdr:col>
      <xdr:colOff>25400</xdr:colOff>
      <xdr:row>89</xdr:row>
      <xdr:rowOff>166210</xdr:rowOff>
    </xdr:to>
    <xdr:cxnSp macro="">
      <xdr:nvCxnSpPr>
        <xdr:cNvPr id="692" name="直線コネクタ 691">
          <a:extLst>
            <a:ext uri="{FF2B5EF4-FFF2-40B4-BE49-F238E27FC236}">
              <a16:creationId xmlns:a16="http://schemas.microsoft.com/office/drawing/2014/main" id="{F3A53EBE-43BE-4471-A4F3-2BBE9F988659}"/>
            </a:ext>
          </a:extLst>
        </xdr:cNvPr>
        <xdr:cNvCxnSpPr/>
      </xdr:nvCxnSpPr>
      <xdr:spPr>
        <a:xfrm>
          <a:off x="14611350" y="1486646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94</xdr:row>
      <xdr:rowOff>170790</xdr:rowOff>
    </xdr:from>
    <xdr:to>
      <xdr:col>85</xdr:col>
      <xdr:colOff>127000</xdr:colOff>
      <xdr:row>95</xdr:row>
      <xdr:rowOff>21537</xdr:rowOff>
    </xdr:to>
    <xdr:cxnSp macro="">
      <xdr:nvCxnSpPr>
        <xdr:cNvPr id="693" name="直線コネクタ 692">
          <a:extLst>
            <a:ext uri="{FF2B5EF4-FFF2-40B4-BE49-F238E27FC236}">
              <a16:creationId xmlns:a16="http://schemas.microsoft.com/office/drawing/2014/main" id="{EDB8F6D4-C555-4162-B001-1EDA8EF220A9}"/>
            </a:ext>
          </a:extLst>
        </xdr:cNvPr>
        <xdr:cNvCxnSpPr/>
      </xdr:nvCxnSpPr>
      <xdr:spPr>
        <a:xfrm flipV="1">
          <a:off x="13938250" y="15715590"/>
          <a:ext cx="762000" cy="221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157723</xdr:rowOff>
    </xdr:from>
    <xdr:ext cx="534377" cy="259045"/>
    <xdr:sp macro="" textlink="">
      <xdr:nvSpPr>
        <xdr:cNvPr id="694" name="公債費平均値テキスト">
          <a:extLst>
            <a:ext uri="{FF2B5EF4-FFF2-40B4-BE49-F238E27FC236}">
              <a16:creationId xmlns:a16="http://schemas.microsoft.com/office/drawing/2014/main" id="{14D4FC5A-59CD-4961-B9A5-F36A136ABD96}"/>
            </a:ext>
          </a:extLst>
        </xdr:cNvPr>
        <xdr:cNvSpPr txBox="1"/>
      </xdr:nvSpPr>
      <xdr:spPr>
        <a:xfrm>
          <a:off x="14744700" y="1587397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7846</xdr:rowOff>
    </xdr:from>
    <xdr:to>
      <xdr:col>85</xdr:col>
      <xdr:colOff>177800</xdr:colOff>
      <xdr:row>96</xdr:row>
      <xdr:rowOff>109446</xdr:rowOff>
    </xdr:to>
    <xdr:sp macro="" textlink="">
      <xdr:nvSpPr>
        <xdr:cNvPr id="695" name="フローチャート: 判断 694">
          <a:extLst>
            <a:ext uri="{FF2B5EF4-FFF2-40B4-BE49-F238E27FC236}">
              <a16:creationId xmlns:a16="http://schemas.microsoft.com/office/drawing/2014/main" id="{3E8BE9C9-400D-4BDA-B54B-789AF362923E}"/>
            </a:ext>
          </a:extLst>
        </xdr:cNvPr>
        <xdr:cNvSpPr/>
      </xdr:nvSpPr>
      <xdr:spPr>
        <a:xfrm>
          <a:off x="14649450" y="15895546"/>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95</xdr:row>
      <xdr:rowOff>21537</xdr:rowOff>
    </xdr:from>
    <xdr:to>
      <xdr:col>81</xdr:col>
      <xdr:colOff>50800</xdr:colOff>
      <xdr:row>95</xdr:row>
      <xdr:rowOff>69726</xdr:rowOff>
    </xdr:to>
    <xdr:cxnSp macro="">
      <xdr:nvCxnSpPr>
        <xdr:cNvPr id="696" name="直線コネクタ 695">
          <a:extLst>
            <a:ext uri="{FF2B5EF4-FFF2-40B4-BE49-F238E27FC236}">
              <a16:creationId xmlns:a16="http://schemas.microsoft.com/office/drawing/2014/main" id="{DC0E3C20-A277-42CA-A123-7393CF13BA12}"/>
            </a:ext>
          </a:extLst>
        </xdr:cNvPr>
        <xdr:cNvCxnSpPr/>
      </xdr:nvCxnSpPr>
      <xdr:spPr>
        <a:xfrm flipV="1">
          <a:off x="13144500" y="15737787"/>
          <a:ext cx="793750" cy="48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25944</xdr:rowOff>
    </xdr:from>
    <xdr:to>
      <xdr:col>81</xdr:col>
      <xdr:colOff>101600</xdr:colOff>
      <xdr:row>96</xdr:row>
      <xdr:rowOff>127544</xdr:rowOff>
    </xdr:to>
    <xdr:sp macro="" textlink="">
      <xdr:nvSpPr>
        <xdr:cNvPr id="697" name="フローチャート: 判断 696">
          <a:extLst>
            <a:ext uri="{FF2B5EF4-FFF2-40B4-BE49-F238E27FC236}">
              <a16:creationId xmlns:a16="http://schemas.microsoft.com/office/drawing/2014/main" id="{4FFFE1C1-329F-4C9D-89DA-5BF30223A999}"/>
            </a:ext>
          </a:extLst>
        </xdr:cNvPr>
        <xdr:cNvSpPr/>
      </xdr:nvSpPr>
      <xdr:spPr>
        <a:xfrm>
          <a:off x="13887450" y="15913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118671</xdr:rowOff>
    </xdr:from>
    <xdr:ext cx="534377" cy="259045"/>
    <xdr:sp macro="" textlink="">
      <xdr:nvSpPr>
        <xdr:cNvPr id="698" name="テキスト ボックス 697">
          <a:extLst>
            <a:ext uri="{FF2B5EF4-FFF2-40B4-BE49-F238E27FC236}">
              <a16:creationId xmlns:a16="http://schemas.microsoft.com/office/drawing/2014/main" id="{09F38C01-596D-49A3-B497-0EA8EDA9F623}"/>
            </a:ext>
          </a:extLst>
        </xdr:cNvPr>
        <xdr:cNvSpPr txBox="1"/>
      </xdr:nvSpPr>
      <xdr:spPr>
        <a:xfrm>
          <a:off x="13709161" y="16006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69726</xdr:rowOff>
    </xdr:from>
    <xdr:to>
      <xdr:col>76</xdr:col>
      <xdr:colOff>114300</xdr:colOff>
      <xdr:row>95</xdr:row>
      <xdr:rowOff>117289</xdr:rowOff>
    </xdr:to>
    <xdr:cxnSp macro="">
      <xdr:nvCxnSpPr>
        <xdr:cNvPr id="699" name="直線コネクタ 698">
          <a:extLst>
            <a:ext uri="{FF2B5EF4-FFF2-40B4-BE49-F238E27FC236}">
              <a16:creationId xmlns:a16="http://schemas.microsoft.com/office/drawing/2014/main" id="{7DD80162-7138-4552-A4FE-6B4B73B32820}"/>
            </a:ext>
          </a:extLst>
        </xdr:cNvPr>
        <xdr:cNvCxnSpPr/>
      </xdr:nvCxnSpPr>
      <xdr:spPr>
        <a:xfrm flipV="1">
          <a:off x="12344400" y="15785976"/>
          <a:ext cx="800100" cy="475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61757</xdr:rowOff>
    </xdr:from>
    <xdr:to>
      <xdr:col>76</xdr:col>
      <xdr:colOff>165100</xdr:colOff>
      <xdr:row>96</xdr:row>
      <xdr:rowOff>163357</xdr:rowOff>
    </xdr:to>
    <xdr:sp macro="" textlink="">
      <xdr:nvSpPr>
        <xdr:cNvPr id="700" name="フローチャート: 判断 699">
          <a:extLst>
            <a:ext uri="{FF2B5EF4-FFF2-40B4-BE49-F238E27FC236}">
              <a16:creationId xmlns:a16="http://schemas.microsoft.com/office/drawing/2014/main" id="{1CD01419-0B42-4111-B7E4-1A8B099BE7B0}"/>
            </a:ext>
          </a:extLst>
        </xdr:cNvPr>
        <xdr:cNvSpPr/>
      </xdr:nvSpPr>
      <xdr:spPr>
        <a:xfrm>
          <a:off x="13093700" y="15949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154484</xdr:rowOff>
    </xdr:from>
    <xdr:ext cx="534377" cy="259045"/>
    <xdr:sp macro="" textlink="">
      <xdr:nvSpPr>
        <xdr:cNvPr id="701" name="テキスト ボックス 700">
          <a:extLst>
            <a:ext uri="{FF2B5EF4-FFF2-40B4-BE49-F238E27FC236}">
              <a16:creationId xmlns:a16="http://schemas.microsoft.com/office/drawing/2014/main" id="{A7AF4AAF-BEFF-43BC-BB87-A9D0F68FCA52}"/>
            </a:ext>
          </a:extLst>
        </xdr:cNvPr>
        <xdr:cNvSpPr txBox="1"/>
      </xdr:nvSpPr>
      <xdr:spPr>
        <a:xfrm>
          <a:off x="12896361" y="16042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117289</xdr:rowOff>
    </xdr:from>
    <xdr:to>
      <xdr:col>71</xdr:col>
      <xdr:colOff>177800</xdr:colOff>
      <xdr:row>95</xdr:row>
      <xdr:rowOff>144211</xdr:rowOff>
    </xdr:to>
    <xdr:cxnSp macro="">
      <xdr:nvCxnSpPr>
        <xdr:cNvPr id="702" name="直線コネクタ 701">
          <a:extLst>
            <a:ext uri="{FF2B5EF4-FFF2-40B4-BE49-F238E27FC236}">
              <a16:creationId xmlns:a16="http://schemas.microsoft.com/office/drawing/2014/main" id="{AF7C27C3-5879-43CE-8139-D54F42263E2B}"/>
            </a:ext>
          </a:extLst>
        </xdr:cNvPr>
        <xdr:cNvCxnSpPr/>
      </xdr:nvCxnSpPr>
      <xdr:spPr>
        <a:xfrm flipV="1">
          <a:off x="11537950" y="15833539"/>
          <a:ext cx="806450" cy="26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49642</xdr:rowOff>
    </xdr:from>
    <xdr:to>
      <xdr:col>72</xdr:col>
      <xdr:colOff>38100</xdr:colOff>
      <xdr:row>96</xdr:row>
      <xdr:rowOff>151242</xdr:rowOff>
    </xdr:to>
    <xdr:sp macro="" textlink="">
      <xdr:nvSpPr>
        <xdr:cNvPr id="703" name="フローチャート: 判断 702">
          <a:extLst>
            <a:ext uri="{FF2B5EF4-FFF2-40B4-BE49-F238E27FC236}">
              <a16:creationId xmlns:a16="http://schemas.microsoft.com/office/drawing/2014/main" id="{8626677B-543B-435F-8B2F-BCFB2CD530C5}"/>
            </a:ext>
          </a:extLst>
        </xdr:cNvPr>
        <xdr:cNvSpPr/>
      </xdr:nvSpPr>
      <xdr:spPr>
        <a:xfrm>
          <a:off x="12299950" y="15937342"/>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142369</xdr:rowOff>
    </xdr:from>
    <xdr:ext cx="534377" cy="259045"/>
    <xdr:sp macro="" textlink="">
      <xdr:nvSpPr>
        <xdr:cNvPr id="704" name="テキスト ボックス 703">
          <a:extLst>
            <a:ext uri="{FF2B5EF4-FFF2-40B4-BE49-F238E27FC236}">
              <a16:creationId xmlns:a16="http://schemas.microsoft.com/office/drawing/2014/main" id="{5019640D-5470-43FD-829D-0C3334290F20}"/>
            </a:ext>
          </a:extLst>
        </xdr:cNvPr>
        <xdr:cNvSpPr txBox="1"/>
      </xdr:nvSpPr>
      <xdr:spPr>
        <a:xfrm>
          <a:off x="12102611" y="16030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77538</xdr:rowOff>
    </xdr:from>
    <xdr:to>
      <xdr:col>67</xdr:col>
      <xdr:colOff>101600</xdr:colOff>
      <xdr:row>97</xdr:row>
      <xdr:rowOff>7688</xdr:rowOff>
    </xdr:to>
    <xdr:sp macro="" textlink="">
      <xdr:nvSpPr>
        <xdr:cNvPr id="705" name="フローチャート: 判断 704">
          <a:extLst>
            <a:ext uri="{FF2B5EF4-FFF2-40B4-BE49-F238E27FC236}">
              <a16:creationId xmlns:a16="http://schemas.microsoft.com/office/drawing/2014/main" id="{3BDA771D-DA53-43BC-9462-AB0F42EA3938}"/>
            </a:ext>
          </a:extLst>
        </xdr:cNvPr>
        <xdr:cNvSpPr/>
      </xdr:nvSpPr>
      <xdr:spPr>
        <a:xfrm>
          <a:off x="11487150" y="15965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170265</xdr:rowOff>
    </xdr:from>
    <xdr:ext cx="534377" cy="259045"/>
    <xdr:sp macro="" textlink="">
      <xdr:nvSpPr>
        <xdr:cNvPr id="706" name="テキスト ボックス 705">
          <a:extLst>
            <a:ext uri="{FF2B5EF4-FFF2-40B4-BE49-F238E27FC236}">
              <a16:creationId xmlns:a16="http://schemas.microsoft.com/office/drawing/2014/main" id="{CA6F353D-8BBD-4870-8B24-869BF1A36A3C}"/>
            </a:ext>
          </a:extLst>
        </xdr:cNvPr>
        <xdr:cNvSpPr txBox="1"/>
      </xdr:nvSpPr>
      <xdr:spPr>
        <a:xfrm>
          <a:off x="11308861" y="16057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19941CFB-F624-422B-A56A-200AF8977858}"/>
            </a:ext>
          </a:extLst>
        </xdr:cNvPr>
        <xdr:cNvSpPr txBox="1"/>
      </xdr:nvSpPr>
      <xdr:spPr>
        <a:xfrm>
          <a:off x="14528800" y="168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57A79A41-BC01-42F2-8D20-1EE43AE9DAEE}"/>
            </a:ext>
          </a:extLst>
        </xdr:cNvPr>
        <xdr:cNvSpPr txBox="1"/>
      </xdr:nvSpPr>
      <xdr:spPr>
        <a:xfrm>
          <a:off x="13766800" y="168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9" name="テキスト ボックス 708">
          <a:extLst>
            <a:ext uri="{FF2B5EF4-FFF2-40B4-BE49-F238E27FC236}">
              <a16:creationId xmlns:a16="http://schemas.microsoft.com/office/drawing/2014/main" id="{BEE1EC9F-D3C0-42A8-A275-4907B4DE26CA}"/>
            </a:ext>
          </a:extLst>
        </xdr:cNvPr>
        <xdr:cNvSpPr txBox="1"/>
      </xdr:nvSpPr>
      <xdr:spPr>
        <a:xfrm>
          <a:off x="12973050" y="168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0" name="テキスト ボックス 709">
          <a:extLst>
            <a:ext uri="{FF2B5EF4-FFF2-40B4-BE49-F238E27FC236}">
              <a16:creationId xmlns:a16="http://schemas.microsoft.com/office/drawing/2014/main" id="{969F01A9-BF0C-4E8C-AAE3-E9250351B9AE}"/>
            </a:ext>
          </a:extLst>
        </xdr:cNvPr>
        <xdr:cNvSpPr txBox="1"/>
      </xdr:nvSpPr>
      <xdr:spPr>
        <a:xfrm>
          <a:off x="12172950" y="168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1" name="テキスト ボックス 710">
          <a:extLst>
            <a:ext uri="{FF2B5EF4-FFF2-40B4-BE49-F238E27FC236}">
              <a16:creationId xmlns:a16="http://schemas.microsoft.com/office/drawing/2014/main" id="{F9784FB4-7B1E-4651-A77D-546938289AE5}"/>
            </a:ext>
          </a:extLst>
        </xdr:cNvPr>
        <xdr:cNvSpPr txBox="1"/>
      </xdr:nvSpPr>
      <xdr:spPr>
        <a:xfrm>
          <a:off x="11366500" y="168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119990</xdr:rowOff>
    </xdr:from>
    <xdr:to>
      <xdr:col>85</xdr:col>
      <xdr:colOff>177800</xdr:colOff>
      <xdr:row>95</xdr:row>
      <xdr:rowOff>50140</xdr:rowOff>
    </xdr:to>
    <xdr:sp macro="" textlink="">
      <xdr:nvSpPr>
        <xdr:cNvPr id="712" name="楕円 711">
          <a:extLst>
            <a:ext uri="{FF2B5EF4-FFF2-40B4-BE49-F238E27FC236}">
              <a16:creationId xmlns:a16="http://schemas.microsoft.com/office/drawing/2014/main" id="{F37133D6-AEA5-4DD4-B757-E52A40353A06}"/>
            </a:ext>
          </a:extLst>
        </xdr:cNvPr>
        <xdr:cNvSpPr/>
      </xdr:nvSpPr>
      <xdr:spPr>
        <a:xfrm>
          <a:off x="14649450" y="15664790"/>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93</xdr:row>
      <xdr:rowOff>142867</xdr:rowOff>
    </xdr:from>
    <xdr:ext cx="534377" cy="259045"/>
    <xdr:sp macro="" textlink="">
      <xdr:nvSpPr>
        <xdr:cNvPr id="713" name="公債費該当値テキスト">
          <a:extLst>
            <a:ext uri="{FF2B5EF4-FFF2-40B4-BE49-F238E27FC236}">
              <a16:creationId xmlns:a16="http://schemas.microsoft.com/office/drawing/2014/main" id="{0DBBCFA0-15E7-465C-89EB-22F93E9408E8}"/>
            </a:ext>
          </a:extLst>
        </xdr:cNvPr>
        <xdr:cNvSpPr txBox="1"/>
      </xdr:nvSpPr>
      <xdr:spPr>
        <a:xfrm>
          <a:off x="14744700" y="155162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95,920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94</xdr:row>
      <xdr:rowOff>142187</xdr:rowOff>
    </xdr:from>
    <xdr:to>
      <xdr:col>81</xdr:col>
      <xdr:colOff>101600</xdr:colOff>
      <xdr:row>95</xdr:row>
      <xdr:rowOff>72337</xdr:rowOff>
    </xdr:to>
    <xdr:sp macro="" textlink="">
      <xdr:nvSpPr>
        <xdr:cNvPr id="714" name="楕円 713">
          <a:extLst>
            <a:ext uri="{FF2B5EF4-FFF2-40B4-BE49-F238E27FC236}">
              <a16:creationId xmlns:a16="http://schemas.microsoft.com/office/drawing/2014/main" id="{E1CA59C3-3D48-493D-B1FB-54210983087B}"/>
            </a:ext>
          </a:extLst>
        </xdr:cNvPr>
        <xdr:cNvSpPr/>
      </xdr:nvSpPr>
      <xdr:spPr>
        <a:xfrm>
          <a:off x="13887450" y="15686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88864</xdr:rowOff>
    </xdr:from>
    <xdr:ext cx="534377" cy="259045"/>
    <xdr:sp macro="" textlink="">
      <xdr:nvSpPr>
        <xdr:cNvPr id="715" name="テキスト ボックス 714">
          <a:extLst>
            <a:ext uri="{FF2B5EF4-FFF2-40B4-BE49-F238E27FC236}">
              <a16:creationId xmlns:a16="http://schemas.microsoft.com/office/drawing/2014/main" id="{F62CB2D7-7FD0-4FA1-9E3F-B7A5A11AEDED}"/>
            </a:ext>
          </a:extLst>
        </xdr:cNvPr>
        <xdr:cNvSpPr txBox="1"/>
      </xdr:nvSpPr>
      <xdr:spPr>
        <a:xfrm>
          <a:off x="13709161" y="15462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93,007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95</xdr:row>
      <xdr:rowOff>18926</xdr:rowOff>
    </xdr:from>
    <xdr:to>
      <xdr:col>76</xdr:col>
      <xdr:colOff>165100</xdr:colOff>
      <xdr:row>95</xdr:row>
      <xdr:rowOff>120526</xdr:rowOff>
    </xdr:to>
    <xdr:sp macro="" textlink="">
      <xdr:nvSpPr>
        <xdr:cNvPr id="716" name="楕円 715">
          <a:extLst>
            <a:ext uri="{FF2B5EF4-FFF2-40B4-BE49-F238E27FC236}">
              <a16:creationId xmlns:a16="http://schemas.microsoft.com/office/drawing/2014/main" id="{1E336FD6-9150-463D-84E1-61D3DBF70104}"/>
            </a:ext>
          </a:extLst>
        </xdr:cNvPr>
        <xdr:cNvSpPr/>
      </xdr:nvSpPr>
      <xdr:spPr>
        <a:xfrm>
          <a:off x="13093700" y="15735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93</xdr:row>
      <xdr:rowOff>137053</xdr:rowOff>
    </xdr:from>
    <xdr:ext cx="534377" cy="259045"/>
    <xdr:sp macro="" textlink="">
      <xdr:nvSpPr>
        <xdr:cNvPr id="717" name="テキスト ボックス 716">
          <a:extLst>
            <a:ext uri="{FF2B5EF4-FFF2-40B4-BE49-F238E27FC236}">
              <a16:creationId xmlns:a16="http://schemas.microsoft.com/office/drawing/2014/main" id="{D56C4654-AD8F-4CE0-8F6C-0C606B714002}"/>
            </a:ext>
          </a:extLst>
        </xdr:cNvPr>
        <xdr:cNvSpPr txBox="1"/>
      </xdr:nvSpPr>
      <xdr:spPr>
        <a:xfrm>
          <a:off x="12896361" y="155104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95</xdr:row>
      <xdr:rowOff>66489</xdr:rowOff>
    </xdr:from>
    <xdr:to>
      <xdr:col>72</xdr:col>
      <xdr:colOff>38100</xdr:colOff>
      <xdr:row>95</xdr:row>
      <xdr:rowOff>168089</xdr:rowOff>
    </xdr:to>
    <xdr:sp macro="" textlink="">
      <xdr:nvSpPr>
        <xdr:cNvPr id="718" name="楕円 717">
          <a:extLst>
            <a:ext uri="{FF2B5EF4-FFF2-40B4-BE49-F238E27FC236}">
              <a16:creationId xmlns:a16="http://schemas.microsoft.com/office/drawing/2014/main" id="{374A8B7C-B330-42E5-8667-84835F0F0229}"/>
            </a:ext>
          </a:extLst>
        </xdr:cNvPr>
        <xdr:cNvSpPr/>
      </xdr:nvSpPr>
      <xdr:spPr>
        <a:xfrm>
          <a:off x="12299950" y="15782739"/>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13166</xdr:rowOff>
    </xdr:from>
    <xdr:ext cx="534377" cy="259045"/>
    <xdr:sp macro="" textlink="">
      <xdr:nvSpPr>
        <xdr:cNvPr id="719" name="テキスト ボックス 718">
          <a:extLst>
            <a:ext uri="{FF2B5EF4-FFF2-40B4-BE49-F238E27FC236}">
              <a16:creationId xmlns:a16="http://schemas.microsoft.com/office/drawing/2014/main" id="{C4E9289D-B1CB-4FB5-A2D0-F2568326BA28}"/>
            </a:ext>
          </a:extLst>
        </xdr:cNvPr>
        <xdr:cNvSpPr txBox="1"/>
      </xdr:nvSpPr>
      <xdr:spPr>
        <a:xfrm>
          <a:off x="12102611" y="155579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93411</xdr:rowOff>
    </xdr:from>
    <xdr:to>
      <xdr:col>67</xdr:col>
      <xdr:colOff>101600</xdr:colOff>
      <xdr:row>96</xdr:row>
      <xdr:rowOff>23561</xdr:rowOff>
    </xdr:to>
    <xdr:sp macro="" textlink="">
      <xdr:nvSpPr>
        <xdr:cNvPr id="720" name="楕円 719">
          <a:extLst>
            <a:ext uri="{FF2B5EF4-FFF2-40B4-BE49-F238E27FC236}">
              <a16:creationId xmlns:a16="http://schemas.microsoft.com/office/drawing/2014/main" id="{DD7A4606-FC65-4871-A3AF-F4D02A1706C9}"/>
            </a:ext>
          </a:extLst>
        </xdr:cNvPr>
        <xdr:cNvSpPr/>
      </xdr:nvSpPr>
      <xdr:spPr>
        <a:xfrm>
          <a:off x="11487150" y="15809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94</xdr:row>
      <xdr:rowOff>40088</xdr:rowOff>
    </xdr:from>
    <xdr:ext cx="534377" cy="259045"/>
    <xdr:sp macro="" textlink="">
      <xdr:nvSpPr>
        <xdr:cNvPr id="721" name="テキスト ボックス 720">
          <a:extLst>
            <a:ext uri="{FF2B5EF4-FFF2-40B4-BE49-F238E27FC236}">
              <a16:creationId xmlns:a16="http://schemas.microsoft.com/office/drawing/2014/main" id="{B13F2FD0-F81B-4D79-BDFA-38429531BE6D}"/>
            </a:ext>
          </a:extLst>
        </xdr:cNvPr>
        <xdr:cNvSpPr txBox="1"/>
      </xdr:nvSpPr>
      <xdr:spPr>
        <a:xfrm>
          <a:off x="11308861" y="15584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2" name="正方形/長方形 721">
          <a:extLst>
            <a:ext uri="{FF2B5EF4-FFF2-40B4-BE49-F238E27FC236}">
              <a16:creationId xmlns:a16="http://schemas.microsoft.com/office/drawing/2014/main" id="{452BCDCD-C1AE-484F-BB61-9BA0C7624345}"/>
            </a:ext>
          </a:extLst>
        </xdr:cNvPr>
        <xdr:cNvSpPr/>
      </xdr:nvSpPr>
      <xdr:spPr>
        <a:xfrm>
          <a:off x="16459200" y="3860800"/>
          <a:ext cx="422910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3" name="正方形/長方形 722">
          <a:extLst>
            <a:ext uri="{FF2B5EF4-FFF2-40B4-BE49-F238E27FC236}">
              <a16:creationId xmlns:a16="http://schemas.microsoft.com/office/drawing/2014/main" id="{28FF1587-8F86-4613-A3EF-005F621243B1}"/>
            </a:ext>
          </a:extLst>
        </xdr:cNvPr>
        <xdr:cNvSpPr/>
      </xdr:nvSpPr>
      <xdr:spPr>
        <a:xfrm>
          <a:off x="16586200" y="4191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4" name="正方形/長方形 723">
          <a:extLst>
            <a:ext uri="{FF2B5EF4-FFF2-40B4-BE49-F238E27FC236}">
              <a16:creationId xmlns:a16="http://schemas.microsoft.com/office/drawing/2014/main" id="{57A43611-1FA1-4691-942B-BE28BBC6F7B8}"/>
            </a:ext>
          </a:extLst>
        </xdr:cNvPr>
        <xdr:cNvSpPr/>
      </xdr:nvSpPr>
      <xdr:spPr>
        <a:xfrm>
          <a:off x="16586200" y="4387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5" name="正方形/長方形 724">
          <a:extLst>
            <a:ext uri="{FF2B5EF4-FFF2-40B4-BE49-F238E27FC236}">
              <a16:creationId xmlns:a16="http://schemas.microsoft.com/office/drawing/2014/main" id="{EDF0915D-7AC3-4BA9-A18E-DAB55228902D}"/>
            </a:ext>
          </a:extLst>
        </xdr:cNvPr>
        <xdr:cNvSpPr/>
      </xdr:nvSpPr>
      <xdr:spPr>
        <a:xfrm>
          <a:off x="17487900" y="4191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6" name="正方形/長方形 725">
          <a:extLst>
            <a:ext uri="{FF2B5EF4-FFF2-40B4-BE49-F238E27FC236}">
              <a16:creationId xmlns:a16="http://schemas.microsoft.com/office/drawing/2014/main" id="{99B3BFD2-6059-4D87-BBDF-C075ABBA184D}"/>
            </a:ext>
          </a:extLst>
        </xdr:cNvPr>
        <xdr:cNvSpPr/>
      </xdr:nvSpPr>
      <xdr:spPr>
        <a:xfrm>
          <a:off x="17487900" y="4387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7" name="正方形/長方形 726">
          <a:extLst>
            <a:ext uri="{FF2B5EF4-FFF2-40B4-BE49-F238E27FC236}">
              <a16:creationId xmlns:a16="http://schemas.microsoft.com/office/drawing/2014/main" id="{A2FAF146-FFF2-4800-BCD1-FFF6A63E6807}"/>
            </a:ext>
          </a:extLst>
        </xdr:cNvPr>
        <xdr:cNvSpPr/>
      </xdr:nvSpPr>
      <xdr:spPr>
        <a:xfrm>
          <a:off x="18516600" y="4191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8" name="正方形/長方形 727">
          <a:extLst>
            <a:ext uri="{FF2B5EF4-FFF2-40B4-BE49-F238E27FC236}">
              <a16:creationId xmlns:a16="http://schemas.microsoft.com/office/drawing/2014/main" id="{E31E8A7C-1426-434B-A8DC-D11B8FBBB8E6}"/>
            </a:ext>
          </a:extLst>
        </xdr:cNvPr>
        <xdr:cNvSpPr/>
      </xdr:nvSpPr>
      <xdr:spPr>
        <a:xfrm>
          <a:off x="18516600" y="4387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9" name="正方形/長方形 728">
          <a:extLst>
            <a:ext uri="{FF2B5EF4-FFF2-40B4-BE49-F238E27FC236}">
              <a16:creationId xmlns:a16="http://schemas.microsoft.com/office/drawing/2014/main" id="{12EDDAB7-E46C-4917-824F-A24E57700A03}"/>
            </a:ext>
          </a:extLst>
        </xdr:cNvPr>
        <xdr:cNvSpPr/>
      </xdr:nvSpPr>
      <xdr:spPr>
        <a:xfrm>
          <a:off x="16459200" y="4654550"/>
          <a:ext cx="42291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0" name="テキスト ボックス 729">
          <a:extLst>
            <a:ext uri="{FF2B5EF4-FFF2-40B4-BE49-F238E27FC236}">
              <a16:creationId xmlns:a16="http://schemas.microsoft.com/office/drawing/2014/main" id="{7DDD6AC2-27D4-4F2A-94E3-C078488942AB}"/>
            </a:ext>
          </a:extLst>
        </xdr:cNvPr>
        <xdr:cNvSpPr txBox="1"/>
      </xdr:nvSpPr>
      <xdr:spPr>
        <a:xfrm>
          <a:off x="16440150" y="44704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1" name="直線コネクタ 730">
          <a:extLst>
            <a:ext uri="{FF2B5EF4-FFF2-40B4-BE49-F238E27FC236}">
              <a16:creationId xmlns:a16="http://schemas.microsoft.com/office/drawing/2014/main" id="{2CAE574C-22A7-46ED-B603-84F88CA6EE7F}"/>
            </a:ext>
          </a:extLst>
        </xdr:cNvPr>
        <xdr:cNvCxnSpPr/>
      </xdr:nvCxnSpPr>
      <xdr:spPr>
        <a:xfrm>
          <a:off x="16459200" y="685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32" name="直線コネクタ 731">
          <a:extLst>
            <a:ext uri="{FF2B5EF4-FFF2-40B4-BE49-F238E27FC236}">
              <a16:creationId xmlns:a16="http://schemas.microsoft.com/office/drawing/2014/main" id="{017778BC-4D6F-4920-A02B-B7310818D8AC}"/>
            </a:ext>
          </a:extLst>
        </xdr:cNvPr>
        <xdr:cNvCxnSpPr/>
      </xdr:nvCxnSpPr>
      <xdr:spPr>
        <a:xfrm>
          <a:off x="16459200" y="64198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3" name="テキスト ボックス 732">
          <a:extLst>
            <a:ext uri="{FF2B5EF4-FFF2-40B4-BE49-F238E27FC236}">
              <a16:creationId xmlns:a16="http://schemas.microsoft.com/office/drawing/2014/main" id="{A8B7DFD7-BF1D-4EF6-AB0B-F24159DA0889}"/>
            </a:ext>
          </a:extLst>
        </xdr:cNvPr>
        <xdr:cNvSpPr txBox="1"/>
      </xdr:nvSpPr>
      <xdr:spPr>
        <a:xfrm>
          <a:off x="16248514" y="62776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4" name="直線コネクタ 733">
          <a:extLst>
            <a:ext uri="{FF2B5EF4-FFF2-40B4-BE49-F238E27FC236}">
              <a16:creationId xmlns:a16="http://schemas.microsoft.com/office/drawing/2014/main" id="{5B4E0534-5859-499C-8F2F-19104D2A258B}"/>
            </a:ext>
          </a:extLst>
        </xdr:cNvPr>
        <xdr:cNvCxnSpPr/>
      </xdr:nvCxnSpPr>
      <xdr:spPr>
        <a:xfrm>
          <a:off x="16459200" y="5975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35" name="テキスト ボックス 734">
          <a:extLst>
            <a:ext uri="{FF2B5EF4-FFF2-40B4-BE49-F238E27FC236}">
              <a16:creationId xmlns:a16="http://schemas.microsoft.com/office/drawing/2014/main" id="{7F017E45-AEF5-4A61-9A59-84A4E93EC065}"/>
            </a:ext>
          </a:extLst>
        </xdr:cNvPr>
        <xdr:cNvSpPr txBox="1"/>
      </xdr:nvSpPr>
      <xdr:spPr>
        <a:xfrm>
          <a:off x="15985051" y="58394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6" name="直線コネクタ 735">
          <a:extLst>
            <a:ext uri="{FF2B5EF4-FFF2-40B4-BE49-F238E27FC236}">
              <a16:creationId xmlns:a16="http://schemas.microsoft.com/office/drawing/2014/main" id="{B0344F66-FE1F-407A-B9FA-F2F3F99015A8}"/>
            </a:ext>
          </a:extLst>
        </xdr:cNvPr>
        <xdr:cNvCxnSpPr/>
      </xdr:nvCxnSpPr>
      <xdr:spPr>
        <a:xfrm>
          <a:off x="16459200" y="55372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7" name="テキスト ボックス 736">
          <a:extLst>
            <a:ext uri="{FF2B5EF4-FFF2-40B4-BE49-F238E27FC236}">
              <a16:creationId xmlns:a16="http://schemas.microsoft.com/office/drawing/2014/main" id="{8F580AFD-0E05-46A2-B8BA-582B405A9E2D}"/>
            </a:ext>
          </a:extLst>
        </xdr:cNvPr>
        <xdr:cNvSpPr txBox="1"/>
      </xdr:nvSpPr>
      <xdr:spPr>
        <a:xfrm>
          <a:off x="15985051" y="54013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8" name="直線コネクタ 737">
          <a:extLst>
            <a:ext uri="{FF2B5EF4-FFF2-40B4-BE49-F238E27FC236}">
              <a16:creationId xmlns:a16="http://schemas.microsoft.com/office/drawing/2014/main" id="{4C3E3D72-932E-4908-8A60-82F95C764EE5}"/>
            </a:ext>
          </a:extLst>
        </xdr:cNvPr>
        <xdr:cNvCxnSpPr/>
      </xdr:nvCxnSpPr>
      <xdr:spPr>
        <a:xfrm>
          <a:off x="16459200" y="5099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39" name="テキスト ボックス 738">
          <a:extLst>
            <a:ext uri="{FF2B5EF4-FFF2-40B4-BE49-F238E27FC236}">
              <a16:creationId xmlns:a16="http://schemas.microsoft.com/office/drawing/2014/main" id="{40769027-5B74-4728-B2CB-99F2EC1044E5}"/>
            </a:ext>
          </a:extLst>
        </xdr:cNvPr>
        <xdr:cNvSpPr txBox="1"/>
      </xdr:nvSpPr>
      <xdr:spPr>
        <a:xfrm>
          <a:off x="15985051" y="49568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0" name="直線コネクタ 739">
          <a:extLst>
            <a:ext uri="{FF2B5EF4-FFF2-40B4-BE49-F238E27FC236}">
              <a16:creationId xmlns:a16="http://schemas.microsoft.com/office/drawing/2014/main" id="{C0CACB2A-76CF-4ADF-AEBE-1A0F7EE06D4E}"/>
            </a:ext>
          </a:extLst>
        </xdr:cNvPr>
        <xdr:cNvCxnSpPr/>
      </xdr:nvCxnSpPr>
      <xdr:spPr>
        <a:xfrm>
          <a:off x="16459200" y="4654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1" name="テキスト ボックス 740">
          <a:extLst>
            <a:ext uri="{FF2B5EF4-FFF2-40B4-BE49-F238E27FC236}">
              <a16:creationId xmlns:a16="http://schemas.microsoft.com/office/drawing/2014/main" id="{B25D9472-1420-4E88-88A2-901CC0EAE0A1}"/>
            </a:ext>
          </a:extLst>
        </xdr:cNvPr>
        <xdr:cNvSpPr txBox="1"/>
      </xdr:nvSpPr>
      <xdr:spPr>
        <a:xfrm>
          <a:off x="15985051" y="45186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2" name="諸支出金グラフ枠">
          <a:extLst>
            <a:ext uri="{FF2B5EF4-FFF2-40B4-BE49-F238E27FC236}">
              <a16:creationId xmlns:a16="http://schemas.microsoft.com/office/drawing/2014/main" id="{51D3DE9D-ABA4-40EF-90B4-F738D532EDE3}"/>
            </a:ext>
          </a:extLst>
        </xdr:cNvPr>
        <xdr:cNvSpPr/>
      </xdr:nvSpPr>
      <xdr:spPr>
        <a:xfrm>
          <a:off x="16459200" y="4654550"/>
          <a:ext cx="42291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25629</xdr:rowOff>
    </xdr:from>
    <xdr:to>
      <xdr:col>116</xdr:col>
      <xdr:colOff>62864</xdr:colOff>
      <xdr:row>38</xdr:row>
      <xdr:rowOff>139700</xdr:rowOff>
    </xdr:to>
    <xdr:cxnSp macro="">
      <xdr:nvCxnSpPr>
        <xdr:cNvPr id="743" name="直線コネクタ 742">
          <a:extLst>
            <a:ext uri="{FF2B5EF4-FFF2-40B4-BE49-F238E27FC236}">
              <a16:creationId xmlns:a16="http://schemas.microsoft.com/office/drawing/2014/main" id="{BA7169D2-A1B1-49A0-A323-26A73E5AB35C}"/>
            </a:ext>
          </a:extLst>
        </xdr:cNvPr>
        <xdr:cNvCxnSpPr/>
      </xdr:nvCxnSpPr>
      <xdr:spPr>
        <a:xfrm flipV="1">
          <a:off x="19949795" y="5150079"/>
          <a:ext cx="1269" cy="12697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171421</xdr:rowOff>
    </xdr:from>
    <xdr:ext cx="249299" cy="259045"/>
    <xdr:sp macro="" textlink="">
      <xdr:nvSpPr>
        <xdr:cNvPr id="744" name="諸支出金最小値テキスト">
          <a:extLst>
            <a:ext uri="{FF2B5EF4-FFF2-40B4-BE49-F238E27FC236}">
              <a16:creationId xmlns:a16="http://schemas.microsoft.com/office/drawing/2014/main" id="{05F92FED-D035-458A-8116-535029FD462E}"/>
            </a:ext>
          </a:extLst>
        </xdr:cNvPr>
        <xdr:cNvSpPr txBox="1"/>
      </xdr:nvSpPr>
      <xdr:spPr>
        <a:xfrm>
          <a:off x="20002500" y="644522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5" name="直線コネクタ 744">
          <a:extLst>
            <a:ext uri="{FF2B5EF4-FFF2-40B4-BE49-F238E27FC236}">
              <a16:creationId xmlns:a16="http://schemas.microsoft.com/office/drawing/2014/main" id="{C2D85916-E631-4D3F-A17A-B24F01F5378A}"/>
            </a:ext>
          </a:extLst>
        </xdr:cNvPr>
        <xdr:cNvCxnSpPr/>
      </xdr:nvCxnSpPr>
      <xdr:spPr>
        <a:xfrm>
          <a:off x="19881850" y="64198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143756</xdr:rowOff>
    </xdr:from>
    <xdr:ext cx="534377" cy="259045"/>
    <xdr:sp macro="" textlink="">
      <xdr:nvSpPr>
        <xdr:cNvPr id="746" name="諸支出金最大値テキスト">
          <a:extLst>
            <a:ext uri="{FF2B5EF4-FFF2-40B4-BE49-F238E27FC236}">
              <a16:creationId xmlns:a16="http://schemas.microsoft.com/office/drawing/2014/main" id="{D59E7CDC-724B-452A-B055-C95C1601E751}"/>
            </a:ext>
          </a:extLst>
        </xdr:cNvPr>
        <xdr:cNvSpPr txBox="1"/>
      </xdr:nvSpPr>
      <xdr:spPr>
        <a:xfrm>
          <a:off x="20002500" y="49380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57,490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25629</xdr:rowOff>
    </xdr:from>
    <xdr:to>
      <xdr:col>116</xdr:col>
      <xdr:colOff>152400</xdr:colOff>
      <xdr:row>31</xdr:row>
      <xdr:rowOff>25629</xdr:rowOff>
    </xdr:to>
    <xdr:cxnSp macro="">
      <xdr:nvCxnSpPr>
        <xdr:cNvPr id="747" name="直線コネクタ 746">
          <a:extLst>
            <a:ext uri="{FF2B5EF4-FFF2-40B4-BE49-F238E27FC236}">
              <a16:creationId xmlns:a16="http://schemas.microsoft.com/office/drawing/2014/main" id="{D4B76298-55F4-4B1F-A204-6A2C423E29F2}"/>
            </a:ext>
          </a:extLst>
        </xdr:cNvPr>
        <xdr:cNvCxnSpPr/>
      </xdr:nvCxnSpPr>
      <xdr:spPr>
        <a:xfrm>
          <a:off x="19881850" y="515007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8" name="直線コネクタ 747">
          <a:extLst>
            <a:ext uri="{FF2B5EF4-FFF2-40B4-BE49-F238E27FC236}">
              <a16:creationId xmlns:a16="http://schemas.microsoft.com/office/drawing/2014/main" id="{D55FA186-B44E-44C9-9318-1C3E9BC9B4BF}"/>
            </a:ext>
          </a:extLst>
        </xdr:cNvPr>
        <xdr:cNvCxnSpPr/>
      </xdr:nvCxnSpPr>
      <xdr:spPr>
        <a:xfrm>
          <a:off x="19202400" y="6419850"/>
          <a:ext cx="7493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88871</xdr:rowOff>
    </xdr:from>
    <xdr:ext cx="469744" cy="259045"/>
    <xdr:sp macro="" textlink="">
      <xdr:nvSpPr>
        <xdr:cNvPr id="749" name="諸支出金平均値テキスト">
          <a:extLst>
            <a:ext uri="{FF2B5EF4-FFF2-40B4-BE49-F238E27FC236}">
              <a16:creationId xmlns:a16="http://schemas.microsoft.com/office/drawing/2014/main" id="{138391B7-E8EB-41D2-889F-B267986440CD}"/>
            </a:ext>
          </a:extLst>
        </xdr:cNvPr>
        <xdr:cNvSpPr txBox="1"/>
      </xdr:nvSpPr>
      <xdr:spPr>
        <a:xfrm>
          <a:off x="20002500" y="620392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65994</xdr:rowOff>
    </xdr:from>
    <xdr:to>
      <xdr:col>116</xdr:col>
      <xdr:colOff>114300</xdr:colOff>
      <xdr:row>38</xdr:row>
      <xdr:rowOff>167594</xdr:rowOff>
    </xdr:to>
    <xdr:sp macro="" textlink="">
      <xdr:nvSpPr>
        <xdr:cNvPr id="750" name="フローチャート: 判断 749">
          <a:extLst>
            <a:ext uri="{FF2B5EF4-FFF2-40B4-BE49-F238E27FC236}">
              <a16:creationId xmlns:a16="http://schemas.microsoft.com/office/drawing/2014/main" id="{FAEC9046-47E0-4C49-AC91-492DF9E019B6}"/>
            </a:ext>
          </a:extLst>
        </xdr:cNvPr>
        <xdr:cNvSpPr/>
      </xdr:nvSpPr>
      <xdr:spPr>
        <a:xfrm>
          <a:off x="19900900" y="6346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51" name="直線コネクタ 750">
          <a:extLst>
            <a:ext uri="{FF2B5EF4-FFF2-40B4-BE49-F238E27FC236}">
              <a16:creationId xmlns:a16="http://schemas.microsoft.com/office/drawing/2014/main" id="{40B24EE2-58F7-47BF-971C-719179841869}"/>
            </a:ext>
          </a:extLst>
        </xdr:cNvPr>
        <xdr:cNvCxnSpPr/>
      </xdr:nvCxnSpPr>
      <xdr:spPr>
        <a:xfrm>
          <a:off x="18395950" y="6419850"/>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71275</xdr:rowOff>
    </xdr:from>
    <xdr:to>
      <xdr:col>112</xdr:col>
      <xdr:colOff>38100</xdr:colOff>
      <xdr:row>39</xdr:row>
      <xdr:rowOff>1425</xdr:rowOff>
    </xdr:to>
    <xdr:sp macro="" textlink="">
      <xdr:nvSpPr>
        <xdr:cNvPr id="752" name="フローチャート: 判断 751">
          <a:extLst>
            <a:ext uri="{FF2B5EF4-FFF2-40B4-BE49-F238E27FC236}">
              <a16:creationId xmlns:a16="http://schemas.microsoft.com/office/drawing/2014/main" id="{DCAF68D3-D6AC-44EA-AB01-DE21F9CA1A6C}"/>
            </a:ext>
          </a:extLst>
        </xdr:cNvPr>
        <xdr:cNvSpPr/>
      </xdr:nvSpPr>
      <xdr:spPr>
        <a:xfrm>
          <a:off x="19157950" y="635142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17952</xdr:rowOff>
    </xdr:from>
    <xdr:ext cx="378565" cy="259045"/>
    <xdr:sp macro="" textlink="">
      <xdr:nvSpPr>
        <xdr:cNvPr id="753" name="テキスト ボックス 752">
          <a:extLst>
            <a:ext uri="{FF2B5EF4-FFF2-40B4-BE49-F238E27FC236}">
              <a16:creationId xmlns:a16="http://schemas.microsoft.com/office/drawing/2014/main" id="{D1E03F60-23F4-4DDC-B83C-86B69885859A}"/>
            </a:ext>
          </a:extLst>
        </xdr:cNvPr>
        <xdr:cNvSpPr txBox="1"/>
      </xdr:nvSpPr>
      <xdr:spPr>
        <a:xfrm>
          <a:off x="19032167" y="613300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54" name="直線コネクタ 753">
          <a:extLst>
            <a:ext uri="{FF2B5EF4-FFF2-40B4-BE49-F238E27FC236}">
              <a16:creationId xmlns:a16="http://schemas.microsoft.com/office/drawing/2014/main" id="{EBF27B09-FB8B-4DE1-8DC8-3EA90A462ABA}"/>
            </a:ext>
          </a:extLst>
        </xdr:cNvPr>
        <xdr:cNvCxnSpPr/>
      </xdr:nvCxnSpPr>
      <xdr:spPr>
        <a:xfrm>
          <a:off x="17602200" y="6419850"/>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82842</xdr:rowOff>
    </xdr:from>
    <xdr:to>
      <xdr:col>107</xdr:col>
      <xdr:colOff>101600</xdr:colOff>
      <xdr:row>39</xdr:row>
      <xdr:rowOff>12992</xdr:rowOff>
    </xdr:to>
    <xdr:sp macro="" textlink="">
      <xdr:nvSpPr>
        <xdr:cNvPr id="755" name="フローチャート: 判断 754">
          <a:extLst>
            <a:ext uri="{FF2B5EF4-FFF2-40B4-BE49-F238E27FC236}">
              <a16:creationId xmlns:a16="http://schemas.microsoft.com/office/drawing/2014/main" id="{7E40358B-6074-4A58-9209-2CB81BFC9B7C}"/>
            </a:ext>
          </a:extLst>
        </xdr:cNvPr>
        <xdr:cNvSpPr/>
      </xdr:nvSpPr>
      <xdr:spPr>
        <a:xfrm>
          <a:off x="18345150" y="636299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29519</xdr:rowOff>
    </xdr:from>
    <xdr:ext cx="378565" cy="259045"/>
    <xdr:sp macro="" textlink="">
      <xdr:nvSpPr>
        <xdr:cNvPr id="756" name="テキスト ボックス 755">
          <a:extLst>
            <a:ext uri="{FF2B5EF4-FFF2-40B4-BE49-F238E27FC236}">
              <a16:creationId xmlns:a16="http://schemas.microsoft.com/office/drawing/2014/main" id="{1CB996AA-19C0-4006-92E8-E9E0B6E56E4D}"/>
            </a:ext>
          </a:extLst>
        </xdr:cNvPr>
        <xdr:cNvSpPr txBox="1"/>
      </xdr:nvSpPr>
      <xdr:spPr>
        <a:xfrm>
          <a:off x="18225717" y="614456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7" name="直線コネクタ 756">
          <a:extLst>
            <a:ext uri="{FF2B5EF4-FFF2-40B4-BE49-F238E27FC236}">
              <a16:creationId xmlns:a16="http://schemas.microsoft.com/office/drawing/2014/main" id="{0A32228E-C394-43E1-9E50-A806D1524A37}"/>
            </a:ext>
          </a:extLst>
        </xdr:cNvPr>
        <xdr:cNvCxnSpPr/>
      </xdr:nvCxnSpPr>
      <xdr:spPr>
        <a:xfrm>
          <a:off x="16802100" y="6419850"/>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88878</xdr:rowOff>
    </xdr:from>
    <xdr:to>
      <xdr:col>102</xdr:col>
      <xdr:colOff>165100</xdr:colOff>
      <xdr:row>39</xdr:row>
      <xdr:rowOff>19028</xdr:rowOff>
    </xdr:to>
    <xdr:sp macro="" textlink="">
      <xdr:nvSpPr>
        <xdr:cNvPr id="758" name="フローチャート: 判断 757">
          <a:extLst>
            <a:ext uri="{FF2B5EF4-FFF2-40B4-BE49-F238E27FC236}">
              <a16:creationId xmlns:a16="http://schemas.microsoft.com/office/drawing/2014/main" id="{55657AF8-5EE9-433A-827A-823B91C225CC}"/>
            </a:ext>
          </a:extLst>
        </xdr:cNvPr>
        <xdr:cNvSpPr/>
      </xdr:nvSpPr>
      <xdr:spPr>
        <a:xfrm>
          <a:off x="17551400" y="636902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37</xdr:row>
      <xdr:rowOff>35554</xdr:rowOff>
    </xdr:from>
    <xdr:ext cx="249299" cy="259045"/>
    <xdr:sp macro="" textlink="">
      <xdr:nvSpPr>
        <xdr:cNvPr id="759" name="テキスト ボックス 758">
          <a:extLst>
            <a:ext uri="{FF2B5EF4-FFF2-40B4-BE49-F238E27FC236}">
              <a16:creationId xmlns:a16="http://schemas.microsoft.com/office/drawing/2014/main" id="{6644C649-9AA0-49F6-9801-B9E166AF4401}"/>
            </a:ext>
          </a:extLst>
        </xdr:cNvPr>
        <xdr:cNvSpPr txBox="1"/>
      </xdr:nvSpPr>
      <xdr:spPr>
        <a:xfrm>
          <a:off x="17490250" y="615060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88878</xdr:rowOff>
    </xdr:from>
    <xdr:to>
      <xdr:col>98</xdr:col>
      <xdr:colOff>38100</xdr:colOff>
      <xdr:row>39</xdr:row>
      <xdr:rowOff>19028</xdr:rowOff>
    </xdr:to>
    <xdr:sp macro="" textlink="">
      <xdr:nvSpPr>
        <xdr:cNvPr id="760" name="フローチャート: 判断 759">
          <a:extLst>
            <a:ext uri="{FF2B5EF4-FFF2-40B4-BE49-F238E27FC236}">
              <a16:creationId xmlns:a16="http://schemas.microsoft.com/office/drawing/2014/main" id="{608A30B0-7CEB-4957-AE2A-7DFEBB915841}"/>
            </a:ext>
          </a:extLst>
        </xdr:cNvPr>
        <xdr:cNvSpPr/>
      </xdr:nvSpPr>
      <xdr:spPr>
        <a:xfrm>
          <a:off x="16757650" y="636902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37</xdr:row>
      <xdr:rowOff>35554</xdr:rowOff>
    </xdr:from>
    <xdr:ext cx="249299" cy="259045"/>
    <xdr:sp macro="" textlink="">
      <xdr:nvSpPr>
        <xdr:cNvPr id="761" name="テキスト ボックス 760">
          <a:extLst>
            <a:ext uri="{FF2B5EF4-FFF2-40B4-BE49-F238E27FC236}">
              <a16:creationId xmlns:a16="http://schemas.microsoft.com/office/drawing/2014/main" id="{22D16F51-2963-4C40-A9C9-B4EEBA29FD91}"/>
            </a:ext>
          </a:extLst>
        </xdr:cNvPr>
        <xdr:cNvSpPr txBox="1"/>
      </xdr:nvSpPr>
      <xdr:spPr>
        <a:xfrm>
          <a:off x="16683800" y="615060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F58ABCA6-3CEE-469D-B289-B9B29A6FA7B3}"/>
            </a:ext>
          </a:extLst>
        </xdr:cNvPr>
        <xdr:cNvSpPr txBox="1"/>
      </xdr:nvSpPr>
      <xdr:spPr>
        <a:xfrm>
          <a:off x="1978025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3" name="テキスト ボックス 762">
          <a:extLst>
            <a:ext uri="{FF2B5EF4-FFF2-40B4-BE49-F238E27FC236}">
              <a16:creationId xmlns:a16="http://schemas.microsoft.com/office/drawing/2014/main" id="{E78EC89E-7E26-40A2-84C8-52ABAC2DADA0}"/>
            </a:ext>
          </a:extLst>
        </xdr:cNvPr>
        <xdr:cNvSpPr txBox="1"/>
      </xdr:nvSpPr>
      <xdr:spPr>
        <a:xfrm>
          <a:off x="1903095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4" name="テキスト ボックス 763">
          <a:extLst>
            <a:ext uri="{FF2B5EF4-FFF2-40B4-BE49-F238E27FC236}">
              <a16:creationId xmlns:a16="http://schemas.microsoft.com/office/drawing/2014/main" id="{7E5F68B4-1AC4-4BC5-BBBF-EA07E707951B}"/>
            </a:ext>
          </a:extLst>
        </xdr:cNvPr>
        <xdr:cNvSpPr txBox="1"/>
      </xdr:nvSpPr>
      <xdr:spPr>
        <a:xfrm>
          <a:off x="1822450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5" name="テキスト ボックス 764">
          <a:extLst>
            <a:ext uri="{FF2B5EF4-FFF2-40B4-BE49-F238E27FC236}">
              <a16:creationId xmlns:a16="http://schemas.microsoft.com/office/drawing/2014/main" id="{7E477121-0F82-48A7-844D-D07EA704F12B}"/>
            </a:ext>
          </a:extLst>
        </xdr:cNvPr>
        <xdr:cNvSpPr txBox="1"/>
      </xdr:nvSpPr>
      <xdr:spPr>
        <a:xfrm>
          <a:off x="1743075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CCCBB976-ED22-4EDA-8C43-109EEE9491CD}"/>
            </a:ext>
          </a:extLst>
        </xdr:cNvPr>
        <xdr:cNvSpPr txBox="1"/>
      </xdr:nvSpPr>
      <xdr:spPr>
        <a:xfrm>
          <a:off x="16630650" y="685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7" name="楕円 766">
          <a:extLst>
            <a:ext uri="{FF2B5EF4-FFF2-40B4-BE49-F238E27FC236}">
              <a16:creationId xmlns:a16="http://schemas.microsoft.com/office/drawing/2014/main" id="{83A820F5-F6D1-4E48-9EAE-5D781214EFA7}"/>
            </a:ext>
          </a:extLst>
        </xdr:cNvPr>
        <xdr:cNvSpPr/>
      </xdr:nvSpPr>
      <xdr:spPr>
        <a:xfrm>
          <a:off x="19900900" y="63690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44421</xdr:rowOff>
    </xdr:from>
    <xdr:ext cx="249299" cy="259045"/>
    <xdr:sp macro="" textlink="">
      <xdr:nvSpPr>
        <xdr:cNvPr id="768" name="諸支出金該当値テキスト">
          <a:extLst>
            <a:ext uri="{FF2B5EF4-FFF2-40B4-BE49-F238E27FC236}">
              <a16:creationId xmlns:a16="http://schemas.microsoft.com/office/drawing/2014/main" id="{CFE6D4F0-BD61-43C0-83E6-790710406EA3}"/>
            </a:ext>
          </a:extLst>
        </xdr:cNvPr>
        <xdr:cNvSpPr txBox="1"/>
      </xdr:nvSpPr>
      <xdr:spPr>
        <a:xfrm>
          <a:off x="20002500" y="632457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9" name="楕円 768">
          <a:extLst>
            <a:ext uri="{FF2B5EF4-FFF2-40B4-BE49-F238E27FC236}">
              <a16:creationId xmlns:a16="http://schemas.microsoft.com/office/drawing/2014/main" id="{FBE43D87-510C-4ED8-84CF-AF6761D00BC8}"/>
            </a:ext>
          </a:extLst>
        </xdr:cNvPr>
        <xdr:cNvSpPr/>
      </xdr:nvSpPr>
      <xdr:spPr>
        <a:xfrm>
          <a:off x="19157950" y="636905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70" name="テキスト ボックス 769">
          <a:extLst>
            <a:ext uri="{FF2B5EF4-FFF2-40B4-BE49-F238E27FC236}">
              <a16:creationId xmlns:a16="http://schemas.microsoft.com/office/drawing/2014/main" id="{D1282B65-93F8-417A-BA77-00E30D61210C}"/>
            </a:ext>
          </a:extLst>
        </xdr:cNvPr>
        <xdr:cNvSpPr txBox="1"/>
      </xdr:nvSpPr>
      <xdr:spPr>
        <a:xfrm>
          <a:off x="19084100" y="6455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71" name="楕円 770">
          <a:extLst>
            <a:ext uri="{FF2B5EF4-FFF2-40B4-BE49-F238E27FC236}">
              <a16:creationId xmlns:a16="http://schemas.microsoft.com/office/drawing/2014/main" id="{D87C547B-EA29-4274-8EFE-5CA1E27640D6}"/>
            </a:ext>
          </a:extLst>
        </xdr:cNvPr>
        <xdr:cNvSpPr/>
      </xdr:nvSpPr>
      <xdr:spPr>
        <a:xfrm>
          <a:off x="18345150" y="63690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72" name="テキスト ボックス 771">
          <a:extLst>
            <a:ext uri="{FF2B5EF4-FFF2-40B4-BE49-F238E27FC236}">
              <a16:creationId xmlns:a16="http://schemas.microsoft.com/office/drawing/2014/main" id="{3B069EE4-D408-4EB9-ABBB-EC79E2A45CD9}"/>
            </a:ext>
          </a:extLst>
        </xdr:cNvPr>
        <xdr:cNvSpPr txBox="1"/>
      </xdr:nvSpPr>
      <xdr:spPr>
        <a:xfrm>
          <a:off x="18290350" y="6455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73" name="楕円 772">
          <a:extLst>
            <a:ext uri="{FF2B5EF4-FFF2-40B4-BE49-F238E27FC236}">
              <a16:creationId xmlns:a16="http://schemas.microsoft.com/office/drawing/2014/main" id="{18155586-4B5D-4959-9E04-F5D907CD3F23}"/>
            </a:ext>
          </a:extLst>
        </xdr:cNvPr>
        <xdr:cNvSpPr/>
      </xdr:nvSpPr>
      <xdr:spPr>
        <a:xfrm>
          <a:off x="17551400" y="63690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74" name="テキスト ボックス 773">
          <a:extLst>
            <a:ext uri="{FF2B5EF4-FFF2-40B4-BE49-F238E27FC236}">
              <a16:creationId xmlns:a16="http://schemas.microsoft.com/office/drawing/2014/main" id="{3DE0BE80-14B0-4D20-B9D2-D2E052FBAD05}"/>
            </a:ext>
          </a:extLst>
        </xdr:cNvPr>
        <xdr:cNvSpPr txBox="1"/>
      </xdr:nvSpPr>
      <xdr:spPr>
        <a:xfrm>
          <a:off x="17490250" y="6455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5" name="楕円 774">
          <a:extLst>
            <a:ext uri="{FF2B5EF4-FFF2-40B4-BE49-F238E27FC236}">
              <a16:creationId xmlns:a16="http://schemas.microsoft.com/office/drawing/2014/main" id="{0A32F774-2F84-45EA-9295-F38BB5175530}"/>
            </a:ext>
          </a:extLst>
        </xdr:cNvPr>
        <xdr:cNvSpPr/>
      </xdr:nvSpPr>
      <xdr:spPr>
        <a:xfrm>
          <a:off x="16757650" y="636905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6" name="テキスト ボックス 775">
          <a:extLst>
            <a:ext uri="{FF2B5EF4-FFF2-40B4-BE49-F238E27FC236}">
              <a16:creationId xmlns:a16="http://schemas.microsoft.com/office/drawing/2014/main" id="{0E20A974-9DED-4CC0-A7CB-6A8C6B80F1C5}"/>
            </a:ext>
          </a:extLst>
        </xdr:cNvPr>
        <xdr:cNvSpPr txBox="1"/>
      </xdr:nvSpPr>
      <xdr:spPr>
        <a:xfrm>
          <a:off x="16683800" y="6455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7" name="正方形/長方形 776">
          <a:extLst>
            <a:ext uri="{FF2B5EF4-FFF2-40B4-BE49-F238E27FC236}">
              <a16:creationId xmlns:a16="http://schemas.microsoft.com/office/drawing/2014/main" id="{65D6D628-53C3-43AD-83EA-F7EE04940843}"/>
            </a:ext>
          </a:extLst>
        </xdr:cNvPr>
        <xdr:cNvSpPr/>
      </xdr:nvSpPr>
      <xdr:spPr>
        <a:xfrm>
          <a:off x="16459200" y="7162800"/>
          <a:ext cx="4229100" cy="3048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8" name="正方形/長方形 777">
          <a:extLst>
            <a:ext uri="{FF2B5EF4-FFF2-40B4-BE49-F238E27FC236}">
              <a16:creationId xmlns:a16="http://schemas.microsoft.com/office/drawing/2014/main" id="{8B63E145-A70B-4C36-95B3-22FCA5B24231}"/>
            </a:ext>
          </a:extLst>
        </xdr:cNvPr>
        <xdr:cNvSpPr/>
      </xdr:nvSpPr>
      <xdr:spPr>
        <a:xfrm>
          <a:off x="16586200" y="7493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9" name="正方形/長方形 778">
          <a:extLst>
            <a:ext uri="{FF2B5EF4-FFF2-40B4-BE49-F238E27FC236}">
              <a16:creationId xmlns:a16="http://schemas.microsoft.com/office/drawing/2014/main" id="{68418095-49FA-493F-9EE5-73EF963CAFE2}"/>
            </a:ext>
          </a:extLst>
        </xdr:cNvPr>
        <xdr:cNvSpPr/>
      </xdr:nvSpPr>
      <xdr:spPr>
        <a:xfrm>
          <a:off x="16586200" y="7689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0" name="正方形/長方形 779">
          <a:extLst>
            <a:ext uri="{FF2B5EF4-FFF2-40B4-BE49-F238E27FC236}">
              <a16:creationId xmlns:a16="http://schemas.microsoft.com/office/drawing/2014/main" id="{AA3FCE63-362D-41BF-AD58-EFB6385FB4C3}"/>
            </a:ext>
          </a:extLst>
        </xdr:cNvPr>
        <xdr:cNvSpPr/>
      </xdr:nvSpPr>
      <xdr:spPr>
        <a:xfrm>
          <a:off x="17487900" y="7493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1" name="正方形/長方形 780">
          <a:extLst>
            <a:ext uri="{FF2B5EF4-FFF2-40B4-BE49-F238E27FC236}">
              <a16:creationId xmlns:a16="http://schemas.microsoft.com/office/drawing/2014/main" id="{85CE4297-1D4D-4947-8DD9-5F0B24ACB316}"/>
            </a:ext>
          </a:extLst>
        </xdr:cNvPr>
        <xdr:cNvSpPr/>
      </xdr:nvSpPr>
      <xdr:spPr>
        <a:xfrm>
          <a:off x="17487900" y="7689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2" name="正方形/長方形 781">
          <a:extLst>
            <a:ext uri="{FF2B5EF4-FFF2-40B4-BE49-F238E27FC236}">
              <a16:creationId xmlns:a16="http://schemas.microsoft.com/office/drawing/2014/main" id="{8A8AD533-7FF4-4BB8-BEE6-1DE0D3850049}"/>
            </a:ext>
          </a:extLst>
        </xdr:cNvPr>
        <xdr:cNvSpPr/>
      </xdr:nvSpPr>
      <xdr:spPr>
        <a:xfrm>
          <a:off x="18516600" y="7493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3" name="正方形/長方形 782">
          <a:extLst>
            <a:ext uri="{FF2B5EF4-FFF2-40B4-BE49-F238E27FC236}">
              <a16:creationId xmlns:a16="http://schemas.microsoft.com/office/drawing/2014/main" id="{1504EE59-E517-4958-AE8C-EF282FD3FD99}"/>
            </a:ext>
          </a:extLst>
        </xdr:cNvPr>
        <xdr:cNvSpPr/>
      </xdr:nvSpPr>
      <xdr:spPr>
        <a:xfrm>
          <a:off x="18516600" y="76898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4" name="正方形/長方形 783">
          <a:extLst>
            <a:ext uri="{FF2B5EF4-FFF2-40B4-BE49-F238E27FC236}">
              <a16:creationId xmlns:a16="http://schemas.microsoft.com/office/drawing/2014/main" id="{5D3F42E1-E8CA-4D9A-A735-4C52966F079F}"/>
            </a:ext>
          </a:extLst>
        </xdr:cNvPr>
        <xdr:cNvSpPr/>
      </xdr:nvSpPr>
      <xdr:spPr>
        <a:xfrm>
          <a:off x="16459200" y="7956550"/>
          <a:ext cx="42291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5" name="テキスト ボックス 784">
          <a:extLst>
            <a:ext uri="{FF2B5EF4-FFF2-40B4-BE49-F238E27FC236}">
              <a16:creationId xmlns:a16="http://schemas.microsoft.com/office/drawing/2014/main" id="{4BB49DAB-351C-4666-A4B5-8F12C91EE43C}"/>
            </a:ext>
          </a:extLst>
        </xdr:cNvPr>
        <xdr:cNvSpPr txBox="1"/>
      </xdr:nvSpPr>
      <xdr:spPr>
        <a:xfrm>
          <a:off x="16440150" y="77724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6" name="直線コネクタ 785">
          <a:extLst>
            <a:ext uri="{FF2B5EF4-FFF2-40B4-BE49-F238E27FC236}">
              <a16:creationId xmlns:a16="http://schemas.microsoft.com/office/drawing/2014/main" id="{EBBAE7FA-3E5A-452F-A58E-8CC183C2A992}"/>
            </a:ext>
          </a:extLst>
        </xdr:cNvPr>
        <xdr:cNvCxnSpPr/>
      </xdr:nvCxnSpPr>
      <xdr:spPr>
        <a:xfrm>
          <a:off x="16459200" y="1016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7" name="直線コネクタ 786">
          <a:extLst>
            <a:ext uri="{FF2B5EF4-FFF2-40B4-BE49-F238E27FC236}">
              <a16:creationId xmlns:a16="http://schemas.microsoft.com/office/drawing/2014/main" id="{4976A950-A270-4555-9A87-E4785C67BF31}"/>
            </a:ext>
          </a:extLst>
        </xdr:cNvPr>
        <xdr:cNvCxnSpPr/>
      </xdr:nvCxnSpPr>
      <xdr:spPr>
        <a:xfrm>
          <a:off x="16459200" y="90614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8" name="テキスト ボックス 787">
          <a:extLst>
            <a:ext uri="{FF2B5EF4-FFF2-40B4-BE49-F238E27FC236}">
              <a16:creationId xmlns:a16="http://schemas.microsoft.com/office/drawing/2014/main" id="{4BC0102B-E31F-4D88-B91F-9B446EA87644}"/>
            </a:ext>
          </a:extLst>
        </xdr:cNvPr>
        <xdr:cNvSpPr txBox="1"/>
      </xdr:nvSpPr>
      <xdr:spPr>
        <a:xfrm>
          <a:off x="16248514" y="89192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9" name="直線コネクタ 788">
          <a:extLst>
            <a:ext uri="{FF2B5EF4-FFF2-40B4-BE49-F238E27FC236}">
              <a16:creationId xmlns:a16="http://schemas.microsoft.com/office/drawing/2014/main" id="{EED8866A-8FC0-435A-BA53-EDA37DFD21F8}"/>
            </a:ext>
          </a:extLst>
        </xdr:cNvPr>
        <xdr:cNvCxnSpPr/>
      </xdr:nvCxnSpPr>
      <xdr:spPr>
        <a:xfrm>
          <a:off x="16459200" y="7956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0" name="テキスト ボックス 789">
          <a:extLst>
            <a:ext uri="{FF2B5EF4-FFF2-40B4-BE49-F238E27FC236}">
              <a16:creationId xmlns:a16="http://schemas.microsoft.com/office/drawing/2014/main" id="{02AFC44C-2661-4E6B-AA40-6F195C0ECFB1}"/>
            </a:ext>
          </a:extLst>
        </xdr:cNvPr>
        <xdr:cNvSpPr txBox="1"/>
      </xdr:nvSpPr>
      <xdr:spPr>
        <a:xfrm>
          <a:off x="16248514" y="78206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1" name="前年度繰上充用金グラフ枠">
          <a:extLst>
            <a:ext uri="{FF2B5EF4-FFF2-40B4-BE49-F238E27FC236}">
              <a16:creationId xmlns:a16="http://schemas.microsoft.com/office/drawing/2014/main" id="{7927401D-72D4-4D0A-B058-70406FFF1901}"/>
            </a:ext>
          </a:extLst>
        </xdr:cNvPr>
        <xdr:cNvSpPr/>
      </xdr:nvSpPr>
      <xdr:spPr>
        <a:xfrm>
          <a:off x="16459200" y="7956550"/>
          <a:ext cx="42291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2" name="直線コネクタ 791">
          <a:extLst>
            <a:ext uri="{FF2B5EF4-FFF2-40B4-BE49-F238E27FC236}">
              <a16:creationId xmlns:a16="http://schemas.microsoft.com/office/drawing/2014/main" id="{4C2A435A-40B4-4156-95F4-361FDC073C1F}"/>
            </a:ext>
          </a:extLst>
        </xdr:cNvPr>
        <xdr:cNvCxnSpPr/>
      </xdr:nvCxnSpPr>
      <xdr:spPr>
        <a:xfrm>
          <a:off x="19949795" y="906145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3" name="前年度繰上充用金最小値テキスト">
          <a:extLst>
            <a:ext uri="{FF2B5EF4-FFF2-40B4-BE49-F238E27FC236}">
              <a16:creationId xmlns:a16="http://schemas.microsoft.com/office/drawing/2014/main" id="{C12E2649-4912-451D-BEBE-7F916885C721}"/>
            </a:ext>
          </a:extLst>
        </xdr:cNvPr>
        <xdr:cNvSpPr txBox="1"/>
      </xdr:nvSpPr>
      <xdr:spPr>
        <a:xfrm>
          <a:off x="200025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4" name="直線コネクタ 793">
          <a:extLst>
            <a:ext uri="{FF2B5EF4-FFF2-40B4-BE49-F238E27FC236}">
              <a16:creationId xmlns:a16="http://schemas.microsoft.com/office/drawing/2014/main" id="{8D7FF8FC-1AC5-4A01-AA5C-747827EDA532}"/>
            </a:ext>
          </a:extLst>
        </xdr:cNvPr>
        <xdr:cNvCxnSpPr/>
      </xdr:nvCxnSpPr>
      <xdr:spPr>
        <a:xfrm>
          <a:off x="19881850" y="90614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5" name="前年度繰上充用金最大値テキスト">
          <a:extLst>
            <a:ext uri="{FF2B5EF4-FFF2-40B4-BE49-F238E27FC236}">
              <a16:creationId xmlns:a16="http://schemas.microsoft.com/office/drawing/2014/main" id="{1CD0F6B8-E13B-4E81-848E-775E80AEECBF}"/>
            </a:ext>
          </a:extLst>
        </xdr:cNvPr>
        <xdr:cNvSpPr txBox="1"/>
      </xdr:nvSpPr>
      <xdr:spPr>
        <a:xfrm>
          <a:off x="20002500" y="8766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6" name="直線コネクタ 795">
          <a:extLst>
            <a:ext uri="{FF2B5EF4-FFF2-40B4-BE49-F238E27FC236}">
              <a16:creationId xmlns:a16="http://schemas.microsoft.com/office/drawing/2014/main" id="{D722D827-7CA4-4308-9122-F8D1DDC8FDE9}"/>
            </a:ext>
          </a:extLst>
        </xdr:cNvPr>
        <xdr:cNvCxnSpPr/>
      </xdr:nvCxnSpPr>
      <xdr:spPr>
        <a:xfrm>
          <a:off x="19881850" y="90614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7" name="直線コネクタ 796">
          <a:extLst>
            <a:ext uri="{FF2B5EF4-FFF2-40B4-BE49-F238E27FC236}">
              <a16:creationId xmlns:a16="http://schemas.microsoft.com/office/drawing/2014/main" id="{984D4E5A-0E18-4C56-AF41-84FF6BFE47DA}"/>
            </a:ext>
          </a:extLst>
        </xdr:cNvPr>
        <xdr:cNvCxnSpPr/>
      </xdr:nvCxnSpPr>
      <xdr:spPr>
        <a:xfrm>
          <a:off x="19202400" y="9061450"/>
          <a:ext cx="7493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8" name="前年度繰上充用金平均値テキスト">
          <a:extLst>
            <a:ext uri="{FF2B5EF4-FFF2-40B4-BE49-F238E27FC236}">
              <a16:creationId xmlns:a16="http://schemas.microsoft.com/office/drawing/2014/main" id="{4B23E2AF-DBD2-4758-B8F3-1BBAEA3AD7C2}"/>
            </a:ext>
          </a:extLst>
        </xdr:cNvPr>
        <xdr:cNvSpPr txBox="1"/>
      </xdr:nvSpPr>
      <xdr:spPr>
        <a:xfrm>
          <a:off x="20002500" y="898907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9" name="フローチャート: 判断 798">
          <a:extLst>
            <a:ext uri="{FF2B5EF4-FFF2-40B4-BE49-F238E27FC236}">
              <a16:creationId xmlns:a16="http://schemas.microsoft.com/office/drawing/2014/main" id="{6F2CA125-3D30-4AFF-AA94-144E3DEE9AF0}"/>
            </a:ext>
          </a:extLst>
        </xdr:cNvPr>
        <xdr:cNvSpPr/>
      </xdr:nvSpPr>
      <xdr:spPr>
        <a:xfrm>
          <a:off x="19900900" y="90106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0" name="直線コネクタ 799">
          <a:extLst>
            <a:ext uri="{FF2B5EF4-FFF2-40B4-BE49-F238E27FC236}">
              <a16:creationId xmlns:a16="http://schemas.microsoft.com/office/drawing/2014/main" id="{22C10886-BA74-4EF6-AEE1-8C616C137F07}"/>
            </a:ext>
          </a:extLst>
        </xdr:cNvPr>
        <xdr:cNvCxnSpPr/>
      </xdr:nvCxnSpPr>
      <xdr:spPr>
        <a:xfrm>
          <a:off x="18395950" y="9061450"/>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1" name="フローチャート: 判断 800">
          <a:extLst>
            <a:ext uri="{FF2B5EF4-FFF2-40B4-BE49-F238E27FC236}">
              <a16:creationId xmlns:a16="http://schemas.microsoft.com/office/drawing/2014/main" id="{DA7E5589-E3A0-45DD-A868-4907BBBF3E7A}"/>
            </a:ext>
          </a:extLst>
        </xdr:cNvPr>
        <xdr:cNvSpPr/>
      </xdr:nvSpPr>
      <xdr:spPr>
        <a:xfrm>
          <a:off x="19157950" y="901065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2" name="テキスト ボックス 801">
          <a:extLst>
            <a:ext uri="{FF2B5EF4-FFF2-40B4-BE49-F238E27FC236}">
              <a16:creationId xmlns:a16="http://schemas.microsoft.com/office/drawing/2014/main" id="{9DD22C67-6759-4323-8445-95BE424982A2}"/>
            </a:ext>
          </a:extLst>
        </xdr:cNvPr>
        <xdr:cNvSpPr txBox="1"/>
      </xdr:nvSpPr>
      <xdr:spPr>
        <a:xfrm>
          <a:off x="190841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3" name="直線コネクタ 802">
          <a:extLst>
            <a:ext uri="{FF2B5EF4-FFF2-40B4-BE49-F238E27FC236}">
              <a16:creationId xmlns:a16="http://schemas.microsoft.com/office/drawing/2014/main" id="{638C7721-F943-4334-AAFA-0B906E5DF3B3}"/>
            </a:ext>
          </a:extLst>
        </xdr:cNvPr>
        <xdr:cNvCxnSpPr/>
      </xdr:nvCxnSpPr>
      <xdr:spPr>
        <a:xfrm>
          <a:off x="17602200" y="9061450"/>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4" name="フローチャート: 判断 803">
          <a:extLst>
            <a:ext uri="{FF2B5EF4-FFF2-40B4-BE49-F238E27FC236}">
              <a16:creationId xmlns:a16="http://schemas.microsoft.com/office/drawing/2014/main" id="{BE5585DA-E225-44A3-A38F-D88C7A521278}"/>
            </a:ext>
          </a:extLst>
        </xdr:cNvPr>
        <xdr:cNvSpPr/>
      </xdr:nvSpPr>
      <xdr:spPr>
        <a:xfrm>
          <a:off x="18345150" y="90106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5" name="テキスト ボックス 804">
          <a:extLst>
            <a:ext uri="{FF2B5EF4-FFF2-40B4-BE49-F238E27FC236}">
              <a16:creationId xmlns:a16="http://schemas.microsoft.com/office/drawing/2014/main" id="{6F611F86-1D0B-4202-9760-1A9006CED8AA}"/>
            </a:ext>
          </a:extLst>
        </xdr:cNvPr>
        <xdr:cNvSpPr txBox="1"/>
      </xdr:nvSpPr>
      <xdr:spPr>
        <a:xfrm>
          <a:off x="1829035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6" name="直線コネクタ 805">
          <a:extLst>
            <a:ext uri="{FF2B5EF4-FFF2-40B4-BE49-F238E27FC236}">
              <a16:creationId xmlns:a16="http://schemas.microsoft.com/office/drawing/2014/main" id="{8E588384-E064-4BA8-919E-254128F1E970}"/>
            </a:ext>
          </a:extLst>
        </xdr:cNvPr>
        <xdr:cNvCxnSpPr/>
      </xdr:nvCxnSpPr>
      <xdr:spPr>
        <a:xfrm>
          <a:off x="16802100" y="9061450"/>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7" name="フローチャート: 判断 806">
          <a:extLst>
            <a:ext uri="{FF2B5EF4-FFF2-40B4-BE49-F238E27FC236}">
              <a16:creationId xmlns:a16="http://schemas.microsoft.com/office/drawing/2014/main" id="{03800F41-8321-4B11-9FDF-5E598E18606C}"/>
            </a:ext>
          </a:extLst>
        </xdr:cNvPr>
        <xdr:cNvSpPr/>
      </xdr:nvSpPr>
      <xdr:spPr>
        <a:xfrm>
          <a:off x="17551400" y="90106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8" name="テキスト ボックス 807">
          <a:extLst>
            <a:ext uri="{FF2B5EF4-FFF2-40B4-BE49-F238E27FC236}">
              <a16:creationId xmlns:a16="http://schemas.microsoft.com/office/drawing/2014/main" id="{0F768CEE-59F7-4644-A814-78AD5D39CB2B}"/>
            </a:ext>
          </a:extLst>
        </xdr:cNvPr>
        <xdr:cNvSpPr txBox="1"/>
      </xdr:nvSpPr>
      <xdr:spPr>
        <a:xfrm>
          <a:off x="1749025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9" name="フローチャート: 判断 808">
          <a:extLst>
            <a:ext uri="{FF2B5EF4-FFF2-40B4-BE49-F238E27FC236}">
              <a16:creationId xmlns:a16="http://schemas.microsoft.com/office/drawing/2014/main" id="{388F1BA7-2CA6-47F3-8A11-64B3A9215B04}"/>
            </a:ext>
          </a:extLst>
        </xdr:cNvPr>
        <xdr:cNvSpPr/>
      </xdr:nvSpPr>
      <xdr:spPr>
        <a:xfrm>
          <a:off x="16757650" y="901065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0" name="テキスト ボックス 809">
          <a:extLst>
            <a:ext uri="{FF2B5EF4-FFF2-40B4-BE49-F238E27FC236}">
              <a16:creationId xmlns:a16="http://schemas.microsoft.com/office/drawing/2014/main" id="{4B46A8B6-920F-4049-B68C-13A292E00F05}"/>
            </a:ext>
          </a:extLst>
        </xdr:cNvPr>
        <xdr:cNvSpPr txBox="1"/>
      </xdr:nvSpPr>
      <xdr:spPr>
        <a:xfrm>
          <a:off x="166838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1" name="テキスト ボックス 810">
          <a:extLst>
            <a:ext uri="{FF2B5EF4-FFF2-40B4-BE49-F238E27FC236}">
              <a16:creationId xmlns:a16="http://schemas.microsoft.com/office/drawing/2014/main" id="{12BC7686-C962-4436-AEF2-F01FCE7DD43C}"/>
            </a:ext>
          </a:extLst>
        </xdr:cNvPr>
        <xdr:cNvSpPr txBox="1"/>
      </xdr:nvSpPr>
      <xdr:spPr>
        <a:xfrm>
          <a:off x="1978025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7C89C449-D96A-40F0-BBB6-1CF0FAE51C40}"/>
            </a:ext>
          </a:extLst>
        </xdr:cNvPr>
        <xdr:cNvSpPr txBox="1"/>
      </xdr:nvSpPr>
      <xdr:spPr>
        <a:xfrm>
          <a:off x="1903095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5BF66A4B-0E9B-42A2-8601-E14D9965FEC6}"/>
            </a:ext>
          </a:extLst>
        </xdr:cNvPr>
        <xdr:cNvSpPr txBox="1"/>
      </xdr:nvSpPr>
      <xdr:spPr>
        <a:xfrm>
          <a:off x="1822450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FE8BB0E8-EFE5-41C6-B817-F646ACFF9DA1}"/>
            </a:ext>
          </a:extLst>
        </xdr:cNvPr>
        <xdr:cNvSpPr txBox="1"/>
      </xdr:nvSpPr>
      <xdr:spPr>
        <a:xfrm>
          <a:off x="1743075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21FEEA39-60D4-4FFD-A3A8-3DDE2B149FD9}"/>
            </a:ext>
          </a:extLst>
        </xdr:cNvPr>
        <xdr:cNvSpPr txBox="1"/>
      </xdr:nvSpPr>
      <xdr:spPr>
        <a:xfrm>
          <a:off x="16630650" y="1015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6" name="楕円 815">
          <a:extLst>
            <a:ext uri="{FF2B5EF4-FFF2-40B4-BE49-F238E27FC236}">
              <a16:creationId xmlns:a16="http://schemas.microsoft.com/office/drawing/2014/main" id="{083D5E82-ADAE-4D4F-8CF0-BED4F720E7FB}"/>
            </a:ext>
          </a:extLst>
        </xdr:cNvPr>
        <xdr:cNvSpPr/>
      </xdr:nvSpPr>
      <xdr:spPr>
        <a:xfrm>
          <a:off x="19900900" y="90106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7" name="前年度繰上充用金該当値テキスト">
          <a:extLst>
            <a:ext uri="{FF2B5EF4-FFF2-40B4-BE49-F238E27FC236}">
              <a16:creationId xmlns:a16="http://schemas.microsoft.com/office/drawing/2014/main" id="{F2095671-930F-4519-8393-0C473E25FFEF}"/>
            </a:ext>
          </a:extLst>
        </xdr:cNvPr>
        <xdr:cNvSpPr txBox="1"/>
      </xdr:nvSpPr>
      <xdr:spPr>
        <a:xfrm>
          <a:off x="20002500" y="8881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8" name="楕円 817">
          <a:extLst>
            <a:ext uri="{FF2B5EF4-FFF2-40B4-BE49-F238E27FC236}">
              <a16:creationId xmlns:a16="http://schemas.microsoft.com/office/drawing/2014/main" id="{C371030E-AE73-44C7-9D72-C09AF7783A52}"/>
            </a:ext>
          </a:extLst>
        </xdr:cNvPr>
        <xdr:cNvSpPr/>
      </xdr:nvSpPr>
      <xdr:spPr>
        <a:xfrm>
          <a:off x="19157950" y="901065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9" name="テキスト ボックス 818">
          <a:extLst>
            <a:ext uri="{FF2B5EF4-FFF2-40B4-BE49-F238E27FC236}">
              <a16:creationId xmlns:a16="http://schemas.microsoft.com/office/drawing/2014/main" id="{031E35AB-1AC8-40B7-91BB-BABE189C781F}"/>
            </a:ext>
          </a:extLst>
        </xdr:cNvPr>
        <xdr:cNvSpPr txBox="1"/>
      </xdr:nvSpPr>
      <xdr:spPr>
        <a:xfrm>
          <a:off x="19084100" y="8792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0" name="楕円 819">
          <a:extLst>
            <a:ext uri="{FF2B5EF4-FFF2-40B4-BE49-F238E27FC236}">
              <a16:creationId xmlns:a16="http://schemas.microsoft.com/office/drawing/2014/main" id="{71BAA934-CE50-4BEE-B5C0-0CDAAD781818}"/>
            </a:ext>
          </a:extLst>
        </xdr:cNvPr>
        <xdr:cNvSpPr/>
      </xdr:nvSpPr>
      <xdr:spPr>
        <a:xfrm>
          <a:off x="18345150" y="90106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1" name="テキスト ボックス 820">
          <a:extLst>
            <a:ext uri="{FF2B5EF4-FFF2-40B4-BE49-F238E27FC236}">
              <a16:creationId xmlns:a16="http://schemas.microsoft.com/office/drawing/2014/main" id="{0012A0FA-AC89-44C8-A39C-DCBB181CA123}"/>
            </a:ext>
          </a:extLst>
        </xdr:cNvPr>
        <xdr:cNvSpPr txBox="1"/>
      </xdr:nvSpPr>
      <xdr:spPr>
        <a:xfrm>
          <a:off x="18290350" y="8792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2" name="楕円 821">
          <a:extLst>
            <a:ext uri="{FF2B5EF4-FFF2-40B4-BE49-F238E27FC236}">
              <a16:creationId xmlns:a16="http://schemas.microsoft.com/office/drawing/2014/main" id="{0A406D7B-442F-4E10-9800-F10B838B7BD6}"/>
            </a:ext>
          </a:extLst>
        </xdr:cNvPr>
        <xdr:cNvSpPr/>
      </xdr:nvSpPr>
      <xdr:spPr>
        <a:xfrm>
          <a:off x="17551400" y="90106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3" name="テキスト ボックス 822">
          <a:extLst>
            <a:ext uri="{FF2B5EF4-FFF2-40B4-BE49-F238E27FC236}">
              <a16:creationId xmlns:a16="http://schemas.microsoft.com/office/drawing/2014/main" id="{1E7F5B80-AF6D-4275-95DF-3304CC9D4CDB}"/>
            </a:ext>
          </a:extLst>
        </xdr:cNvPr>
        <xdr:cNvSpPr txBox="1"/>
      </xdr:nvSpPr>
      <xdr:spPr>
        <a:xfrm>
          <a:off x="17490250" y="8792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4" name="楕円 823">
          <a:extLst>
            <a:ext uri="{FF2B5EF4-FFF2-40B4-BE49-F238E27FC236}">
              <a16:creationId xmlns:a16="http://schemas.microsoft.com/office/drawing/2014/main" id="{6616759C-E6FD-4FF3-8E19-FEA3766CD79D}"/>
            </a:ext>
          </a:extLst>
        </xdr:cNvPr>
        <xdr:cNvSpPr/>
      </xdr:nvSpPr>
      <xdr:spPr>
        <a:xfrm>
          <a:off x="16757650" y="901065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5" name="テキスト ボックス 824">
          <a:extLst>
            <a:ext uri="{FF2B5EF4-FFF2-40B4-BE49-F238E27FC236}">
              <a16:creationId xmlns:a16="http://schemas.microsoft.com/office/drawing/2014/main" id="{8370DD28-D055-4E29-AE01-4B5547ED598F}"/>
            </a:ext>
          </a:extLst>
        </xdr:cNvPr>
        <xdr:cNvSpPr txBox="1"/>
      </xdr:nvSpPr>
      <xdr:spPr>
        <a:xfrm>
          <a:off x="16683800" y="8792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6" name="正方形/長方形 825">
          <a:extLst>
            <a:ext uri="{FF2B5EF4-FFF2-40B4-BE49-F238E27FC236}">
              <a16:creationId xmlns:a16="http://schemas.microsoft.com/office/drawing/2014/main" id="{CEAAF365-5CF5-483F-AFFB-27C260486941}"/>
            </a:ext>
          </a:extLst>
        </xdr:cNvPr>
        <xdr:cNvSpPr/>
      </xdr:nvSpPr>
      <xdr:spPr>
        <a:xfrm>
          <a:off x="685800" y="17208500"/>
          <a:ext cx="200025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7" name="正方形/長方形 826">
          <a:extLst>
            <a:ext uri="{FF2B5EF4-FFF2-40B4-BE49-F238E27FC236}">
              <a16:creationId xmlns:a16="http://schemas.microsoft.com/office/drawing/2014/main" id="{F45AB320-431F-4113-BEF4-42B2E5F58469}"/>
            </a:ext>
          </a:extLst>
        </xdr:cNvPr>
        <xdr:cNvSpPr/>
      </xdr:nvSpPr>
      <xdr:spPr>
        <a:xfrm>
          <a:off x="685800" y="17272000"/>
          <a:ext cx="3467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8" name="テキスト ボックス 827">
          <a:extLst>
            <a:ext uri="{FF2B5EF4-FFF2-40B4-BE49-F238E27FC236}">
              <a16:creationId xmlns:a16="http://schemas.microsoft.com/office/drawing/2014/main" id="{97AE0DDD-4A80-4927-BABC-BE87850BE1B8}"/>
            </a:ext>
          </a:extLst>
        </xdr:cNvPr>
        <xdr:cNvSpPr txBox="1"/>
      </xdr:nvSpPr>
      <xdr:spPr>
        <a:xfrm>
          <a:off x="711200" y="17526000"/>
          <a:ext cx="199517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民生費は令和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の子育て世帯臨時特別給付金等の皆減により減少しているが、非課税世帯臨時特別給付金や電力・ガス・食料品等価格高騰緊急支援給付金等臨時経費が増加しているため例年に比べると高い水準にある。商工費は緊急経済対策商品券支給事業等により昨年度と比べ大きく増加している。消防費は防災行政無線デジタル化事業が令和元年度から令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年度まで行っていたため増加していたが、令和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4</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には減少した。教育費は教育施設の自立分散型エネルギー設備等導入推進事業の実施により高止まりしている。公債費は類似団体平均より高い水準で増加し続けている。大きく減少させることは難しいため借入額と償還額のバランスを考慮して数値の改善に努めたい。</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群馬県東吾妻町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固定資産税の収入額の増加や普通交付税の再算定等により財政調整基金の積立を約</a:t>
          </a:r>
          <a:r>
            <a:rPr kumimoji="1" lang="en-US" altLang="ja-JP" sz="1400">
              <a:latin typeface="ＭＳ ゴシック" pitchFamily="49" charset="-128"/>
              <a:ea typeface="ＭＳ ゴシック" pitchFamily="49" charset="-128"/>
            </a:rPr>
            <a:t>5,000</a:t>
          </a:r>
          <a:r>
            <a:rPr kumimoji="1" lang="ja-JP" altLang="en-US" sz="1400">
              <a:latin typeface="ＭＳ ゴシック" pitchFamily="49" charset="-128"/>
              <a:ea typeface="ＭＳ ゴシック" pitchFamily="49" charset="-128"/>
            </a:rPr>
            <a:t>万円行えた。基金の取崩を頻繁に行っているわけではないが、急な財政需要に備えて引き続き基金残高を維持できるようにしたい。</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群馬県東吾妻町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標準財政規模比は</a:t>
          </a:r>
          <a:r>
            <a:rPr kumimoji="1" lang="en-US" altLang="ja-JP" sz="1400">
              <a:latin typeface="ＭＳ ゴシック" pitchFamily="49" charset="-128"/>
              <a:ea typeface="ＭＳ ゴシック" pitchFamily="49" charset="-128"/>
            </a:rPr>
            <a:t>0.78</a:t>
          </a:r>
          <a:r>
            <a:rPr kumimoji="1" lang="ja-JP" altLang="en-US" sz="1400">
              <a:latin typeface="ＭＳ ゴシック" pitchFamily="49" charset="-128"/>
              <a:ea typeface="ＭＳ ゴシック" pitchFamily="49" charset="-128"/>
            </a:rPr>
            <a:t>ポイント減少した。一般会計と介護保険特別会計は増加しているものの国民健康保険特別会計（事業勘定）や水道事業会計等が減少したため全体として減少した。後期高齢者医療特別会計については純計額を求める際に歳入の一部を一般会計に移行したため赤字となっている。黒字額の比率が下がっているものが多いため、必要な財源を確保しつつ健全な財政運営に努めた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群馬県東吾妻町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庁舎建設事業や防災行政無線デジタル化事業等の大規模事業の償還が開始したことにより昨年に引き続き元利償還金が増加している。近年借り入れしている起債については財政措置の有利なものが多くなっているため算入公債費等も増加傾向にある。元利償還金の増加により実質公債費比率の分子は大きく増加しているため、事業計画や起債借入総額をよく把握した上で、健全な財政運営に努めたい。</a:t>
          </a: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満期一括地方債を活用していない。</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群馬県東吾妻町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一般会計に係る地方債の残高や公営企業債等繰入見込額の減少による将来負担額の減少と充当可能基金の増加による充当可能財源等の増加によって将来負担比率の分子は</a:t>
          </a:r>
          <a:r>
            <a:rPr kumimoji="1" lang="en-US" altLang="ja-JP" sz="1400">
              <a:latin typeface="ＭＳ ゴシック" pitchFamily="49" charset="-128"/>
              <a:ea typeface="ＭＳ ゴシック" pitchFamily="49" charset="-128"/>
            </a:rPr>
            <a:t>406</a:t>
          </a:r>
          <a:r>
            <a:rPr kumimoji="1" lang="ja-JP" altLang="en-US" sz="1400">
              <a:latin typeface="ＭＳ ゴシック" pitchFamily="49" charset="-128"/>
              <a:ea typeface="ＭＳ ゴシック" pitchFamily="49" charset="-128"/>
            </a:rPr>
            <a:t>百万円減少した。今後の動向に注視しながら必要な事業に財源を投入していきたい。</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4</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群馬県東吾妻町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財政調整基金は地方交付税の再算定等により積み立てを行えたが、減債基金やその他特定目的基金の取崩が多く全体としては減額となってしまった。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財政調整基金について、ただちに取崩を行わないものを原資に債権運用を行い自主財源の確保に努めている。今後は特定目的基金について不要なものを財政調整基金に統合し総額で管理をしていきたい</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・合併市町村振興基金：地域における住民の連帯の強化及び旧町村単位での地域振興に資するために活用</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・庁舎建設基金：庁舎建設は完了したため庁舎等を改修する際の財源として活用</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・福祉事業基金：社会福祉及び老人福祉の増進に資するために設置されたもの</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・ふるさと応援寄附基金：本町を応援するものからの寄附金を財源として寄付者の意向を反映した政策を実施しふるさとづくりを推進するために活用</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・公共施設等整備基金</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：公共施設等整備事業の円滑な執行を図るために設置されたもの</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合併市町村振興基金は給食費無償化や入学祝金など地域振興に資する事業に充当するため取り崩した。公共施設等整備基金は道路整備事業に充当するため取り崩した。ふるさと応援寄附基金は地域医療や観光事業に充当するため取り崩したが、繰入額に対して積立額が上回っている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百万円基金残高が増加した。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応援寄附基金のように安定した積立を行えている基金については積立を行うだけでなく、積極的に事業に充当していく。取崩を行わない基金については基金条例を廃止して統合することによりスリム化を図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普通交付税の再算定等により余剰金が発生し</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百万円の積立を行った。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継続した積立を行えている。総額のうち</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億円を債権運用している。急な財政需要に備えて引き続き維持していきたい。</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庁舎建設事業に係る償還について交付税措置分以外の町負担分を減債基金から取り崩している。積立は基金利子のみのため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百万円減額した。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今後も償還に合わせて取崩を行う。大規模事業が見込まれる際には想定される財政負担を計画的に積み立てることにより健全な財政運営に努めたい。</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2438DB98-0843-4416-824F-10B76995848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4CBE8BC0-CBF6-4F49-9729-17B155EDCD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a:extLst>
            <a:ext uri="{FF2B5EF4-FFF2-40B4-BE49-F238E27FC236}">
              <a16:creationId xmlns:a16="http://schemas.microsoft.com/office/drawing/2014/main" id="{528BDBA7-532F-4109-B519-1F0ACCBCD833}"/>
            </a:ext>
          </a:extLst>
        </xdr:cNvPr>
        <xdr:cNvSpPr/>
      </xdr:nvSpPr>
      <xdr:spPr>
        <a:xfrm>
          <a:off x="355600" y="63500"/>
          <a:ext cx="11401425" cy="2571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a:extLst>
            <a:ext uri="{FF2B5EF4-FFF2-40B4-BE49-F238E27FC236}">
              <a16:creationId xmlns:a16="http://schemas.microsoft.com/office/drawing/2014/main" id="{644C9AEE-9EA9-449C-9C54-EDA593AA8DCF}"/>
            </a:ext>
          </a:extLst>
        </xdr:cNvPr>
        <xdr:cNvSpPr/>
      </xdr:nvSpPr>
      <xdr:spPr>
        <a:xfrm>
          <a:off x="15351125" y="165100"/>
          <a:ext cx="3549650" cy="16192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a:extLst>
            <a:ext uri="{FF2B5EF4-FFF2-40B4-BE49-F238E27FC236}">
              <a16:creationId xmlns:a16="http://schemas.microsoft.com/office/drawing/2014/main" id="{2636550F-24BA-4071-B485-DBAB70A6AB8C}"/>
            </a:ext>
          </a:extLst>
        </xdr:cNvPr>
        <xdr:cNvSpPr/>
      </xdr:nvSpPr>
      <xdr:spPr>
        <a:xfrm>
          <a:off x="15357475" y="165100"/>
          <a:ext cx="3524250" cy="1619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a:extLst>
            <a:ext uri="{FF2B5EF4-FFF2-40B4-BE49-F238E27FC236}">
              <a16:creationId xmlns:a16="http://schemas.microsoft.com/office/drawing/2014/main" id="{D4EE1E3E-8DD5-41BF-B584-8B926EDA9D3A}"/>
            </a:ext>
          </a:extLst>
        </xdr:cNvPr>
        <xdr:cNvSpPr/>
      </xdr:nvSpPr>
      <xdr:spPr>
        <a:xfrm>
          <a:off x="15382875" y="165100"/>
          <a:ext cx="3467100" cy="14287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群馬県東吾妻町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a:extLst>
            <a:ext uri="{FF2B5EF4-FFF2-40B4-BE49-F238E27FC236}">
              <a16:creationId xmlns:a16="http://schemas.microsoft.com/office/drawing/2014/main" id="{524BBE35-42B4-45D8-81CF-902F1855AA84}"/>
            </a:ext>
          </a:extLst>
        </xdr:cNvPr>
        <xdr:cNvSpPr/>
      </xdr:nvSpPr>
      <xdr:spPr>
        <a:xfrm>
          <a:off x="12823825" y="165100"/>
          <a:ext cx="2393950" cy="16192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a:extLst>
            <a:ext uri="{FF2B5EF4-FFF2-40B4-BE49-F238E27FC236}">
              <a16:creationId xmlns:a16="http://schemas.microsoft.com/office/drawing/2014/main" id="{C7F71B43-5AE7-45FA-ACD2-F01CED053412}"/>
            </a:ext>
          </a:extLst>
        </xdr:cNvPr>
        <xdr:cNvSpPr/>
      </xdr:nvSpPr>
      <xdr:spPr>
        <a:xfrm>
          <a:off x="12849225" y="165100"/>
          <a:ext cx="2349500" cy="1619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a:extLst>
            <a:ext uri="{FF2B5EF4-FFF2-40B4-BE49-F238E27FC236}">
              <a16:creationId xmlns:a16="http://schemas.microsoft.com/office/drawing/2014/main" id="{32CE7E6D-0367-4F9B-BCAB-A4F67B487607}"/>
            </a:ext>
          </a:extLst>
        </xdr:cNvPr>
        <xdr:cNvSpPr/>
      </xdr:nvSpPr>
      <xdr:spPr>
        <a:xfrm>
          <a:off x="12874625" y="165100"/>
          <a:ext cx="2311400" cy="155575"/>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a:extLst>
            <a:ext uri="{FF2B5EF4-FFF2-40B4-BE49-F238E27FC236}">
              <a16:creationId xmlns:a16="http://schemas.microsoft.com/office/drawing/2014/main" id="{5F8B5016-BE90-4D2C-B137-9C0A48FBE16A}"/>
            </a:ext>
          </a:extLst>
        </xdr:cNvPr>
        <xdr:cNvSpPr/>
      </xdr:nvSpPr>
      <xdr:spPr>
        <a:xfrm>
          <a:off x="444500" y="352425"/>
          <a:ext cx="9083675" cy="1568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a:extLst>
            <a:ext uri="{FF2B5EF4-FFF2-40B4-BE49-F238E27FC236}">
              <a16:creationId xmlns:a16="http://schemas.microsoft.com/office/drawing/2014/main" id="{A59B59F1-F2E7-4C18-BF64-F65AB2F4F825}"/>
            </a:ext>
          </a:extLst>
        </xdr:cNvPr>
        <xdr:cNvSpPr/>
      </xdr:nvSpPr>
      <xdr:spPr>
        <a:xfrm>
          <a:off x="568325" y="384175"/>
          <a:ext cx="1244600" cy="1504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a:extLst>
            <a:ext uri="{FF2B5EF4-FFF2-40B4-BE49-F238E27FC236}">
              <a16:creationId xmlns:a16="http://schemas.microsoft.com/office/drawing/2014/main" id="{D26A47DD-7F39-4927-A652-C77B2E3CF00C}"/>
            </a:ext>
          </a:extLst>
        </xdr:cNvPr>
        <xdr:cNvSpPr/>
      </xdr:nvSpPr>
      <xdr:spPr>
        <a:xfrm>
          <a:off x="1768475" y="384175"/>
          <a:ext cx="1200150" cy="1504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12,661
12,393
253.91
8,661,687
8,330,858
280,987
5,754,287
10,658,034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a:extLst>
            <a:ext uri="{FF2B5EF4-FFF2-40B4-BE49-F238E27FC236}">
              <a16:creationId xmlns:a16="http://schemas.microsoft.com/office/drawing/2014/main" id="{BE88D84D-89BD-4D44-ABAA-992E5195AAB9}"/>
            </a:ext>
          </a:extLst>
        </xdr:cNvPr>
        <xdr:cNvSpPr/>
      </xdr:nvSpPr>
      <xdr:spPr>
        <a:xfrm>
          <a:off x="2968625" y="384175"/>
          <a:ext cx="1371600" cy="1504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a:extLst>
            <a:ext uri="{FF2B5EF4-FFF2-40B4-BE49-F238E27FC236}">
              <a16:creationId xmlns:a16="http://schemas.microsoft.com/office/drawing/2014/main" id="{F5D04F94-6C6F-47F9-861C-A6A52BF31039}"/>
            </a:ext>
          </a:extLst>
        </xdr:cNvPr>
        <xdr:cNvSpPr/>
      </xdr:nvSpPr>
      <xdr:spPr>
        <a:xfrm>
          <a:off x="4340225" y="403225"/>
          <a:ext cx="1822450" cy="755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a:extLst>
            <a:ext uri="{FF2B5EF4-FFF2-40B4-BE49-F238E27FC236}">
              <a16:creationId xmlns:a16="http://schemas.microsoft.com/office/drawing/2014/main" id="{069472A5-4936-4AA7-91CB-3435BF16869A}"/>
            </a:ext>
          </a:extLst>
        </xdr:cNvPr>
        <xdr:cNvSpPr/>
      </xdr:nvSpPr>
      <xdr:spPr>
        <a:xfrm>
          <a:off x="6162675" y="403225"/>
          <a:ext cx="1136650" cy="755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11.2
19.7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a:extLst>
            <a:ext uri="{FF2B5EF4-FFF2-40B4-BE49-F238E27FC236}">
              <a16:creationId xmlns:a16="http://schemas.microsoft.com/office/drawing/2014/main" id="{9534BA25-45A8-43CF-ACD2-52C7C0A40D5C}"/>
            </a:ext>
          </a:extLst>
        </xdr:cNvPr>
        <xdr:cNvSpPr/>
      </xdr:nvSpPr>
      <xdr:spPr>
        <a:xfrm>
          <a:off x="7362825" y="415925"/>
          <a:ext cx="577850" cy="755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a:extLst>
            <a:ext uri="{FF2B5EF4-FFF2-40B4-BE49-F238E27FC236}">
              <a16:creationId xmlns:a16="http://schemas.microsoft.com/office/drawing/2014/main" id="{D02F20E6-1C87-4B23-BF4E-93B10BF1FB00}"/>
            </a:ext>
          </a:extLst>
        </xdr:cNvPr>
        <xdr:cNvSpPr/>
      </xdr:nvSpPr>
      <xdr:spPr>
        <a:xfrm>
          <a:off x="4340225" y="1000125"/>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a:extLst>
            <a:ext uri="{FF2B5EF4-FFF2-40B4-BE49-F238E27FC236}">
              <a16:creationId xmlns:a16="http://schemas.microsoft.com/office/drawing/2014/main" id="{3DC29A93-888F-45A1-8951-F1CE7DA5EDA6}"/>
            </a:ext>
          </a:extLst>
        </xdr:cNvPr>
        <xdr:cNvSpPr/>
      </xdr:nvSpPr>
      <xdr:spPr>
        <a:xfrm>
          <a:off x="6226175" y="1000125"/>
          <a:ext cx="33020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a:extLst>
            <a:ext uri="{FF2B5EF4-FFF2-40B4-BE49-F238E27FC236}">
              <a16:creationId xmlns:a16="http://schemas.microsoft.com/office/drawing/2014/main" id="{E90E2E46-F984-4C86-BEE0-428BB48045A3}"/>
            </a:ext>
          </a:extLst>
        </xdr:cNvPr>
        <xdr:cNvSpPr/>
      </xdr:nvSpPr>
      <xdr:spPr>
        <a:xfrm>
          <a:off x="9985375" y="352425"/>
          <a:ext cx="1371600" cy="10795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a:extLst>
            <a:ext uri="{FF2B5EF4-FFF2-40B4-BE49-F238E27FC236}">
              <a16:creationId xmlns:a16="http://schemas.microsoft.com/office/drawing/2014/main" id="{ABC4A6DF-4742-462E-BA56-E324BD214F77}"/>
            </a:ext>
          </a:extLst>
        </xdr:cNvPr>
        <xdr:cNvSpPr/>
      </xdr:nvSpPr>
      <xdr:spPr>
        <a:xfrm>
          <a:off x="10213975" y="415925"/>
          <a:ext cx="1200150" cy="952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a:extLst>
            <a:ext uri="{FF2B5EF4-FFF2-40B4-BE49-F238E27FC236}">
              <a16:creationId xmlns:a16="http://schemas.microsoft.com/office/drawing/2014/main" id="{7A3A11D6-9EBB-4E22-BC0F-025EDA2B13B6}"/>
            </a:ext>
          </a:extLst>
        </xdr:cNvPr>
        <xdr:cNvSpPr/>
      </xdr:nvSpPr>
      <xdr:spPr>
        <a:xfrm>
          <a:off x="10213975" y="523875"/>
          <a:ext cx="1200150" cy="501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a:extLst>
            <a:ext uri="{FF2B5EF4-FFF2-40B4-BE49-F238E27FC236}">
              <a16:creationId xmlns:a16="http://schemas.microsoft.com/office/drawing/2014/main" id="{B049D13E-DA33-4679-9E89-0700FB8993AA}"/>
            </a:ext>
          </a:extLst>
        </xdr:cNvPr>
        <xdr:cNvSpPr/>
      </xdr:nvSpPr>
      <xdr:spPr>
        <a:xfrm>
          <a:off x="10213975" y="854075"/>
          <a:ext cx="1320800" cy="628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a:extLst>
            <a:ext uri="{FF2B5EF4-FFF2-40B4-BE49-F238E27FC236}">
              <a16:creationId xmlns:a16="http://schemas.microsoft.com/office/drawing/2014/main" id="{0B738131-A546-457A-AE89-64885D1B0E69}"/>
            </a:ext>
          </a:extLst>
        </xdr:cNvPr>
        <xdr:cNvCxnSpPr/>
      </xdr:nvCxnSpPr>
      <xdr:spPr>
        <a:xfrm flipH="1">
          <a:off x="10048875" y="492125"/>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a:extLst>
            <a:ext uri="{FF2B5EF4-FFF2-40B4-BE49-F238E27FC236}">
              <a16:creationId xmlns:a16="http://schemas.microsoft.com/office/drawing/2014/main" id="{0851F601-5F7D-46B8-ABE6-E6A7A14A71F7}"/>
            </a:ext>
          </a:extLst>
        </xdr:cNvPr>
        <xdr:cNvSpPr/>
      </xdr:nvSpPr>
      <xdr:spPr>
        <a:xfrm>
          <a:off x="10102850" y="466725"/>
          <a:ext cx="101600" cy="254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a:extLst>
            <a:ext uri="{FF2B5EF4-FFF2-40B4-BE49-F238E27FC236}">
              <a16:creationId xmlns:a16="http://schemas.microsoft.com/office/drawing/2014/main" id="{C61B6C6A-AC8F-4569-B052-032F3CBE26D0}"/>
            </a:ext>
          </a:extLst>
        </xdr:cNvPr>
        <xdr:cNvSpPr/>
      </xdr:nvSpPr>
      <xdr:spPr>
        <a:xfrm>
          <a:off x="10102850" y="61277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a:extLst>
            <a:ext uri="{FF2B5EF4-FFF2-40B4-BE49-F238E27FC236}">
              <a16:creationId xmlns:a16="http://schemas.microsoft.com/office/drawing/2014/main" id="{15C2F2D9-043B-4986-B86B-682C219D06A0}"/>
            </a:ext>
          </a:extLst>
        </xdr:cNvPr>
        <xdr:cNvCxnSpPr/>
      </xdr:nvCxnSpPr>
      <xdr:spPr>
        <a:xfrm>
          <a:off x="10147300" y="85407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a:extLst>
            <a:ext uri="{FF2B5EF4-FFF2-40B4-BE49-F238E27FC236}">
              <a16:creationId xmlns:a16="http://schemas.microsoft.com/office/drawing/2014/main" id="{F0CFE686-C5AD-4510-B2A9-D25DAAAF12A5}"/>
            </a:ext>
          </a:extLst>
        </xdr:cNvPr>
        <xdr:cNvCxnSpPr/>
      </xdr:nvCxnSpPr>
      <xdr:spPr>
        <a:xfrm>
          <a:off x="10067925" y="854075"/>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a:extLst>
            <a:ext uri="{FF2B5EF4-FFF2-40B4-BE49-F238E27FC236}">
              <a16:creationId xmlns:a16="http://schemas.microsoft.com/office/drawing/2014/main" id="{395297E9-E877-418E-B454-4CB590BFA406}"/>
            </a:ext>
          </a:extLst>
        </xdr:cNvPr>
        <xdr:cNvCxnSpPr/>
      </xdr:nvCxnSpPr>
      <xdr:spPr>
        <a:xfrm flipV="1">
          <a:off x="10147300" y="108585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a:extLst>
            <a:ext uri="{FF2B5EF4-FFF2-40B4-BE49-F238E27FC236}">
              <a16:creationId xmlns:a16="http://schemas.microsoft.com/office/drawing/2014/main" id="{CF46D079-6080-4C31-9C08-46B5211C9AA1}"/>
            </a:ext>
          </a:extLst>
        </xdr:cNvPr>
        <xdr:cNvCxnSpPr/>
      </xdr:nvCxnSpPr>
      <xdr:spPr>
        <a:xfrm>
          <a:off x="10067925" y="1222375"/>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1" name="テキスト ボックス 30">
          <a:extLst>
            <a:ext uri="{FF2B5EF4-FFF2-40B4-BE49-F238E27FC236}">
              <a16:creationId xmlns:a16="http://schemas.microsoft.com/office/drawing/2014/main" id="{EC553995-9324-471E-B87F-A11C54352BC8}"/>
            </a:ext>
          </a:extLst>
        </xdr:cNvPr>
        <xdr:cNvSpPr txBox="1"/>
      </xdr:nvSpPr>
      <xdr:spPr>
        <a:xfrm>
          <a:off x="419100" y="2016125"/>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2" name="テキスト ボックス 31">
          <a:extLst>
            <a:ext uri="{FF2B5EF4-FFF2-40B4-BE49-F238E27FC236}">
              <a16:creationId xmlns:a16="http://schemas.microsoft.com/office/drawing/2014/main" id="{54C15F23-44C1-42FC-9B3B-489DDCE862B6}"/>
            </a:ext>
          </a:extLst>
        </xdr:cNvPr>
        <xdr:cNvSpPr txBox="1"/>
      </xdr:nvSpPr>
      <xdr:spPr>
        <a:xfrm>
          <a:off x="419100" y="2251075"/>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33" name="テキスト ボックス 32">
          <a:extLst>
            <a:ext uri="{FF2B5EF4-FFF2-40B4-BE49-F238E27FC236}">
              <a16:creationId xmlns:a16="http://schemas.microsoft.com/office/drawing/2014/main" id="{F0C8EF4A-4777-4C40-BE69-475A4C4B57F5}"/>
            </a:ext>
          </a:extLst>
        </xdr:cNvPr>
        <xdr:cNvSpPr txBox="1"/>
      </xdr:nvSpPr>
      <xdr:spPr>
        <a:xfrm>
          <a:off x="419100" y="2479675"/>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1032123" cy="259045"/>
    <xdr:sp macro="" textlink="">
      <xdr:nvSpPr>
        <xdr:cNvPr id="34" name="テキスト ボックス 33">
          <a:extLst>
            <a:ext uri="{FF2B5EF4-FFF2-40B4-BE49-F238E27FC236}">
              <a16:creationId xmlns:a16="http://schemas.microsoft.com/office/drawing/2014/main" id="{FD7B7D82-F5EE-4C33-A096-7D6A9D37DD6F}"/>
            </a:ext>
          </a:extLst>
        </xdr:cNvPr>
        <xdr:cNvSpPr txBox="1"/>
      </xdr:nvSpPr>
      <xdr:spPr>
        <a:xfrm>
          <a:off x="419100" y="2714625"/>
          <a:ext cx="110321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年度中に市町村合併した団体で、合併前の団体毎の決算に基づく健全化判断比率等を算出していない団体については、債務償還比率、実質公債費比率、将来負担比率のグラフを表記しない。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5" name="テキスト ボックス 34">
          <a:extLst>
            <a:ext uri="{FF2B5EF4-FFF2-40B4-BE49-F238E27FC236}">
              <a16:creationId xmlns:a16="http://schemas.microsoft.com/office/drawing/2014/main" id="{524F2A96-535D-4E2B-9C71-97F62E454CB7}"/>
            </a:ext>
          </a:extLst>
        </xdr:cNvPr>
        <xdr:cNvSpPr txBox="1"/>
      </xdr:nvSpPr>
      <xdr:spPr>
        <a:xfrm>
          <a:off x="419100" y="2949575"/>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6" name="正方形/長方形 35">
          <a:extLst>
            <a:ext uri="{FF2B5EF4-FFF2-40B4-BE49-F238E27FC236}">
              <a16:creationId xmlns:a16="http://schemas.microsoft.com/office/drawing/2014/main" id="{5B58AF78-CE4A-42CA-B8CA-9EC9BD4F6340}"/>
            </a:ext>
          </a:extLst>
        </xdr:cNvPr>
        <xdr:cNvSpPr/>
      </xdr:nvSpPr>
      <xdr:spPr>
        <a:xfrm>
          <a:off x="1152525" y="3451225"/>
          <a:ext cx="3822700" cy="2095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7" name="正方形/長方形 36">
          <a:extLst>
            <a:ext uri="{FF2B5EF4-FFF2-40B4-BE49-F238E27FC236}">
              <a16:creationId xmlns:a16="http://schemas.microsoft.com/office/drawing/2014/main" id="{45FA11D2-5850-4A00-9564-B8685B576075}"/>
            </a:ext>
          </a:extLst>
        </xdr:cNvPr>
        <xdr:cNvSpPr/>
      </xdr:nvSpPr>
      <xdr:spPr>
        <a:xfrm>
          <a:off x="1811514" y="3713417"/>
          <a:ext cx="1552221" cy="2630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19</xdr:col>
      <xdr:colOff>97287</xdr:colOff>
      <xdr:row>22</xdr:row>
      <xdr:rowOff>64546</xdr:rowOff>
    </xdr:from>
    <xdr:to>
      <xdr:col>22</xdr:col>
      <xdr:colOff>10663</xdr:colOff>
      <xdr:row>24</xdr:row>
      <xdr:rowOff>30705</xdr:rowOff>
    </xdr:to>
    <xdr:sp macro="" textlink="">
      <xdr:nvSpPr>
        <xdr:cNvPr id="38" name="正方形/長方形 37">
          <a:extLst>
            <a:ext uri="{FF2B5EF4-FFF2-40B4-BE49-F238E27FC236}">
              <a16:creationId xmlns:a16="http://schemas.microsoft.com/office/drawing/2014/main" id="{454403C4-6BA1-488D-8584-F15FC22276D9}"/>
            </a:ext>
          </a:extLst>
        </xdr:cNvPr>
        <xdr:cNvSpPr/>
      </xdr:nvSpPr>
      <xdr:spPr>
        <a:xfrm>
          <a:off x="3627887" y="3696746"/>
          <a:ext cx="427726" cy="2963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 ]</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9" name="正方形/長方形 38">
          <a:extLst>
            <a:ext uri="{FF2B5EF4-FFF2-40B4-BE49-F238E27FC236}">
              <a16:creationId xmlns:a16="http://schemas.microsoft.com/office/drawing/2014/main" id="{CB03AF0A-83C6-4D49-98F9-C135864CE00D}"/>
            </a:ext>
          </a:extLst>
        </xdr:cNvPr>
        <xdr:cNvSpPr/>
      </xdr:nvSpPr>
      <xdr:spPr>
        <a:xfrm>
          <a:off x="4924425" y="3524250"/>
          <a:ext cx="1371600" cy="2000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0" name="正方形/長方形 39">
          <a:extLst>
            <a:ext uri="{FF2B5EF4-FFF2-40B4-BE49-F238E27FC236}">
              <a16:creationId xmlns:a16="http://schemas.microsoft.com/office/drawing/2014/main" id="{F0F6820E-DAF2-4298-8A33-9939C93759DB}"/>
            </a:ext>
          </a:extLst>
        </xdr:cNvPr>
        <xdr:cNvSpPr/>
      </xdr:nvSpPr>
      <xdr:spPr>
        <a:xfrm>
          <a:off x="4924425" y="366077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1" name="正方形/長方形 40">
          <a:extLst>
            <a:ext uri="{FF2B5EF4-FFF2-40B4-BE49-F238E27FC236}">
              <a16:creationId xmlns:a16="http://schemas.microsoft.com/office/drawing/2014/main" id="{29BA4D67-F04A-4AFA-97FA-8DFA81326CCF}"/>
            </a:ext>
          </a:extLst>
        </xdr:cNvPr>
        <xdr:cNvSpPr/>
      </xdr:nvSpPr>
      <xdr:spPr>
        <a:xfrm>
          <a:off x="6296025" y="3524250"/>
          <a:ext cx="1371600" cy="2000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2" name="正方形/長方形 41">
          <a:extLst>
            <a:ext uri="{FF2B5EF4-FFF2-40B4-BE49-F238E27FC236}">
              <a16:creationId xmlns:a16="http://schemas.microsoft.com/office/drawing/2014/main" id="{3C560E90-FB0F-4A7E-9E92-D874DCE953AC}"/>
            </a:ext>
          </a:extLst>
        </xdr:cNvPr>
        <xdr:cNvSpPr/>
      </xdr:nvSpPr>
      <xdr:spPr>
        <a:xfrm>
          <a:off x="6296025" y="366077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3" name="正方形/長方形 42">
          <a:extLst>
            <a:ext uri="{FF2B5EF4-FFF2-40B4-BE49-F238E27FC236}">
              <a16:creationId xmlns:a16="http://schemas.microsoft.com/office/drawing/2014/main" id="{2DC23A1B-47C1-47DE-AC5E-529EF1E6F0EF}"/>
            </a:ext>
          </a:extLst>
        </xdr:cNvPr>
        <xdr:cNvSpPr/>
      </xdr:nvSpPr>
      <xdr:spPr>
        <a:xfrm>
          <a:off x="7794625" y="3524250"/>
          <a:ext cx="1371600" cy="2000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4" name="正方形/長方形 43">
          <a:extLst>
            <a:ext uri="{FF2B5EF4-FFF2-40B4-BE49-F238E27FC236}">
              <a16:creationId xmlns:a16="http://schemas.microsoft.com/office/drawing/2014/main" id="{B16ACDB2-83E8-4339-82B5-8484C504493A}"/>
            </a:ext>
          </a:extLst>
        </xdr:cNvPr>
        <xdr:cNvSpPr/>
      </xdr:nvSpPr>
      <xdr:spPr>
        <a:xfrm>
          <a:off x="7794625" y="366077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5" name="正方形/長方形 44">
          <a:extLst>
            <a:ext uri="{FF2B5EF4-FFF2-40B4-BE49-F238E27FC236}">
              <a16:creationId xmlns:a16="http://schemas.microsoft.com/office/drawing/2014/main" id="{69B1D500-6F91-4E18-945F-90765745FC64}"/>
            </a:ext>
          </a:extLst>
        </xdr:cNvPr>
        <xdr:cNvSpPr/>
      </xdr:nvSpPr>
      <xdr:spPr>
        <a:xfrm>
          <a:off x="1152525" y="4029075"/>
          <a:ext cx="3822700" cy="2076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6" name="正方形/長方形 45">
          <a:extLst>
            <a:ext uri="{FF2B5EF4-FFF2-40B4-BE49-F238E27FC236}">
              <a16:creationId xmlns:a16="http://schemas.microsoft.com/office/drawing/2014/main" id="{C001D63B-EE98-4DBE-A280-FE3440408D6F}"/>
            </a:ext>
          </a:extLst>
        </xdr:cNvPr>
        <xdr:cNvSpPr/>
      </xdr:nvSpPr>
      <xdr:spPr>
        <a:xfrm>
          <a:off x="5222875" y="4029075"/>
          <a:ext cx="4286250" cy="2076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7" name="正方形/長方形 46">
          <a:extLst>
            <a:ext uri="{FF2B5EF4-FFF2-40B4-BE49-F238E27FC236}">
              <a16:creationId xmlns:a16="http://schemas.microsoft.com/office/drawing/2014/main" id="{121EC5F0-FA57-4A6D-A3D4-0626989FE161}"/>
            </a:ext>
          </a:extLst>
        </xdr:cNvPr>
        <xdr:cNvSpPr/>
      </xdr:nvSpPr>
      <xdr:spPr>
        <a:xfrm>
          <a:off x="5222875" y="4092575"/>
          <a:ext cx="41148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8" name="テキスト ボックス 47">
          <a:extLst>
            <a:ext uri="{FF2B5EF4-FFF2-40B4-BE49-F238E27FC236}">
              <a16:creationId xmlns:a16="http://schemas.microsoft.com/office/drawing/2014/main" id="{CDB36FFA-836D-4E01-BD1D-A798588D2993}"/>
            </a:ext>
          </a:extLst>
        </xdr:cNvPr>
        <xdr:cNvSpPr txBox="1"/>
      </xdr:nvSpPr>
      <xdr:spPr>
        <a:xfrm>
          <a:off x="5280025" y="4308475"/>
          <a:ext cx="4102100" cy="17145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有形固定資産減価償却率は類似団体平均や群馬県平均に比べ低くなっている。公有施設等の</a:t>
          </a:r>
          <a:r>
            <a:rPr kumimoji="1" lang="ja-JP" altLang="en-US" sz="1100">
              <a:solidFill>
                <a:schemeClr val="dk1"/>
              </a:solidFill>
              <a:effectLst/>
              <a:latin typeface="+mn-lt"/>
              <a:ea typeface="+mn-ea"/>
              <a:cs typeface="+mn-cs"/>
            </a:rPr>
            <a:t>予防修繕等</a:t>
          </a:r>
          <a:r>
            <a:rPr kumimoji="1" lang="ja-JP" altLang="ja-JP" sz="1100">
              <a:solidFill>
                <a:schemeClr val="dk1"/>
              </a:solidFill>
              <a:effectLst/>
              <a:latin typeface="+mn-lt"/>
              <a:ea typeface="+mn-ea"/>
              <a:cs typeface="+mn-cs"/>
            </a:rPr>
            <a:t>を適切に行った結果と思われるが、</a:t>
          </a:r>
          <a:r>
            <a:rPr kumimoji="1" lang="ja-JP" altLang="en-US" sz="1100">
              <a:solidFill>
                <a:schemeClr val="dk1"/>
              </a:solidFill>
              <a:effectLst/>
              <a:latin typeface="+mn-lt"/>
              <a:ea typeface="+mn-ea"/>
              <a:cs typeface="+mn-cs"/>
            </a:rPr>
            <a:t>今後も単年度の事業費負担を勘案しながら適正に管理を進めていきたい。</a:t>
          </a:r>
          <a:endParaRPr kumimoji="1" lang="en-US" altLang="ja-JP" sz="1100">
            <a:solidFill>
              <a:schemeClr val="dk1"/>
            </a:solidFill>
            <a:effectLst/>
            <a:latin typeface="+mn-lt"/>
            <a:ea typeface="+mn-ea"/>
            <a:cs typeface="+mn-cs"/>
          </a:endParaRPr>
        </a:p>
      </xdr:txBody>
    </xdr:sp>
    <xdr:clientData/>
  </xdr:twoCellAnchor>
  <xdr:oneCellAnchor>
    <xdr:from>
      <xdr:col>4</xdr:col>
      <xdr:colOff>174625</xdr:colOff>
      <xdr:row>23</xdr:row>
      <xdr:rowOff>47625</xdr:rowOff>
    </xdr:from>
    <xdr:ext cx="349839" cy="225703"/>
    <xdr:sp macro="" textlink="">
      <xdr:nvSpPr>
        <xdr:cNvPr id="49" name="テキスト ボックス 48">
          <a:extLst>
            <a:ext uri="{FF2B5EF4-FFF2-40B4-BE49-F238E27FC236}">
              <a16:creationId xmlns:a16="http://schemas.microsoft.com/office/drawing/2014/main" id="{E9276A6F-3CF5-4F96-83F5-8CB56123B331}"/>
            </a:ext>
          </a:extLst>
        </xdr:cNvPr>
        <xdr:cNvSpPr txBox="1"/>
      </xdr:nvSpPr>
      <xdr:spPr>
        <a:xfrm>
          <a:off x="1127125" y="384492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0" name="直線コネクタ 49">
          <a:extLst>
            <a:ext uri="{FF2B5EF4-FFF2-40B4-BE49-F238E27FC236}">
              <a16:creationId xmlns:a16="http://schemas.microsoft.com/office/drawing/2014/main" id="{8084597D-776F-47C9-88A2-B19EC4D5D445}"/>
            </a:ext>
          </a:extLst>
        </xdr:cNvPr>
        <xdr:cNvCxnSpPr/>
      </xdr:nvCxnSpPr>
      <xdr:spPr>
        <a:xfrm>
          <a:off x="1152525" y="610552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1" name="テキスト ボックス 50">
          <a:extLst>
            <a:ext uri="{FF2B5EF4-FFF2-40B4-BE49-F238E27FC236}">
              <a16:creationId xmlns:a16="http://schemas.microsoft.com/office/drawing/2014/main" id="{ED38932A-F67E-4153-A207-582C207877DE}"/>
            </a:ext>
          </a:extLst>
        </xdr:cNvPr>
        <xdr:cNvSpPr txBox="1"/>
      </xdr:nvSpPr>
      <xdr:spPr>
        <a:xfrm>
          <a:off x="786781" y="60180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52" name="直線コネクタ 51">
          <a:extLst>
            <a:ext uri="{FF2B5EF4-FFF2-40B4-BE49-F238E27FC236}">
              <a16:creationId xmlns:a16="http://schemas.microsoft.com/office/drawing/2014/main" id="{1C1EB991-878F-4482-9550-49F4DC2CE9AC}"/>
            </a:ext>
          </a:extLst>
        </xdr:cNvPr>
        <xdr:cNvCxnSpPr/>
      </xdr:nvCxnSpPr>
      <xdr:spPr>
        <a:xfrm>
          <a:off x="1152525" y="5809797"/>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53" name="テキスト ボックス 52">
          <a:extLst>
            <a:ext uri="{FF2B5EF4-FFF2-40B4-BE49-F238E27FC236}">
              <a16:creationId xmlns:a16="http://schemas.microsoft.com/office/drawing/2014/main" id="{B0FDCFB2-4723-4F41-84FC-23A73B615550}"/>
            </a:ext>
          </a:extLst>
        </xdr:cNvPr>
        <xdr:cNvSpPr txBox="1"/>
      </xdr:nvSpPr>
      <xdr:spPr>
        <a:xfrm>
          <a:off x="786781" y="572234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54" name="直線コネクタ 53">
          <a:extLst>
            <a:ext uri="{FF2B5EF4-FFF2-40B4-BE49-F238E27FC236}">
              <a16:creationId xmlns:a16="http://schemas.microsoft.com/office/drawing/2014/main" id="{D8C6F1A4-EAEC-4AAE-A3FD-DF46BD23D67D}"/>
            </a:ext>
          </a:extLst>
        </xdr:cNvPr>
        <xdr:cNvCxnSpPr/>
      </xdr:nvCxnSpPr>
      <xdr:spPr>
        <a:xfrm>
          <a:off x="1152525" y="5514068"/>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55" name="テキスト ボックス 54">
          <a:extLst>
            <a:ext uri="{FF2B5EF4-FFF2-40B4-BE49-F238E27FC236}">
              <a16:creationId xmlns:a16="http://schemas.microsoft.com/office/drawing/2014/main" id="{7FD958BD-C547-45C4-A8C5-CD6DA6505ACC}"/>
            </a:ext>
          </a:extLst>
        </xdr:cNvPr>
        <xdr:cNvSpPr txBox="1"/>
      </xdr:nvSpPr>
      <xdr:spPr>
        <a:xfrm>
          <a:off x="786781" y="542661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56" name="直線コネクタ 55">
          <a:extLst>
            <a:ext uri="{FF2B5EF4-FFF2-40B4-BE49-F238E27FC236}">
              <a16:creationId xmlns:a16="http://schemas.microsoft.com/office/drawing/2014/main" id="{6871707C-3CED-4607-9723-BE41F854129B}"/>
            </a:ext>
          </a:extLst>
        </xdr:cNvPr>
        <xdr:cNvCxnSpPr/>
      </xdr:nvCxnSpPr>
      <xdr:spPr>
        <a:xfrm>
          <a:off x="1152525" y="5218339"/>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57" name="テキスト ボックス 56">
          <a:extLst>
            <a:ext uri="{FF2B5EF4-FFF2-40B4-BE49-F238E27FC236}">
              <a16:creationId xmlns:a16="http://schemas.microsoft.com/office/drawing/2014/main" id="{AC5C46EB-F5A1-49E8-A5C9-C7993C047124}"/>
            </a:ext>
          </a:extLst>
        </xdr:cNvPr>
        <xdr:cNvSpPr txBox="1"/>
      </xdr:nvSpPr>
      <xdr:spPr>
        <a:xfrm>
          <a:off x="786781" y="5124538"/>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58" name="直線コネクタ 57">
          <a:extLst>
            <a:ext uri="{FF2B5EF4-FFF2-40B4-BE49-F238E27FC236}">
              <a16:creationId xmlns:a16="http://schemas.microsoft.com/office/drawing/2014/main" id="{7959238B-A249-47F2-A9BB-89607FCFB6E9}"/>
            </a:ext>
          </a:extLst>
        </xdr:cNvPr>
        <xdr:cNvCxnSpPr/>
      </xdr:nvCxnSpPr>
      <xdr:spPr>
        <a:xfrm>
          <a:off x="1152525" y="4922611"/>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59" name="テキスト ボックス 58">
          <a:extLst>
            <a:ext uri="{FF2B5EF4-FFF2-40B4-BE49-F238E27FC236}">
              <a16:creationId xmlns:a16="http://schemas.microsoft.com/office/drawing/2014/main" id="{3954A01D-66EF-41B7-A627-4906E82DB3BC}"/>
            </a:ext>
          </a:extLst>
        </xdr:cNvPr>
        <xdr:cNvSpPr txBox="1"/>
      </xdr:nvSpPr>
      <xdr:spPr>
        <a:xfrm>
          <a:off x="786781" y="4828810"/>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60" name="直線コネクタ 59">
          <a:extLst>
            <a:ext uri="{FF2B5EF4-FFF2-40B4-BE49-F238E27FC236}">
              <a16:creationId xmlns:a16="http://schemas.microsoft.com/office/drawing/2014/main" id="{18C5C02F-28B8-4C5C-8605-4ECE90257527}"/>
            </a:ext>
          </a:extLst>
        </xdr:cNvPr>
        <xdr:cNvCxnSpPr/>
      </xdr:nvCxnSpPr>
      <xdr:spPr>
        <a:xfrm>
          <a:off x="1152525" y="4620532"/>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61" name="テキスト ボックス 60">
          <a:extLst>
            <a:ext uri="{FF2B5EF4-FFF2-40B4-BE49-F238E27FC236}">
              <a16:creationId xmlns:a16="http://schemas.microsoft.com/office/drawing/2014/main" id="{5B65120D-AF5F-4802-8DB0-CD3DD3ED633D}"/>
            </a:ext>
          </a:extLst>
        </xdr:cNvPr>
        <xdr:cNvSpPr txBox="1"/>
      </xdr:nvSpPr>
      <xdr:spPr>
        <a:xfrm>
          <a:off x="786781" y="453308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62" name="直線コネクタ 61">
          <a:extLst>
            <a:ext uri="{FF2B5EF4-FFF2-40B4-BE49-F238E27FC236}">
              <a16:creationId xmlns:a16="http://schemas.microsoft.com/office/drawing/2014/main" id="{4AF9461E-E300-486E-8BB9-426D7268DBC6}"/>
            </a:ext>
          </a:extLst>
        </xdr:cNvPr>
        <xdr:cNvCxnSpPr/>
      </xdr:nvCxnSpPr>
      <xdr:spPr>
        <a:xfrm>
          <a:off x="1152525" y="4324803"/>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63" name="テキスト ボックス 62">
          <a:extLst>
            <a:ext uri="{FF2B5EF4-FFF2-40B4-BE49-F238E27FC236}">
              <a16:creationId xmlns:a16="http://schemas.microsoft.com/office/drawing/2014/main" id="{16A3F4D0-5DEF-4FAE-A1A0-ED84533F120B}"/>
            </a:ext>
          </a:extLst>
        </xdr:cNvPr>
        <xdr:cNvSpPr txBox="1"/>
      </xdr:nvSpPr>
      <xdr:spPr>
        <a:xfrm>
          <a:off x="786781" y="423735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4" name="直線コネクタ 63">
          <a:extLst>
            <a:ext uri="{FF2B5EF4-FFF2-40B4-BE49-F238E27FC236}">
              <a16:creationId xmlns:a16="http://schemas.microsoft.com/office/drawing/2014/main" id="{3D30DB0A-CB9B-42C0-8534-699A663236D5}"/>
            </a:ext>
          </a:extLst>
        </xdr:cNvPr>
        <xdr:cNvCxnSpPr/>
      </xdr:nvCxnSpPr>
      <xdr:spPr>
        <a:xfrm>
          <a:off x="1152525" y="402907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5" name="テキスト ボックス 64">
          <a:extLst>
            <a:ext uri="{FF2B5EF4-FFF2-40B4-BE49-F238E27FC236}">
              <a16:creationId xmlns:a16="http://schemas.microsoft.com/office/drawing/2014/main" id="{6B6D1FE0-0D24-4DCF-8327-116D50C648A6}"/>
            </a:ext>
          </a:extLst>
        </xdr:cNvPr>
        <xdr:cNvSpPr txBox="1"/>
      </xdr:nvSpPr>
      <xdr:spPr>
        <a:xfrm>
          <a:off x="786781" y="394162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6" name="有形固定資産減価償却率グラフ枠">
          <a:extLst>
            <a:ext uri="{FF2B5EF4-FFF2-40B4-BE49-F238E27FC236}">
              <a16:creationId xmlns:a16="http://schemas.microsoft.com/office/drawing/2014/main" id="{A1C8DC15-ED30-496F-8EC1-E40716B7BF60}"/>
            </a:ext>
          </a:extLst>
        </xdr:cNvPr>
        <xdr:cNvSpPr/>
      </xdr:nvSpPr>
      <xdr:spPr>
        <a:xfrm>
          <a:off x="1152525" y="4029075"/>
          <a:ext cx="3822700" cy="2076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130901</xdr:rowOff>
    </xdr:from>
    <xdr:to>
      <xdr:col>23</xdr:col>
      <xdr:colOff>85090</xdr:colOff>
      <xdr:row>35</xdr:row>
      <xdr:rowOff>40549</xdr:rowOff>
    </xdr:to>
    <xdr:cxnSp macro="">
      <xdr:nvCxnSpPr>
        <xdr:cNvPr id="67" name="直線コネクタ 66">
          <a:extLst>
            <a:ext uri="{FF2B5EF4-FFF2-40B4-BE49-F238E27FC236}">
              <a16:creationId xmlns:a16="http://schemas.microsoft.com/office/drawing/2014/main" id="{EED2168F-F107-47DC-81E5-B0F50EA42D76}"/>
            </a:ext>
          </a:extLst>
        </xdr:cNvPr>
        <xdr:cNvCxnSpPr/>
      </xdr:nvCxnSpPr>
      <xdr:spPr>
        <a:xfrm flipV="1">
          <a:off x="4300220" y="4423501"/>
          <a:ext cx="1270" cy="13955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35</xdr:row>
      <xdr:rowOff>44376</xdr:rowOff>
    </xdr:from>
    <xdr:ext cx="405111" cy="259045"/>
    <xdr:sp macro="" textlink="">
      <xdr:nvSpPr>
        <xdr:cNvPr id="68" name="有形固定資産減価償却率最小値テキスト">
          <a:extLst>
            <a:ext uri="{FF2B5EF4-FFF2-40B4-BE49-F238E27FC236}">
              <a16:creationId xmlns:a16="http://schemas.microsoft.com/office/drawing/2014/main" id="{EF07D518-5A4F-4D27-A752-C505F6E97991}"/>
            </a:ext>
          </a:extLst>
        </xdr:cNvPr>
        <xdr:cNvSpPr txBox="1"/>
      </xdr:nvSpPr>
      <xdr:spPr>
        <a:xfrm>
          <a:off x="4352925" y="58228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35</xdr:row>
      <xdr:rowOff>40549</xdr:rowOff>
    </xdr:from>
    <xdr:to>
      <xdr:col>23</xdr:col>
      <xdr:colOff>174625</xdr:colOff>
      <xdr:row>35</xdr:row>
      <xdr:rowOff>40549</xdr:rowOff>
    </xdr:to>
    <xdr:cxnSp macro="">
      <xdr:nvCxnSpPr>
        <xdr:cNvPr id="69" name="直線コネクタ 68">
          <a:extLst>
            <a:ext uri="{FF2B5EF4-FFF2-40B4-BE49-F238E27FC236}">
              <a16:creationId xmlns:a16="http://schemas.microsoft.com/office/drawing/2014/main" id="{89FE9369-49CF-4DCB-B235-F4BCA8F225F9}"/>
            </a:ext>
          </a:extLst>
        </xdr:cNvPr>
        <xdr:cNvCxnSpPr/>
      </xdr:nvCxnSpPr>
      <xdr:spPr>
        <a:xfrm>
          <a:off x="4213225" y="5819049"/>
          <a:ext cx="1714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77578</xdr:rowOff>
    </xdr:from>
    <xdr:ext cx="405111" cy="259045"/>
    <xdr:sp macro="" textlink="">
      <xdr:nvSpPr>
        <xdr:cNvPr id="70" name="有形固定資産減価償却率最大値テキスト">
          <a:extLst>
            <a:ext uri="{FF2B5EF4-FFF2-40B4-BE49-F238E27FC236}">
              <a16:creationId xmlns:a16="http://schemas.microsoft.com/office/drawing/2014/main" id="{1A68FB34-0E3E-495F-9AF3-D5C9BDA61DE6}"/>
            </a:ext>
          </a:extLst>
        </xdr:cNvPr>
        <xdr:cNvSpPr txBox="1"/>
      </xdr:nvSpPr>
      <xdr:spPr>
        <a:xfrm>
          <a:off x="4352925" y="42050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130901</xdr:rowOff>
    </xdr:from>
    <xdr:to>
      <xdr:col>23</xdr:col>
      <xdr:colOff>174625</xdr:colOff>
      <xdr:row>26</xdr:row>
      <xdr:rowOff>130901</xdr:rowOff>
    </xdr:to>
    <xdr:cxnSp macro="">
      <xdr:nvCxnSpPr>
        <xdr:cNvPr id="71" name="直線コネクタ 70">
          <a:extLst>
            <a:ext uri="{FF2B5EF4-FFF2-40B4-BE49-F238E27FC236}">
              <a16:creationId xmlns:a16="http://schemas.microsoft.com/office/drawing/2014/main" id="{B7AC6908-EF59-4C4F-923F-241B07C398AE}"/>
            </a:ext>
          </a:extLst>
        </xdr:cNvPr>
        <xdr:cNvCxnSpPr/>
      </xdr:nvCxnSpPr>
      <xdr:spPr>
        <a:xfrm>
          <a:off x="4213225" y="4423501"/>
          <a:ext cx="1714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31</xdr:row>
      <xdr:rowOff>123479</xdr:rowOff>
    </xdr:from>
    <xdr:ext cx="405111" cy="259045"/>
    <xdr:sp macro="" textlink="">
      <xdr:nvSpPr>
        <xdr:cNvPr id="72" name="有形固定資産減価償却率平均値テキスト">
          <a:extLst>
            <a:ext uri="{FF2B5EF4-FFF2-40B4-BE49-F238E27FC236}">
              <a16:creationId xmlns:a16="http://schemas.microsoft.com/office/drawing/2014/main" id="{4416A644-5A69-4EE8-8284-9AD378177D84}"/>
            </a:ext>
          </a:extLst>
        </xdr:cNvPr>
        <xdr:cNvSpPr txBox="1"/>
      </xdr:nvSpPr>
      <xdr:spPr>
        <a:xfrm>
          <a:off x="4352925" y="524157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31</xdr:row>
      <xdr:rowOff>145052</xdr:rowOff>
    </xdr:from>
    <xdr:to>
      <xdr:col>23</xdr:col>
      <xdr:colOff>136525</xdr:colOff>
      <xdr:row>32</xdr:row>
      <xdr:rowOff>75202</xdr:rowOff>
    </xdr:to>
    <xdr:sp macro="" textlink="">
      <xdr:nvSpPr>
        <xdr:cNvPr id="73" name="フローチャート: 判断 72">
          <a:extLst>
            <a:ext uri="{FF2B5EF4-FFF2-40B4-BE49-F238E27FC236}">
              <a16:creationId xmlns:a16="http://schemas.microsoft.com/office/drawing/2014/main" id="{E9C5E905-F225-4159-8794-63BB454E179B}"/>
            </a:ext>
          </a:extLst>
        </xdr:cNvPr>
        <xdr:cNvSpPr/>
      </xdr:nvSpPr>
      <xdr:spPr>
        <a:xfrm>
          <a:off x="4251325" y="526315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31</xdr:row>
      <xdr:rowOff>111125</xdr:rowOff>
    </xdr:from>
    <xdr:to>
      <xdr:col>19</xdr:col>
      <xdr:colOff>187325</xdr:colOff>
      <xdr:row>32</xdr:row>
      <xdr:rowOff>41275</xdr:rowOff>
    </xdr:to>
    <xdr:sp macro="" textlink="">
      <xdr:nvSpPr>
        <xdr:cNvPr id="74" name="フローチャート: 判断 73">
          <a:extLst>
            <a:ext uri="{FF2B5EF4-FFF2-40B4-BE49-F238E27FC236}">
              <a16:creationId xmlns:a16="http://schemas.microsoft.com/office/drawing/2014/main" id="{4F6DE944-23CE-4033-A03D-BB327B9E31AF}"/>
            </a:ext>
          </a:extLst>
        </xdr:cNvPr>
        <xdr:cNvSpPr/>
      </xdr:nvSpPr>
      <xdr:spPr>
        <a:xfrm>
          <a:off x="3616325" y="522922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31</xdr:row>
      <xdr:rowOff>111125</xdr:rowOff>
    </xdr:from>
    <xdr:to>
      <xdr:col>15</xdr:col>
      <xdr:colOff>187325</xdr:colOff>
      <xdr:row>32</xdr:row>
      <xdr:rowOff>41275</xdr:rowOff>
    </xdr:to>
    <xdr:sp macro="" textlink="">
      <xdr:nvSpPr>
        <xdr:cNvPr id="75" name="フローチャート: 判断 74">
          <a:extLst>
            <a:ext uri="{FF2B5EF4-FFF2-40B4-BE49-F238E27FC236}">
              <a16:creationId xmlns:a16="http://schemas.microsoft.com/office/drawing/2014/main" id="{4C08DCF0-C3D3-4653-91CA-D5E50E701471}"/>
            </a:ext>
          </a:extLst>
        </xdr:cNvPr>
        <xdr:cNvSpPr/>
      </xdr:nvSpPr>
      <xdr:spPr>
        <a:xfrm>
          <a:off x="2930525" y="522922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31</xdr:row>
      <xdr:rowOff>92619</xdr:rowOff>
    </xdr:from>
    <xdr:to>
      <xdr:col>11</xdr:col>
      <xdr:colOff>187325</xdr:colOff>
      <xdr:row>32</xdr:row>
      <xdr:rowOff>22769</xdr:rowOff>
    </xdr:to>
    <xdr:sp macro="" textlink="">
      <xdr:nvSpPr>
        <xdr:cNvPr id="76" name="フローチャート: 判断 75">
          <a:extLst>
            <a:ext uri="{FF2B5EF4-FFF2-40B4-BE49-F238E27FC236}">
              <a16:creationId xmlns:a16="http://schemas.microsoft.com/office/drawing/2014/main" id="{6779C1C9-6359-4DBC-BCC1-C7B9F8A0DD5C}"/>
            </a:ext>
          </a:extLst>
        </xdr:cNvPr>
        <xdr:cNvSpPr/>
      </xdr:nvSpPr>
      <xdr:spPr>
        <a:xfrm>
          <a:off x="2244725" y="5210719"/>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31</xdr:row>
      <xdr:rowOff>64861</xdr:rowOff>
    </xdr:from>
    <xdr:to>
      <xdr:col>7</xdr:col>
      <xdr:colOff>187325</xdr:colOff>
      <xdr:row>31</xdr:row>
      <xdr:rowOff>166461</xdr:rowOff>
    </xdr:to>
    <xdr:sp macro="" textlink="">
      <xdr:nvSpPr>
        <xdr:cNvPr id="77" name="フローチャート: 判断 76">
          <a:extLst>
            <a:ext uri="{FF2B5EF4-FFF2-40B4-BE49-F238E27FC236}">
              <a16:creationId xmlns:a16="http://schemas.microsoft.com/office/drawing/2014/main" id="{0566B020-8A1C-49D6-824E-658BB667BF36}"/>
            </a:ext>
          </a:extLst>
        </xdr:cNvPr>
        <xdr:cNvSpPr/>
      </xdr:nvSpPr>
      <xdr:spPr>
        <a:xfrm>
          <a:off x="1558925" y="5182961"/>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8" name="テキスト ボックス 77">
          <a:extLst>
            <a:ext uri="{FF2B5EF4-FFF2-40B4-BE49-F238E27FC236}">
              <a16:creationId xmlns:a16="http://schemas.microsoft.com/office/drawing/2014/main" id="{7FE1F8E2-E457-4E13-969B-239C7B4C3C06}"/>
            </a:ext>
          </a:extLst>
        </xdr:cNvPr>
        <xdr:cNvSpPr txBox="1"/>
      </xdr:nvSpPr>
      <xdr:spPr>
        <a:xfrm>
          <a:off x="414337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R04</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9" name="テキスト ボックス 78">
          <a:extLst>
            <a:ext uri="{FF2B5EF4-FFF2-40B4-BE49-F238E27FC236}">
              <a16:creationId xmlns:a16="http://schemas.microsoft.com/office/drawing/2014/main" id="{D311D503-2A59-437C-868B-5CCB88E997C8}"/>
            </a:ext>
          </a:extLst>
        </xdr:cNvPr>
        <xdr:cNvSpPr txBox="1"/>
      </xdr:nvSpPr>
      <xdr:spPr>
        <a:xfrm>
          <a:off x="350837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0" name="テキスト ボックス 79">
          <a:extLst>
            <a:ext uri="{FF2B5EF4-FFF2-40B4-BE49-F238E27FC236}">
              <a16:creationId xmlns:a16="http://schemas.microsoft.com/office/drawing/2014/main" id="{BC7D3379-4C6E-4A27-A7CB-C6177910CD54}"/>
            </a:ext>
          </a:extLst>
        </xdr:cNvPr>
        <xdr:cNvSpPr txBox="1"/>
      </xdr:nvSpPr>
      <xdr:spPr>
        <a:xfrm>
          <a:off x="282257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1" name="テキスト ボックス 80">
          <a:extLst>
            <a:ext uri="{FF2B5EF4-FFF2-40B4-BE49-F238E27FC236}">
              <a16:creationId xmlns:a16="http://schemas.microsoft.com/office/drawing/2014/main" id="{01955927-A77D-4FF9-933B-B707C5C12F5E}"/>
            </a:ext>
          </a:extLst>
        </xdr:cNvPr>
        <xdr:cNvSpPr txBox="1"/>
      </xdr:nvSpPr>
      <xdr:spPr>
        <a:xfrm>
          <a:off x="213677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2" name="テキスト ボックス 81">
          <a:extLst>
            <a:ext uri="{FF2B5EF4-FFF2-40B4-BE49-F238E27FC236}">
              <a16:creationId xmlns:a16="http://schemas.microsoft.com/office/drawing/2014/main" id="{56B96211-0A85-4766-850A-2B5F5012170B}"/>
            </a:ext>
          </a:extLst>
        </xdr:cNvPr>
        <xdr:cNvSpPr txBox="1"/>
      </xdr:nvSpPr>
      <xdr:spPr>
        <a:xfrm>
          <a:off x="145097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85725</xdr:colOff>
      <xdr:row>29</xdr:row>
      <xdr:rowOff>16056</xdr:rowOff>
    </xdr:from>
    <xdr:to>
      <xdr:col>15</xdr:col>
      <xdr:colOff>187325</xdr:colOff>
      <xdr:row>29</xdr:row>
      <xdr:rowOff>117656</xdr:rowOff>
    </xdr:to>
    <xdr:sp macro="" textlink="">
      <xdr:nvSpPr>
        <xdr:cNvPr id="83" name="楕円 82">
          <a:extLst>
            <a:ext uri="{FF2B5EF4-FFF2-40B4-BE49-F238E27FC236}">
              <a16:creationId xmlns:a16="http://schemas.microsoft.com/office/drawing/2014/main" id="{5EA8224B-E282-4DFA-A82E-596949AF4B1D}"/>
            </a:ext>
          </a:extLst>
        </xdr:cNvPr>
        <xdr:cNvSpPr/>
      </xdr:nvSpPr>
      <xdr:spPr>
        <a:xfrm>
          <a:off x="2930525" y="480395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29</xdr:row>
      <xdr:rowOff>16056</xdr:rowOff>
    </xdr:from>
    <xdr:to>
      <xdr:col>11</xdr:col>
      <xdr:colOff>187325</xdr:colOff>
      <xdr:row>29</xdr:row>
      <xdr:rowOff>117656</xdr:rowOff>
    </xdr:to>
    <xdr:sp macro="" textlink="">
      <xdr:nvSpPr>
        <xdr:cNvPr id="84" name="楕円 83">
          <a:extLst>
            <a:ext uri="{FF2B5EF4-FFF2-40B4-BE49-F238E27FC236}">
              <a16:creationId xmlns:a16="http://schemas.microsoft.com/office/drawing/2014/main" id="{8C81B97B-98A8-4DC2-9460-546515CA577C}"/>
            </a:ext>
          </a:extLst>
        </xdr:cNvPr>
        <xdr:cNvSpPr/>
      </xdr:nvSpPr>
      <xdr:spPr>
        <a:xfrm>
          <a:off x="2244725" y="480395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29</xdr:row>
      <xdr:rowOff>66856</xdr:rowOff>
    </xdr:from>
    <xdr:to>
      <xdr:col>15</xdr:col>
      <xdr:colOff>136525</xdr:colOff>
      <xdr:row>29</xdr:row>
      <xdr:rowOff>66856</xdr:rowOff>
    </xdr:to>
    <xdr:cxnSp macro="">
      <xdr:nvCxnSpPr>
        <xdr:cNvPr id="85" name="直線コネクタ 84">
          <a:extLst>
            <a:ext uri="{FF2B5EF4-FFF2-40B4-BE49-F238E27FC236}">
              <a16:creationId xmlns:a16="http://schemas.microsoft.com/office/drawing/2014/main" id="{FD31A821-8B02-4A7A-8371-1A6D135F1426}"/>
            </a:ext>
          </a:extLst>
        </xdr:cNvPr>
        <xdr:cNvCxnSpPr/>
      </xdr:nvCxnSpPr>
      <xdr:spPr>
        <a:xfrm>
          <a:off x="2295525" y="4854756"/>
          <a:ext cx="6858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28</xdr:row>
      <xdr:rowOff>122736</xdr:rowOff>
    </xdr:from>
    <xdr:to>
      <xdr:col>7</xdr:col>
      <xdr:colOff>187325</xdr:colOff>
      <xdr:row>29</xdr:row>
      <xdr:rowOff>52886</xdr:rowOff>
    </xdr:to>
    <xdr:sp macro="" textlink="">
      <xdr:nvSpPr>
        <xdr:cNvPr id="86" name="楕円 85">
          <a:extLst>
            <a:ext uri="{FF2B5EF4-FFF2-40B4-BE49-F238E27FC236}">
              <a16:creationId xmlns:a16="http://schemas.microsoft.com/office/drawing/2014/main" id="{A67710EB-6507-45DC-8C1E-893D95955251}"/>
            </a:ext>
          </a:extLst>
        </xdr:cNvPr>
        <xdr:cNvSpPr/>
      </xdr:nvSpPr>
      <xdr:spPr>
        <a:xfrm>
          <a:off x="1558925" y="474553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29</xdr:row>
      <xdr:rowOff>2086</xdr:rowOff>
    </xdr:from>
    <xdr:to>
      <xdr:col>11</xdr:col>
      <xdr:colOff>136525</xdr:colOff>
      <xdr:row>29</xdr:row>
      <xdr:rowOff>66856</xdr:rowOff>
    </xdr:to>
    <xdr:cxnSp macro="">
      <xdr:nvCxnSpPr>
        <xdr:cNvPr id="87" name="直線コネクタ 86">
          <a:extLst>
            <a:ext uri="{FF2B5EF4-FFF2-40B4-BE49-F238E27FC236}">
              <a16:creationId xmlns:a16="http://schemas.microsoft.com/office/drawing/2014/main" id="{DB66B4E1-296E-4A41-A5FC-F0F8BCB16E53}"/>
            </a:ext>
          </a:extLst>
        </xdr:cNvPr>
        <xdr:cNvCxnSpPr/>
      </xdr:nvCxnSpPr>
      <xdr:spPr>
        <a:xfrm>
          <a:off x="1609725" y="4789986"/>
          <a:ext cx="685800" cy="64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30</xdr:row>
      <xdr:rowOff>57802</xdr:rowOff>
    </xdr:from>
    <xdr:ext cx="405111" cy="259045"/>
    <xdr:sp macro="" textlink="">
      <xdr:nvSpPr>
        <xdr:cNvPr id="88" name="n_1aveValue有形固定資産減価償却率">
          <a:extLst>
            <a:ext uri="{FF2B5EF4-FFF2-40B4-BE49-F238E27FC236}">
              <a16:creationId xmlns:a16="http://schemas.microsoft.com/office/drawing/2014/main" id="{7AAFEBE7-752A-4EB2-ADC1-A2F7568B8579}"/>
            </a:ext>
          </a:extLst>
        </xdr:cNvPr>
        <xdr:cNvSpPr txBox="1"/>
      </xdr:nvSpPr>
      <xdr:spPr>
        <a:xfrm>
          <a:off x="3470919" y="50108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32</xdr:row>
      <xdr:rowOff>32402</xdr:rowOff>
    </xdr:from>
    <xdr:ext cx="405111" cy="259045"/>
    <xdr:sp macro="" textlink="">
      <xdr:nvSpPr>
        <xdr:cNvPr id="89" name="n_2aveValue有形固定資産減価償却率">
          <a:extLst>
            <a:ext uri="{FF2B5EF4-FFF2-40B4-BE49-F238E27FC236}">
              <a16:creationId xmlns:a16="http://schemas.microsoft.com/office/drawing/2014/main" id="{9F2B0CEF-5FF5-44CA-A9C5-F7CF0002AE44}"/>
            </a:ext>
          </a:extLst>
        </xdr:cNvPr>
        <xdr:cNvSpPr txBox="1"/>
      </xdr:nvSpPr>
      <xdr:spPr>
        <a:xfrm>
          <a:off x="2797819" y="53156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32</xdr:row>
      <xdr:rowOff>13896</xdr:rowOff>
    </xdr:from>
    <xdr:ext cx="405111" cy="259045"/>
    <xdr:sp macro="" textlink="">
      <xdr:nvSpPr>
        <xdr:cNvPr id="90" name="n_3aveValue有形固定資産減価償却率">
          <a:extLst>
            <a:ext uri="{FF2B5EF4-FFF2-40B4-BE49-F238E27FC236}">
              <a16:creationId xmlns:a16="http://schemas.microsoft.com/office/drawing/2014/main" id="{E5B3859E-92EC-4E57-AE23-A3D3CD29773F}"/>
            </a:ext>
          </a:extLst>
        </xdr:cNvPr>
        <xdr:cNvSpPr txBox="1"/>
      </xdr:nvSpPr>
      <xdr:spPr>
        <a:xfrm>
          <a:off x="2112019" y="52970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31</xdr:row>
      <xdr:rowOff>157588</xdr:rowOff>
    </xdr:from>
    <xdr:ext cx="405111" cy="259045"/>
    <xdr:sp macro="" textlink="">
      <xdr:nvSpPr>
        <xdr:cNvPr id="91" name="n_4aveValue有形固定資産減価償却率">
          <a:extLst>
            <a:ext uri="{FF2B5EF4-FFF2-40B4-BE49-F238E27FC236}">
              <a16:creationId xmlns:a16="http://schemas.microsoft.com/office/drawing/2014/main" id="{E3D003C3-08EB-44FC-80AE-6B22102C6ED4}"/>
            </a:ext>
          </a:extLst>
        </xdr:cNvPr>
        <xdr:cNvSpPr txBox="1"/>
      </xdr:nvSpPr>
      <xdr:spPr>
        <a:xfrm>
          <a:off x="1426219" y="52756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27</xdr:row>
      <xdr:rowOff>134183</xdr:rowOff>
    </xdr:from>
    <xdr:ext cx="405111" cy="259045"/>
    <xdr:sp macro="" textlink="">
      <xdr:nvSpPr>
        <xdr:cNvPr id="92" name="n_2mainValue有形固定資産減価償却率">
          <a:extLst>
            <a:ext uri="{FF2B5EF4-FFF2-40B4-BE49-F238E27FC236}">
              <a16:creationId xmlns:a16="http://schemas.microsoft.com/office/drawing/2014/main" id="{D44BF7BC-4F40-4612-BCFE-063AD72A29CE}"/>
            </a:ext>
          </a:extLst>
        </xdr:cNvPr>
        <xdr:cNvSpPr txBox="1"/>
      </xdr:nvSpPr>
      <xdr:spPr>
        <a:xfrm>
          <a:off x="2797819" y="45918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27</xdr:row>
      <xdr:rowOff>134183</xdr:rowOff>
    </xdr:from>
    <xdr:ext cx="405111" cy="259045"/>
    <xdr:sp macro="" textlink="">
      <xdr:nvSpPr>
        <xdr:cNvPr id="93" name="n_3mainValue有形固定資産減価償却率">
          <a:extLst>
            <a:ext uri="{FF2B5EF4-FFF2-40B4-BE49-F238E27FC236}">
              <a16:creationId xmlns:a16="http://schemas.microsoft.com/office/drawing/2014/main" id="{F6B87E76-3272-4A12-9067-3FA28C9F4FA8}"/>
            </a:ext>
          </a:extLst>
        </xdr:cNvPr>
        <xdr:cNvSpPr txBox="1"/>
      </xdr:nvSpPr>
      <xdr:spPr>
        <a:xfrm>
          <a:off x="2112019" y="45918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27</xdr:row>
      <xdr:rowOff>69413</xdr:rowOff>
    </xdr:from>
    <xdr:ext cx="405111" cy="259045"/>
    <xdr:sp macro="" textlink="">
      <xdr:nvSpPr>
        <xdr:cNvPr id="94" name="n_4mainValue有形固定資産減価償却率">
          <a:extLst>
            <a:ext uri="{FF2B5EF4-FFF2-40B4-BE49-F238E27FC236}">
              <a16:creationId xmlns:a16="http://schemas.microsoft.com/office/drawing/2014/main" id="{8E3CC4FE-6C3B-4AB4-89A4-5C1EF149DD1E}"/>
            </a:ext>
          </a:extLst>
        </xdr:cNvPr>
        <xdr:cNvSpPr txBox="1"/>
      </xdr:nvSpPr>
      <xdr:spPr>
        <a:xfrm>
          <a:off x="1426219" y="45271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5" name="正方形/長方形 94">
          <a:extLst>
            <a:ext uri="{FF2B5EF4-FFF2-40B4-BE49-F238E27FC236}">
              <a16:creationId xmlns:a16="http://schemas.microsoft.com/office/drawing/2014/main" id="{7B3BAB70-74CD-4097-9227-ECB6AA9C4490}"/>
            </a:ext>
          </a:extLst>
        </xdr:cNvPr>
        <xdr:cNvSpPr/>
      </xdr:nvSpPr>
      <xdr:spPr>
        <a:xfrm>
          <a:off x="10194925" y="3451225"/>
          <a:ext cx="3803650" cy="2095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96" name="正方形/長方形 95">
          <a:extLst>
            <a:ext uri="{FF2B5EF4-FFF2-40B4-BE49-F238E27FC236}">
              <a16:creationId xmlns:a16="http://schemas.microsoft.com/office/drawing/2014/main" id="{ECE90947-F15D-4939-A8CA-B4A840F10BAC}"/>
            </a:ext>
          </a:extLst>
        </xdr:cNvPr>
        <xdr:cNvSpPr/>
      </xdr:nvSpPr>
      <xdr:spPr>
        <a:xfrm>
          <a:off x="11150868" y="3713417"/>
          <a:ext cx="939264" cy="2630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97" name="正方形/長方形 96">
          <a:extLst>
            <a:ext uri="{FF2B5EF4-FFF2-40B4-BE49-F238E27FC236}">
              <a16:creationId xmlns:a16="http://schemas.microsoft.com/office/drawing/2014/main" id="{82BC7374-F3DA-40B7-85E9-BA2F7E7BF79A}"/>
            </a:ext>
          </a:extLst>
        </xdr:cNvPr>
        <xdr:cNvSpPr/>
      </xdr:nvSpPr>
      <xdr:spPr>
        <a:xfrm>
          <a:off x="12443365" y="3696746"/>
          <a:ext cx="862519" cy="2963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[ 562.0</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98" name="正方形/長方形 97">
          <a:extLst>
            <a:ext uri="{FF2B5EF4-FFF2-40B4-BE49-F238E27FC236}">
              <a16:creationId xmlns:a16="http://schemas.microsoft.com/office/drawing/2014/main" id="{C97EBCEC-1DEC-4749-A616-900ECBE47ED6}"/>
            </a:ext>
          </a:extLst>
        </xdr:cNvPr>
        <xdr:cNvSpPr/>
      </xdr:nvSpPr>
      <xdr:spPr>
        <a:xfrm>
          <a:off x="13966825" y="3524250"/>
          <a:ext cx="1371600" cy="2000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99" name="正方形/長方形 98">
          <a:extLst>
            <a:ext uri="{FF2B5EF4-FFF2-40B4-BE49-F238E27FC236}">
              <a16:creationId xmlns:a16="http://schemas.microsoft.com/office/drawing/2014/main" id="{F47749A1-DC83-431D-9513-E82236030A52}"/>
            </a:ext>
          </a:extLst>
        </xdr:cNvPr>
        <xdr:cNvSpPr/>
      </xdr:nvSpPr>
      <xdr:spPr>
        <a:xfrm>
          <a:off x="13966825" y="366077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0" name="正方形/長方形 99">
          <a:extLst>
            <a:ext uri="{FF2B5EF4-FFF2-40B4-BE49-F238E27FC236}">
              <a16:creationId xmlns:a16="http://schemas.microsoft.com/office/drawing/2014/main" id="{965BD644-64EE-4368-883D-F1838943574F}"/>
            </a:ext>
          </a:extLst>
        </xdr:cNvPr>
        <xdr:cNvSpPr/>
      </xdr:nvSpPr>
      <xdr:spPr>
        <a:xfrm>
          <a:off x="15338425" y="3524250"/>
          <a:ext cx="1371600" cy="2000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1" name="正方形/長方形 100">
          <a:extLst>
            <a:ext uri="{FF2B5EF4-FFF2-40B4-BE49-F238E27FC236}">
              <a16:creationId xmlns:a16="http://schemas.microsoft.com/office/drawing/2014/main" id="{4E8C83A5-43DC-45D2-973B-7C91BDBECC6B}"/>
            </a:ext>
          </a:extLst>
        </xdr:cNvPr>
        <xdr:cNvSpPr/>
      </xdr:nvSpPr>
      <xdr:spPr>
        <a:xfrm>
          <a:off x="15338425" y="366077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2" name="正方形/長方形 101">
          <a:extLst>
            <a:ext uri="{FF2B5EF4-FFF2-40B4-BE49-F238E27FC236}">
              <a16:creationId xmlns:a16="http://schemas.microsoft.com/office/drawing/2014/main" id="{B2A24BB5-0C40-43F9-85A1-E12A4195630E}"/>
            </a:ext>
          </a:extLst>
        </xdr:cNvPr>
        <xdr:cNvSpPr/>
      </xdr:nvSpPr>
      <xdr:spPr>
        <a:xfrm>
          <a:off x="16817975" y="3524250"/>
          <a:ext cx="1371600" cy="2000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3" name="正方形/長方形 102">
          <a:extLst>
            <a:ext uri="{FF2B5EF4-FFF2-40B4-BE49-F238E27FC236}">
              <a16:creationId xmlns:a16="http://schemas.microsoft.com/office/drawing/2014/main" id="{46A09EAF-C2F1-4FD0-8BFC-43AF4EF8D39C}"/>
            </a:ext>
          </a:extLst>
        </xdr:cNvPr>
        <xdr:cNvSpPr/>
      </xdr:nvSpPr>
      <xdr:spPr>
        <a:xfrm>
          <a:off x="16817975" y="366077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4" name="正方形/長方形 103">
          <a:extLst>
            <a:ext uri="{FF2B5EF4-FFF2-40B4-BE49-F238E27FC236}">
              <a16:creationId xmlns:a16="http://schemas.microsoft.com/office/drawing/2014/main" id="{A5C0AD54-94BE-42CB-B638-536E9D37EB8A}"/>
            </a:ext>
          </a:extLst>
        </xdr:cNvPr>
        <xdr:cNvSpPr/>
      </xdr:nvSpPr>
      <xdr:spPr>
        <a:xfrm>
          <a:off x="10194925" y="4029075"/>
          <a:ext cx="3803650" cy="2076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5" name="正方形/長方形 104">
          <a:extLst>
            <a:ext uri="{FF2B5EF4-FFF2-40B4-BE49-F238E27FC236}">
              <a16:creationId xmlns:a16="http://schemas.microsoft.com/office/drawing/2014/main" id="{FD653D53-B00D-450A-8B1D-C6D37610AC0B}"/>
            </a:ext>
          </a:extLst>
        </xdr:cNvPr>
        <xdr:cNvSpPr/>
      </xdr:nvSpPr>
      <xdr:spPr>
        <a:xfrm>
          <a:off x="14246225" y="4029075"/>
          <a:ext cx="4286250" cy="2076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06" name="正方形/長方形 105">
          <a:extLst>
            <a:ext uri="{FF2B5EF4-FFF2-40B4-BE49-F238E27FC236}">
              <a16:creationId xmlns:a16="http://schemas.microsoft.com/office/drawing/2014/main" id="{185A0AA5-90C8-4335-B87A-E1FF5FE28D6F}"/>
            </a:ext>
          </a:extLst>
        </xdr:cNvPr>
        <xdr:cNvSpPr/>
      </xdr:nvSpPr>
      <xdr:spPr>
        <a:xfrm>
          <a:off x="14246225" y="4092575"/>
          <a:ext cx="41148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07" name="テキスト ボックス 106">
          <a:extLst>
            <a:ext uri="{FF2B5EF4-FFF2-40B4-BE49-F238E27FC236}">
              <a16:creationId xmlns:a16="http://schemas.microsoft.com/office/drawing/2014/main" id="{6DB5DA97-D078-4085-99F0-B30ADB9E56F7}"/>
            </a:ext>
          </a:extLst>
        </xdr:cNvPr>
        <xdr:cNvSpPr txBox="1"/>
      </xdr:nvSpPr>
      <xdr:spPr>
        <a:xfrm>
          <a:off x="14322425" y="4308475"/>
          <a:ext cx="4102100" cy="17145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地方債残高は減少したものの、臨時財政対策債発行可能額の大幅な減少に伴う経常一般財源等の減少により債務償還比率は令和３年度に比べて</a:t>
          </a:r>
          <a:r>
            <a:rPr kumimoji="1" lang="en-US" altLang="ja-JP" sz="1100">
              <a:latin typeface="ＭＳ Ｐゴシック" panose="020B0600070205080204" pitchFamily="50" charset="-128"/>
              <a:ea typeface="ＭＳ Ｐゴシック" panose="020B0600070205080204" pitchFamily="50" charset="-128"/>
            </a:rPr>
            <a:t>61.6</a:t>
          </a:r>
          <a:r>
            <a:rPr kumimoji="1" lang="ja-JP" altLang="en-US" sz="1100">
              <a:latin typeface="ＭＳ Ｐゴシック" panose="020B0600070205080204" pitchFamily="50" charset="-128"/>
              <a:ea typeface="ＭＳ Ｐゴシック" panose="020B0600070205080204" pitchFamily="50" charset="-128"/>
            </a:rPr>
            <a:t>％悪化している。地方債の発行額や自主財源の確保に努め少しでも類似団体平均に近づけたい。</a:t>
          </a:r>
          <a:endParaRPr kumimoji="1" lang="en-US" altLang="ja-JP" sz="1100">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08" name="テキスト ボックス 107">
          <a:extLst>
            <a:ext uri="{FF2B5EF4-FFF2-40B4-BE49-F238E27FC236}">
              <a16:creationId xmlns:a16="http://schemas.microsoft.com/office/drawing/2014/main" id="{53012DB4-A7C4-4906-80B9-79FFEB7E4567}"/>
            </a:ext>
          </a:extLst>
        </xdr:cNvPr>
        <xdr:cNvSpPr txBox="1"/>
      </xdr:nvSpPr>
      <xdr:spPr>
        <a:xfrm>
          <a:off x="10156825" y="384492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09" name="直線コネクタ 108">
          <a:extLst>
            <a:ext uri="{FF2B5EF4-FFF2-40B4-BE49-F238E27FC236}">
              <a16:creationId xmlns:a16="http://schemas.microsoft.com/office/drawing/2014/main" id="{92ED9206-2130-4F9E-A388-722663166A1B}"/>
            </a:ext>
          </a:extLst>
        </xdr:cNvPr>
        <xdr:cNvCxnSpPr/>
      </xdr:nvCxnSpPr>
      <xdr:spPr>
        <a:xfrm>
          <a:off x="10194925" y="610552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0" name="テキスト ボックス 109">
          <a:extLst>
            <a:ext uri="{FF2B5EF4-FFF2-40B4-BE49-F238E27FC236}">
              <a16:creationId xmlns:a16="http://schemas.microsoft.com/office/drawing/2014/main" id="{DEE55E10-A979-4464-9136-99C4734AEA20}"/>
            </a:ext>
          </a:extLst>
        </xdr:cNvPr>
        <xdr:cNvSpPr txBox="1"/>
      </xdr:nvSpPr>
      <xdr:spPr>
        <a:xfrm>
          <a:off x="9705751" y="6018074"/>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11" name="直線コネクタ 110">
          <a:extLst>
            <a:ext uri="{FF2B5EF4-FFF2-40B4-BE49-F238E27FC236}">
              <a16:creationId xmlns:a16="http://schemas.microsoft.com/office/drawing/2014/main" id="{416BDB0A-32E7-4BE5-9A27-77FF64A2EC78}"/>
            </a:ext>
          </a:extLst>
        </xdr:cNvPr>
        <xdr:cNvCxnSpPr/>
      </xdr:nvCxnSpPr>
      <xdr:spPr>
        <a:xfrm>
          <a:off x="10194925" y="5764742"/>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34</xdr:row>
      <xdr:rowOff>57541</xdr:rowOff>
    </xdr:from>
    <xdr:ext cx="410689" cy="225703"/>
    <xdr:sp macro="" textlink="">
      <xdr:nvSpPr>
        <xdr:cNvPr id="112" name="テキスト ボックス 111">
          <a:extLst>
            <a:ext uri="{FF2B5EF4-FFF2-40B4-BE49-F238E27FC236}">
              <a16:creationId xmlns:a16="http://schemas.microsoft.com/office/drawing/2014/main" id="{0F2B3997-E2E8-4E6A-A82B-234E36A32994}"/>
            </a:ext>
          </a:extLst>
        </xdr:cNvPr>
        <xdr:cNvSpPr txBox="1"/>
      </xdr:nvSpPr>
      <xdr:spPr>
        <a:xfrm>
          <a:off x="9758836" y="5670941"/>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13" name="直線コネクタ 112">
          <a:extLst>
            <a:ext uri="{FF2B5EF4-FFF2-40B4-BE49-F238E27FC236}">
              <a16:creationId xmlns:a16="http://schemas.microsoft.com/office/drawing/2014/main" id="{4F8D1ECC-ED4D-4C1F-A7AD-15211CB1605A}"/>
            </a:ext>
          </a:extLst>
        </xdr:cNvPr>
        <xdr:cNvCxnSpPr/>
      </xdr:nvCxnSpPr>
      <xdr:spPr>
        <a:xfrm>
          <a:off x="10194925" y="5417608"/>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14" name="テキスト ボックス 113">
          <a:extLst>
            <a:ext uri="{FF2B5EF4-FFF2-40B4-BE49-F238E27FC236}">
              <a16:creationId xmlns:a16="http://schemas.microsoft.com/office/drawing/2014/main" id="{721D5299-7BBD-4F45-8FB9-192C428F9389}"/>
            </a:ext>
          </a:extLst>
        </xdr:cNvPr>
        <xdr:cNvSpPr txBox="1"/>
      </xdr:nvSpPr>
      <xdr:spPr>
        <a:xfrm>
          <a:off x="9758836" y="5323807"/>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15" name="直線コネクタ 114">
          <a:extLst>
            <a:ext uri="{FF2B5EF4-FFF2-40B4-BE49-F238E27FC236}">
              <a16:creationId xmlns:a16="http://schemas.microsoft.com/office/drawing/2014/main" id="{DFA50518-4015-4B31-8B93-506C0FFFE21B}"/>
            </a:ext>
          </a:extLst>
        </xdr:cNvPr>
        <xdr:cNvCxnSpPr/>
      </xdr:nvCxnSpPr>
      <xdr:spPr>
        <a:xfrm>
          <a:off x="10194925" y="507047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16" name="テキスト ボックス 115">
          <a:extLst>
            <a:ext uri="{FF2B5EF4-FFF2-40B4-BE49-F238E27FC236}">
              <a16:creationId xmlns:a16="http://schemas.microsoft.com/office/drawing/2014/main" id="{C88DF83C-5FDE-48D2-BDD6-CF59537854CA}"/>
            </a:ext>
          </a:extLst>
        </xdr:cNvPr>
        <xdr:cNvSpPr txBox="1"/>
      </xdr:nvSpPr>
      <xdr:spPr>
        <a:xfrm>
          <a:off x="9758836" y="4976674"/>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17" name="直線コネクタ 116">
          <a:extLst>
            <a:ext uri="{FF2B5EF4-FFF2-40B4-BE49-F238E27FC236}">
              <a16:creationId xmlns:a16="http://schemas.microsoft.com/office/drawing/2014/main" id="{CE874A9B-1858-40FF-9140-FBE11D6B045C}"/>
            </a:ext>
          </a:extLst>
        </xdr:cNvPr>
        <xdr:cNvCxnSpPr/>
      </xdr:nvCxnSpPr>
      <xdr:spPr>
        <a:xfrm>
          <a:off x="10194925" y="4723342"/>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18" name="テキスト ボックス 117">
          <a:extLst>
            <a:ext uri="{FF2B5EF4-FFF2-40B4-BE49-F238E27FC236}">
              <a16:creationId xmlns:a16="http://schemas.microsoft.com/office/drawing/2014/main" id="{F4C12FF3-25DB-4636-BB01-D588C52BAC9C}"/>
            </a:ext>
          </a:extLst>
        </xdr:cNvPr>
        <xdr:cNvSpPr txBox="1"/>
      </xdr:nvSpPr>
      <xdr:spPr>
        <a:xfrm>
          <a:off x="9758836" y="4629541"/>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19" name="直線コネクタ 118">
          <a:extLst>
            <a:ext uri="{FF2B5EF4-FFF2-40B4-BE49-F238E27FC236}">
              <a16:creationId xmlns:a16="http://schemas.microsoft.com/office/drawing/2014/main" id="{CDC04EC9-A2C5-4CF2-B8B5-12AB26488E51}"/>
            </a:ext>
          </a:extLst>
        </xdr:cNvPr>
        <xdr:cNvCxnSpPr/>
      </xdr:nvCxnSpPr>
      <xdr:spPr>
        <a:xfrm>
          <a:off x="10194925" y="4376208"/>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20" name="テキスト ボックス 119">
          <a:extLst>
            <a:ext uri="{FF2B5EF4-FFF2-40B4-BE49-F238E27FC236}">
              <a16:creationId xmlns:a16="http://schemas.microsoft.com/office/drawing/2014/main" id="{15EDDDE7-0709-4749-B953-BFC852C79B2E}"/>
            </a:ext>
          </a:extLst>
        </xdr:cNvPr>
        <xdr:cNvSpPr txBox="1"/>
      </xdr:nvSpPr>
      <xdr:spPr>
        <a:xfrm>
          <a:off x="9861428" y="4288757"/>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1" name="直線コネクタ 120">
          <a:extLst>
            <a:ext uri="{FF2B5EF4-FFF2-40B4-BE49-F238E27FC236}">
              <a16:creationId xmlns:a16="http://schemas.microsoft.com/office/drawing/2014/main" id="{02BFB3F5-2D29-4D68-9DB3-52CE522A4936}"/>
            </a:ext>
          </a:extLst>
        </xdr:cNvPr>
        <xdr:cNvCxnSpPr/>
      </xdr:nvCxnSpPr>
      <xdr:spPr>
        <a:xfrm>
          <a:off x="10194925" y="402907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2" name="債務償還比率グラフ枠">
          <a:extLst>
            <a:ext uri="{FF2B5EF4-FFF2-40B4-BE49-F238E27FC236}">
              <a16:creationId xmlns:a16="http://schemas.microsoft.com/office/drawing/2014/main" id="{45263CB1-99AA-4D89-A378-6ADA436C0DA6}"/>
            </a:ext>
          </a:extLst>
        </xdr:cNvPr>
        <xdr:cNvSpPr/>
      </xdr:nvSpPr>
      <xdr:spPr>
        <a:xfrm>
          <a:off x="10194925" y="4029075"/>
          <a:ext cx="3803650" cy="2076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35</xdr:row>
      <xdr:rowOff>46281</xdr:rowOff>
    </xdr:to>
    <xdr:cxnSp macro="">
      <xdr:nvCxnSpPr>
        <xdr:cNvPr id="123" name="直線コネクタ 122">
          <a:extLst>
            <a:ext uri="{FF2B5EF4-FFF2-40B4-BE49-F238E27FC236}">
              <a16:creationId xmlns:a16="http://schemas.microsoft.com/office/drawing/2014/main" id="{43C6D86E-F97E-4620-8AAD-AD0E9EBA7C7F}"/>
            </a:ext>
          </a:extLst>
        </xdr:cNvPr>
        <xdr:cNvCxnSpPr/>
      </xdr:nvCxnSpPr>
      <xdr:spPr>
        <a:xfrm flipV="1">
          <a:off x="13323570" y="4376208"/>
          <a:ext cx="1269" cy="14485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35</xdr:row>
      <xdr:rowOff>50108</xdr:rowOff>
    </xdr:from>
    <xdr:ext cx="469744" cy="259045"/>
    <xdr:sp macro="" textlink="">
      <xdr:nvSpPr>
        <xdr:cNvPr id="124" name="債務償還比率最小値テキスト">
          <a:extLst>
            <a:ext uri="{FF2B5EF4-FFF2-40B4-BE49-F238E27FC236}">
              <a16:creationId xmlns:a16="http://schemas.microsoft.com/office/drawing/2014/main" id="{7F978F26-4F39-43E4-A133-1B8D029BC4B2}"/>
            </a:ext>
          </a:extLst>
        </xdr:cNvPr>
        <xdr:cNvSpPr txBox="1"/>
      </xdr:nvSpPr>
      <xdr:spPr>
        <a:xfrm>
          <a:off x="13376275" y="58286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35</xdr:row>
      <xdr:rowOff>46281</xdr:rowOff>
    </xdr:from>
    <xdr:to>
      <xdr:col>76</xdr:col>
      <xdr:colOff>111125</xdr:colOff>
      <xdr:row>35</xdr:row>
      <xdr:rowOff>46281</xdr:rowOff>
    </xdr:to>
    <xdr:cxnSp macro="">
      <xdr:nvCxnSpPr>
        <xdr:cNvPr id="125" name="直線コネクタ 124">
          <a:extLst>
            <a:ext uri="{FF2B5EF4-FFF2-40B4-BE49-F238E27FC236}">
              <a16:creationId xmlns:a16="http://schemas.microsoft.com/office/drawing/2014/main" id="{54FA3FEC-04A3-4164-818B-7AFF181AA0BE}"/>
            </a:ext>
          </a:extLst>
        </xdr:cNvPr>
        <xdr:cNvCxnSpPr/>
      </xdr:nvCxnSpPr>
      <xdr:spPr>
        <a:xfrm>
          <a:off x="13255625" y="582478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26" name="債務償還比率最大値テキスト">
          <a:extLst>
            <a:ext uri="{FF2B5EF4-FFF2-40B4-BE49-F238E27FC236}">
              <a16:creationId xmlns:a16="http://schemas.microsoft.com/office/drawing/2014/main" id="{DA960ECA-7056-49CE-94F5-801A75F3A55A}"/>
            </a:ext>
          </a:extLst>
        </xdr:cNvPr>
        <xdr:cNvSpPr txBox="1"/>
      </xdr:nvSpPr>
      <xdr:spPr>
        <a:xfrm>
          <a:off x="13376275" y="415778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27" name="直線コネクタ 126">
          <a:extLst>
            <a:ext uri="{FF2B5EF4-FFF2-40B4-BE49-F238E27FC236}">
              <a16:creationId xmlns:a16="http://schemas.microsoft.com/office/drawing/2014/main" id="{0F2AFADF-E50D-4B68-99B5-6121B9D1D757}"/>
            </a:ext>
          </a:extLst>
        </xdr:cNvPr>
        <xdr:cNvCxnSpPr/>
      </xdr:nvCxnSpPr>
      <xdr:spPr>
        <a:xfrm>
          <a:off x="13255625" y="437620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29</xdr:row>
      <xdr:rowOff>92251</xdr:rowOff>
    </xdr:from>
    <xdr:ext cx="469744" cy="259045"/>
    <xdr:sp macro="" textlink="">
      <xdr:nvSpPr>
        <xdr:cNvPr id="128" name="債務償還比率平均値テキスト">
          <a:extLst>
            <a:ext uri="{FF2B5EF4-FFF2-40B4-BE49-F238E27FC236}">
              <a16:creationId xmlns:a16="http://schemas.microsoft.com/office/drawing/2014/main" id="{CEAF6D64-7E1E-4B41-B80E-471EF74C700B}"/>
            </a:ext>
          </a:extLst>
        </xdr:cNvPr>
        <xdr:cNvSpPr txBox="1"/>
      </xdr:nvSpPr>
      <xdr:spPr>
        <a:xfrm>
          <a:off x="13376275" y="488015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69374</xdr:rowOff>
    </xdr:from>
    <xdr:to>
      <xdr:col>76</xdr:col>
      <xdr:colOff>73025</xdr:colOff>
      <xdr:row>30</xdr:row>
      <xdr:rowOff>170974</xdr:rowOff>
    </xdr:to>
    <xdr:sp macro="" textlink="">
      <xdr:nvSpPr>
        <xdr:cNvPr id="129" name="フローチャート: 判断 128">
          <a:extLst>
            <a:ext uri="{FF2B5EF4-FFF2-40B4-BE49-F238E27FC236}">
              <a16:creationId xmlns:a16="http://schemas.microsoft.com/office/drawing/2014/main" id="{35C43478-312C-47CE-A376-9044EF6BA35E}"/>
            </a:ext>
          </a:extLst>
        </xdr:cNvPr>
        <xdr:cNvSpPr/>
      </xdr:nvSpPr>
      <xdr:spPr>
        <a:xfrm>
          <a:off x="13293725" y="502237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30</xdr:row>
      <xdr:rowOff>65416</xdr:rowOff>
    </xdr:from>
    <xdr:to>
      <xdr:col>72</xdr:col>
      <xdr:colOff>123825</xdr:colOff>
      <xdr:row>30</xdr:row>
      <xdr:rowOff>167016</xdr:rowOff>
    </xdr:to>
    <xdr:sp macro="" textlink="">
      <xdr:nvSpPr>
        <xdr:cNvPr id="130" name="フローチャート: 判断 129">
          <a:extLst>
            <a:ext uri="{FF2B5EF4-FFF2-40B4-BE49-F238E27FC236}">
              <a16:creationId xmlns:a16="http://schemas.microsoft.com/office/drawing/2014/main" id="{5F643A85-AA35-4903-BCDD-72183660B247}"/>
            </a:ext>
          </a:extLst>
        </xdr:cNvPr>
        <xdr:cNvSpPr/>
      </xdr:nvSpPr>
      <xdr:spPr>
        <a:xfrm>
          <a:off x="12639675" y="5018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31</xdr:row>
      <xdr:rowOff>127317</xdr:rowOff>
    </xdr:from>
    <xdr:to>
      <xdr:col>68</xdr:col>
      <xdr:colOff>123825</xdr:colOff>
      <xdr:row>32</xdr:row>
      <xdr:rowOff>57467</xdr:rowOff>
    </xdr:to>
    <xdr:sp macro="" textlink="">
      <xdr:nvSpPr>
        <xdr:cNvPr id="131" name="フローチャート: 判断 130">
          <a:extLst>
            <a:ext uri="{FF2B5EF4-FFF2-40B4-BE49-F238E27FC236}">
              <a16:creationId xmlns:a16="http://schemas.microsoft.com/office/drawing/2014/main" id="{1486998F-8043-4274-AF64-5AD1F956847A}"/>
            </a:ext>
          </a:extLst>
        </xdr:cNvPr>
        <xdr:cNvSpPr/>
      </xdr:nvSpPr>
      <xdr:spPr>
        <a:xfrm>
          <a:off x="11953875" y="524541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31</xdr:row>
      <xdr:rowOff>103029</xdr:rowOff>
    </xdr:from>
    <xdr:to>
      <xdr:col>64</xdr:col>
      <xdr:colOff>123825</xdr:colOff>
      <xdr:row>32</xdr:row>
      <xdr:rowOff>33179</xdr:rowOff>
    </xdr:to>
    <xdr:sp macro="" textlink="">
      <xdr:nvSpPr>
        <xdr:cNvPr id="132" name="フローチャート: 判断 131">
          <a:extLst>
            <a:ext uri="{FF2B5EF4-FFF2-40B4-BE49-F238E27FC236}">
              <a16:creationId xmlns:a16="http://schemas.microsoft.com/office/drawing/2014/main" id="{641745C4-3895-43D1-B13F-2F60FE26BDAC}"/>
            </a:ext>
          </a:extLst>
        </xdr:cNvPr>
        <xdr:cNvSpPr/>
      </xdr:nvSpPr>
      <xdr:spPr>
        <a:xfrm>
          <a:off x="11268075" y="522112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31</xdr:row>
      <xdr:rowOff>110046</xdr:rowOff>
    </xdr:from>
    <xdr:to>
      <xdr:col>60</xdr:col>
      <xdr:colOff>123825</xdr:colOff>
      <xdr:row>32</xdr:row>
      <xdr:rowOff>40196</xdr:rowOff>
    </xdr:to>
    <xdr:sp macro="" textlink="">
      <xdr:nvSpPr>
        <xdr:cNvPr id="133" name="フローチャート: 判断 132">
          <a:extLst>
            <a:ext uri="{FF2B5EF4-FFF2-40B4-BE49-F238E27FC236}">
              <a16:creationId xmlns:a16="http://schemas.microsoft.com/office/drawing/2014/main" id="{B1573756-EE9B-47EC-B310-DC32BDAFD9B2}"/>
            </a:ext>
          </a:extLst>
        </xdr:cNvPr>
        <xdr:cNvSpPr/>
      </xdr:nvSpPr>
      <xdr:spPr>
        <a:xfrm>
          <a:off x="10582275" y="522814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4" name="テキスト ボックス 133">
          <a:extLst>
            <a:ext uri="{FF2B5EF4-FFF2-40B4-BE49-F238E27FC236}">
              <a16:creationId xmlns:a16="http://schemas.microsoft.com/office/drawing/2014/main" id="{FCDB684A-CE65-4FCA-8E5B-D4853482C239}"/>
            </a:ext>
          </a:extLst>
        </xdr:cNvPr>
        <xdr:cNvSpPr txBox="1"/>
      </xdr:nvSpPr>
      <xdr:spPr>
        <a:xfrm>
          <a:off x="1316672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R04</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5" name="テキスト ボックス 134">
          <a:extLst>
            <a:ext uri="{FF2B5EF4-FFF2-40B4-BE49-F238E27FC236}">
              <a16:creationId xmlns:a16="http://schemas.microsoft.com/office/drawing/2014/main" id="{7CDF6DA8-4339-4862-8DDA-DDEF0E44FD34}"/>
            </a:ext>
          </a:extLst>
        </xdr:cNvPr>
        <xdr:cNvSpPr txBox="1"/>
      </xdr:nvSpPr>
      <xdr:spPr>
        <a:xfrm>
          <a:off x="1253172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36" name="テキスト ボックス 135">
          <a:extLst>
            <a:ext uri="{FF2B5EF4-FFF2-40B4-BE49-F238E27FC236}">
              <a16:creationId xmlns:a16="http://schemas.microsoft.com/office/drawing/2014/main" id="{F30A60E4-168F-4687-96C0-62994A4BACBD}"/>
            </a:ext>
          </a:extLst>
        </xdr:cNvPr>
        <xdr:cNvSpPr txBox="1"/>
      </xdr:nvSpPr>
      <xdr:spPr>
        <a:xfrm>
          <a:off x="1184592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37" name="テキスト ボックス 136">
          <a:extLst>
            <a:ext uri="{FF2B5EF4-FFF2-40B4-BE49-F238E27FC236}">
              <a16:creationId xmlns:a16="http://schemas.microsoft.com/office/drawing/2014/main" id="{9A71FEC5-1A70-4B14-AE87-55A5C6B249C8}"/>
            </a:ext>
          </a:extLst>
        </xdr:cNvPr>
        <xdr:cNvSpPr txBox="1"/>
      </xdr:nvSpPr>
      <xdr:spPr>
        <a:xfrm>
          <a:off x="1116012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38" name="テキスト ボックス 137">
          <a:extLst>
            <a:ext uri="{FF2B5EF4-FFF2-40B4-BE49-F238E27FC236}">
              <a16:creationId xmlns:a16="http://schemas.microsoft.com/office/drawing/2014/main" id="{2EC8E2D4-1133-4A60-94BA-66D7DA1ED34A}"/>
            </a:ext>
          </a:extLst>
        </xdr:cNvPr>
        <xdr:cNvSpPr txBox="1"/>
      </xdr:nvSpPr>
      <xdr:spPr>
        <a:xfrm>
          <a:off x="1047432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32</xdr:row>
      <xdr:rowOff>15240</xdr:rowOff>
    </xdr:from>
    <xdr:to>
      <xdr:col>76</xdr:col>
      <xdr:colOff>73025</xdr:colOff>
      <xdr:row>32</xdr:row>
      <xdr:rowOff>116840</xdr:rowOff>
    </xdr:to>
    <xdr:sp macro="" textlink="">
      <xdr:nvSpPr>
        <xdr:cNvPr id="139" name="楕円 138">
          <a:extLst>
            <a:ext uri="{FF2B5EF4-FFF2-40B4-BE49-F238E27FC236}">
              <a16:creationId xmlns:a16="http://schemas.microsoft.com/office/drawing/2014/main" id="{56686B49-7812-4100-941E-A928F262D894}"/>
            </a:ext>
          </a:extLst>
        </xdr:cNvPr>
        <xdr:cNvSpPr/>
      </xdr:nvSpPr>
      <xdr:spPr>
        <a:xfrm>
          <a:off x="13293725" y="529844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31</xdr:row>
      <xdr:rowOff>165117</xdr:rowOff>
    </xdr:from>
    <xdr:ext cx="469744" cy="259045"/>
    <xdr:sp macro="" textlink="">
      <xdr:nvSpPr>
        <xdr:cNvPr id="140" name="債務償還比率該当値テキスト">
          <a:extLst>
            <a:ext uri="{FF2B5EF4-FFF2-40B4-BE49-F238E27FC236}">
              <a16:creationId xmlns:a16="http://schemas.microsoft.com/office/drawing/2014/main" id="{D01EC5CB-26E9-44CE-B9F8-D7A17224B698}"/>
            </a:ext>
          </a:extLst>
        </xdr:cNvPr>
        <xdr:cNvSpPr txBox="1"/>
      </xdr:nvSpPr>
      <xdr:spPr>
        <a:xfrm>
          <a:off x="13376275" y="52832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31</xdr:row>
      <xdr:rowOff>75861</xdr:rowOff>
    </xdr:from>
    <xdr:to>
      <xdr:col>72</xdr:col>
      <xdr:colOff>123825</xdr:colOff>
      <xdr:row>32</xdr:row>
      <xdr:rowOff>6011</xdr:rowOff>
    </xdr:to>
    <xdr:sp macro="" textlink="">
      <xdr:nvSpPr>
        <xdr:cNvPr id="141" name="楕円 140">
          <a:extLst>
            <a:ext uri="{FF2B5EF4-FFF2-40B4-BE49-F238E27FC236}">
              <a16:creationId xmlns:a16="http://schemas.microsoft.com/office/drawing/2014/main" id="{7780A36B-A0F5-4D0A-A8D3-F485AC8B16AA}"/>
            </a:ext>
          </a:extLst>
        </xdr:cNvPr>
        <xdr:cNvSpPr/>
      </xdr:nvSpPr>
      <xdr:spPr>
        <a:xfrm>
          <a:off x="12639675" y="519396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31</xdr:row>
      <xdr:rowOff>126661</xdr:rowOff>
    </xdr:from>
    <xdr:to>
      <xdr:col>76</xdr:col>
      <xdr:colOff>22225</xdr:colOff>
      <xdr:row>32</xdr:row>
      <xdr:rowOff>66040</xdr:rowOff>
    </xdr:to>
    <xdr:cxnSp macro="">
      <xdr:nvCxnSpPr>
        <xdr:cNvPr id="142" name="直線コネクタ 141">
          <a:extLst>
            <a:ext uri="{FF2B5EF4-FFF2-40B4-BE49-F238E27FC236}">
              <a16:creationId xmlns:a16="http://schemas.microsoft.com/office/drawing/2014/main" id="{58557C6C-6E16-422D-9848-404C7388BA0E}"/>
            </a:ext>
          </a:extLst>
        </xdr:cNvPr>
        <xdr:cNvCxnSpPr/>
      </xdr:nvCxnSpPr>
      <xdr:spPr>
        <a:xfrm>
          <a:off x="12690475" y="5244761"/>
          <a:ext cx="635000" cy="1044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32</xdr:row>
      <xdr:rowOff>93684</xdr:rowOff>
    </xdr:from>
    <xdr:to>
      <xdr:col>68</xdr:col>
      <xdr:colOff>123825</xdr:colOff>
      <xdr:row>33</xdr:row>
      <xdr:rowOff>23834</xdr:rowOff>
    </xdr:to>
    <xdr:sp macro="" textlink="">
      <xdr:nvSpPr>
        <xdr:cNvPr id="143" name="楕円 142">
          <a:extLst>
            <a:ext uri="{FF2B5EF4-FFF2-40B4-BE49-F238E27FC236}">
              <a16:creationId xmlns:a16="http://schemas.microsoft.com/office/drawing/2014/main" id="{3AC42DB1-039B-4B73-8E89-9B2116615F30}"/>
            </a:ext>
          </a:extLst>
        </xdr:cNvPr>
        <xdr:cNvSpPr/>
      </xdr:nvSpPr>
      <xdr:spPr>
        <a:xfrm>
          <a:off x="11953875" y="537688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31</xdr:row>
      <xdr:rowOff>126661</xdr:rowOff>
    </xdr:from>
    <xdr:to>
      <xdr:col>72</xdr:col>
      <xdr:colOff>73025</xdr:colOff>
      <xdr:row>32</xdr:row>
      <xdr:rowOff>144484</xdr:rowOff>
    </xdr:to>
    <xdr:cxnSp macro="">
      <xdr:nvCxnSpPr>
        <xdr:cNvPr id="144" name="直線コネクタ 143">
          <a:extLst>
            <a:ext uri="{FF2B5EF4-FFF2-40B4-BE49-F238E27FC236}">
              <a16:creationId xmlns:a16="http://schemas.microsoft.com/office/drawing/2014/main" id="{267A5014-558E-4F74-AF0F-677B31AB4F0D}"/>
            </a:ext>
          </a:extLst>
        </xdr:cNvPr>
        <xdr:cNvCxnSpPr/>
      </xdr:nvCxnSpPr>
      <xdr:spPr>
        <a:xfrm flipV="1">
          <a:off x="12004675" y="5244761"/>
          <a:ext cx="685800" cy="182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33</xdr:row>
      <xdr:rowOff>80201</xdr:rowOff>
    </xdr:from>
    <xdr:to>
      <xdr:col>64</xdr:col>
      <xdr:colOff>123825</xdr:colOff>
      <xdr:row>34</xdr:row>
      <xdr:rowOff>10351</xdr:rowOff>
    </xdr:to>
    <xdr:sp macro="" textlink="">
      <xdr:nvSpPr>
        <xdr:cNvPr id="145" name="楕円 144">
          <a:extLst>
            <a:ext uri="{FF2B5EF4-FFF2-40B4-BE49-F238E27FC236}">
              <a16:creationId xmlns:a16="http://schemas.microsoft.com/office/drawing/2014/main" id="{EE1B0C2A-BE61-4767-8F7E-26D848C62C15}"/>
            </a:ext>
          </a:extLst>
        </xdr:cNvPr>
        <xdr:cNvSpPr/>
      </xdr:nvSpPr>
      <xdr:spPr>
        <a:xfrm>
          <a:off x="11268075" y="552850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32</xdr:row>
      <xdr:rowOff>144484</xdr:rowOff>
    </xdr:from>
    <xdr:to>
      <xdr:col>68</xdr:col>
      <xdr:colOff>73025</xdr:colOff>
      <xdr:row>33</xdr:row>
      <xdr:rowOff>131001</xdr:rowOff>
    </xdr:to>
    <xdr:cxnSp macro="">
      <xdr:nvCxnSpPr>
        <xdr:cNvPr id="146" name="直線コネクタ 145">
          <a:extLst>
            <a:ext uri="{FF2B5EF4-FFF2-40B4-BE49-F238E27FC236}">
              <a16:creationId xmlns:a16="http://schemas.microsoft.com/office/drawing/2014/main" id="{1880536E-90DE-4151-9A23-D1563C85F4EF}"/>
            </a:ext>
          </a:extLst>
        </xdr:cNvPr>
        <xdr:cNvCxnSpPr/>
      </xdr:nvCxnSpPr>
      <xdr:spPr>
        <a:xfrm flipV="1">
          <a:off x="11318875" y="5427684"/>
          <a:ext cx="685800" cy="151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34</xdr:row>
      <xdr:rowOff>8964</xdr:rowOff>
    </xdr:from>
    <xdr:to>
      <xdr:col>60</xdr:col>
      <xdr:colOff>123825</xdr:colOff>
      <xdr:row>34</xdr:row>
      <xdr:rowOff>110564</xdr:rowOff>
    </xdr:to>
    <xdr:sp macro="" textlink="">
      <xdr:nvSpPr>
        <xdr:cNvPr id="147" name="楕円 146">
          <a:extLst>
            <a:ext uri="{FF2B5EF4-FFF2-40B4-BE49-F238E27FC236}">
              <a16:creationId xmlns:a16="http://schemas.microsoft.com/office/drawing/2014/main" id="{7A63CFD7-4283-4B42-A456-EEED9B46EE95}"/>
            </a:ext>
          </a:extLst>
        </xdr:cNvPr>
        <xdr:cNvSpPr/>
      </xdr:nvSpPr>
      <xdr:spPr>
        <a:xfrm>
          <a:off x="10582275" y="5622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33</xdr:row>
      <xdr:rowOff>131001</xdr:rowOff>
    </xdr:from>
    <xdr:to>
      <xdr:col>64</xdr:col>
      <xdr:colOff>73025</xdr:colOff>
      <xdr:row>34</xdr:row>
      <xdr:rowOff>59764</xdr:rowOff>
    </xdr:to>
    <xdr:cxnSp macro="">
      <xdr:nvCxnSpPr>
        <xdr:cNvPr id="148" name="直線コネクタ 147">
          <a:extLst>
            <a:ext uri="{FF2B5EF4-FFF2-40B4-BE49-F238E27FC236}">
              <a16:creationId xmlns:a16="http://schemas.microsoft.com/office/drawing/2014/main" id="{C72748FA-2A11-4B59-B7F2-B8126F039EF0}"/>
            </a:ext>
          </a:extLst>
        </xdr:cNvPr>
        <xdr:cNvCxnSpPr/>
      </xdr:nvCxnSpPr>
      <xdr:spPr>
        <a:xfrm flipV="1">
          <a:off x="10633075" y="5579301"/>
          <a:ext cx="685800" cy="93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29</xdr:row>
      <xdr:rowOff>12093</xdr:rowOff>
    </xdr:from>
    <xdr:ext cx="469744" cy="259045"/>
    <xdr:sp macro="" textlink="">
      <xdr:nvSpPr>
        <xdr:cNvPr id="149" name="n_1aveValue債務償還比率">
          <a:extLst>
            <a:ext uri="{FF2B5EF4-FFF2-40B4-BE49-F238E27FC236}">
              <a16:creationId xmlns:a16="http://schemas.microsoft.com/office/drawing/2014/main" id="{4CCE4E2C-E636-48F3-A712-971B6DAAF438}"/>
            </a:ext>
          </a:extLst>
        </xdr:cNvPr>
        <xdr:cNvSpPr txBox="1"/>
      </xdr:nvSpPr>
      <xdr:spPr>
        <a:xfrm>
          <a:off x="12461952" y="47999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30</xdr:row>
      <xdr:rowOff>73994</xdr:rowOff>
    </xdr:from>
    <xdr:ext cx="469744" cy="259045"/>
    <xdr:sp macro="" textlink="">
      <xdr:nvSpPr>
        <xdr:cNvPr id="150" name="n_2aveValue債務償還比率">
          <a:extLst>
            <a:ext uri="{FF2B5EF4-FFF2-40B4-BE49-F238E27FC236}">
              <a16:creationId xmlns:a16="http://schemas.microsoft.com/office/drawing/2014/main" id="{6ACFE0F6-C2BD-4BBD-B87D-8215BCF5E517}"/>
            </a:ext>
          </a:extLst>
        </xdr:cNvPr>
        <xdr:cNvSpPr txBox="1"/>
      </xdr:nvSpPr>
      <xdr:spPr>
        <a:xfrm>
          <a:off x="11788852" y="50269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30</xdr:row>
      <xdr:rowOff>49706</xdr:rowOff>
    </xdr:from>
    <xdr:ext cx="469744" cy="259045"/>
    <xdr:sp macro="" textlink="">
      <xdr:nvSpPr>
        <xdr:cNvPr id="151" name="n_3aveValue債務償還比率">
          <a:extLst>
            <a:ext uri="{FF2B5EF4-FFF2-40B4-BE49-F238E27FC236}">
              <a16:creationId xmlns:a16="http://schemas.microsoft.com/office/drawing/2014/main" id="{A11AAC86-B8B3-4B10-89B7-8CB9EBF80CBC}"/>
            </a:ext>
          </a:extLst>
        </xdr:cNvPr>
        <xdr:cNvSpPr txBox="1"/>
      </xdr:nvSpPr>
      <xdr:spPr>
        <a:xfrm>
          <a:off x="11103052" y="50027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30</xdr:row>
      <xdr:rowOff>56723</xdr:rowOff>
    </xdr:from>
    <xdr:ext cx="469744" cy="259045"/>
    <xdr:sp macro="" textlink="">
      <xdr:nvSpPr>
        <xdr:cNvPr id="152" name="n_4aveValue債務償還比率">
          <a:extLst>
            <a:ext uri="{FF2B5EF4-FFF2-40B4-BE49-F238E27FC236}">
              <a16:creationId xmlns:a16="http://schemas.microsoft.com/office/drawing/2014/main" id="{0CCAC98C-6BED-49C8-B4BD-95A0ED94F163}"/>
            </a:ext>
          </a:extLst>
        </xdr:cNvPr>
        <xdr:cNvSpPr txBox="1"/>
      </xdr:nvSpPr>
      <xdr:spPr>
        <a:xfrm>
          <a:off x="10417252" y="50097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31</xdr:row>
      <xdr:rowOff>168588</xdr:rowOff>
    </xdr:from>
    <xdr:ext cx="469744" cy="259045"/>
    <xdr:sp macro="" textlink="">
      <xdr:nvSpPr>
        <xdr:cNvPr id="153" name="n_1mainValue債務償還比率">
          <a:extLst>
            <a:ext uri="{FF2B5EF4-FFF2-40B4-BE49-F238E27FC236}">
              <a16:creationId xmlns:a16="http://schemas.microsoft.com/office/drawing/2014/main" id="{FCFA0589-7EA8-4EC2-B4D5-85566B439E4B}"/>
            </a:ext>
          </a:extLst>
        </xdr:cNvPr>
        <xdr:cNvSpPr txBox="1"/>
      </xdr:nvSpPr>
      <xdr:spPr>
        <a:xfrm>
          <a:off x="12461952" y="52803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33</xdr:row>
      <xdr:rowOff>14961</xdr:rowOff>
    </xdr:from>
    <xdr:ext cx="469744" cy="259045"/>
    <xdr:sp macro="" textlink="">
      <xdr:nvSpPr>
        <xdr:cNvPr id="154" name="n_2mainValue債務償還比率">
          <a:extLst>
            <a:ext uri="{FF2B5EF4-FFF2-40B4-BE49-F238E27FC236}">
              <a16:creationId xmlns:a16="http://schemas.microsoft.com/office/drawing/2014/main" id="{98F2AD24-1B73-4281-98A3-4632B7EACB13}"/>
            </a:ext>
          </a:extLst>
        </xdr:cNvPr>
        <xdr:cNvSpPr txBox="1"/>
      </xdr:nvSpPr>
      <xdr:spPr>
        <a:xfrm>
          <a:off x="11788852" y="54632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34</xdr:row>
      <xdr:rowOff>1478</xdr:rowOff>
    </xdr:from>
    <xdr:ext cx="469744" cy="259045"/>
    <xdr:sp macro="" textlink="">
      <xdr:nvSpPr>
        <xdr:cNvPr id="155" name="n_3mainValue債務償還比率">
          <a:extLst>
            <a:ext uri="{FF2B5EF4-FFF2-40B4-BE49-F238E27FC236}">
              <a16:creationId xmlns:a16="http://schemas.microsoft.com/office/drawing/2014/main" id="{16D5ECE3-5CCF-4B95-81F4-B58C709F4BDD}"/>
            </a:ext>
          </a:extLst>
        </xdr:cNvPr>
        <xdr:cNvSpPr txBox="1"/>
      </xdr:nvSpPr>
      <xdr:spPr>
        <a:xfrm>
          <a:off x="11103052" y="56148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34</xdr:row>
      <xdr:rowOff>101691</xdr:rowOff>
    </xdr:from>
    <xdr:ext cx="469744" cy="259045"/>
    <xdr:sp macro="" textlink="">
      <xdr:nvSpPr>
        <xdr:cNvPr id="156" name="n_4mainValue債務償還比率">
          <a:extLst>
            <a:ext uri="{FF2B5EF4-FFF2-40B4-BE49-F238E27FC236}">
              <a16:creationId xmlns:a16="http://schemas.microsoft.com/office/drawing/2014/main" id="{5FE49678-DD28-4CF5-8C7B-8101DBFB1924}"/>
            </a:ext>
          </a:extLst>
        </xdr:cNvPr>
        <xdr:cNvSpPr txBox="1"/>
      </xdr:nvSpPr>
      <xdr:spPr>
        <a:xfrm>
          <a:off x="10417252" y="57150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57" name="正方形/長方形 156">
          <a:extLst>
            <a:ext uri="{FF2B5EF4-FFF2-40B4-BE49-F238E27FC236}">
              <a16:creationId xmlns:a16="http://schemas.microsoft.com/office/drawing/2014/main" id="{14DC51A8-1162-4DF1-AC9D-6BACE14EF301}"/>
            </a:ext>
          </a:extLst>
        </xdr:cNvPr>
        <xdr:cNvSpPr/>
      </xdr:nvSpPr>
      <xdr:spPr>
        <a:xfrm>
          <a:off x="1152525" y="6921500"/>
          <a:ext cx="5314950" cy="3302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58" name="正方形/長方形 157">
          <a:extLst>
            <a:ext uri="{FF2B5EF4-FFF2-40B4-BE49-F238E27FC236}">
              <a16:creationId xmlns:a16="http://schemas.microsoft.com/office/drawing/2014/main" id="{61885316-2BD7-48A7-BDEE-F3478261A718}"/>
            </a:ext>
          </a:extLst>
        </xdr:cNvPr>
        <xdr:cNvSpPr/>
      </xdr:nvSpPr>
      <xdr:spPr>
        <a:xfrm>
          <a:off x="1152525" y="10544175"/>
          <a:ext cx="5314950" cy="3302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59" name="テキスト ボックス 158">
          <a:extLst>
            <a:ext uri="{FF2B5EF4-FFF2-40B4-BE49-F238E27FC236}">
              <a16:creationId xmlns:a16="http://schemas.microsoft.com/office/drawing/2014/main" id="{08453AC6-51B9-4C8E-AA16-95F0AFEA5C6D}"/>
            </a:ext>
          </a:extLst>
        </xdr:cNvPr>
        <xdr:cNvSpPr txBox="1"/>
      </xdr:nvSpPr>
      <xdr:spPr>
        <a:xfrm>
          <a:off x="835025" y="71628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0" name="テキスト ボックス 159">
          <a:extLst>
            <a:ext uri="{FF2B5EF4-FFF2-40B4-BE49-F238E27FC236}">
              <a16:creationId xmlns:a16="http://schemas.microsoft.com/office/drawing/2014/main" id="{59EB445F-9532-4D0E-995A-28004CDC25E4}"/>
            </a:ext>
          </a:extLst>
        </xdr:cNvPr>
        <xdr:cNvSpPr txBox="1"/>
      </xdr:nvSpPr>
      <xdr:spPr>
        <a:xfrm>
          <a:off x="6296025" y="97345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1" name="テキスト ボックス 160">
          <a:extLst>
            <a:ext uri="{FF2B5EF4-FFF2-40B4-BE49-F238E27FC236}">
              <a16:creationId xmlns:a16="http://schemas.microsoft.com/office/drawing/2014/main" id="{D5560B62-072F-4926-8065-4F1E180AAE39}"/>
            </a:ext>
          </a:extLst>
        </xdr:cNvPr>
        <xdr:cNvSpPr txBox="1"/>
      </xdr:nvSpPr>
      <xdr:spPr>
        <a:xfrm>
          <a:off x="835025" y="1076007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2" name="テキスト ボックス 161">
          <a:extLst>
            <a:ext uri="{FF2B5EF4-FFF2-40B4-BE49-F238E27FC236}">
              <a16:creationId xmlns:a16="http://schemas.microsoft.com/office/drawing/2014/main" id="{BD15902D-4D99-4176-A60C-FBDDB50A24A4}"/>
            </a:ext>
          </a:extLst>
        </xdr:cNvPr>
        <xdr:cNvSpPr txBox="1"/>
      </xdr:nvSpPr>
      <xdr:spPr>
        <a:xfrm>
          <a:off x="6296025" y="1341437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1DC84EC4-37F5-4E02-90C6-F5DD22A9111E}"/>
            </a:ext>
          </a:extLst>
        </xdr:cNvPr>
        <xdr:cNvSpPr/>
      </xdr:nvSpPr>
      <xdr:spPr>
        <a:xfrm>
          <a:off x="577850" y="127000"/>
          <a:ext cx="11423650" cy="6096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0EE039CE-149C-46DD-B60C-DFB713F6E6E4}"/>
            </a:ext>
          </a:extLst>
        </xdr:cNvPr>
        <xdr:cNvSpPr/>
      </xdr:nvSpPr>
      <xdr:spPr>
        <a:xfrm>
          <a:off x="17145000" y="184150"/>
          <a:ext cx="35814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EA5293E8-98F4-4022-A9C7-001968EC0690}"/>
            </a:ext>
          </a:extLst>
        </xdr:cNvPr>
        <xdr:cNvSpPr/>
      </xdr:nvSpPr>
      <xdr:spPr>
        <a:xfrm>
          <a:off x="17164050" y="209550"/>
          <a:ext cx="35369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D3BBBE0B-1B68-440C-8311-877D01A08C39}"/>
            </a:ext>
          </a:extLst>
        </xdr:cNvPr>
        <xdr:cNvSpPr/>
      </xdr:nvSpPr>
      <xdr:spPr>
        <a:xfrm>
          <a:off x="17189450" y="234950"/>
          <a:ext cx="3479800" cy="4254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群馬県東吾妻町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2887F6F3-0234-4E2F-B557-2BB15CDE2214}"/>
            </a:ext>
          </a:extLst>
        </xdr:cNvPr>
        <xdr:cNvSpPr/>
      </xdr:nvSpPr>
      <xdr:spPr>
        <a:xfrm>
          <a:off x="14636750" y="184150"/>
          <a:ext cx="23939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D3A48D96-291C-4DB6-B71E-F3973E4FEEEF}"/>
            </a:ext>
          </a:extLst>
        </xdr:cNvPr>
        <xdr:cNvSpPr/>
      </xdr:nvSpPr>
      <xdr:spPr>
        <a:xfrm>
          <a:off x="14662150" y="209550"/>
          <a:ext cx="23495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B2514404-DAC0-4271-99C9-A5DB8DE177A4}"/>
            </a:ext>
          </a:extLst>
        </xdr:cNvPr>
        <xdr:cNvSpPr/>
      </xdr:nvSpPr>
      <xdr:spPr>
        <a:xfrm>
          <a:off x="14687550" y="234950"/>
          <a:ext cx="22923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90CDCC26-65D2-4BFF-8810-BBD86E47B063}"/>
            </a:ext>
          </a:extLst>
        </xdr:cNvPr>
        <xdr:cNvSpPr/>
      </xdr:nvSpPr>
      <xdr:spPr>
        <a:xfrm>
          <a:off x="685800" y="857250"/>
          <a:ext cx="9086850" cy="17145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223A0328-077E-465D-A3BE-9F8E9964DFEC}"/>
            </a:ext>
          </a:extLst>
        </xdr:cNvPr>
        <xdr:cNvSpPr/>
      </xdr:nvSpPr>
      <xdr:spPr>
        <a:xfrm>
          <a:off x="812800" y="889000"/>
          <a:ext cx="1244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21FACD68-2DA5-4EFC-B4BE-26C17713E1C5}"/>
            </a:ext>
          </a:extLst>
        </xdr:cNvPr>
        <xdr:cNvSpPr/>
      </xdr:nvSpPr>
      <xdr:spPr>
        <a:xfrm>
          <a:off x="2012950" y="889000"/>
          <a:ext cx="12001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12,661
12,393
253.91
8,661,687
8,330,858
280,987
5,754,287
10,658,034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3E0DD130-768C-4567-AAA8-6444A75FD902}"/>
            </a:ext>
          </a:extLst>
        </xdr:cNvPr>
        <xdr:cNvSpPr/>
      </xdr:nvSpPr>
      <xdr:spPr>
        <a:xfrm>
          <a:off x="3213100" y="889000"/>
          <a:ext cx="1371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5A06A5D3-1770-488D-8E5F-6CC397902D69}"/>
            </a:ext>
          </a:extLst>
        </xdr:cNvPr>
        <xdr:cNvSpPr/>
      </xdr:nvSpPr>
      <xdr:spPr>
        <a:xfrm>
          <a:off x="4584700" y="908050"/>
          <a:ext cx="18224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8299A8F4-6F15-47D4-B4F4-A179307E6C0F}"/>
            </a:ext>
          </a:extLst>
        </xdr:cNvPr>
        <xdr:cNvSpPr/>
      </xdr:nvSpPr>
      <xdr:spPr>
        <a:xfrm>
          <a:off x="6407150" y="908050"/>
          <a:ext cx="11366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11.2
19.7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B715F985-6C45-419B-B344-33BED0BFCC58}"/>
            </a:ext>
          </a:extLst>
        </xdr:cNvPr>
        <xdr:cNvSpPr/>
      </xdr:nvSpPr>
      <xdr:spPr>
        <a:xfrm>
          <a:off x="7607300" y="920750"/>
          <a:ext cx="577850" cy="901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68169264-590A-41F8-9CB5-1405FD59BDC4}"/>
            </a:ext>
          </a:extLst>
        </xdr:cNvPr>
        <xdr:cNvSpPr/>
      </xdr:nvSpPr>
      <xdr:spPr>
        <a:xfrm>
          <a:off x="4584700" y="1651000"/>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6E026846-0560-4B81-8F03-CB9B6B150111}"/>
            </a:ext>
          </a:extLst>
        </xdr:cNvPr>
        <xdr:cNvSpPr/>
      </xdr:nvSpPr>
      <xdr:spPr>
        <a:xfrm>
          <a:off x="6470650" y="1651000"/>
          <a:ext cx="33020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C27135D3-DF11-42AD-ADF5-D77EE08B797A}"/>
            </a:ext>
          </a:extLst>
        </xdr:cNvPr>
        <xdr:cNvSpPr/>
      </xdr:nvSpPr>
      <xdr:spPr>
        <a:xfrm>
          <a:off x="9969500" y="857250"/>
          <a:ext cx="1371600" cy="12255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9E960B8A-5692-411C-832F-FED1B530265D}"/>
            </a:ext>
          </a:extLst>
        </xdr:cNvPr>
        <xdr:cNvSpPr/>
      </xdr:nvSpPr>
      <xdr:spPr>
        <a:xfrm>
          <a:off x="10210800" y="920750"/>
          <a:ext cx="12001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CC7DD7FB-24A1-45E4-80DB-2CEF44ACCC72}"/>
            </a:ext>
          </a:extLst>
        </xdr:cNvPr>
        <xdr:cNvSpPr/>
      </xdr:nvSpPr>
      <xdr:spPr>
        <a:xfrm>
          <a:off x="10210800" y="1174750"/>
          <a:ext cx="12001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55B124DD-1346-4C3B-B801-824046AF616B}"/>
            </a:ext>
          </a:extLst>
        </xdr:cNvPr>
        <xdr:cNvSpPr/>
      </xdr:nvSpPr>
      <xdr:spPr>
        <a:xfrm>
          <a:off x="10210800" y="1492250"/>
          <a:ext cx="1308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8B79DC55-6A23-49BB-861A-A4275F73E97C}"/>
            </a:ext>
          </a:extLst>
        </xdr:cNvPr>
        <xdr:cNvCxnSpPr/>
      </xdr:nvCxnSpPr>
      <xdr:spPr>
        <a:xfrm flipH="1">
          <a:off x="10052050" y="1003300"/>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00A217FE-A141-4327-A7D1-F49D637B6692}"/>
            </a:ext>
          </a:extLst>
        </xdr:cNvPr>
        <xdr:cNvSpPr/>
      </xdr:nvSpPr>
      <xdr:spPr>
        <a:xfrm>
          <a:off x="10106025" y="95885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1872E815-1FFF-4D13-B54D-26414D08691E}"/>
            </a:ext>
          </a:extLst>
        </xdr:cNvPr>
        <xdr:cNvSpPr/>
      </xdr:nvSpPr>
      <xdr:spPr>
        <a:xfrm>
          <a:off x="10106025" y="12128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63AABC36-C374-4856-B3F3-F57552300601}"/>
            </a:ext>
          </a:extLst>
        </xdr:cNvPr>
        <xdr:cNvCxnSpPr/>
      </xdr:nvCxnSpPr>
      <xdr:spPr>
        <a:xfrm>
          <a:off x="10131425" y="147320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73E4621D-4799-42AC-95B8-7F51629B0114}"/>
            </a:ext>
          </a:extLst>
        </xdr:cNvPr>
        <xdr:cNvCxnSpPr/>
      </xdr:nvCxnSpPr>
      <xdr:spPr>
        <a:xfrm>
          <a:off x="10071100" y="14732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3FE8DBD6-BE2C-454E-9D94-94040B900B3E}"/>
            </a:ext>
          </a:extLst>
        </xdr:cNvPr>
        <xdr:cNvCxnSpPr/>
      </xdr:nvCxnSpPr>
      <xdr:spPr>
        <a:xfrm flipV="1">
          <a:off x="10131425" y="169862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A87052C5-C329-4C07-9B40-89031D3ADB75}"/>
            </a:ext>
          </a:extLst>
        </xdr:cNvPr>
        <xdr:cNvCxnSpPr/>
      </xdr:nvCxnSpPr>
      <xdr:spPr>
        <a:xfrm>
          <a:off x="10071100" y="183515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94DB0BCA-6B8C-4662-9E71-3CDFED930D43}"/>
            </a:ext>
          </a:extLst>
        </xdr:cNvPr>
        <xdr:cNvSpPr txBox="1"/>
      </xdr:nvSpPr>
      <xdr:spPr>
        <a:xfrm>
          <a:off x="641350" y="26924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F23B74C3-6825-4EB3-96BF-2F4958A6EFE1}"/>
            </a:ext>
          </a:extLst>
        </xdr:cNvPr>
        <xdr:cNvSpPr txBox="1"/>
      </xdr:nvSpPr>
      <xdr:spPr>
        <a:xfrm>
          <a:off x="641350" y="29972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AA6A8DA0-B91B-47A5-B850-80B2E4A3440A}"/>
            </a:ext>
          </a:extLst>
        </xdr:cNvPr>
        <xdr:cNvSpPr txBox="1"/>
      </xdr:nvSpPr>
      <xdr:spPr>
        <a:xfrm>
          <a:off x="641350" y="3302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9BCF7CF0-0BD5-4C84-A17C-DEF122387037}"/>
            </a:ext>
          </a:extLst>
        </xdr:cNvPr>
        <xdr:cNvSpPr txBox="1"/>
      </xdr:nvSpPr>
      <xdr:spPr>
        <a:xfrm>
          <a:off x="641350" y="361315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34171819-76E5-4A95-8D3B-A8135A119AF6}"/>
            </a:ext>
          </a:extLst>
        </xdr:cNvPr>
        <xdr:cNvSpPr/>
      </xdr:nvSpPr>
      <xdr:spPr>
        <a:xfrm>
          <a:off x="685800" y="40386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A417769A-EEDC-4527-9B90-51C2EE8A58B2}"/>
            </a:ext>
          </a:extLst>
        </xdr:cNvPr>
        <xdr:cNvSpPr/>
      </xdr:nvSpPr>
      <xdr:spPr>
        <a:xfrm>
          <a:off x="8128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2FFB8827-0675-4978-B04F-54DB77C7432B}"/>
            </a:ext>
          </a:extLst>
        </xdr:cNvPr>
        <xdr:cNvSpPr/>
      </xdr:nvSpPr>
      <xdr:spPr>
        <a:xfrm>
          <a:off x="8128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C75BAD07-67B9-4762-ABB5-04C19CB28B05}"/>
            </a:ext>
          </a:extLst>
        </xdr:cNvPr>
        <xdr:cNvSpPr/>
      </xdr:nvSpPr>
      <xdr:spPr>
        <a:xfrm>
          <a:off x="17145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109CC355-3FB4-441E-B480-99036B16D0DA}"/>
            </a:ext>
          </a:extLst>
        </xdr:cNvPr>
        <xdr:cNvSpPr/>
      </xdr:nvSpPr>
      <xdr:spPr>
        <a:xfrm>
          <a:off x="17145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E4D9FEE6-58DA-404F-84C2-707B7B00DBA9}"/>
            </a:ext>
          </a:extLst>
        </xdr:cNvPr>
        <xdr:cNvSpPr/>
      </xdr:nvSpPr>
      <xdr:spPr>
        <a:xfrm>
          <a:off x="27432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CBF6ACC9-9D89-423F-B043-96CA6C34F782}"/>
            </a:ext>
          </a:extLst>
        </xdr:cNvPr>
        <xdr:cNvSpPr/>
      </xdr:nvSpPr>
      <xdr:spPr>
        <a:xfrm>
          <a:off x="27432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D05F2E1A-0D41-43FD-81B7-1279A5CAB929}"/>
            </a:ext>
          </a:extLst>
        </xdr:cNvPr>
        <xdr:cNvSpPr/>
      </xdr:nvSpPr>
      <xdr:spPr>
        <a:xfrm>
          <a:off x="685800" y="513715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B95F7E32-2C4E-4537-B8DC-B69AE409F8FC}"/>
            </a:ext>
          </a:extLst>
        </xdr:cNvPr>
        <xdr:cNvSpPr txBox="1"/>
      </xdr:nvSpPr>
      <xdr:spPr>
        <a:xfrm>
          <a:off x="666750" y="4953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25178359-BA71-44C4-A5C6-443891FD2655}"/>
            </a:ext>
          </a:extLst>
        </xdr:cNvPr>
        <xdr:cNvCxnSpPr/>
      </xdr:nvCxnSpPr>
      <xdr:spPr>
        <a:xfrm>
          <a:off x="685800" y="73406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9CBD80DC-9B8F-4EB4-9374-B1350FAD6C4A}"/>
            </a:ext>
          </a:extLst>
        </xdr:cNvPr>
        <xdr:cNvSpPr txBox="1"/>
      </xdr:nvSpPr>
      <xdr:spPr>
        <a:xfrm>
          <a:off x="275771" y="7204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a:extLst>
            <a:ext uri="{FF2B5EF4-FFF2-40B4-BE49-F238E27FC236}">
              <a16:creationId xmlns:a16="http://schemas.microsoft.com/office/drawing/2014/main" id="{5FB66C04-4E1F-4D5A-ABA2-27F03F27E362}"/>
            </a:ext>
          </a:extLst>
        </xdr:cNvPr>
        <xdr:cNvCxnSpPr/>
      </xdr:nvCxnSpPr>
      <xdr:spPr>
        <a:xfrm>
          <a:off x="685800" y="6972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a:extLst>
            <a:ext uri="{FF2B5EF4-FFF2-40B4-BE49-F238E27FC236}">
              <a16:creationId xmlns:a16="http://schemas.microsoft.com/office/drawing/2014/main" id="{73CF3ADD-EF31-4BCC-9832-7CACC0E2D0A2}"/>
            </a:ext>
          </a:extLst>
        </xdr:cNvPr>
        <xdr:cNvSpPr txBox="1"/>
      </xdr:nvSpPr>
      <xdr:spPr>
        <a:xfrm>
          <a:off x="275771" y="68364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a:extLst>
            <a:ext uri="{FF2B5EF4-FFF2-40B4-BE49-F238E27FC236}">
              <a16:creationId xmlns:a16="http://schemas.microsoft.com/office/drawing/2014/main" id="{29D0CE5A-B44B-4FBA-B32B-BB1B1CFEB120}"/>
            </a:ext>
          </a:extLst>
        </xdr:cNvPr>
        <xdr:cNvCxnSpPr/>
      </xdr:nvCxnSpPr>
      <xdr:spPr>
        <a:xfrm>
          <a:off x="685800" y="6604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a:extLst>
            <a:ext uri="{FF2B5EF4-FFF2-40B4-BE49-F238E27FC236}">
              <a16:creationId xmlns:a16="http://schemas.microsoft.com/office/drawing/2014/main" id="{2E9FEDFD-B253-4EF2-AF16-CA7F6C28AB0B}"/>
            </a:ext>
          </a:extLst>
        </xdr:cNvPr>
        <xdr:cNvSpPr txBox="1"/>
      </xdr:nvSpPr>
      <xdr:spPr>
        <a:xfrm>
          <a:off x="339891" y="64681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a:extLst>
            <a:ext uri="{FF2B5EF4-FFF2-40B4-BE49-F238E27FC236}">
              <a16:creationId xmlns:a16="http://schemas.microsoft.com/office/drawing/2014/main" id="{71D34B0F-4D4A-4CAF-9590-5B3C446D117A}"/>
            </a:ext>
          </a:extLst>
        </xdr:cNvPr>
        <xdr:cNvCxnSpPr/>
      </xdr:nvCxnSpPr>
      <xdr:spPr>
        <a:xfrm>
          <a:off x="685800" y="6242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a:extLst>
            <a:ext uri="{FF2B5EF4-FFF2-40B4-BE49-F238E27FC236}">
              <a16:creationId xmlns:a16="http://schemas.microsoft.com/office/drawing/2014/main" id="{E0B679FF-BD4D-41BF-B75C-D1DC5F379B44}"/>
            </a:ext>
          </a:extLst>
        </xdr:cNvPr>
        <xdr:cNvSpPr txBox="1"/>
      </xdr:nvSpPr>
      <xdr:spPr>
        <a:xfrm>
          <a:off x="339891" y="610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a:extLst>
            <a:ext uri="{FF2B5EF4-FFF2-40B4-BE49-F238E27FC236}">
              <a16:creationId xmlns:a16="http://schemas.microsoft.com/office/drawing/2014/main" id="{662682EE-E859-4BAF-A02A-C218EC20EC33}"/>
            </a:ext>
          </a:extLst>
        </xdr:cNvPr>
        <xdr:cNvCxnSpPr/>
      </xdr:nvCxnSpPr>
      <xdr:spPr>
        <a:xfrm>
          <a:off x="685800" y="5873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a:extLst>
            <a:ext uri="{FF2B5EF4-FFF2-40B4-BE49-F238E27FC236}">
              <a16:creationId xmlns:a16="http://schemas.microsoft.com/office/drawing/2014/main" id="{48D4A355-CD56-44C4-890D-82520FC01A84}"/>
            </a:ext>
          </a:extLst>
        </xdr:cNvPr>
        <xdr:cNvSpPr txBox="1"/>
      </xdr:nvSpPr>
      <xdr:spPr>
        <a:xfrm>
          <a:off x="339891" y="57378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a:extLst>
            <a:ext uri="{FF2B5EF4-FFF2-40B4-BE49-F238E27FC236}">
              <a16:creationId xmlns:a16="http://schemas.microsoft.com/office/drawing/2014/main" id="{5B92E310-C29B-432A-A98B-E8C151925C56}"/>
            </a:ext>
          </a:extLst>
        </xdr:cNvPr>
        <xdr:cNvCxnSpPr/>
      </xdr:nvCxnSpPr>
      <xdr:spPr>
        <a:xfrm>
          <a:off x="685800" y="55054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a:extLst>
            <a:ext uri="{FF2B5EF4-FFF2-40B4-BE49-F238E27FC236}">
              <a16:creationId xmlns:a16="http://schemas.microsoft.com/office/drawing/2014/main" id="{EE7C3845-B6D5-4355-A989-439DD8DD83F7}"/>
            </a:ext>
          </a:extLst>
        </xdr:cNvPr>
        <xdr:cNvSpPr txBox="1"/>
      </xdr:nvSpPr>
      <xdr:spPr>
        <a:xfrm>
          <a:off x="339891" y="5369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a:extLst>
            <a:ext uri="{FF2B5EF4-FFF2-40B4-BE49-F238E27FC236}">
              <a16:creationId xmlns:a16="http://schemas.microsoft.com/office/drawing/2014/main" id="{C2864DE3-07B9-4473-A0D3-80C39745A6CC}"/>
            </a:ext>
          </a:extLst>
        </xdr:cNvPr>
        <xdr:cNvCxnSpPr/>
      </xdr:nvCxnSpPr>
      <xdr:spPr>
        <a:xfrm>
          <a:off x="685800" y="5137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a:extLst>
            <a:ext uri="{FF2B5EF4-FFF2-40B4-BE49-F238E27FC236}">
              <a16:creationId xmlns:a16="http://schemas.microsoft.com/office/drawing/2014/main" id="{A8826733-A97D-454F-9D39-21E4F5C66DBD}"/>
            </a:ext>
          </a:extLst>
        </xdr:cNvPr>
        <xdr:cNvSpPr txBox="1"/>
      </xdr:nvSpPr>
      <xdr:spPr>
        <a:xfrm>
          <a:off x="384961" y="50012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a:extLst>
            <a:ext uri="{FF2B5EF4-FFF2-40B4-BE49-F238E27FC236}">
              <a16:creationId xmlns:a16="http://schemas.microsoft.com/office/drawing/2014/main" id="{B5E0BA8E-93CA-42C3-AAB4-CCF4BC2701B8}"/>
            </a:ext>
          </a:extLst>
        </xdr:cNvPr>
        <xdr:cNvSpPr/>
      </xdr:nvSpPr>
      <xdr:spPr>
        <a:xfrm>
          <a:off x="685800" y="513715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22860</xdr:rowOff>
    </xdr:from>
    <xdr:to>
      <xdr:col>24</xdr:col>
      <xdr:colOff>62865</xdr:colOff>
      <xdr:row>42</xdr:row>
      <xdr:rowOff>1905</xdr:rowOff>
    </xdr:to>
    <xdr:cxnSp macro="">
      <xdr:nvCxnSpPr>
        <xdr:cNvPr id="57" name="直線コネクタ 56">
          <a:extLst>
            <a:ext uri="{FF2B5EF4-FFF2-40B4-BE49-F238E27FC236}">
              <a16:creationId xmlns:a16="http://schemas.microsoft.com/office/drawing/2014/main" id="{41907CBE-0654-4BB3-AE8E-F3396CA181CC}"/>
            </a:ext>
          </a:extLst>
        </xdr:cNvPr>
        <xdr:cNvCxnSpPr/>
      </xdr:nvCxnSpPr>
      <xdr:spPr>
        <a:xfrm flipV="1">
          <a:off x="4177665" y="5636260"/>
          <a:ext cx="0" cy="12998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5732</xdr:rowOff>
    </xdr:from>
    <xdr:ext cx="405111" cy="259045"/>
    <xdr:sp macro="" textlink="">
      <xdr:nvSpPr>
        <xdr:cNvPr id="58" name="【道路】&#10;有形固定資産減価償却率最小値テキスト">
          <a:extLst>
            <a:ext uri="{FF2B5EF4-FFF2-40B4-BE49-F238E27FC236}">
              <a16:creationId xmlns:a16="http://schemas.microsoft.com/office/drawing/2014/main" id="{ACB076F7-51C7-49E5-8F26-F13A7F7DA7E4}"/>
            </a:ext>
          </a:extLst>
        </xdr:cNvPr>
        <xdr:cNvSpPr txBox="1"/>
      </xdr:nvSpPr>
      <xdr:spPr>
        <a:xfrm>
          <a:off x="4216400" y="69399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1905</xdr:rowOff>
    </xdr:from>
    <xdr:to>
      <xdr:col>24</xdr:col>
      <xdr:colOff>152400</xdr:colOff>
      <xdr:row>42</xdr:row>
      <xdr:rowOff>1905</xdr:rowOff>
    </xdr:to>
    <xdr:cxnSp macro="">
      <xdr:nvCxnSpPr>
        <xdr:cNvPr id="59" name="直線コネクタ 58">
          <a:extLst>
            <a:ext uri="{FF2B5EF4-FFF2-40B4-BE49-F238E27FC236}">
              <a16:creationId xmlns:a16="http://schemas.microsoft.com/office/drawing/2014/main" id="{7D34FDFE-0D1C-4A0D-B7E0-119C602C87D5}"/>
            </a:ext>
          </a:extLst>
        </xdr:cNvPr>
        <xdr:cNvCxnSpPr/>
      </xdr:nvCxnSpPr>
      <xdr:spPr>
        <a:xfrm>
          <a:off x="4108450" y="693610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140987</xdr:rowOff>
    </xdr:from>
    <xdr:ext cx="405111" cy="259045"/>
    <xdr:sp macro="" textlink="">
      <xdr:nvSpPr>
        <xdr:cNvPr id="60" name="【道路】&#10;有形固定資産減価償却率最大値テキスト">
          <a:extLst>
            <a:ext uri="{FF2B5EF4-FFF2-40B4-BE49-F238E27FC236}">
              <a16:creationId xmlns:a16="http://schemas.microsoft.com/office/drawing/2014/main" id="{66C4184E-4691-46E6-B296-7E33CC65E619}"/>
            </a:ext>
          </a:extLst>
        </xdr:cNvPr>
        <xdr:cNvSpPr txBox="1"/>
      </xdr:nvSpPr>
      <xdr:spPr>
        <a:xfrm>
          <a:off x="4216400" y="54241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22860</xdr:rowOff>
    </xdr:from>
    <xdr:to>
      <xdr:col>24</xdr:col>
      <xdr:colOff>152400</xdr:colOff>
      <xdr:row>34</xdr:row>
      <xdr:rowOff>22860</xdr:rowOff>
    </xdr:to>
    <xdr:cxnSp macro="">
      <xdr:nvCxnSpPr>
        <xdr:cNvPr id="61" name="直線コネクタ 60">
          <a:extLst>
            <a:ext uri="{FF2B5EF4-FFF2-40B4-BE49-F238E27FC236}">
              <a16:creationId xmlns:a16="http://schemas.microsoft.com/office/drawing/2014/main" id="{1E770730-E2CA-45CE-9952-BC38AC8AA515}"/>
            </a:ext>
          </a:extLst>
        </xdr:cNvPr>
        <xdr:cNvCxnSpPr/>
      </xdr:nvCxnSpPr>
      <xdr:spPr>
        <a:xfrm>
          <a:off x="4108450" y="563626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160037</xdr:rowOff>
    </xdr:from>
    <xdr:ext cx="405111" cy="259045"/>
    <xdr:sp macro="" textlink="">
      <xdr:nvSpPr>
        <xdr:cNvPr id="62" name="【道路】&#10;有形固定資産減価償却率平均値テキスト">
          <a:extLst>
            <a:ext uri="{FF2B5EF4-FFF2-40B4-BE49-F238E27FC236}">
              <a16:creationId xmlns:a16="http://schemas.microsoft.com/office/drawing/2014/main" id="{6E12EBEB-C9CF-495D-AB02-89997F28E253}"/>
            </a:ext>
          </a:extLst>
        </xdr:cNvPr>
        <xdr:cNvSpPr txBox="1"/>
      </xdr:nvSpPr>
      <xdr:spPr>
        <a:xfrm>
          <a:off x="4216400" y="626873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10160</xdr:rowOff>
    </xdr:from>
    <xdr:to>
      <xdr:col>24</xdr:col>
      <xdr:colOff>114300</xdr:colOff>
      <xdr:row>38</xdr:row>
      <xdr:rowOff>111760</xdr:rowOff>
    </xdr:to>
    <xdr:sp macro="" textlink="">
      <xdr:nvSpPr>
        <xdr:cNvPr id="63" name="フローチャート: 判断 62">
          <a:extLst>
            <a:ext uri="{FF2B5EF4-FFF2-40B4-BE49-F238E27FC236}">
              <a16:creationId xmlns:a16="http://schemas.microsoft.com/office/drawing/2014/main" id="{9804BD65-492B-4C45-AED1-37BAAE55882E}"/>
            </a:ext>
          </a:extLst>
        </xdr:cNvPr>
        <xdr:cNvSpPr/>
      </xdr:nvSpPr>
      <xdr:spPr>
        <a:xfrm>
          <a:off x="4127500" y="6283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149225</xdr:rowOff>
    </xdr:from>
    <xdr:to>
      <xdr:col>20</xdr:col>
      <xdr:colOff>38100</xdr:colOff>
      <xdr:row>38</xdr:row>
      <xdr:rowOff>79375</xdr:rowOff>
    </xdr:to>
    <xdr:sp macro="" textlink="">
      <xdr:nvSpPr>
        <xdr:cNvPr id="64" name="フローチャート: 判断 63">
          <a:extLst>
            <a:ext uri="{FF2B5EF4-FFF2-40B4-BE49-F238E27FC236}">
              <a16:creationId xmlns:a16="http://schemas.microsoft.com/office/drawing/2014/main" id="{F450D69B-A184-4F18-975B-4348EDF26B05}"/>
            </a:ext>
          </a:extLst>
        </xdr:cNvPr>
        <xdr:cNvSpPr/>
      </xdr:nvSpPr>
      <xdr:spPr>
        <a:xfrm>
          <a:off x="3384550" y="625792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147320</xdr:rowOff>
    </xdr:from>
    <xdr:to>
      <xdr:col>15</xdr:col>
      <xdr:colOff>101600</xdr:colOff>
      <xdr:row>38</xdr:row>
      <xdr:rowOff>77470</xdr:rowOff>
    </xdr:to>
    <xdr:sp macro="" textlink="">
      <xdr:nvSpPr>
        <xdr:cNvPr id="65" name="フローチャート: 判断 64">
          <a:extLst>
            <a:ext uri="{FF2B5EF4-FFF2-40B4-BE49-F238E27FC236}">
              <a16:creationId xmlns:a16="http://schemas.microsoft.com/office/drawing/2014/main" id="{A2C83989-5D03-420A-A472-AAE51B5AA245}"/>
            </a:ext>
          </a:extLst>
        </xdr:cNvPr>
        <xdr:cNvSpPr/>
      </xdr:nvSpPr>
      <xdr:spPr>
        <a:xfrm>
          <a:off x="2571750" y="625602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61595</xdr:rowOff>
    </xdr:from>
    <xdr:to>
      <xdr:col>10</xdr:col>
      <xdr:colOff>165100</xdr:colOff>
      <xdr:row>37</xdr:row>
      <xdr:rowOff>163195</xdr:rowOff>
    </xdr:to>
    <xdr:sp macro="" textlink="">
      <xdr:nvSpPr>
        <xdr:cNvPr id="66" name="フローチャート: 判断 65">
          <a:extLst>
            <a:ext uri="{FF2B5EF4-FFF2-40B4-BE49-F238E27FC236}">
              <a16:creationId xmlns:a16="http://schemas.microsoft.com/office/drawing/2014/main" id="{AE31904E-BCFA-4D47-86D6-433BE8CDC7BC}"/>
            </a:ext>
          </a:extLst>
        </xdr:cNvPr>
        <xdr:cNvSpPr/>
      </xdr:nvSpPr>
      <xdr:spPr>
        <a:xfrm>
          <a:off x="1778000" y="6170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33020</xdr:rowOff>
    </xdr:from>
    <xdr:to>
      <xdr:col>6</xdr:col>
      <xdr:colOff>38100</xdr:colOff>
      <xdr:row>37</xdr:row>
      <xdr:rowOff>134620</xdr:rowOff>
    </xdr:to>
    <xdr:sp macro="" textlink="">
      <xdr:nvSpPr>
        <xdr:cNvPr id="67" name="フローチャート: 判断 66">
          <a:extLst>
            <a:ext uri="{FF2B5EF4-FFF2-40B4-BE49-F238E27FC236}">
              <a16:creationId xmlns:a16="http://schemas.microsoft.com/office/drawing/2014/main" id="{150A4705-3C83-47E2-86C3-A542C73B5209}"/>
            </a:ext>
          </a:extLst>
        </xdr:cNvPr>
        <xdr:cNvSpPr/>
      </xdr:nvSpPr>
      <xdr:spPr>
        <a:xfrm>
          <a:off x="984250" y="614172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a:extLst>
            <a:ext uri="{FF2B5EF4-FFF2-40B4-BE49-F238E27FC236}">
              <a16:creationId xmlns:a16="http://schemas.microsoft.com/office/drawing/2014/main" id="{AD3A6C56-FBCA-4A32-BE0A-6211ACC8A1EA}"/>
            </a:ext>
          </a:extLst>
        </xdr:cNvPr>
        <xdr:cNvSpPr txBox="1"/>
      </xdr:nvSpPr>
      <xdr:spPr>
        <a:xfrm>
          <a:off x="40068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C4113884-8C6A-4EAD-9FF0-00236313ECFA}"/>
            </a:ext>
          </a:extLst>
        </xdr:cNvPr>
        <xdr:cNvSpPr txBox="1"/>
      </xdr:nvSpPr>
      <xdr:spPr>
        <a:xfrm>
          <a:off x="32575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11CE92A5-F390-4C1A-9A05-0559EB07916C}"/>
            </a:ext>
          </a:extLst>
        </xdr:cNvPr>
        <xdr:cNvSpPr txBox="1"/>
      </xdr:nvSpPr>
      <xdr:spPr>
        <a:xfrm>
          <a:off x="24511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E949D3B6-4BA1-4036-8585-1F5098FE4E7E}"/>
            </a:ext>
          </a:extLst>
        </xdr:cNvPr>
        <xdr:cNvSpPr txBox="1"/>
      </xdr:nvSpPr>
      <xdr:spPr>
        <a:xfrm>
          <a:off x="16573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E8AB0CBA-697D-4790-B8DD-EC3EDA08183E}"/>
            </a:ext>
          </a:extLst>
        </xdr:cNvPr>
        <xdr:cNvSpPr txBox="1"/>
      </xdr:nvSpPr>
      <xdr:spPr>
        <a:xfrm>
          <a:off x="8572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635</xdr:rowOff>
    </xdr:from>
    <xdr:to>
      <xdr:col>15</xdr:col>
      <xdr:colOff>101600</xdr:colOff>
      <xdr:row>36</xdr:row>
      <xdr:rowOff>102235</xdr:rowOff>
    </xdr:to>
    <xdr:sp macro="" textlink="">
      <xdr:nvSpPr>
        <xdr:cNvPr id="73" name="楕円 72">
          <a:extLst>
            <a:ext uri="{FF2B5EF4-FFF2-40B4-BE49-F238E27FC236}">
              <a16:creationId xmlns:a16="http://schemas.microsoft.com/office/drawing/2014/main" id="{690D0713-B374-4F3C-9948-F66F9117CE01}"/>
            </a:ext>
          </a:extLst>
        </xdr:cNvPr>
        <xdr:cNvSpPr/>
      </xdr:nvSpPr>
      <xdr:spPr>
        <a:xfrm>
          <a:off x="2571750" y="5944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635</xdr:rowOff>
    </xdr:from>
    <xdr:to>
      <xdr:col>10</xdr:col>
      <xdr:colOff>165100</xdr:colOff>
      <xdr:row>36</xdr:row>
      <xdr:rowOff>102235</xdr:rowOff>
    </xdr:to>
    <xdr:sp macro="" textlink="">
      <xdr:nvSpPr>
        <xdr:cNvPr id="74" name="楕円 73">
          <a:extLst>
            <a:ext uri="{FF2B5EF4-FFF2-40B4-BE49-F238E27FC236}">
              <a16:creationId xmlns:a16="http://schemas.microsoft.com/office/drawing/2014/main" id="{9AC4CD03-B070-4B93-BC33-F945278EB782}"/>
            </a:ext>
          </a:extLst>
        </xdr:cNvPr>
        <xdr:cNvSpPr/>
      </xdr:nvSpPr>
      <xdr:spPr>
        <a:xfrm>
          <a:off x="1778000" y="5944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36</xdr:row>
      <xdr:rowOff>51435</xdr:rowOff>
    </xdr:from>
    <xdr:to>
      <xdr:col>15</xdr:col>
      <xdr:colOff>50800</xdr:colOff>
      <xdr:row>36</xdr:row>
      <xdr:rowOff>51435</xdr:rowOff>
    </xdr:to>
    <xdr:cxnSp macro="">
      <xdr:nvCxnSpPr>
        <xdr:cNvPr id="75" name="直線コネクタ 74">
          <a:extLst>
            <a:ext uri="{FF2B5EF4-FFF2-40B4-BE49-F238E27FC236}">
              <a16:creationId xmlns:a16="http://schemas.microsoft.com/office/drawing/2014/main" id="{0675C4DE-CE83-44C9-9B89-0BD16CAD809D}"/>
            </a:ext>
          </a:extLst>
        </xdr:cNvPr>
        <xdr:cNvCxnSpPr/>
      </xdr:nvCxnSpPr>
      <xdr:spPr>
        <a:xfrm>
          <a:off x="1828800" y="5995035"/>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35</xdr:row>
      <xdr:rowOff>137795</xdr:rowOff>
    </xdr:from>
    <xdr:to>
      <xdr:col>6</xdr:col>
      <xdr:colOff>38100</xdr:colOff>
      <xdr:row>36</xdr:row>
      <xdr:rowOff>67945</xdr:rowOff>
    </xdr:to>
    <xdr:sp macro="" textlink="">
      <xdr:nvSpPr>
        <xdr:cNvPr id="76" name="楕円 75">
          <a:extLst>
            <a:ext uri="{FF2B5EF4-FFF2-40B4-BE49-F238E27FC236}">
              <a16:creationId xmlns:a16="http://schemas.microsoft.com/office/drawing/2014/main" id="{75B8E4C8-D56B-46F0-A889-127337048D9A}"/>
            </a:ext>
          </a:extLst>
        </xdr:cNvPr>
        <xdr:cNvSpPr/>
      </xdr:nvSpPr>
      <xdr:spPr>
        <a:xfrm>
          <a:off x="984250" y="5916295"/>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36</xdr:row>
      <xdr:rowOff>17145</xdr:rowOff>
    </xdr:from>
    <xdr:to>
      <xdr:col>10</xdr:col>
      <xdr:colOff>114300</xdr:colOff>
      <xdr:row>36</xdr:row>
      <xdr:rowOff>51435</xdr:rowOff>
    </xdr:to>
    <xdr:cxnSp macro="">
      <xdr:nvCxnSpPr>
        <xdr:cNvPr id="77" name="直線コネクタ 76">
          <a:extLst>
            <a:ext uri="{FF2B5EF4-FFF2-40B4-BE49-F238E27FC236}">
              <a16:creationId xmlns:a16="http://schemas.microsoft.com/office/drawing/2014/main" id="{2091EC34-9F97-4507-B56E-B74E07E89593}"/>
            </a:ext>
          </a:extLst>
        </xdr:cNvPr>
        <xdr:cNvCxnSpPr/>
      </xdr:nvCxnSpPr>
      <xdr:spPr>
        <a:xfrm>
          <a:off x="1028700" y="5960745"/>
          <a:ext cx="8001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95902</xdr:rowOff>
    </xdr:from>
    <xdr:ext cx="405111" cy="259045"/>
    <xdr:sp macro="" textlink="">
      <xdr:nvSpPr>
        <xdr:cNvPr id="78" name="n_1aveValue【道路】&#10;有形固定資産減価償却率">
          <a:extLst>
            <a:ext uri="{FF2B5EF4-FFF2-40B4-BE49-F238E27FC236}">
              <a16:creationId xmlns:a16="http://schemas.microsoft.com/office/drawing/2014/main" id="{A8DC2A55-AE11-4DB6-BE0A-D97EAA27E13B}"/>
            </a:ext>
          </a:extLst>
        </xdr:cNvPr>
        <xdr:cNvSpPr txBox="1"/>
      </xdr:nvSpPr>
      <xdr:spPr>
        <a:xfrm>
          <a:off x="3239144" y="60395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68597</xdr:rowOff>
    </xdr:from>
    <xdr:ext cx="405111" cy="259045"/>
    <xdr:sp macro="" textlink="">
      <xdr:nvSpPr>
        <xdr:cNvPr id="79" name="n_2aveValue【道路】&#10;有形固定資産減価償却率">
          <a:extLst>
            <a:ext uri="{FF2B5EF4-FFF2-40B4-BE49-F238E27FC236}">
              <a16:creationId xmlns:a16="http://schemas.microsoft.com/office/drawing/2014/main" id="{15624DC6-E850-49A0-AA69-548BBB2235D4}"/>
            </a:ext>
          </a:extLst>
        </xdr:cNvPr>
        <xdr:cNvSpPr txBox="1"/>
      </xdr:nvSpPr>
      <xdr:spPr>
        <a:xfrm>
          <a:off x="2439044" y="6342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154322</xdr:rowOff>
    </xdr:from>
    <xdr:ext cx="405111" cy="259045"/>
    <xdr:sp macro="" textlink="">
      <xdr:nvSpPr>
        <xdr:cNvPr id="80" name="n_3aveValue【道路】&#10;有形固定資産減価償却率">
          <a:extLst>
            <a:ext uri="{FF2B5EF4-FFF2-40B4-BE49-F238E27FC236}">
              <a16:creationId xmlns:a16="http://schemas.microsoft.com/office/drawing/2014/main" id="{6E2059E6-3E97-4EC4-A165-F39FE762734C}"/>
            </a:ext>
          </a:extLst>
        </xdr:cNvPr>
        <xdr:cNvSpPr txBox="1"/>
      </xdr:nvSpPr>
      <xdr:spPr>
        <a:xfrm>
          <a:off x="1645294" y="62630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125747</xdr:rowOff>
    </xdr:from>
    <xdr:ext cx="405111" cy="259045"/>
    <xdr:sp macro="" textlink="">
      <xdr:nvSpPr>
        <xdr:cNvPr id="81" name="n_4aveValue【道路】&#10;有形固定資産減価償却率">
          <a:extLst>
            <a:ext uri="{FF2B5EF4-FFF2-40B4-BE49-F238E27FC236}">
              <a16:creationId xmlns:a16="http://schemas.microsoft.com/office/drawing/2014/main" id="{F2EB9897-A64F-4F5C-A9F2-D41E3C4919B6}"/>
            </a:ext>
          </a:extLst>
        </xdr:cNvPr>
        <xdr:cNvSpPr txBox="1"/>
      </xdr:nvSpPr>
      <xdr:spPr>
        <a:xfrm>
          <a:off x="851544" y="6234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34</xdr:row>
      <xdr:rowOff>118762</xdr:rowOff>
    </xdr:from>
    <xdr:ext cx="405111" cy="259045"/>
    <xdr:sp macro="" textlink="">
      <xdr:nvSpPr>
        <xdr:cNvPr id="82" name="n_2mainValue【道路】&#10;有形固定資産減価償却率">
          <a:extLst>
            <a:ext uri="{FF2B5EF4-FFF2-40B4-BE49-F238E27FC236}">
              <a16:creationId xmlns:a16="http://schemas.microsoft.com/office/drawing/2014/main" id="{021A848C-F238-45C1-A1EE-8C6DEFECD666}"/>
            </a:ext>
          </a:extLst>
        </xdr:cNvPr>
        <xdr:cNvSpPr txBox="1"/>
      </xdr:nvSpPr>
      <xdr:spPr>
        <a:xfrm>
          <a:off x="2439044" y="57321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34</xdr:row>
      <xdr:rowOff>118762</xdr:rowOff>
    </xdr:from>
    <xdr:ext cx="405111" cy="259045"/>
    <xdr:sp macro="" textlink="">
      <xdr:nvSpPr>
        <xdr:cNvPr id="83" name="n_3mainValue【道路】&#10;有形固定資産減価償却率">
          <a:extLst>
            <a:ext uri="{FF2B5EF4-FFF2-40B4-BE49-F238E27FC236}">
              <a16:creationId xmlns:a16="http://schemas.microsoft.com/office/drawing/2014/main" id="{3C6D5B3E-3723-44ED-BFDE-8B1B2AD1D68E}"/>
            </a:ext>
          </a:extLst>
        </xdr:cNvPr>
        <xdr:cNvSpPr txBox="1"/>
      </xdr:nvSpPr>
      <xdr:spPr>
        <a:xfrm>
          <a:off x="1645294" y="57321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34</xdr:row>
      <xdr:rowOff>84472</xdr:rowOff>
    </xdr:from>
    <xdr:ext cx="405111" cy="259045"/>
    <xdr:sp macro="" textlink="">
      <xdr:nvSpPr>
        <xdr:cNvPr id="84" name="n_4mainValue【道路】&#10;有形固定資産減価償却率">
          <a:extLst>
            <a:ext uri="{FF2B5EF4-FFF2-40B4-BE49-F238E27FC236}">
              <a16:creationId xmlns:a16="http://schemas.microsoft.com/office/drawing/2014/main" id="{166C0A4D-965F-40D3-BFC5-FB9654CD8CF0}"/>
            </a:ext>
          </a:extLst>
        </xdr:cNvPr>
        <xdr:cNvSpPr txBox="1"/>
      </xdr:nvSpPr>
      <xdr:spPr>
        <a:xfrm>
          <a:off x="851544" y="56978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5" name="正方形/長方形 84">
          <a:extLst>
            <a:ext uri="{FF2B5EF4-FFF2-40B4-BE49-F238E27FC236}">
              <a16:creationId xmlns:a16="http://schemas.microsoft.com/office/drawing/2014/main" id="{66D5B923-B728-4335-86B5-C03AA35B7CC9}"/>
            </a:ext>
          </a:extLst>
        </xdr:cNvPr>
        <xdr:cNvSpPr/>
      </xdr:nvSpPr>
      <xdr:spPr>
        <a:xfrm>
          <a:off x="5956300" y="40386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6" name="正方形/長方形 85">
          <a:extLst>
            <a:ext uri="{FF2B5EF4-FFF2-40B4-BE49-F238E27FC236}">
              <a16:creationId xmlns:a16="http://schemas.microsoft.com/office/drawing/2014/main" id="{4A14D9F0-C544-4452-A0A2-371CF0A31B13}"/>
            </a:ext>
          </a:extLst>
        </xdr:cNvPr>
        <xdr:cNvSpPr/>
      </xdr:nvSpPr>
      <xdr:spPr>
        <a:xfrm>
          <a:off x="606425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7" name="正方形/長方形 86">
          <a:extLst>
            <a:ext uri="{FF2B5EF4-FFF2-40B4-BE49-F238E27FC236}">
              <a16:creationId xmlns:a16="http://schemas.microsoft.com/office/drawing/2014/main" id="{05C627E8-8C9B-497D-A65E-19456AE19794}"/>
            </a:ext>
          </a:extLst>
        </xdr:cNvPr>
        <xdr:cNvSpPr/>
      </xdr:nvSpPr>
      <xdr:spPr>
        <a:xfrm>
          <a:off x="606425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8" name="正方形/長方形 87">
          <a:extLst>
            <a:ext uri="{FF2B5EF4-FFF2-40B4-BE49-F238E27FC236}">
              <a16:creationId xmlns:a16="http://schemas.microsoft.com/office/drawing/2014/main" id="{881AACB9-EB0E-4C67-A26C-3EFF3523F8DF}"/>
            </a:ext>
          </a:extLst>
        </xdr:cNvPr>
        <xdr:cNvSpPr/>
      </xdr:nvSpPr>
      <xdr:spPr>
        <a:xfrm>
          <a:off x="69850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89" name="正方形/長方形 88">
          <a:extLst>
            <a:ext uri="{FF2B5EF4-FFF2-40B4-BE49-F238E27FC236}">
              <a16:creationId xmlns:a16="http://schemas.microsoft.com/office/drawing/2014/main" id="{E50F2261-5A7E-4149-A7EC-FECA0F4B24CE}"/>
            </a:ext>
          </a:extLst>
        </xdr:cNvPr>
        <xdr:cNvSpPr/>
      </xdr:nvSpPr>
      <xdr:spPr>
        <a:xfrm>
          <a:off x="69850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0" name="正方形/長方形 89">
          <a:extLst>
            <a:ext uri="{FF2B5EF4-FFF2-40B4-BE49-F238E27FC236}">
              <a16:creationId xmlns:a16="http://schemas.microsoft.com/office/drawing/2014/main" id="{44623C08-25E4-4D6D-B46E-F6715C81175E}"/>
            </a:ext>
          </a:extLst>
        </xdr:cNvPr>
        <xdr:cNvSpPr/>
      </xdr:nvSpPr>
      <xdr:spPr>
        <a:xfrm>
          <a:off x="80137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1" name="正方形/長方形 90">
          <a:extLst>
            <a:ext uri="{FF2B5EF4-FFF2-40B4-BE49-F238E27FC236}">
              <a16:creationId xmlns:a16="http://schemas.microsoft.com/office/drawing/2014/main" id="{76D9E674-2313-4C59-A734-B9E41331286B}"/>
            </a:ext>
          </a:extLst>
        </xdr:cNvPr>
        <xdr:cNvSpPr/>
      </xdr:nvSpPr>
      <xdr:spPr>
        <a:xfrm>
          <a:off x="80137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2" name="正方形/長方形 91">
          <a:extLst>
            <a:ext uri="{FF2B5EF4-FFF2-40B4-BE49-F238E27FC236}">
              <a16:creationId xmlns:a16="http://schemas.microsoft.com/office/drawing/2014/main" id="{0A6B345F-96F2-4CE7-AE36-716749C70A11}"/>
            </a:ext>
          </a:extLst>
        </xdr:cNvPr>
        <xdr:cNvSpPr/>
      </xdr:nvSpPr>
      <xdr:spPr>
        <a:xfrm>
          <a:off x="5956300" y="513715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3" name="テキスト ボックス 92">
          <a:extLst>
            <a:ext uri="{FF2B5EF4-FFF2-40B4-BE49-F238E27FC236}">
              <a16:creationId xmlns:a16="http://schemas.microsoft.com/office/drawing/2014/main" id="{7C70658A-192C-44FC-AB2C-16B8C1FEC836}"/>
            </a:ext>
          </a:extLst>
        </xdr:cNvPr>
        <xdr:cNvSpPr txBox="1"/>
      </xdr:nvSpPr>
      <xdr:spPr>
        <a:xfrm>
          <a:off x="5918200" y="49530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4" name="直線コネクタ 93">
          <a:extLst>
            <a:ext uri="{FF2B5EF4-FFF2-40B4-BE49-F238E27FC236}">
              <a16:creationId xmlns:a16="http://schemas.microsoft.com/office/drawing/2014/main" id="{DB9F7AEF-17E9-43D2-BF13-B59E437CEB41}"/>
            </a:ext>
          </a:extLst>
        </xdr:cNvPr>
        <xdr:cNvCxnSpPr/>
      </xdr:nvCxnSpPr>
      <xdr:spPr>
        <a:xfrm>
          <a:off x="5956300" y="73406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5" name="直線コネクタ 94">
          <a:extLst>
            <a:ext uri="{FF2B5EF4-FFF2-40B4-BE49-F238E27FC236}">
              <a16:creationId xmlns:a16="http://schemas.microsoft.com/office/drawing/2014/main" id="{6D60DCE5-2BB3-4510-AE3C-E76F52DF6ACF}"/>
            </a:ext>
          </a:extLst>
        </xdr:cNvPr>
        <xdr:cNvCxnSpPr/>
      </xdr:nvCxnSpPr>
      <xdr:spPr>
        <a:xfrm>
          <a:off x="5956300" y="69723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96" name="テキスト ボックス 95">
          <a:extLst>
            <a:ext uri="{FF2B5EF4-FFF2-40B4-BE49-F238E27FC236}">
              <a16:creationId xmlns:a16="http://schemas.microsoft.com/office/drawing/2014/main" id="{389FAD60-6416-438B-BA24-0A97F2EFA543}"/>
            </a:ext>
          </a:extLst>
        </xdr:cNvPr>
        <xdr:cNvSpPr txBox="1"/>
      </xdr:nvSpPr>
      <xdr:spPr>
        <a:xfrm>
          <a:off x="5527221" y="68364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97" name="直線コネクタ 96">
          <a:extLst>
            <a:ext uri="{FF2B5EF4-FFF2-40B4-BE49-F238E27FC236}">
              <a16:creationId xmlns:a16="http://schemas.microsoft.com/office/drawing/2014/main" id="{4C398B5E-FB52-4764-B874-5918AB745034}"/>
            </a:ext>
          </a:extLst>
        </xdr:cNvPr>
        <xdr:cNvCxnSpPr/>
      </xdr:nvCxnSpPr>
      <xdr:spPr>
        <a:xfrm>
          <a:off x="5956300" y="6604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29227</xdr:rowOff>
    </xdr:from>
    <xdr:ext cx="531299" cy="259045"/>
    <xdr:sp macro="" textlink="">
      <xdr:nvSpPr>
        <xdr:cNvPr id="98" name="テキスト ボックス 97">
          <a:extLst>
            <a:ext uri="{FF2B5EF4-FFF2-40B4-BE49-F238E27FC236}">
              <a16:creationId xmlns:a16="http://schemas.microsoft.com/office/drawing/2014/main" id="{39B54748-D393-4A61-9AD4-C4B473383070}"/>
            </a:ext>
          </a:extLst>
        </xdr:cNvPr>
        <xdr:cNvSpPr txBox="1"/>
      </xdr:nvSpPr>
      <xdr:spPr>
        <a:xfrm>
          <a:off x="5482151" y="64681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99" name="直線コネクタ 98">
          <a:extLst>
            <a:ext uri="{FF2B5EF4-FFF2-40B4-BE49-F238E27FC236}">
              <a16:creationId xmlns:a16="http://schemas.microsoft.com/office/drawing/2014/main" id="{9130C45B-8FC4-4B60-813C-473862C06C40}"/>
            </a:ext>
          </a:extLst>
        </xdr:cNvPr>
        <xdr:cNvCxnSpPr/>
      </xdr:nvCxnSpPr>
      <xdr:spPr>
        <a:xfrm>
          <a:off x="5956300" y="62420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162577</xdr:rowOff>
    </xdr:from>
    <xdr:ext cx="531299" cy="259045"/>
    <xdr:sp macro="" textlink="">
      <xdr:nvSpPr>
        <xdr:cNvPr id="100" name="テキスト ボックス 99">
          <a:extLst>
            <a:ext uri="{FF2B5EF4-FFF2-40B4-BE49-F238E27FC236}">
              <a16:creationId xmlns:a16="http://schemas.microsoft.com/office/drawing/2014/main" id="{8BFA3547-C8EA-4500-AFEF-27810FD67BDA}"/>
            </a:ext>
          </a:extLst>
        </xdr:cNvPr>
        <xdr:cNvSpPr txBox="1"/>
      </xdr:nvSpPr>
      <xdr:spPr>
        <a:xfrm>
          <a:off x="5482151" y="610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1" name="直線コネクタ 100">
          <a:extLst>
            <a:ext uri="{FF2B5EF4-FFF2-40B4-BE49-F238E27FC236}">
              <a16:creationId xmlns:a16="http://schemas.microsoft.com/office/drawing/2014/main" id="{E09DF886-6996-4B20-8C57-5B2FE73A2613}"/>
            </a:ext>
          </a:extLst>
        </xdr:cNvPr>
        <xdr:cNvCxnSpPr/>
      </xdr:nvCxnSpPr>
      <xdr:spPr>
        <a:xfrm>
          <a:off x="5956300" y="58737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124477</xdr:rowOff>
    </xdr:from>
    <xdr:ext cx="531299" cy="259045"/>
    <xdr:sp macro="" textlink="">
      <xdr:nvSpPr>
        <xdr:cNvPr id="102" name="テキスト ボックス 101">
          <a:extLst>
            <a:ext uri="{FF2B5EF4-FFF2-40B4-BE49-F238E27FC236}">
              <a16:creationId xmlns:a16="http://schemas.microsoft.com/office/drawing/2014/main" id="{11D600EF-25E8-4386-84FD-1B5B3D43A813}"/>
            </a:ext>
          </a:extLst>
        </xdr:cNvPr>
        <xdr:cNvSpPr txBox="1"/>
      </xdr:nvSpPr>
      <xdr:spPr>
        <a:xfrm>
          <a:off x="5482151" y="57378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3" name="直線コネクタ 102">
          <a:extLst>
            <a:ext uri="{FF2B5EF4-FFF2-40B4-BE49-F238E27FC236}">
              <a16:creationId xmlns:a16="http://schemas.microsoft.com/office/drawing/2014/main" id="{5F579DE9-E9CC-4E44-8C89-2CA14242DDFE}"/>
            </a:ext>
          </a:extLst>
        </xdr:cNvPr>
        <xdr:cNvCxnSpPr/>
      </xdr:nvCxnSpPr>
      <xdr:spPr>
        <a:xfrm>
          <a:off x="5956300" y="55054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86377</xdr:rowOff>
    </xdr:from>
    <xdr:ext cx="531299" cy="259045"/>
    <xdr:sp macro="" textlink="">
      <xdr:nvSpPr>
        <xdr:cNvPr id="104" name="テキスト ボックス 103">
          <a:extLst>
            <a:ext uri="{FF2B5EF4-FFF2-40B4-BE49-F238E27FC236}">
              <a16:creationId xmlns:a16="http://schemas.microsoft.com/office/drawing/2014/main" id="{0AB8FF04-938B-459C-9F77-DE90C0CA98A9}"/>
            </a:ext>
          </a:extLst>
        </xdr:cNvPr>
        <xdr:cNvSpPr txBox="1"/>
      </xdr:nvSpPr>
      <xdr:spPr>
        <a:xfrm>
          <a:off x="5482151" y="536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5" name="直線コネクタ 104">
          <a:extLst>
            <a:ext uri="{FF2B5EF4-FFF2-40B4-BE49-F238E27FC236}">
              <a16:creationId xmlns:a16="http://schemas.microsoft.com/office/drawing/2014/main" id="{18B96622-B3CB-42F0-9121-BAA645513D13}"/>
            </a:ext>
          </a:extLst>
        </xdr:cNvPr>
        <xdr:cNvCxnSpPr/>
      </xdr:nvCxnSpPr>
      <xdr:spPr>
        <a:xfrm>
          <a:off x="5956300" y="51371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06" name="テキスト ボックス 105">
          <a:extLst>
            <a:ext uri="{FF2B5EF4-FFF2-40B4-BE49-F238E27FC236}">
              <a16:creationId xmlns:a16="http://schemas.microsoft.com/office/drawing/2014/main" id="{2AFAA2B6-21F7-4ADF-91C8-13EAB858B4DA}"/>
            </a:ext>
          </a:extLst>
        </xdr:cNvPr>
        <xdr:cNvSpPr txBox="1"/>
      </xdr:nvSpPr>
      <xdr:spPr>
        <a:xfrm>
          <a:off x="5418031" y="5001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7" name="【道路】&#10;一人当たり延長グラフ枠">
          <a:extLst>
            <a:ext uri="{FF2B5EF4-FFF2-40B4-BE49-F238E27FC236}">
              <a16:creationId xmlns:a16="http://schemas.microsoft.com/office/drawing/2014/main" id="{8C8DF950-02B0-4AD8-B138-AB6DF1613E2B}"/>
            </a:ext>
          </a:extLst>
        </xdr:cNvPr>
        <xdr:cNvSpPr/>
      </xdr:nvSpPr>
      <xdr:spPr>
        <a:xfrm>
          <a:off x="5956300" y="513715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32</xdr:row>
      <xdr:rowOff>153905</xdr:rowOff>
    </xdr:from>
    <xdr:to>
      <xdr:col>54</xdr:col>
      <xdr:colOff>189865</xdr:colOff>
      <xdr:row>41</xdr:row>
      <xdr:rowOff>16859</xdr:rowOff>
    </xdr:to>
    <xdr:cxnSp macro="">
      <xdr:nvCxnSpPr>
        <xdr:cNvPr id="108" name="直線コネクタ 107">
          <a:extLst>
            <a:ext uri="{FF2B5EF4-FFF2-40B4-BE49-F238E27FC236}">
              <a16:creationId xmlns:a16="http://schemas.microsoft.com/office/drawing/2014/main" id="{6279AF8C-AC6C-4AC6-BE76-A8E3F446F808}"/>
            </a:ext>
          </a:extLst>
        </xdr:cNvPr>
        <xdr:cNvCxnSpPr/>
      </xdr:nvCxnSpPr>
      <xdr:spPr>
        <a:xfrm flipV="1">
          <a:off x="9429115" y="5437105"/>
          <a:ext cx="0" cy="13488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20686</xdr:rowOff>
    </xdr:from>
    <xdr:ext cx="534377" cy="259045"/>
    <xdr:sp macro="" textlink="">
      <xdr:nvSpPr>
        <xdr:cNvPr id="109" name="【道路】&#10;一人当たり延長最小値テキスト">
          <a:extLst>
            <a:ext uri="{FF2B5EF4-FFF2-40B4-BE49-F238E27FC236}">
              <a16:creationId xmlns:a16="http://schemas.microsoft.com/office/drawing/2014/main" id="{42A52F3F-D73E-4DBB-B287-E03DA1E04971}"/>
            </a:ext>
          </a:extLst>
        </xdr:cNvPr>
        <xdr:cNvSpPr txBox="1"/>
      </xdr:nvSpPr>
      <xdr:spPr>
        <a:xfrm>
          <a:off x="9467850" y="67897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16859</xdr:rowOff>
    </xdr:from>
    <xdr:to>
      <xdr:col>55</xdr:col>
      <xdr:colOff>88900</xdr:colOff>
      <xdr:row>41</xdr:row>
      <xdr:rowOff>16859</xdr:rowOff>
    </xdr:to>
    <xdr:cxnSp macro="">
      <xdr:nvCxnSpPr>
        <xdr:cNvPr id="110" name="直線コネクタ 109">
          <a:extLst>
            <a:ext uri="{FF2B5EF4-FFF2-40B4-BE49-F238E27FC236}">
              <a16:creationId xmlns:a16="http://schemas.microsoft.com/office/drawing/2014/main" id="{0167A488-D335-456C-A9AC-EAE634915775}"/>
            </a:ext>
          </a:extLst>
        </xdr:cNvPr>
        <xdr:cNvCxnSpPr/>
      </xdr:nvCxnSpPr>
      <xdr:spPr>
        <a:xfrm>
          <a:off x="9359900" y="678595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100582</xdr:rowOff>
    </xdr:from>
    <xdr:ext cx="534377" cy="259045"/>
    <xdr:sp macro="" textlink="">
      <xdr:nvSpPr>
        <xdr:cNvPr id="111" name="【道路】&#10;一人当たり延長最大値テキスト">
          <a:extLst>
            <a:ext uri="{FF2B5EF4-FFF2-40B4-BE49-F238E27FC236}">
              <a16:creationId xmlns:a16="http://schemas.microsoft.com/office/drawing/2014/main" id="{8C503BD6-87D5-4490-9775-7877D4ABC053}"/>
            </a:ext>
          </a:extLst>
        </xdr:cNvPr>
        <xdr:cNvSpPr txBox="1"/>
      </xdr:nvSpPr>
      <xdr:spPr>
        <a:xfrm>
          <a:off x="9467850" y="52186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83.921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153905</xdr:rowOff>
    </xdr:from>
    <xdr:to>
      <xdr:col>55</xdr:col>
      <xdr:colOff>88900</xdr:colOff>
      <xdr:row>32</xdr:row>
      <xdr:rowOff>153905</xdr:rowOff>
    </xdr:to>
    <xdr:cxnSp macro="">
      <xdr:nvCxnSpPr>
        <xdr:cNvPr id="112" name="直線コネクタ 111">
          <a:extLst>
            <a:ext uri="{FF2B5EF4-FFF2-40B4-BE49-F238E27FC236}">
              <a16:creationId xmlns:a16="http://schemas.microsoft.com/office/drawing/2014/main" id="{5C457636-7115-4F78-94FD-3152EFBCCB9D}"/>
            </a:ext>
          </a:extLst>
        </xdr:cNvPr>
        <xdr:cNvCxnSpPr/>
      </xdr:nvCxnSpPr>
      <xdr:spPr>
        <a:xfrm>
          <a:off x="9359900" y="543710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45280</xdr:rowOff>
    </xdr:from>
    <xdr:ext cx="534377" cy="259045"/>
    <xdr:sp macro="" textlink="">
      <xdr:nvSpPr>
        <xdr:cNvPr id="113" name="【道路】&#10;一人当たり延長平均値テキスト">
          <a:extLst>
            <a:ext uri="{FF2B5EF4-FFF2-40B4-BE49-F238E27FC236}">
              <a16:creationId xmlns:a16="http://schemas.microsoft.com/office/drawing/2014/main" id="{ED03CACF-4668-4429-9F9E-91F7D978F5BB}"/>
            </a:ext>
          </a:extLst>
        </xdr:cNvPr>
        <xdr:cNvSpPr txBox="1"/>
      </xdr:nvSpPr>
      <xdr:spPr>
        <a:xfrm>
          <a:off x="9467850" y="631908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31.824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66853</xdr:rowOff>
    </xdr:from>
    <xdr:to>
      <xdr:col>55</xdr:col>
      <xdr:colOff>50800</xdr:colOff>
      <xdr:row>38</xdr:row>
      <xdr:rowOff>168453</xdr:rowOff>
    </xdr:to>
    <xdr:sp macro="" textlink="">
      <xdr:nvSpPr>
        <xdr:cNvPr id="114" name="フローチャート: 判断 113">
          <a:extLst>
            <a:ext uri="{FF2B5EF4-FFF2-40B4-BE49-F238E27FC236}">
              <a16:creationId xmlns:a16="http://schemas.microsoft.com/office/drawing/2014/main" id="{7037F5E0-47E9-4094-A35A-8ACEAE9119F9}"/>
            </a:ext>
          </a:extLst>
        </xdr:cNvPr>
        <xdr:cNvSpPr/>
      </xdr:nvSpPr>
      <xdr:spPr>
        <a:xfrm>
          <a:off x="9398000" y="6340653"/>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38</xdr:row>
      <xdr:rowOff>86284</xdr:rowOff>
    </xdr:from>
    <xdr:to>
      <xdr:col>50</xdr:col>
      <xdr:colOff>165100</xdr:colOff>
      <xdr:row>39</xdr:row>
      <xdr:rowOff>16434</xdr:rowOff>
    </xdr:to>
    <xdr:sp macro="" textlink="">
      <xdr:nvSpPr>
        <xdr:cNvPr id="115" name="フローチャート: 判断 114">
          <a:extLst>
            <a:ext uri="{FF2B5EF4-FFF2-40B4-BE49-F238E27FC236}">
              <a16:creationId xmlns:a16="http://schemas.microsoft.com/office/drawing/2014/main" id="{35B0A5A5-08A5-4D76-A5FB-DF98E963E416}"/>
            </a:ext>
          </a:extLst>
        </xdr:cNvPr>
        <xdr:cNvSpPr/>
      </xdr:nvSpPr>
      <xdr:spPr>
        <a:xfrm>
          <a:off x="8636000" y="636008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38</xdr:row>
      <xdr:rowOff>90418</xdr:rowOff>
    </xdr:from>
    <xdr:to>
      <xdr:col>46</xdr:col>
      <xdr:colOff>38100</xdr:colOff>
      <xdr:row>39</xdr:row>
      <xdr:rowOff>20568</xdr:rowOff>
    </xdr:to>
    <xdr:sp macro="" textlink="">
      <xdr:nvSpPr>
        <xdr:cNvPr id="116" name="フローチャート: 判断 115">
          <a:extLst>
            <a:ext uri="{FF2B5EF4-FFF2-40B4-BE49-F238E27FC236}">
              <a16:creationId xmlns:a16="http://schemas.microsoft.com/office/drawing/2014/main" id="{86AAE408-0254-4BE6-9EC0-A9124A111A74}"/>
            </a:ext>
          </a:extLst>
        </xdr:cNvPr>
        <xdr:cNvSpPr/>
      </xdr:nvSpPr>
      <xdr:spPr>
        <a:xfrm>
          <a:off x="7842250" y="636421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38</xdr:row>
      <xdr:rowOff>105810</xdr:rowOff>
    </xdr:from>
    <xdr:to>
      <xdr:col>41</xdr:col>
      <xdr:colOff>101600</xdr:colOff>
      <xdr:row>39</xdr:row>
      <xdr:rowOff>35960</xdr:rowOff>
    </xdr:to>
    <xdr:sp macro="" textlink="">
      <xdr:nvSpPr>
        <xdr:cNvPr id="117" name="フローチャート: 判断 116">
          <a:extLst>
            <a:ext uri="{FF2B5EF4-FFF2-40B4-BE49-F238E27FC236}">
              <a16:creationId xmlns:a16="http://schemas.microsoft.com/office/drawing/2014/main" id="{66DD966E-FF84-4734-88AD-90430C96C32C}"/>
            </a:ext>
          </a:extLst>
        </xdr:cNvPr>
        <xdr:cNvSpPr/>
      </xdr:nvSpPr>
      <xdr:spPr>
        <a:xfrm>
          <a:off x="7029450" y="637961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38</xdr:row>
      <xdr:rowOff>118326</xdr:rowOff>
    </xdr:from>
    <xdr:to>
      <xdr:col>36</xdr:col>
      <xdr:colOff>165100</xdr:colOff>
      <xdr:row>39</xdr:row>
      <xdr:rowOff>48476</xdr:rowOff>
    </xdr:to>
    <xdr:sp macro="" textlink="">
      <xdr:nvSpPr>
        <xdr:cNvPr id="118" name="フローチャート: 判断 117">
          <a:extLst>
            <a:ext uri="{FF2B5EF4-FFF2-40B4-BE49-F238E27FC236}">
              <a16:creationId xmlns:a16="http://schemas.microsoft.com/office/drawing/2014/main" id="{6C62FF38-CA9C-4B9D-AFC5-131B8116C028}"/>
            </a:ext>
          </a:extLst>
        </xdr:cNvPr>
        <xdr:cNvSpPr/>
      </xdr:nvSpPr>
      <xdr:spPr>
        <a:xfrm>
          <a:off x="6235700" y="639212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19" name="テキスト ボックス 118">
          <a:extLst>
            <a:ext uri="{FF2B5EF4-FFF2-40B4-BE49-F238E27FC236}">
              <a16:creationId xmlns:a16="http://schemas.microsoft.com/office/drawing/2014/main" id="{77822CD2-3AD5-4BC3-956F-1912028B45B7}"/>
            </a:ext>
          </a:extLst>
        </xdr:cNvPr>
        <xdr:cNvSpPr txBox="1"/>
      </xdr:nvSpPr>
      <xdr:spPr>
        <a:xfrm>
          <a:off x="92583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0" name="テキスト ボックス 119">
          <a:extLst>
            <a:ext uri="{FF2B5EF4-FFF2-40B4-BE49-F238E27FC236}">
              <a16:creationId xmlns:a16="http://schemas.microsoft.com/office/drawing/2014/main" id="{234E74EF-DA7E-48CA-BC55-CEB01DE48BDA}"/>
            </a:ext>
          </a:extLst>
        </xdr:cNvPr>
        <xdr:cNvSpPr txBox="1"/>
      </xdr:nvSpPr>
      <xdr:spPr>
        <a:xfrm>
          <a:off x="85153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1" name="テキスト ボックス 120">
          <a:extLst>
            <a:ext uri="{FF2B5EF4-FFF2-40B4-BE49-F238E27FC236}">
              <a16:creationId xmlns:a16="http://schemas.microsoft.com/office/drawing/2014/main" id="{6F8D93BA-97F6-4EEB-A262-46EE615F7936}"/>
            </a:ext>
          </a:extLst>
        </xdr:cNvPr>
        <xdr:cNvSpPr txBox="1"/>
      </xdr:nvSpPr>
      <xdr:spPr>
        <a:xfrm>
          <a:off x="77152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2" name="テキスト ボックス 121">
          <a:extLst>
            <a:ext uri="{FF2B5EF4-FFF2-40B4-BE49-F238E27FC236}">
              <a16:creationId xmlns:a16="http://schemas.microsoft.com/office/drawing/2014/main" id="{427F79E1-3EEB-4D4C-A749-B19BAAE1F752}"/>
            </a:ext>
          </a:extLst>
        </xdr:cNvPr>
        <xdr:cNvSpPr txBox="1"/>
      </xdr:nvSpPr>
      <xdr:spPr>
        <a:xfrm>
          <a:off x="69088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3" name="テキスト ボックス 122">
          <a:extLst>
            <a:ext uri="{FF2B5EF4-FFF2-40B4-BE49-F238E27FC236}">
              <a16:creationId xmlns:a16="http://schemas.microsoft.com/office/drawing/2014/main" id="{FC14ED08-48A1-4B04-B6EA-04E55063F042}"/>
            </a:ext>
          </a:extLst>
        </xdr:cNvPr>
        <xdr:cNvSpPr txBox="1"/>
      </xdr:nvSpPr>
      <xdr:spPr>
        <a:xfrm>
          <a:off x="61150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34</xdr:row>
      <xdr:rowOff>20638</xdr:rowOff>
    </xdr:from>
    <xdr:to>
      <xdr:col>46</xdr:col>
      <xdr:colOff>38100</xdr:colOff>
      <xdr:row>34</xdr:row>
      <xdr:rowOff>122238</xdr:rowOff>
    </xdr:to>
    <xdr:sp macro="" textlink="">
      <xdr:nvSpPr>
        <xdr:cNvPr id="124" name="楕円 123">
          <a:extLst>
            <a:ext uri="{FF2B5EF4-FFF2-40B4-BE49-F238E27FC236}">
              <a16:creationId xmlns:a16="http://schemas.microsoft.com/office/drawing/2014/main" id="{8D3B8110-71D7-453C-A3E7-C06C39F473AE}"/>
            </a:ext>
          </a:extLst>
        </xdr:cNvPr>
        <xdr:cNvSpPr/>
      </xdr:nvSpPr>
      <xdr:spPr>
        <a:xfrm>
          <a:off x="7842250" y="563403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34</xdr:row>
      <xdr:rowOff>49650</xdr:rowOff>
    </xdr:from>
    <xdr:to>
      <xdr:col>41</xdr:col>
      <xdr:colOff>101600</xdr:colOff>
      <xdr:row>34</xdr:row>
      <xdr:rowOff>151250</xdr:rowOff>
    </xdr:to>
    <xdr:sp macro="" textlink="">
      <xdr:nvSpPr>
        <xdr:cNvPr id="125" name="楕円 124">
          <a:extLst>
            <a:ext uri="{FF2B5EF4-FFF2-40B4-BE49-F238E27FC236}">
              <a16:creationId xmlns:a16="http://schemas.microsoft.com/office/drawing/2014/main" id="{13785B3A-9351-4D3F-956B-CAA5A09C4094}"/>
            </a:ext>
          </a:extLst>
        </xdr:cNvPr>
        <xdr:cNvSpPr/>
      </xdr:nvSpPr>
      <xdr:spPr>
        <a:xfrm>
          <a:off x="7029450" y="5663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34</xdr:row>
      <xdr:rowOff>71438</xdr:rowOff>
    </xdr:from>
    <xdr:to>
      <xdr:col>45</xdr:col>
      <xdr:colOff>177800</xdr:colOff>
      <xdr:row>34</xdr:row>
      <xdr:rowOff>100450</xdr:rowOff>
    </xdr:to>
    <xdr:cxnSp macro="">
      <xdr:nvCxnSpPr>
        <xdr:cNvPr id="126" name="直線コネクタ 125">
          <a:extLst>
            <a:ext uri="{FF2B5EF4-FFF2-40B4-BE49-F238E27FC236}">
              <a16:creationId xmlns:a16="http://schemas.microsoft.com/office/drawing/2014/main" id="{237D0B2B-356F-46E8-A313-8A52650A2A62}"/>
            </a:ext>
          </a:extLst>
        </xdr:cNvPr>
        <xdr:cNvCxnSpPr/>
      </xdr:nvCxnSpPr>
      <xdr:spPr>
        <a:xfrm flipV="1">
          <a:off x="7080250" y="5684838"/>
          <a:ext cx="806450" cy="29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34</xdr:row>
      <xdr:rowOff>80702</xdr:rowOff>
    </xdr:from>
    <xdr:to>
      <xdr:col>36</xdr:col>
      <xdr:colOff>165100</xdr:colOff>
      <xdr:row>35</xdr:row>
      <xdr:rowOff>10852</xdr:rowOff>
    </xdr:to>
    <xdr:sp macro="" textlink="">
      <xdr:nvSpPr>
        <xdr:cNvPr id="127" name="楕円 126">
          <a:extLst>
            <a:ext uri="{FF2B5EF4-FFF2-40B4-BE49-F238E27FC236}">
              <a16:creationId xmlns:a16="http://schemas.microsoft.com/office/drawing/2014/main" id="{CFB846EC-0755-4773-9EEB-6942A39C5B9D}"/>
            </a:ext>
          </a:extLst>
        </xdr:cNvPr>
        <xdr:cNvSpPr/>
      </xdr:nvSpPr>
      <xdr:spPr>
        <a:xfrm>
          <a:off x="6235700" y="569410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34</xdr:row>
      <xdr:rowOff>100450</xdr:rowOff>
    </xdr:from>
    <xdr:to>
      <xdr:col>41</xdr:col>
      <xdr:colOff>50800</xdr:colOff>
      <xdr:row>34</xdr:row>
      <xdr:rowOff>131502</xdr:rowOff>
    </xdr:to>
    <xdr:cxnSp macro="">
      <xdr:nvCxnSpPr>
        <xdr:cNvPr id="128" name="直線コネクタ 127">
          <a:extLst>
            <a:ext uri="{FF2B5EF4-FFF2-40B4-BE49-F238E27FC236}">
              <a16:creationId xmlns:a16="http://schemas.microsoft.com/office/drawing/2014/main" id="{8102AA26-C4C6-47C7-858E-AB233DEED306}"/>
            </a:ext>
          </a:extLst>
        </xdr:cNvPr>
        <xdr:cNvCxnSpPr/>
      </xdr:nvCxnSpPr>
      <xdr:spPr>
        <a:xfrm flipV="1">
          <a:off x="6286500" y="5713850"/>
          <a:ext cx="793750" cy="310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37</xdr:row>
      <xdr:rowOff>32961</xdr:rowOff>
    </xdr:from>
    <xdr:ext cx="534377" cy="259045"/>
    <xdr:sp macro="" textlink="">
      <xdr:nvSpPr>
        <xdr:cNvPr id="129" name="n_1aveValue【道路】&#10;一人当たり延長">
          <a:extLst>
            <a:ext uri="{FF2B5EF4-FFF2-40B4-BE49-F238E27FC236}">
              <a16:creationId xmlns:a16="http://schemas.microsoft.com/office/drawing/2014/main" id="{3FAB07ED-2262-4F54-9747-82DBACD417A3}"/>
            </a:ext>
          </a:extLst>
        </xdr:cNvPr>
        <xdr:cNvSpPr txBox="1"/>
      </xdr:nvSpPr>
      <xdr:spPr>
        <a:xfrm>
          <a:off x="8425961" y="61416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30.804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39</xdr:row>
      <xdr:rowOff>11695</xdr:rowOff>
    </xdr:from>
    <xdr:ext cx="534377" cy="259045"/>
    <xdr:sp macro="" textlink="">
      <xdr:nvSpPr>
        <xdr:cNvPr id="130" name="n_2aveValue【道路】&#10;一人当たり延長">
          <a:extLst>
            <a:ext uri="{FF2B5EF4-FFF2-40B4-BE49-F238E27FC236}">
              <a16:creationId xmlns:a16="http://schemas.microsoft.com/office/drawing/2014/main" id="{7105393B-7687-425E-A8D5-CAA4ECDB9FDF}"/>
            </a:ext>
          </a:extLst>
        </xdr:cNvPr>
        <xdr:cNvSpPr txBox="1"/>
      </xdr:nvSpPr>
      <xdr:spPr>
        <a:xfrm>
          <a:off x="7644911" y="64505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39</xdr:row>
      <xdr:rowOff>27087</xdr:rowOff>
    </xdr:from>
    <xdr:ext cx="534377" cy="259045"/>
    <xdr:sp macro="" textlink="">
      <xdr:nvSpPr>
        <xdr:cNvPr id="131" name="n_3aveValue【道路】&#10;一人当たり延長">
          <a:extLst>
            <a:ext uri="{FF2B5EF4-FFF2-40B4-BE49-F238E27FC236}">
              <a16:creationId xmlns:a16="http://schemas.microsoft.com/office/drawing/2014/main" id="{C46C7765-DCA9-469E-8060-5BBF0CEA3BE0}"/>
            </a:ext>
          </a:extLst>
        </xdr:cNvPr>
        <xdr:cNvSpPr txBox="1"/>
      </xdr:nvSpPr>
      <xdr:spPr>
        <a:xfrm>
          <a:off x="6851161" y="64659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29.779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39</xdr:row>
      <xdr:rowOff>39603</xdr:rowOff>
    </xdr:from>
    <xdr:ext cx="534377" cy="259045"/>
    <xdr:sp macro="" textlink="">
      <xdr:nvSpPr>
        <xdr:cNvPr id="132" name="n_4aveValue【道路】&#10;一人当たり延長">
          <a:extLst>
            <a:ext uri="{FF2B5EF4-FFF2-40B4-BE49-F238E27FC236}">
              <a16:creationId xmlns:a16="http://schemas.microsoft.com/office/drawing/2014/main" id="{DC047505-41FD-427D-B75A-2526A696AC3E}"/>
            </a:ext>
          </a:extLst>
        </xdr:cNvPr>
        <xdr:cNvSpPr txBox="1"/>
      </xdr:nvSpPr>
      <xdr:spPr>
        <a:xfrm>
          <a:off x="6038361" y="64785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32</xdr:row>
      <xdr:rowOff>138765</xdr:rowOff>
    </xdr:from>
    <xdr:ext cx="534377" cy="259045"/>
    <xdr:sp macro="" textlink="">
      <xdr:nvSpPr>
        <xdr:cNvPr id="133" name="n_2mainValue【道路】&#10;一人当たり延長">
          <a:extLst>
            <a:ext uri="{FF2B5EF4-FFF2-40B4-BE49-F238E27FC236}">
              <a16:creationId xmlns:a16="http://schemas.microsoft.com/office/drawing/2014/main" id="{1C1F8D45-515D-4040-8A7B-E88E977B3C4B}"/>
            </a:ext>
          </a:extLst>
        </xdr:cNvPr>
        <xdr:cNvSpPr txBox="1"/>
      </xdr:nvSpPr>
      <xdr:spPr>
        <a:xfrm>
          <a:off x="7644911" y="5421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32</xdr:row>
      <xdr:rowOff>167777</xdr:rowOff>
    </xdr:from>
    <xdr:ext cx="534377" cy="259045"/>
    <xdr:sp macro="" textlink="">
      <xdr:nvSpPr>
        <xdr:cNvPr id="134" name="n_3mainValue【道路】&#10;一人当たり延長">
          <a:extLst>
            <a:ext uri="{FF2B5EF4-FFF2-40B4-BE49-F238E27FC236}">
              <a16:creationId xmlns:a16="http://schemas.microsoft.com/office/drawing/2014/main" id="{EC7167A4-0976-4B97-A028-F8E59BE115A2}"/>
            </a:ext>
          </a:extLst>
        </xdr:cNvPr>
        <xdr:cNvSpPr txBox="1"/>
      </xdr:nvSpPr>
      <xdr:spPr>
        <a:xfrm>
          <a:off x="6851161" y="54509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68.727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33</xdr:row>
      <xdr:rowOff>27379</xdr:rowOff>
    </xdr:from>
    <xdr:ext cx="534377" cy="259045"/>
    <xdr:sp macro="" textlink="">
      <xdr:nvSpPr>
        <xdr:cNvPr id="135" name="n_4mainValue【道路】&#10;一人当たり延長">
          <a:extLst>
            <a:ext uri="{FF2B5EF4-FFF2-40B4-BE49-F238E27FC236}">
              <a16:creationId xmlns:a16="http://schemas.microsoft.com/office/drawing/2014/main" id="{C8DB0959-AABC-44AB-B138-A4C362087B8D}"/>
            </a:ext>
          </a:extLst>
        </xdr:cNvPr>
        <xdr:cNvSpPr txBox="1"/>
      </xdr:nvSpPr>
      <xdr:spPr>
        <a:xfrm>
          <a:off x="6038361" y="5475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36" name="正方形/長方形 135">
          <a:extLst>
            <a:ext uri="{FF2B5EF4-FFF2-40B4-BE49-F238E27FC236}">
              <a16:creationId xmlns:a16="http://schemas.microsoft.com/office/drawing/2014/main" id="{09EC6E52-ED0E-424E-BECE-A35685F6EC55}"/>
            </a:ext>
          </a:extLst>
        </xdr:cNvPr>
        <xdr:cNvSpPr/>
      </xdr:nvSpPr>
      <xdr:spPr>
        <a:xfrm>
          <a:off x="685800" y="77089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37" name="正方形/長方形 136">
          <a:extLst>
            <a:ext uri="{FF2B5EF4-FFF2-40B4-BE49-F238E27FC236}">
              <a16:creationId xmlns:a16="http://schemas.microsoft.com/office/drawing/2014/main" id="{D7846B3C-1F13-4BD0-92AC-1DFEE73756C1}"/>
            </a:ext>
          </a:extLst>
        </xdr:cNvPr>
        <xdr:cNvSpPr/>
      </xdr:nvSpPr>
      <xdr:spPr>
        <a:xfrm>
          <a:off x="8128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38" name="正方形/長方形 137">
          <a:extLst>
            <a:ext uri="{FF2B5EF4-FFF2-40B4-BE49-F238E27FC236}">
              <a16:creationId xmlns:a16="http://schemas.microsoft.com/office/drawing/2014/main" id="{0E012DEA-3CFA-4D68-81D9-48A0B0A1B085}"/>
            </a:ext>
          </a:extLst>
        </xdr:cNvPr>
        <xdr:cNvSpPr/>
      </xdr:nvSpPr>
      <xdr:spPr>
        <a:xfrm>
          <a:off x="8128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39" name="正方形/長方形 138">
          <a:extLst>
            <a:ext uri="{FF2B5EF4-FFF2-40B4-BE49-F238E27FC236}">
              <a16:creationId xmlns:a16="http://schemas.microsoft.com/office/drawing/2014/main" id="{6BF7C142-D1F5-4FAC-822D-F6B330629D3B}"/>
            </a:ext>
          </a:extLst>
        </xdr:cNvPr>
        <xdr:cNvSpPr/>
      </xdr:nvSpPr>
      <xdr:spPr>
        <a:xfrm>
          <a:off x="17145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0" name="正方形/長方形 139">
          <a:extLst>
            <a:ext uri="{FF2B5EF4-FFF2-40B4-BE49-F238E27FC236}">
              <a16:creationId xmlns:a16="http://schemas.microsoft.com/office/drawing/2014/main" id="{AFA11C30-3974-495F-B06B-817F97D51C0F}"/>
            </a:ext>
          </a:extLst>
        </xdr:cNvPr>
        <xdr:cNvSpPr/>
      </xdr:nvSpPr>
      <xdr:spPr>
        <a:xfrm>
          <a:off x="17145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1" name="正方形/長方形 140">
          <a:extLst>
            <a:ext uri="{FF2B5EF4-FFF2-40B4-BE49-F238E27FC236}">
              <a16:creationId xmlns:a16="http://schemas.microsoft.com/office/drawing/2014/main" id="{96F6D29C-D8B9-4983-92C8-F89D1E6136CE}"/>
            </a:ext>
          </a:extLst>
        </xdr:cNvPr>
        <xdr:cNvSpPr/>
      </xdr:nvSpPr>
      <xdr:spPr>
        <a:xfrm>
          <a:off x="27432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2" name="正方形/長方形 141">
          <a:extLst>
            <a:ext uri="{FF2B5EF4-FFF2-40B4-BE49-F238E27FC236}">
              <a16:creationId xmlns:a16="http://schemas.microsoft.com/office/drawing/2014/main" id="{EBE6E0B5-9F3A-4628-898A-22C9FEE26944}"/>
            </a:ext>
          </a:extLst>
        </xdr:cNvPr>
        <xdr:cNvSpPr/>
      </xdr:nvSpPr>
      <xdr:spPr>
        <a:xfrm>
          <a:off x="27432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43" name="正方形/長方形 142">
          <a:extLst>
            <a:ext uri="{FF2B5EF4-FFF2-40B4-BE49-F238E27FC236}">
              <a16:creationId xmlns:a16="http://schemas.microsoft.com/office/drawing/2014/main" id="{85B62596-7A59-414E-AC30-A23C805E2BFB}"/>
            </a:ext>
          </a:extLst>
        </xdr:cNvPr>
        <xdr:cNvSpPr/>
      </xdr:nvSpPr>
      <xdr:spPr>
        <a:xfrm>
          <a:off x="685800" y="880745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44" name="テキスト ボックス 143">
          <a:extLst>
            <a:ext uri="{FF2B5EF4-FFF2-40B4-BE49-F238E27FC236}">
              <a16:creationId xmlns:a16="http://schemas.microsoft.com/office/drawing/2014/main" id="{A1E88202-DE21-41C5-B171-DA6BC5316877}"/>
            </a:ext>
          </a:extLst>
        </xdr:cNvPr>
        <xdr:cNvSpPr txBox="1"/>
      </xdr:nvSpPr>
      <xdr:spPr>
        <a:xfrm>
          <a:off x="666750" y="86233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45" name="直線コネクタ 144">
          <a:extLst>
            <a:ext uri="{FF2B5EF4-FFF2-40B4-BE49-F238E27FC236}">
              <a16:creationId xmlns:a16="http://schemas.microsoft.com/office/drawing/2014/main" id="{2C2210B4-20CB-4D35-A3B4-73A6EB9587D2}"/>
            </a:ext>
          </a:extLst>
        </xdr:cNvPr>
        <xdr:cNvCxnSpPr/>
      </xdr:nvCxnSpPr>
      <xdr:spPr>
        <a:xfrm>
          <a:off x="685800" y="11010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46" name="テキスト ボックス 145">
          <a:extLst>
            <a:ext uri="{FF2B5EF4-FFF2-40B4-BE49-F238E27FC236}">
              <a16:creationId xmlns:a16="http://schemas.microsoft.com/office/drawing/2014/main" id="{4ADA4E4B-1949-438A-B5C4-2C313D177ECF}"/>
            </a:ext>
          </a:extLst>
        </xdr:cNvPr>
        <xdr:cNvSpPr txBox="1"/>
      </xdr:nvSpPr>
      <xdr:spPr>
        <a:xfrm>
          <a:off x="275771" y="10875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47" name="直線コネクタ 146">
          <a:extLst>
            <a:ext uri="{FF2B5EF4-FFF2-40B4-BE49-F238E27FC236}">
              <a16:creationId xmlns:a16="http://schemas.microsoft.com/office/drawing/2014/main" id="{C2700EFF-A67E-4310-BDE4-6910771B5E98}"/>
            </a:ext>
          </a:extLst>
        </xdr:cNvPr>
        <xdr:cNvCxnSpPr/>
      </xdr:nvCxnSpPr>
      <xdr:spPr>
        <a:xfrm>
          <a:off x="685800" y="1069702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48" name="テキスト ボックス 147">
          <a:extLst>
            <a:ext uri="{FF2B5EF4-FFF2-40B4-BE49-F238E27FC236}">
              <a16:creationId xmlns:a16="http://schemas.microsoft.com/office/drawing/2014/main" id="{D0003DFD-3E96-4C9E-93C5-9C6D5E22C839}"/>
            </a:ext>
          </a:extLst>
        </xdr:cNvPr>
        <xdr:cNvSpPr txBox="1"/>
      </xdr:nvSpPr>
      <xdr:spPr>
        <a:xfrm>
          <a:off x="275771" y="1056115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49" name="直線コネクタ 148">
          <a:extLst>
            <a:ext uri="{FF2B5EF4-FFF2-40B4-BE49-F238E27FC236}">
              <a16:creationId xmlns:a16="http://schemas.microsoft.com/office/drawing/2014/main" id="{D66EA2F9-A0DA-4351-AD21-7CBFC90CE89C}"/>
            </a:ext>
          </a:extLst>
        </xdr:cNvPr>
        <xdr:cNvCxnSpPr/>
      </xdr:nvCxnSpPr>
      <xdr:spPr>
        <a:xfrm>
          <a:off x="685800" y="1038315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50" name="テキスト ボックス 149">
          <a:extLst>
            <a:ext uri="{FF2B5EF4-FFF2-40B4-BE49-F238E27FC236}">
              <a16:creationId xmlns:a16="http://schemas.microsoft.com/office/drawing/2014/main" id="{2B30C661-3A7C-499F-9D71-A1DF05DF9D5E}"/>
            </a:ext>
          </a:extLst>
        </xdr:cNvPr>
        <xdr:cNvSpPr txBox="1"/>
      </xdr:nvSpPr>
      <xdr:spPr>
        <a:xfrm>
          <a:off x="339891" y="102409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51" name="直線コネクタ 150">
          <a:extLst>
            <a:ext uri="{FF2B5EF4-FFF2-40B4-BE49-F238E27FC236}">
              <a16:creationId xmlns:a16="http://schemas.microsoft.com/office/drawing/2014/main" id="{CC467C1A-7DBA-4C3E-9092-32BBC141179A}"/>
            </a:ext>
          </a:extLst>
        </xdr:cNvPr>
        <xdr:cNvCxnSpPr/>
      </xdr:nvCxnSpPr>
      <xdr:spPr>
        <a:xfrm>
          <a:off x="685800" y="1006928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52" name="テキスト ボックス 151">
          <a:extLst>
            <a:ext uri="{FF2B5EF4-FFF2-40B4-BE49-F238E27FC236}">
              <a16:creationId xmlns:a16="http://schemas.microsoft.com/office/drawing/2014/main" id="{A50E737A-6B0E-4FAC-BA5A-9B9CDD287EB5}"/>
            </a:ext>
          </a:extLst>
        </xdr:cNvPr>
        <xdr:cNvSpPr txBox="1"/>
      </xdr:nvSpPr>
      <xdr:spPr>
        <a:xfrm>
          <a:off x="339891" y="9927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53" name="直線コネクタ 152">
          <a:extLst>
            <a:ext uri="{FF2B5EF4-FFF2-40B4-BE49-F238E27FC236}">
              <a16:creationId xmlns:a16="http://schemas.microsoft.com/office/drawing/2014/main" id="{986324DC-13AE-4039-A830-53ABAFE14F9D}"/>
            </a:ext>
          </a:extLst>
        </xdr:cNvPr>
        <xdr:cNvCxnSpPr/>
      </xdr:nvCxnSpPr>
      <xdr:spPr>
        <a:xfrm>
          <a:off x="685800" y="974906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54" name="テキスト ボックス 153">
          <a:extLst>
            <a:ext uri="{FF2B5EF4-FFF2-40B4-BE49-F238E27FC236}">
              <a16:creationId xmlns:a16="http://schemas.microsoft.com/office/drawing/2014/main" id="{E9D4C530-6ADC-4A81-A4C5-E4F2B341D440}"/>
            </a:ext>
          </a:extLst>
        </xdr:cNvPr>
        <xdr:cNvSpPr txBox="1"/>
      </xdr:nvSpPr>
      <xdr:spPr>
        <a:xfrm>
          <a:off x="339891" y="96131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55" name="直線コネクタ 154">
          <a:extLst>
            <a:ext uri="{FF2B5EF4-FFF2-40B4-BE49-F238E27FC236}">
              <a16:creationId xmlns:a16="http://schemas.microsoft.com/office/drawing/2014/main" id="{3D2D2573-35E3-4DEB-83F3-877935F860C5}"/>
            </a:ext>
          </a:extLst>
        </xdr:cNvPr>
        <xdr:cNvCxnSpPr/>
      </xdr:nvCxnSpPr>
      <xdr:spPr>
        <a:xfrm>
          <a:off x="685800" y="943519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56" name="テキスト ボックス 155">
          <a:extLst>
            <a:ext uri="{FF2B5EF4-FFF2-40B4-BE49-F238E27FC236}">
              <a16:creationId xmlns:a16="http://schemas.microsoft.com/office/drawing/2014/main" id="{8EDF561E-3755-4A2B-84D9-F8450D850CDB}"/>
            </a:ext>
          </a:extLst>
        </xdr:cNvPr>
        <xdr:cNvSpPr txBox="1"/>
      </xdr:nvSpPr>
      <xdr:spPr>
        <a:xfrm>
          <a:off x="339891" y="92993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57" name="直線コネクタ 156">
          <a:extLst>
            <a:ext uri="{FF2B5EF4-FFF2-40B4-BE49-F238E27FC236}">
              <a16:creationId xmlns:a16="http://schemas.microsoft.com/office/drawing/2014/main" id="{89E4B861-F8A3-4C4D-8D31-FB4989191798}"/>
            </a:ext>
          </a:extLst>
        </xdr:cNvPr>
        <xdr:cNvCxnSpPr/>
      </xdr:nvCxnSpPr>
      <xdr:spPr>
        <a:xfrm>
          <a:off x="685800" y="912132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58" name="テキスト ボックス 157">
          <a:extLst>
            <a:ext uri="{FF2B5EF4-FFF2-40B4-BE49-F238E27FC236}">
              <a16:creationId xmlns:a16="http://schemas.microsoft.com/office/drawing/2014/main" id="{B9DCA72E-F86C-411E-AF15-D497C82FCD20}"/>
            </a:ext>
          </a:extLst>
        </xdr:cNvPr>
        <xdr:cNvSpPr txBox="1"/>
      </xdr:nvSpPr>
      <xdr:spPr>
        <a:xfrm>
          <a:off x="384961" y="89854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59" name="直線コネクタ 158">
          <a:extLst>
            <a:ext uri="{FF2B5EF4-FFF2-40B4-BE49-F238E27FC236}">
              <a16:creationId xmlns:a16="http://schemas.microsoft.com/office/drawing/2014/main" id="{41AF3D21-A116-46AC-B2E7-446FA5DF8E8E}"/>
            </a:ext>
          </a:extLst>
        </xdr:cNvPr>
        <xdr:cNvCxnSpPr/>
      </xdr:nvCxnSpPr>
      <xdr:spPr>
        <a:xfrm>
          <a:off x="685800" y="88074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60" name="【橋りょう・トンネル】&#10;有形固定資産減価償却率グラフ枠">
          <a:extLst>
            <a:ext uri="{FF2B5EF4-FFF2-40B4-BE49-F238E27FC236}">
              <a16:creationId xmlns:a16="http://schemas.microsoft.com/office/drawing/2014/main" id="{9ABCD356-E450-4987-84BD-BDA8A8EF37F1}"/>
            </a:ext>
          </a:extLst>
        </xdr:cNvPr>
        <xdr:cNvSpPr/>
      </xdr:nvSpPr>
      <xdr:spPr>
        <a:xfrm>
          <a:off x="685800" y="880745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130628</xdr:rowOff>
    </xdr:from>
    <xdr:to>
      <xdr:col>24</xdr:col>
      <xdr:colOff>62865</xdr:colOff>
      <xdr:row>64</xdr:row>
      <xdr:rowOff>130628</xdr:rowOff>
    </xdr:to>
    <xdr:cxnSp macro="">
      <xdr:nvCxnSpPr>
        <xdr:cNvPr id="161" name="直線コネクタ 160">
          <a:extLst>
            <a:ext uri="{FF2B5EF4-FFF2-40B4-BE49-F238E27FC236}">
              <a16:creationId xmlns:a16="http://schemas.microsoft.com/office/drawing/2014/main" id="{B9E91755-7120-4405-A643-1A30B9424E63}"/>
            </a:ext>
          </a:extLst>
        </xdr:cNvPr>
        <xdr:cNvCxnSpPr/>
      </xdr:nvCxnSpPr>
      <xdr:spPr>
        <a:xfrm flipV="1">
          <a:off x="4177665" y="9211128"/>
          <a:ext cx="0" cy="14859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134455</xdr:rowOff>
    </xdr:from>
    <xdr:ext cx="469744" cy="259045"/>
    <xdr:sp macro="" textlink="">
      <xdr:nvSpPr>
        <xdr:cNvPr id="162" name="【橋りょう・トンネル】&#10;有形固定資産減価償却率最小値テキスト">
          <a:extLst>
            <a:ext uri="{FF2B5EF4-FFF2-40B4-BE49-F238E27FC236}">
              <a16:creationId xmlns:a16="http://schemas.microsoft.com/office/drawing/2014/main" id="{19A7CE6B-7E41-4608-85B0-59D957C09BEC}"/>
            </a:ext>
          </a:extLst>
        </xdr:cNvPr>
        <xdr:cNvSpPr txBox="1"/>
      </xdr:nvSpPr>
      <xdr:spPr>
        <a:xfrm>
          <a:off x="4216400" y="10700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130628</xdr:rowOff>
    </xdr:from>
    <xdr:to>
      <xdr:col>24</xdr:col>
      <xdr:colOff>152400</xdr:colOff>
      <xdr:row>64</xdr:row>
      <xdr:rowOff>130628</xdr:rowOff>
    </xdr:to>
    <xdr:cxnSp macro="">
      <xdr:nvCxnSpPr>
        <xdr:cNvPr id="163" name="直線コネクタ 162">
          <a:extLst>
            <a:ext uri="{FF2B5EF4-FFF2-40B4-BE49-F238E27FC236}">
              <a16:creationId xmlns:a16="http://schemas.microsoft.com/office/drawing/2014/main" id="{CCCAAC69-5141-4E97-AEA2-990E8054A48F}"/>
            </a:ext>
          </a:extLst>
        </xdr:cNvPr>
        <xdr:cNvCxnSpPr/>
      </xdr:nvCxnSpPr>
      <xdr:spPr>
        <a:xfrm>
          <a:off x="4108450" y="1069702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77305</xdr:rowOff>
    </xdr:from>
    <xdr:ext cx="340478" cy="259045"/>
    <xdr:sp macro="" textlink="">
      <xdr:nvSpPr>
        <xdr:cNvPr id="164" name="【橋りょう・トンネル】&#10;有形固定資産減価償却率最大値テキスト">
          <a:extLst>
            <a:ext uri="{FF2B5EF4-FFF2-40B4-BE49-F238E27FC236}">
              <a16:creationId xmlns:a16="http://schemas.microsoft.com/office/drawing/2014/main" id="{A7E52088-29B4-4689-A332-936823C702A1}"/>
            </a:ext>
          </a:extLst>
        </xdr:cNvPr>
        <xdr:cNvSpPr txBox="1"/>
      </xdr:nvSpPr>
      <xdr:spPr>
        <a:xfrm>
          <a:off x="4216400" y="899270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130628</xdr:rowOff>
    </xdr:from>
    <xdr:to>
      <xdr:col>24</xdr:col>
      <xdr:colOff>152400</xdr:colOff>
      <xdr:row>55</xdr:row>
      <xdr:rowOff>130628</xdr:rowOff>
    </xdr:to>
    <xdr:cxnSp macro="">
      <xdr:nvCxnSpPr>
        <xdr:cNvPr id="165" name="直線コネクタ 164">
          <a:extLst>
            <a:ext uri="{FF2B5EF4-FFF2-40B4-BE49-F238E27FC236}">
              <a16:creationId xmlns:a16="http://schemas.microsoft.com/office/drawing/2014/main" id="{611CAF7A-6889-4449-BAC6-3CBA95DB454C}"/>
            </a:ext>
          </a:extLst>
        </xdr:cNvPr>
        <xdr:cNvCxnSpPr/>
      </xdr:nvCxnSpPr>
      <xdr:spPr>
        <a:xfrm>
          <a:off x="4108450" y="921112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146430</xdr:rowOff>
    </xdr:from>
    <xdr:ext cx="405111" cy="259045"/>
    <xdr:sp macro="" textlink="">
      <xdr:nvSpPr>
        <xdr:cNvPr id="166" name="【橋りょう・トンネル】&#10;有形固定資産減価償却率平均値テキスト">
          <a:extLst>
            <a:ext uri="{FF2B5EF4-FFF2-40B4-BE49-F238E27FC236}">
              <a16:creationId xmlns:a16="http://schemas.microsoft.com/office/drawing/2014/main" id="{5279E863-B23E-4CC7-97BF-43683229B03C}"/>
            </a:ext>
          </a:extLst>
        </xdr:cNvPr>
        <xdr:cNvSpPr txBox="1"/>
      </xdr:nvSpPr>
      <xdr:spPr>
        <a:xfrm>
          <a:off x="4216400" y="1005243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168003</xdr:rowOff>
    </xdr:from>
    <xdr:to>
      <xdr:col>24</xdr:col>
      <xdr:colOff>114300</xdr:colOff>
      <xdr:row>61</xdr:row>
      <xdr:rowOff>98153</xdr:rowOff>
    </xdr:to>
    <xdr:sp macro="" textlink="">
      <xdr:nvSpPr>
        <xdr:cNvPr id="167" name="フローチャート: 判断 166">
          <a:extLst>
            <a:ext uri="{FF2B5EF4-FFF2-40B4-BE49-F238E27FC236}">
              <a16:creationId xmlns:a16="http://schemas.microsoft.com/office/drawing/2014/main" id="{C68287E8-E663-4CED-AE6B-447526295F0E}"/>
            </a:ext>
          </a:extLst>
        </xdr:cNvPr>
        <xdr:cNvSpPr/>
      </xdr:nvSpPr>
      <xdr:spPr>
        <a:xfrm>
          <a:off x="4127500" y="1007400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132080</xdr:rowOff>
    </xdr:from>
    <xdr:to>
      <xdr:col>20</xdr:col>
      <xdr:colOff>38100</xdr:colOff>
      <xdr:row>61</xdr:row>
      <xdr:rowOff>62230</xdr:rowOff>
    </xdr:to>
    <xdr:sp macro="" textlink="">
      <xdr:nvSpPr>
        <xdr:cNvPr id="168" name="フローチャート: 判断 167">
          <a:extLst>
            <a:ext uri="{FF2B5EF4-FFF2-40B4-BE49-F238E27FC236}">
              <a16:creationId xmlns:a16="http://schemas.microsoft.com/office/drawing/2014/main" id="{3FD575E1-23A5-45F4-9DA7-70D97B28D4AD}"/>
            </a:ext>
          </a:extLst>
        </xdr:cNvPr>
        <xdr:cNvSpPr/>
      </xdr:nvSpPr>
      <xdr:spPr>
        <a:xfrm>
          <a:off x="3384550" y="1003808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130447</xdr:rowOff>
    </xdr:from>
    <xdr:to>
      <xdr:col>15</xdr:col>
      <xdr:colOff>101600</xdr:colOff>
      <xdr:row>61</xdr:row>
      <xdr:rowOff>60597</xdr:rowOff>
    </xdr:to>
    <xdr:sp macro="" textlink="">
      <xdr:nvSpPr>
        <xdr:cNvPr id="169" name="フローチャート: 判断 168">
          <a:extLst>
            <a:ext uri="{FF2B5EF4-FFF2-40B4-BE49-F238E27FC236}">
              <a16:creationId xmlns:a16="http://schemas.microsoft.com/office/drawing/2014/main" id="{F485527D-DB17-4F12-9597-0AA63A8E9644}"/>
            </a:ext>
          </a:extLst>
        </xdr:cNvPr>
        <xdr:cNvSpPr/>
      </xdr:nvSpPr>
      <xdr:spPr>
        <a:xfrm>
          <a:off x="2571750" y="1003644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135346</xdr:rowOff>
    </xdr:from>
    <xdr:to>
      <xdr:col>10</xdr:col>
      <xdr:colOff>165100</xdr:colOff>
      <xdr:row>61</xdr:row>
      <xdr:rowOff>65496</xdr:rowOff>
    </xdr:to>
    <xdr:sp macro="" textlink="">
      <xdr:nvSpPr>
        <xdr:cNvPr id="170" name="フローチャート: 判断 169">
          <a:extLst>
            <a:ext uri="{FF2B5EF4-FFF2-40B4-BE49-F238E27FC236}">
              <a16:creationId xmlns:a16="http://schemas.microsoft.com/office/drawing/2014/main" id="{0D3FAC9A-9400-4AAD-A1BC-C849AFA679D5}"/>
            </a:ext>
          </a:extLst>
        </xdr:cNvPr>
        <xdr:cNvSpPr/>
      </xdr:nvSpPr>
      <xdr:spPr>
        <a:xfrm>
          <a:off x="1778000" y="1004134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91259</xdr:rowOff>
    </xdr:from>
    <xdr:to>
      <xdr:col>6</xdr:col>
      <xdr:colOff>38100</xdr:colOff>
      <xdr:row>61</xdr:row>
      <xdr:rowOff>21409</xdr:rowOff>
    </xdr:to>
    <xdr:sp macro="" textlink="">
      <xdr:nvSpPr>
        <xdr:cNvPr id="171" name="フローチャート: 判断 170">
          <a:extLst>
            <a:ext uri="{FF2B5EF4-FFF2-40B4-BE49-F238E27FC236}">
              <a16:creationId xmlns:a16="http://schemas.microsoft.com/office/drawing/2014/main" id="{72004B37-3376-4C98-B613-DD1CB3A10D75}"/>
            </a:ext>
          </a:extLst>
        </xdr:cNvPr>
        <xdr:cNvSpPr/>
      </xdr:nvSpPr>
      <xdr:spPr>
        <a:xfrm>
          <a:off x="984250" y="9997259"/>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2" name="テキスト ボックス 171">
          <a:extLst>
            <a:ext uri="{FF2B5EF4-FFF2-40B4-BE49-F238E27FC236}">
              <a16:creationId xmlns:a16="http://schemas.microsoft.com/office/drawing/2014/main" id="{2A8DFF94-6475-47E8-886A-81C5BA825F4F}"/>
            </a:ext>
          </a:extLst>
        </xdr:cNvPr>
        <xdr:cNvSpPr txBox="1"/>
      </xdr:nvSpPr>
      <xdr:spPr>
        <a:xfrm>
          <a:off x="40068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3" name="テキスト ボックス 172">
          <a:extLst>
            <a:ext uri="{FF2B5EF4-FFF2-40B4-BE49-F238E27FC236}">
              <a16:creationId xmlns:a16="http://schemas.microsoft.com/office/drawing/2014/main" id="{810619B7-0682-444C-8D27-8EEADCD0A3D8}"/>
            </a:ext>
          </a:extLst>
        </xdr:cNvPr>
        <xdr:cNvSpPr txBox="1"/>
      </xdr:nvSpPr>
      <xdr:spPr>
        <a:xfrm>
          <a:off x="32575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74" name="テキスト ボックス 173">
          <a:extLst>
            <a:ext uri="{FF2B5EF4-FFF2-40B4-BE49-F238E27FC236}">
              <a16:creationId xmlns:a16="http://schemas.microsoft.com/office/drawing/2014/main" id="{DE371869-E2F5-40C5-A34D-20E455BCCAA3}"/>
            </a:ext>
          </a:extLst>
        </xdr:cNvPr>
        <xdr:cNvSpPr txBox="1"/>
      </xdr:nvSpPr>
      <xdr:spPr>
        <a:xfrm>
          <a:off x="24511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75" name="テキスト ボックス 174">
          <a:extLst>
            <a:ext uri="{FF2B5EF4-FFF2-40B4-BE49-F238E27FC236}">
              <a16:creationId xmlns:a16="http://schemas.microsoft.com/office/drawing/2014/main" id="{07B0F189-4098-4C21-A568-69C66C83243B}"/>
            </a:ext>
          </a:extLst>
        </xdr:cNvPr>
        <xdr:cNvSpPr txBox="1"/>
      </xdr:nvSpPr>
      <xdr:spPr>
        <a:xfrm>
          <a:off x="16573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76" name="テキスト ボックス 175">
          <a:extLst>
            <a:ext uri="{FF2B5EF4-FFF2-40B4-BE49-F238E27FC236}">
              <a16:creationId xmlns:a16="http://schemas.microsoft.com/office/drawing/2014/main" id="{B0AC8754-A591-436D-BB87-3375783655C5}"/>
            </a:ext>
          </a:extLst>
        </xdr:cNvPr>
        <xdr:cNvSpPr txBox="1"/>
      </xdr:nvSpPr>
      <xdr:spPr>
        <a:xfrm>
          <a:off x="8572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130447</xdr:rowOff>
    </xdr:from>
    <xdr:to>
      <xdr:col>15</xdr:col>
      <xdr:colOff>101600</xdr:colOff>
      <xdr:row>58</xdr:row>
      <xdr:rowOff>60597</xdr:rowOff>
    </xdr:to>
    <xdr:sp macro="" textlink="">
      <xdr:nvSpPr>
        <xdr:cNvPr id="177" name="楕円 176">
          <a:extLst>
            <a:ext uri="{FF2B5EF4-FFF2-40B4-BE49-F238E27FC236}">
              <a16:creationId xmlns:a16="http://schemas.microsoft.com/office/drawing/2014/main" id="{45965CDB-A85B-4054-A796-EBD712BC9D88}"/>
            </a:ext>
          </a:extLst>
        </xdr:cNvPr>
        <xdr:cNvSpPr/>
      </xdr:nvSpPr>
      <xdr:spPr>
        <a:xfrm>
          <a:off x="2571750" y="954114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57</xdr:row>
      <xdr:rowOff>130447</xdr:rowOff>
    </xdr:from>
    <xdr:to>
      <xdr:col>10</xdr:col>
      <xdr:colOff>165100</xdr:colOff>
      <xdr:row>58</xdr:row>
      <xdr:rowOff>60597</xdr:rowOff>
    </xdr:to>
    <xdr:sp macro="" textlink="">
      <xdr:nvSpPr>
        <xdr:cNvPr id="178" name="楕円 177">
          <a:extLst>
            <a:ext uri="{FF2B5EF4-FFF2-40B4-BE49-F238E27FC236}">
              <a16:creationId xmlns:a16="http://schemas.microsoft.com/office/drawing/2014/main" id="{114DE830-61F3-41BA-9B08-3AF9632B009A}"/>
            </a:ext>
          </a:extLst>
        </xdr:cNvPr>
        <xdr:cNvSpPr/>
      </xdr:nvSpPr>
      <xdr:spPr>
        <a:xfrm>
          <a:off x="1778000" y="954114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58</xdr:row>
      <xdr:rowOff>9797</xdr:rowOff>
    </xdr:from>
    <xdr:to>
      <xdr:col>15</xdr:col>
      <xdr:colOff>50800</xdr:colOff>
      <xdr:row>58</xdr:row>
      <xdr:rowOff>9797</xdr:rowOff>
    </xdr:to>
    <xdr:cxnSp macro="">
      <xdr:nvCxnSpPr>
        <xdr:cNvPr id="179" name="直線コネクタ 178">
          <a:extLst>
            <a:ext uri="{FF2B5EF4-FFF2-40B4-BE49-F238E27FC236}">
              <a16:creationId xmlns:a16="http://schemas.microsoft.com/office/drawing/2014/main" id="{93A3E9F6-1E4C-437A-A84C-12A3ED53B853}"/>
            </a:ext>
          </a:extLst>
        </xdr:cNvPr>
        <xdr:cNvCxnSpPr/>
      </xdr:nvCxnSpPr>
      <xdr:spPr>
        <a:xfrm>
          <a:off x="1828800" y="9585597"/>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57</xdr:row>
      <xdr:rowOff>107587</xdr:rowOff>
    </xdr:from>
    <xdr:to>
      <xdr:col>6</xdr:col>
      <xdr:colOff>38100</xdr:colOff>
      <xdr:row>58</xdr:row>
      <xdr:rowOff>37737</xdr:rowOff>
    </xdr:to>
    <xdr:sp macro="" textlink="">
      <xdr:nvSpPr>
        <xdr:cNvPr id="180" name="楕円 179">
          <a:extLst>
            <a:ext uri="{FF2B5EF4-FFF2-40B4-BE49-F238E27FC236}">
              <a16:creationId xmlns:a16="http://schemas.microsoft.com/office/drawing/2014/main" id="{51927F71-D905-4A02-BB5D-80F489B51069}"/>
            </a:ext>
          </a:extLst>
        </xdr:cNvPr>
        <xdr:cNvSpPr/>
      </xdr:nvSpPr>
      <xdr:spPr>
        <a:xfrm>
          <a:off x="984250" y="9518287"/>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57</xdr:row>
      <xdr:rowOff>158387</xdr:rowOff>
    </xdr:from>
    <xdr:to>
      <xdr:col>10</xdr:col>
      <xdr:colOff>114300</xdr:colOff>
      <xdr:row>58</xdr:row>
      <xdr:rowOff>9797</xdr:rowOff>
    </xdr:to>
    <xdr:cxnSp macro="">
      <xdr:nvCxnSpPr>
        <xdr:cNvPr id="181" name="直線コネクタ 180">
          <a:extLst>
            <a:ext uri="{FF2B5EF4-FFF2-40B4-BE49-F238E27FC236}">
              <a16:creationId xmlns:a16="http://schemas.microsoft.com/office/drawing/2014/main" id="{CB8AED87-06A9-4C11-A3FE-E7EC8D138310}"/>
            </a:ext>
          </a:extLst>
        </xdr:cNvPr>
        <xdr:cNvCxnSpPr/>
      </xdr:nvCxnSpPr>
      <xdr:spPr>
        <a:xfrm>
          <a:off x="1028700" y="9569087"/>
          <a:ext cx="800100" cy="165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78757</xdr:rowOff>
    </xdr:from>
    <xdr:ext cx="405111" cy="259045"/>
    <xdr:sp macro="" textlink="">
      <xdr:nvSpPr>
        <xdr:cNvPr id="182" name="n_1aveValue【橋りょう・トンネル】&#10;有形固定資産減価償却率">
          <a:extLst>
            <a:ext uri="{FF2B5EF4-FFF2-40B4-BE49-F238E27FC236}">
              <a16:creationId xmlns:a16="http://schemas.microsoft.com/office/drawing/2014/main" id="{21F5EAFB-7682-4A3A-838A-BD44B5180BF2}"/>
            </a:ext>
          </a:extLst>
        </xdr:cNvPr>
        <xdr:cNvSpPr txBox="1"/>
      </xdr:nvSpPr>
      <xdr:spPr>
        <a:xfrm>
          <a:off x="3239144" y="9819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51724</xdr:rowOff>
    </xdr:from>
    <xdr:ext cx="405111" cy="259045"/>
    <xdr:sp macro="" textlink="">
      <xdr:nvSpPr>
        <xdr:cNvPr id="183" name="n_2aveValue【橋りょう・トンネル】&#10;有形固定資産減価償却率">
          <a:extLst>
            <a:ext uri="{FF2B5EF4-FFF2-40B4-BE49-F238E27FC236}">
              <a16:creationId xmlns:a16="http://schemas.microsoft.com/office/drawing/2014/main" id="{B23FEF30-A52F-4328-ABA4-CC053CEA529C}"/>
            </a:ext>
          </a:extLst>
        </xdr:cNvPr>
        <xdr:cNvSpPr txBox="1"/>
      </xdr:nvSpPr>
      <xdr:spPr>
        <a:xfrm>
          <a:off x="2439044" y="101228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61</xdr:row>
      <xdr:rowOff>56623</xdr:rowOff>
    </xdr:from>
    <xdr:ext cx="405111" cy="259045"/>
    <xdr:sp macro="" textlink="">
      <xdr:nvSpPr>
        <xdr:cNvPr id="184" name="n_3aveValue【橋りょう・トンネル】&#10;有形固定資産減価償却率">
          <a:extLst>
            <a:ext uri="{FF2B5EF4-FFF2-40B4-BE49-F238E27FC236}">
              <a16:creationId xmlns:a16="http://schemas.microsoft.com/office/drawing/2014/main" id="{ADC6F823-6673-4C49-9DA0-ECB9FF842476}"/>
            </a:ext>
          </a:extLst>
        </xdr:cNvPr>
        <xdr:cNvSpPr txBox="1"/>
      </xdr:nvSpPr>
      <xdr:spPr>
        <a:xfrm>
          <a:off x="1645294" y="101277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61</xdr:row>
      <xdr:rowOff>12536</xdr:rowOff>
    </xdr:from>
    <xdr:ext cx="405111" cy="259045"/>
    <xdr:sp macro="" textlink="">
      <xdr:nvSpPr>
        <xdr:cNvPr id="185" name="n_4aveValue【橋りょう・トンネル】&#10;有形固定資産減価償却率">
          <a:extLst>
            <a:ext uri="{FF2B5EF4-FFF2-40B4-BE49-F238E27FC236}">
              <a16:creationId xmlns:a16="http://schemas.microsoft.com/office/drawing/2014/main" id="{9E8BB2E1-2648-4CA0-9381-4043A711869E}"/>
            </a:ext>
          </a:extLst>
        </xdr:cNvPr>
        <xdr:cNvSpPr txBox="1"/>
      </xdr:nvSpPr>
      <xdr:spPr>
        <a:xfrm>
          <a:off x="851544" y="1008363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56</xdr:row>
      <xdr:rowOff>77124</xdr:rowOff>
    </xdr:from>
    <xdr:ext cx="405111" cy="259045"/>
    <xdr:sp macro="" textlink="">
      <xdr:nvSpPr>
        <xdr:cNvPr id="186" name="n_2mainValue【橋りょう・トンネル】&#10;有形固定資産減価償却率">
          <a:extLst>
            <a:ext uri="{FF2B5EF4-FFF2-40B4-BE49-F238E27FC236}">
              <a16:creationId xmlns:a16="http://schemas.microsoft.com/office/drawing/2014/main" id="{262BF2D4-BD21-49B9-8602-3B671FCD86CF}"/>
            </a:ext>
          </a:extLst>
        </xdr:cNvPr>
        <xdr:cNvSpPr txBox="1"/>
      </xdr:nvSpPr>
      <xdr:spPr>
        <a:xfrm>
          <a:off x="2439044" y="93227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56</xdr:row>
      <xdr:rowOff>77124</xdr:rowOff>
    </xdr:from>
    <xdr:ext cx="405111" cy="259045"/>
    <xdr:sp macro="" textlink="">
      <xdr:nvSpPr>
        <xdr:cNvPr id="187" name="n_3mainValue【橋りょう・トンネル】&#10;有形固定資産減価償却率">
          <a:extLst>
            <a:ext uri="{FF2B5EF4-FFF2-40B4-BE49-F238E27FC236}">
              <a16:creationId xmlns:a16="http://schemas.microsoft.com/office/drawing/2014/main" id="{285459C3-7C9A-492E-B522-AFF223167CEE}"/>
            </a:ext>
          </a:extLst>
        </xdr:cNvPr>
        <xdr:cNvSpPr txBox="1"/>
      </xdr:nvSpPr>
      <xdr:spPr>
        <a:xfrm>
          <a:off x="1645294" y="93227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56</xdr:row>
      <xdr:rowOff>54264</xdr:rowOff>
    </xdr:from>
    <xdr:ext cx="405111" cy="259045"/>
    <xdr:sp macro="" textlink="">
      <xdr:nvSpPr>
        <xdr:cNvPr id="188" name="n_4mainValue【橋りょう・トンネル】&#10;有形固定資産減価償却率">
          <a:extLst>
            <a:ext uri="{FF2B5EF4-FFF2-40B4-BE49-F238E27FC236}">
              <a16:creationId xmlns:a16="http://schemas.microsoft.com/office/drawing/2014/main" id="{EF3D1425-4FDE-49CF-9D7F-55A65CCA32CA}"/>
            </a:ext>
          </a:extLst>
        </xdr:cNvPr>
        <xdr:cNvSpPr txBox="1"/>
      </xdr:nvSpPr>
      <xdr:spPr>
        <a:xfrm>
          <a:off x="851544" y="92998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89" name="正方形/長方形 188">
          <a:extLst>
            <a:ext uri="{FF2B5EF4-FFF2-40B4-BE49-F238E27FC236}">
              <a16:creationId xmlns:a16="http://schemas.microsoft.com/office/drawing/2014/main" id="{F051E86E-F621-4B41-8C49-2EF35AD251DA}"/>
            </a:ext>
          </a:extLst>
        </xdr:cNvPr>
        <xdr:cNvSpPr/>
      </xdr:nvSpPr>
      <xdr:spPr>
        <a:xfrm>
          <a:off x="5956300" y="77089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90" name="正方形/長方形 189">
          <a:extLst>
            <a:ext uri="{FF2B5EF4-FFF2-40B4-BE49-F238E27FC236}">
              <a16:creationId xmlns:a16="http://schemas.microsoft.com/office/drawing/2014/main" id="{AE462E99-B949-4C79-962B-FB47B622E4CD}"/>
            </a:ext>
          </a:extLst>
        </xdr:cNvPr>
        <xdr:cNvSpPr/>
      </xdr:nvSpPr>
      <xdr:spPr>
        <a:xfrm>
          <a:off x="606425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91" name="正方形/長方形 190">
          <a:extLst>
            <a:ext uri="{FF2B5EF4-FFF2-40B4-BE49-F238E27FC236}">
              <a16:creationId xmlns:a16="http://schemas.microsoft.com/office/drawing/2014/main" id="{F67F730D-0FE3-4F0F-B537-583841329DD8}"/>
            </a:ext>
          </a:extLst>
        </xdr:cNvPr>
        <xdr:cNvSpPr/>
      </xdr:nvSpPr>
      <xdr:spPr>
        <a:xfrm>
          <a:off x="606425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92" name="正方形/長方形 191">
          <a:extLst>
            <a:ext uri="{FF2B5EF4-FFF2-40B4-BE49-F238E27FC236}">
              <a16:creationId xmlns:a16="http://schemas.microsoft.com/office/drawing/2014/main" id="{D1326866-23B3-4568-B6E3-0A95FE5CAF4E}"/>
            </a:ext>
          </a:extLst>
        </xdr:cNvPr>
        <xdr:cNvSpPr/>
      </xdr:nvSpPr>
      <xdr:spPr>
        <a:xfrm>
          <a:off x="69850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93" name="正方形/長方形 192">
          <a:extLst>
            <a:ext uri="{FF2B5EF4-FFF2-40B4-BE49-F238E27FC236}">
              <a16:creationId xmlns:a16="http://schemas.microsoft.com/office/drawing/2014/main" id="{889D1E50-C87E-4D0C-8CB8-45451F192B1F}"/>
            </a:ext>
          </a:extLst>
        </xdr:cNvPr>
        <xdr:cNvSpPr/>
      </xdr:nvSpPr>
      <xdr:spPr>
        <a:xfrm>
          <a:off x="69850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160,401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94" name="正方形/長方形 193">
          <a:extLst>
            <a:ext uri="{FF2B5EF4-FFF2-40B4-BE49-F238E27FC236}">
              <a16:creationId xmlns:a16="http://schemas.microsoft.com/office/drawing/2014/main" id="{73A19769-6B7E-49C5-8696-67FF4C2CFF95}"/>
            </a:ext>
          </a:extLst>
        </xdr:cNvPr>
        <xdr:cNvSpPr/>
      </xdr:nvSpPr>
      <xdr:spPr>
        <a:xfrm>
          <a:off x="80137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95" name="正方形/長方形 194">
          <a:extLst>
            <a:ext uri="{FF2B5EF4-FFF2-40B4-BE49-F238E27FC236}">
              <a16:creationId xmlns:a16="http://schemas.microsoft.com/office/drawing/2014/main" id="{453DE499-C84A-41FA-BDA2-C799C9F16F42}"/>
            </a:ext>
          </a:extLst>
        </xdr:cNvPr>
        <xdr:cNvSpPr/>
      </xdr:nvSpPr>
      <xdr:spPr>
        <a:xfrm>
          <a:off x="80137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218,510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96" name="正方形/長方形 195">
          <a:extLst>
            <a:ext uri="{FF2B5EF4-FFF2-40B4-BE49-F238E27FC236}">
              <a16:creationId xmlns:a16="http://schemas.microsoft.com/office/drawing/2014/main" id="{19F4D4A1-0336-46C2-8346-62DA11D8E228}"/>
            </a:ext>
          </a:extLst>
        </xdr:cNvPr>
        <xdr:cNvSpPr/>
      </xdr:nvSpPr>
      <xdr:spPr>
        <a:xfrm>
          <a:off x="5956300" y="880745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97" name="テキスト ボックス 196">
          <a:extLst>
            <a:ext uri="{FF2B5EF4-FFF2-40B4-BE49-F238E27FC236}">
              <a16:creationId xmlns:a16="http://schemas.microsoft.com/office/drawing/2014/main" id="{6E407328-EAA9-47D2-953B-2DDB844911F1}"/>
            </a:ext>
          </a:extLst>
        </xdr:cNvPr>
        <xdr:cNvSpPr txBox="1"/>
      </xdr:nvSpPr>
      <xdr:spPr>
        <a:xfrm>
          <a:off x="5918200" y="86233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98" name="直線コネクタ 197">
          <a:extLst>
            <a:ext uri="{FF2B5EF4-FFF2-40B4-BE49-F238E27FC236}">
              <a16:creationId xmlns:a16="http://schemas.microsoft.com/office/drawing/2014/main" id="{6EF2069E-FB04-40AF-B4C4-2C10AD49799B}"/>
            </a:ext>
          </a:extLst>
        </xdr:cNvPr>
        <xdr:cNvCxnSpPr/>
      </xdr:nvCxnSpPr>
      <xdr:spPr>
        <a:xfrm>
          <a:off x="5956300" y="110109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199" name="直線コネクタ 198">
          <a:extLst>
            <a:ext uri="{FF2B5EF4-FFF2-40B4-BE49-F238E27FC236}">
              <a16:creationId xmlns:a16="http://schemas.microsoft.com/office/drawing/2014/main" id="{5E601D1E-D98E-4D9A-8E90-E7FE5721A819}"/>
            </a:ext>
          </a:extLst>
        </xdr:cNvPr>
        <xdr:cNvCxnSpPr/>
      </xdr:nvCxnSpPr>
      <xdr:spPr>
        <a:xfrm>
          <a:off x="5956300" y="10697028"/>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159855</xdr:rowOff>
    </xdr:from>
    <xdr:ext cx="248786" cy="259045"/>
    <xdr:sp macro="" textlink="">
      <xdr:nvSpPr>
        <xdr:cNvPr id="200" name="テキスト ボックス 199">
          <a:extLst>
            <a:ext uri="{FF2B5EF4-FFF2-40B4-BE49-F238E27FC236}">
              <a16:creationId xmlns:a16="http://schemas.microsoft.com/office/drawing/2014/main" id="{8E5A1D8F-2BB1-4BA5-ABB1-5B5C422683F4}"/>
            </a:ext>
          </a:extLst>
        </xdr:cNvPr>
        <xdr:cNvSpPr txBox="1"/>
      </xdr:nvSpPr>
      <xdr:spPr>
        <a:xfrm>
          <a:off x="5726564" y="1056115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201" name="直線コネクタ 200">
          <a:extLst>
            <a:ext uri="{FF2B5EF4-FFF2-40B4-BE49-F238E27FC236}">
              <a16:creationId xmlns:a16="http://schemas.microsoft.com/office/drawing/2014/main" id="{497B1840-0BB3-46FD-8D89-B3AAE1221921}"/>
            </a:ext>
          </a:extLst>
        </xdr:cNvPr>
        <xdr:cNvCxnSpPr/>
      </xdr:nvCxnSpPr>
      <xdr:spPr>
        <a:xfrm>
          <a:off x="5956300" y="10383157"/>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62</xdr:row>
      <xdr:rowOff>4734</xdr:rowOff>
    </xdr:from>
    <xdr:ext cx="595419" cy="259045"/>
    <xdr:sp macro="" textlink="">
      <xdr:nvSpPr>
        <xdr:cNvPr id="202" name="テキスト ボックス 201">
          <a:extLst>
            <a:ext uri="{FF2B5EF4-FFF2-40B4-BE49-F238E27FC236}">
              <a16:creationId xmlns:a16="http://schemas.microsoft.com/office/drawing/2014/main" id="{7799BA8C-805D-4D40-B825-A3BA8B326812}"/>
            </a:ext>
          </a:extLst>
        </xdr:cNvPr>
        <xdr:cNvSpPr txBox="1"/>
      </xdr:nvSpPr>
      <xdr:spPr>
        <a:xfrm>
          <a:off x="5418031" y="102409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203" name="直線コネクタ 202">
          <a:extLst>
            <a:ext uri="{FF2B5EF4-FFF2-40B4-BE49-F238E27FC236}">
              <a16:creationId xmlns:a16="http://schemas.microsoft.com/office/drawing/2014/main" id="{9F5A5411-3D65-4F05-BA3E-E09875FF9821}"/>
            </a:ext>
          </a:extLst>
        </xdr:cNvPr>
        <xdr:cNvCxnSpPr/>
      </xdr:nvCxnSpPr>
      <xdr:spPr>
        <a:xfrm>
          <a:off x="5956300" y="10069285"/>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60</xdr:row>
      <xdr:rowOff>21062</xdr:rowOff>
    </xdr:from>
    <xdr:ext cx="595419" cy="259045"/>
    <xdr:sp macro="" textlink="">
      <xdr:nvSpPr>
        <xdr:cNvPr id="204" name="テキスト ボックス 203">
          <a:extLst>
            <a:ext uri="{FF2B5EF4-FFF2-40B4-BE49-F238E27FC236}">
              <a16:creationId xmlns:a16="http://schemas.microsoft.com/office/drawing/2014/main" id="{F3564BE7-221F-4E79-8238-4CF6CC4235A8}"/>
            </a:ext>
          </a:extLst>
        </xdr:cNvPr>
        <xdr:cNvSpPr txBox="1"/>
      </xdr:nvSpPr>
      <xdr:spPr>
        <a:xfrm>
          <a:off x="5418031" y="9927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205" name="直線コネクタ 204">
          <a:extLst>
            <a:ext uri="{FF2B5EF4-FFF2-40B4-BE49-F238E27FC236}">
              <a16:creationId xmlns:a16="http://schemas.microsoft.com/office/drawing/2014/main" id="{68B461FB-1A32-4137-A49E-1AA9B703E8B8}"/>
            </a:ext>
          </a:extLst>
        </xdr:cNvPr>
        <xdr:cNvCxnSpPr/>
      </xdr:nvCxnSpPr>
      <xdr:spPr>
        <a:xfrm>
          <a:off x="5956300" y="9749065"/>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58</xdr:row>
      <xdr:rowOff>37392</xdr:rowOff>
    </xdr:from>
    <xdr:ext cx="595419" cy="259045"/>
    <xdr:sp macro="" textlink="">
      <xdr:nvSpPr>
        <xdr:cNvPr id="206" name="テキスト ボックス 205">
          <a:extLst>
            <a:ext uri="{FF2B5EF4-FFF2-40B4-BE49-F238E27FC236}">
              <a16:creationId xmlns:a16="http://schemas.microsoft.com/office/drawing/2014/main" id="{C6B3D1E7-013F-49D9-B31B-4F7D853B6D8F}"/>
            </a:ext>
          </a:extLst>
        </xdr:cNvPr>
        <xdr:cNvSpPr txBox="1"/>
      </xdr:nvSpPr>
      <xdr:spPr>
        <a:xfrm>
          <a:off x="5418031" y="96131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207" name="直線コネクタ 206">
          <a:extLst>
            <a:ext uri="{FF2B5EF4-FFF2-40B4-BE49-F238E27FC236}">
              <a16:creationId xmlns:a16="http://schemas.microsoft.com/office/drawing/2014/main" id="{F3D6EA6D-1CB7-4C8E-9D9A-28162664E1C9}"/>
            </a:ext>
          </a:extLst>
        </xdr:cNvPr>
        <xdr:cNvCxnSpPr/>
      </xdr:nvCxnSpPr>
      <xdr:spPr>
        <a:xfrm>
          <a:off x="5956300" y="9435193"/>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53720</xdr:rowOff>
    </xdr:from>
    <xdr:ext cx="685572" cy="259045"/>
    <xdr:sp macro="" textlink="">
      <xdr:nvSpPr>
        <xdr:cNvPr id="208" name="テキスト ボックス 207">
          <a:extLst>
            <a:ext uri="{FF2B5EF4-FFF2-40B4-BE49-F238E27FC236}">
              <a16:creationId xmlns:a16="http://schemas.microsoft.com/office/drawing/2014/main" id="{E00E8B0E-199F-451C-BD27-28008E907B60}"/>
            </a:ext>
          </a:extLst>
        </xdr:cNvPr>
        <xdr:cNvSpPr txBox="1"/>
      </xdr:nvSpPr>
      <xdr:spPr>
        <a:xfrm>
          <a:off x="5327878" y="92993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209" name="直線コネクタ 208">
          <a:extLst>
            <a:ext uri="{FF2B5EF4-FFF2-40B4-BE49-F238E27FC236}">
              <a16:creationId xmlns:a16="http://schemas.microsoft.com/office/drawing/2014/main" id="{5A66306A-555C-47AC-B80A-E8814767DE69}"/>
            </a:ext>
          </a:extLst>
        </xdr:cNvPr>
        <xdr:cNvCxnSpPr/>
      </xdr:nvCxnSpPr>
      <xdr:spPr>
        <a:xfrm>
          <a:off x="5956300" y="9121322"/>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54</xdr:row>
      <xdr:rowOff>70049</xdr:rowOff>
    </xdr:from>
    <xdr:ext cx="685572" cy="259045"/>
    <xdr:sp macro="" textlink="">
      <xdr:nvSpPr>
        <xdr:cNvPr id="210" name="テキスト ボックス 209">
          <a:extLst>
            <a:ext uri="{FF2B5EF4-FFF2-40B4-BE49-F238E27FC236}">
              <a16:creationId xmlns:a16="http://schemas.microsoft.com/office/drawing/2014/main" id="{DC879640-95B1-4D69-828A-96A7110846D4}"/>
            </a:ext>
          </a:extLst>
        </xdr:cNvPr>
        <xdr:cNvSpPr txBox="1"/>
      </xdr:nvSpPr>
      <xdr:spPr>
        <a:xfrm>
          <a:off x="5327878" y="89854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11" name="直線コネクタ 210">
          <a:extLst>
            <a:ext uri="{FF2B5EF4-FFF2-40B4-BE49-F238E27FC236}">
              <a16:creationId xmlns:a16="http://schemas.microsoft.com/office/drawing/2014/main" id="{418A28F3-64B6-4447-8ECF-463CCD1F1980}"/>
            </a:ext>
          </a:extLst>
        </xdr:cNvPr>
        <xdr:cNvCxnSpPr/>
      </xdr:nvCxnSpPr>
      <xdr:spPr>
        <a:xfrm>
          <a:off x="5956300" y="88074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12" name="テキスト ボックス 211">
          <a:extLst>
            <a:ext uri="{FF2B5EF4-FFF2-40B4-BE49-F238E27FC236}">
              <a16:creationId xmlns:a16="http://schemas.microsoft.com/office/drawing/2014/main" id="{969A2C87-0B50-4A7B-84BB-AD674C234949}"/>
            </a:ext>
          </a:extLst>
        </xdr:cNvPr>
        <xdr:cNvSpPr txBox="1"/>
      </xdr:nvSpPr>
      <xdr:spPr>
        <a:xfrm>
          <a:off x="5327878" y="86715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13" name="【橋りょう・トンネル】&#10;一人当たり有形固定資産（償却資産）額グラフ枠">
          <a:extLst>
            <a:ext uri="{FF2B5EF4-FFF2-40B4-BE49-F238E27FC236}">
              <a16:creationId xmlns:a16="http://schemas.microsoft.com/office/drawing/2014/main" id="{2A7351F1-5F19-47AC-B6B9-4F8DBF449BB0}"/>
            </a:ext>
          </a:extLst>
        </xdr:cNvPr>
        <xdr:cNvSpPr/>
      </xdr:nvSpPr>
      <xdr:spPr>
        <a:xfrm>
          <a:off x="5956300" y="880745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154327</xdr:rowOff>
    </xdr:from>
    <xdr:to>
      <xdr:col>54</xdr:col>
      <xdr:colOff>189865</xdr:colOff>
      <xdr:row>64</xdr:row>
      <xdr:rowOff>124632</xdr:rowOff>
    </xdr:to>
    <xdr:cxnSp macro="">
      <xdr:nvCxnSpPr>
        <xdr:cNvPr id="214" name="直線コネクタ 213">
          <a:extLst>
            <a:ext uri="{FF2B5EF4-FFF2-40B4-BE49-F238E27FC236}">
              <a16:creationId xmlns:a16="http://schemas.microsoft.com/office/drawing/2014/main" id="{A93DC8E2-BE92-4956-8943-C7EE2B94E013}"/>
            </a:ext>
          </a:extLst>
        </xdr:cNvPr>
        <xdr:cNvCxnSpPr/>
      </xdr:nvCxnSpPr>
      <xdr:spPr>
        <a:xfrm flipV="1">
          <a:off x="9429115" y="9234827"/>
          <a:ext cx="0" cy="14562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128459</xdr:rowOff>
    </xdr:from>
    <xdr:ext cx="469744" cy="259045"/>
    <xdr:sp macro="" textlink="">
      <xdr:nvSpPr>
        <xdr:cNvPr id="215" name="【橋りょう・トンネル】&#10;一人当たり有形固定資産（償却資産）額最小値テキスト">
          <a:extLst>
            <a:ext uri="{FF2B5EF4-FFF2-40B4-BE49-F238E27FC236}">
              <a16:creationId xmlns:a16="http://schemas.microsoft.com/office/drawing/2014/main" id="{05411DFE-9C67-4186-86D5-CE4684D65524}"/>
            </a:ext>
          </a:extLst>
        </xdr:cNvPr>
        <xdr:cNvSpPr txBox="1"/>
      </xdr:nvSpPr>
      <xdr:spPr>
        <a:xfrm>
          <a:off x="9467850" y="106948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124632</xdr:rowOff>
    </xdr:from>
    <xdr:to>
      <xdr:col>55</xdr:col>
      <xdr:colOff>88900</xdr:colOff>
      <xdr:row>64</xdr:row>
      <xdr:rowOff>124632</xdr:rowOff>
    </xdr:to>
    <xdr:cxnSp macro="">
      <xdr:nvCxnSpPr>
        <xdr:cNvPr id="216" name="直線コネクタ 215">
          <a:extLst>
            <a:ext uri="{FF2B5EF4-FFF2-40B4-BE49-F238E27FC236}">
              <a16:creationId xmlns:a16="http://schemas.microsoft.com/office/drawing/2014/main" id="{C5CCFDA5-B613-4427-9EB4-37F748CC1BF4}"/>
            </a:ext>
          </a:extLst>
        </xdr:cNvPr>
        <xdr:cNvCxnSpPr/>
      </xdr:nvCxnSpPr>
      <xdr:spPr>
        <a:xfrm>
          <a:off x="9359900" y="1069103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101004</xdr:rowOff>
    </xdr:from>
    <xdr:ext cx="690189" cy="259045"/>
    <xdr:sp macro="" textlink="">
      <xdr:nvSpPr>
        <xdr:cNvPr id="217" name="【橋りょう・トンネル】&#10;一人当たり有形固定資産（償却資産）額最大値テキスト">
          <a:extLst>
            <a:ext uri="{FF2B5EF4-FFF2-40B4-BE49-F238E27FC236}">
              <a16:creationId xmlns:a16="http://schemas.microsoft.com/office/drawing/2014/main" id="{04AF797F-7053-4421-8345-FADD0E06D29A}"/>
            </a:ext>
          </a:extLst>
        </xdr:cNvPr>
        <xdr:cNvSpPr txBox="1"/>
      </xdr:nvSpPr>
      <xdr:spPr>
        <a:xfrm>
          <a:off x="9467850" y="901640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1,395,730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154327</xdr:rowOff>
    </xdr:from>
    <xdr:to>
      <xdr:col>55</xdr:col>
      <xdr:colOff>88900</xdr:colOff>
      <xdr:row>55</xdr:row>
      <xdr:rowOff>154327</xdr:rowOff>
    </xdr:to>
    <xdr:cxnSp macro="">
      <xdr:nvCxnSpPr>
        <xdr:cNvPr id="218" name="直線コネクタ 217">
          <a:extLst>
            <a:ext uri="{FF2B5EF4-FFF2-40B4-BE49-F238E27FC236}">
              <a16:creationId xmlns:a16="http://schemas.microsoft.com/office/drawing/2014/main" id="{05F0F06B-C7BE-4F7E-8386-10D78B7DC5A1}"/>
            </a:ext>
          </a:extLst>
        </xdr:cNvPr>
        <xdr:cNvCxnSpPr/>
      </xdr:nvCxnSpPr>
      <xdr:spPr>
        <a:xfrm>
          <a:off x="9359900" y="923482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145186</xdr:rowOff>
    </xdr:from>
    <xdr:ext cx="599010" cy="259045"/>
    <xdr:sp macro="" textlink="">
      <xdr:nvSpPr>
        <xdr:cNvPr id="219" name="【橋りょう・トンネル】&#10;一人当たり有形固定資産（償却資産）額平均値テキスト">
          <a:extLst>
            <a:ext uri="{FF2B5EF4-FFF2-40B4-BE49-F238E27FC236}">
              <a16:creationId xmlns:a16="http://schemas.microsoft.com/office/drawing/2014/main" id="{3866C19C-B6E9-44B2-926D-6CA89E26D2B4}"/>
            </a:ext>
          </a:extLst>
        </xdr:cNvPr>
        <xdr:cNvSpPr txBox="1"/>
      </xdr:nvSpPr>
      <xdr:spPr>
        <a:xfrm>
          <a:off x="9467850" y="1021628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392,643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166759</xdr:rowOff>
    </xdr:from>
    <xdr:to>
      <xdr:col>55</xdr:col>
      <xdr:colOff>50800</xdr:colOff>
      <xdr:row>62</xdr:row>
      <xdr:rowOff>96909</xdr:rowOff>
    </xdr:to>
    <xdr:sp macro="" textlink="">
      <xdr:nvSpPr>
        <xdr:cNvPr id="220" name="フローチャート: 判断 219">
          <a:extLst>
            <a:ext uri="{FF2B5EF4-FFF2-40B4-BE49-F238E27FC236}">
              <a16:creationId xmlns:a16="http://schemas.microsoft.com/office/drawing/2014/main" id="{F100E77D-5014-4351-A02B-35629FA3CBE4}"/>
            </a:ext>
          </a:extLst>
        </xdr:cNvPr>
        <xdr:cNvSpPr/>
      </xdr:nvSpPr>
      <xdr:spPr>
        <a:xfrm>
          <a:off x="9398000" y="10237859"/>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17485</xdr:rowOff>
    </xdr:from>
    <xdr:to>
      <xdr:col>50</xdr:col>
      <xdr:colOff>165100</xdr:colOff>
      <xdr:row>62</xdr:row>
      <xdr:rowOff>119085</xdr:rowOff>
    </xdr:to>
    <xdr:sp macro="" textlink="">
      <xdr:nvSpPr>
        <xdr:cNvPr id="221" name="フローチャート: 判断 220">
          <a:extLst>
            <a:ext uri="{FF2B5EF4-FFF2-40B4-BE49-F238E27FC236}">
              <a16:creationId xmlns:a16="http://schemas.microsoft.com/office/drawing/2014/main" id="{303D8DFF-0491-47BC-9354-0950171DB3E2}"/>
            </a:ext>
          </a:extLst>
        </xdr:cNvPr>
        <xdr:cNvSpPr/>
      </xdr:nvSpPr>
      <xdr:spPr>
        <a:xfrm>
          <a:off x="8636000" y="10253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10806</xdr:rowOff>
    </xdr:from>
    <xdr:to>
      <xdr:col>46</xdr:col>
      <xdr:colOff>38100</xdr:colOff>
      <xdr:row>62</xdr:row>
      <xdr:rowOff>112406</xdr:rowOff>
    </xdr:to>
    <xdr:sp macro="" textlink="">
      <xdr:nvSpPr>
        <xdr:cNvPr id="222" name="フローチャート: 判断 221">
          <a:extLst>
            <a:ext uri="{FF2B5EF4-FFF2-40B4-BE49-F238E27FC236}">
              <a16:creationId xmlns:a16="http://schemas.microsoft.com/office/drawing/2014/main" id="{FACD5920-2BA0-4ABC-9849-D2B8709E64ED}"/>
            </a:ext>
          </a:extLst>
        </xdr:cNvPr>
        <xdr:cNvSpPr/>
      </xdr:nvSpPr>
      <xdr:spPr>
        <a:xfrm>
          <a:off x="7842250" y="10247006"/>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163160</xdr:rowOff>
    </xdr:from>
    <xdr:to>
      <xdr:col>41</xdr:col>
      <xdr:colOff>101600</xdr:colOff>
      <xdr:row>62</xdr:row>
      <xdr:rowOff>93310</xdr:rowOff>
    </xdr:to>
    <xdr:sp macro="" textlink="">
      <xdr:nvSpPr>
        <xdr:cNvPr id="223" name="フローチャート: 判断 222">
          <a:extLst>
            <a:ext uri="{FF2B5EF4-FFF2-40B4-BE49-F238E27FC236}">
              <a16:creationId xmlns:a16="http://schemas.microsoft.com/office/drawing/2014/main" id="{3778367A-C500-4AC6-9536-7A30391D6699}"/>
            </a:ext>
          </a:extLst>
        </xdr:cNvPr>
        <xdr:cNvSpPr/>
      </xdr:nvSpPr>
      <xdr:spPr>
        <a:xfrm>
          <a:off x="7029450" y="1023426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25088</xdr:rowOff>
    </xdr:from>
    <xdr:to>
      <xdr:col>36</xdr:col>
      <xdr:colOff>165100</xdr:colOff>
      <xdr:row>62</xdr:row>
      <xdr:rowOff>126688</xdr:rowOff>
    </xdr:to>
    <xdr:sp macro="" textlink="">
      <xdr:nvSpPr>
        <xdr:cNvPr id="224" name="フローチャート: 判断 223">
          <a:extLst>
            <a:ext uri="{FF2B5EF4-FFF2-40B4-BE49-F238E27FC236}">
              <a16:creationId xmlns:a16="http://schemas.microsoft.com/office/drawing/2014/main" id="{CB1C5DBE-AA2E-433D-AFE7-CE06319BB424}"/>
            </a:ext>
          </a:extLst>
        </xdr:cNvPr>
        <xdr:cNvSpPr/>
      </xdr:nvSpPr>
      <xdr:spPr>
        <a:xfrm>
          <a:off x="6235700" y="10261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25" name="テキスト ボックス 224">
          <a:extLst>
            <a:ext uri="{FF2B5EF4-FFF2-40B4-BE49-F238E27FC236}">
              <a16:creationId xmlns:a16="http://schemas.microsoft.com/office/drawing/2014/main" id="{212B2AAE-7F13-49F7-816B-C8A80B62EBBA}"/>
            </a:ext>
          </a:extLst>
        </xdr:cNvPr>
        <xdr:cNvSpPr txBox="1"/>
      </xdr:nvSpPr>
      <xdr:spPr>
        <a:xfrm>
          <a:off x="92583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26" name="テキスト ボックス 225">
          <a:extLst>
            <a:ext uri="{FF2B5EF4-FFF2-40B4-BE49-F238E27FC236}">
              <a16:creationId xmlns:a16="http://schemas.microsoft.com/office/drawing/2014/main" id="{1518E0DD-53C1-4EE3-AE74-F7996F94E67C}"/>
            </a:ext>
          </a:extLst>
        </xdr:cNvPr>
        <xdr:cNvSpPr txBox="1"/>
      </xdr:nvSpPr>
      <xdr:spPr>
        <a:xfrm>
          <a:off x="85153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27" name="テキスト ボックス 226">
          <a:extLst>
            <a:ext uri="{FF2B5EF4-FFF2-40B4-BE49-F238E27FC236}">
              <a16:creationId xmlns:a16="http://schemas.microsoft.com/office/drawing/2014/main" id="{0868667F-D303-429C-A8D3-37303FF1493D}"/>
            </a:ext>
          </a:extLst>
        </xdr:cNvPr>
        <xdr:cNvSpPr txBox="1"/>
      </xdr:nvSpPr>
      <xdr:spPr>
        <a:xfrm>
          <a:off x="77152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28" name="テキスト ボックス 227">
          <a:extLst>
            <a:ext uri="{FF2B5EF4-FFF2-40B4-BE49-F238E27FC236}">
              <a16:creationId xmlns:a16="http://schemas.microsoft.com/office/drawing/2014/main" id="{E0131F67-15FE-4BF3-9522-678C5BDEC5F8}"/>
            </a:ext>
          </a:extLst>
        </xdr:cNvPr>
        <xdr:cNvSpPr txBox="1"/>
      </xdr:nvSpPr>
      <xdr:spPr>
        <a:xfrm>
          <a:off x="69088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29" name="テキスト ボックス 228">
          <a:extLst>
            <a:ext uri="{FF2B5EF4-FFF2-40B4-BE49-F238E27FC236}">
              <a16:creationId xmlns:a16="http://schemas.microsoft.com/office/drawing/2014/main" id="{7BFF22B9-B695-48E2-A9CC-7DE99D165907}"/>
            </a:ext>
          </a:extLst>
        </xdr:cNvPr>
        <xdr:cNvSpPr txBox="1"/>
      </xdr:nvSpPr>
      <xdr:spPr>
        <a:xfrm>
          <a:off x="61150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59</xdr:row>
      <xdr:rowOff>84640</xdr:rowOff>
    </xdr:from>
    <xdr:to>
      <xdr:col>46</xdr:col>
      <xdr:colOff>38100</xdr:colOff>
      <xdr:row>60</xdr:row>
      <xdr:rowOff>14790</xdr:rowOff>
    </xdr:to>
    <xdr:sp macro="" textlink="">
      <xdr:nvSpPr>
        <xdr:cNvPr id="230" name="楕円 229">
          <a:extLst>
            <a:ext uri="{FF2B5EF4-FFF2-40B4-BE49-F238E27FC236}">
              <a16:creationId xmlns:a16="http://schemas.microsoft.com/office/drawing/2014/main" id="{69164BA1-3C14-4D8F-A214-85141B313592}"/>
            </a:ext>
          </a:extLst>
        </xdr:cNvPr>
        <xdr:cNvSpPr/>
      </xdr:nvSpPr>
      <xdr:spPr>
        <a:xfrm>
          <a:off x="7842250" y="982554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59</xdr:row>
      <xdr:rowOff>103127</xdr:rowOff>
    </xdr:from>
    <xdr:to>
      <xdr:col>41</xdr:col>
      <xdr:colOff>101600</xdr:colOff>
      <xdr:row>60</xdr:row>
      <xdr:rowOff>33277</xdr:rowOff>
    </xdr:to>
    <xdr:sp macro="" textlink="">
      <xdr:nvSpPr>
        <xdr:cNvPr id="231" name="楕円 230">
          <a:extLst>
            <a:ext uri="{FF2B5EF4-FFF2-40B4-BE49-F238E27FC236}">
              <a16:creationId xmlns:a16="http://schemas.microsoft.com/office/drawing/2014/main" id="{E48AEAD1-5E93-4763-807D-A08F8D74FAA9}"/>
            </a:ext>
          </a:extLst>
        </xdr:cNvPr>
        <xdr:cNvSpPr/>
      </xdr:nvSpPr>
      <xdr:spPr>
        <a:xfrm>
          <a:off x="7029450" y="984402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59</xdr:row>
      <xdr:rowOff>135440</xdr:rowOff>
    </xdr:from>
    <xdr:to>
      <xdr:col>45</xdr:col>
      <xdr:colOff>177800</xdr:colOff>
      <xdr:row>59</xdr:row>
      <xdr:rowOff>153927</xdr:rowOff>
    </xdr:to>
    <xdr:cxnSp macro="">
      <xdr:nvCxnSpPr>
        <xdr:cNvPr id="232" name="直線コネクタ 231">
          <a:extLst>
            <a:ext uri="{FF2B5EF4-FFF2-40B4-BE49-F238E27FC236}">
              <a16:creationId xmlns:a16="http://schemas.microsoft.com/office/drawing/2014/main" id="{FFC61768-70C7-443E-B2EA-98846AA82935}"/>
            </a:ext>
          </a:extLst>
        </xdr:cNvPr>
        <xdr:cNvCxnSpPr/>
      </xdr:nvCxnSpPr>
      <xdr:spPr>
        <a:xfrm flipV="1">
          <a:off x="7080250" y="9876340"/>
          <a:ext cx="806450" cy="18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59</xdr:row>
      <xdr:rowOff>131467</xdr:rowOff>
    </xdr:from>
    <xdr:to>
      <xdr:col>36</xdr:col>
      <xdr:colOff>165100</xdr:colOff>
      <xdr:row>60</xdr:row>
      <xdr:rowOff>61617</xdr:rowOff>
    </xdr:to>
    <xdr:sp macro="" textlink="">
      <xdr:nvSpPr>
        <xdr:cNvPr id="233" name="楕円 232">
          <a:extLst>
            <a:ext uri="{FF2B5EF4-FFF2-40B4-BE49-F238E27FC236}">
              <a16:creationId xmlns:a16="http://schemas.microsoft.com/office/drawing/2014/main" id="{B51EACA5-0354-4E85-A2EA-B3B982C50EE0}"/>
            </a:ext>
          </a:extLst>
        </xdr:cNvPr>
        <xdr:cNvSpPr/>
      </xdr:nvSpPr>
      <xdr:spPr>
        <a:xfrm>
          <a:off x="6235700" y="987236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59</xdr:row>
      <xdr:rowOff>153927</xdr:rowOff>
    </xdr:from>
    <xdr:to>
      <xdr:col>41</xdr:col>
      <xdr:colOff>50800</xdr:colOff>
      <xdr:row>60</xdr:row>
      <xdr:rowOff>10817</xdr:rowOff>
    </xdr:to>
    <xdr:cxnSp macro="">
      <xdr:nvCxnSpPr>
        <xdr:cNvPr id="234" name="直線コネクタ 233">
          <a:extLst>
            <a:ext uri="{FF2B5EF4-FFF2-40B4-BE49-F238E27FC236}">
              <a16:creationId xmlns:a16="http://schemas.microsoft.com/office/drawing/2014/main" id="{BEC445F4-7652-4F33-A067-C7DD5AB317F2}"/>
            </a:ext>
          </a:extLst>
        </xdr:cNvPr>
        <xdr:cNvCxnSpPr/>
      </xdr:nvCxnSpPr>
      <xdr:spPr>
        <a:xfrm flipV="1">
          <a:off x="6286500" y="9894827"/>
          <a:ext cx="793750" cy="219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60</xdr:row>
      <xdr:rowOff>135612</xdr:rowOff>
    </xdr:from>
    <xdr:ext cx="599010" cy="259045"/>
    <xdr:sp macro="" textlink="">
      <xdr:nvSpPr>
        <xdr:cNvPr id="235" name="n_1aveValue【橋りょう・トンネル】&#10;一人当たり有形固定資産（償却資産）額">
          <a:extLst>
            <a:ext uri="{FF2B5EF4-FFF2-40B4-BE49-F238E27FC236}">
              <a16:creationId xmlns:a16="http://schemas.microsoft.com/office/drawing/2014/main" id="{45E19519-8DF0-46B2-826F-978E98B5AC46}"/>
            </a:ext>
          </a:extLst>
        </xdr:cNvPr>
        <xdr:cNvSpPr txBox="1"/>
      </xdr:nvSpPr>
      <xdr:spPr>
        <a:xfrm>
          <a:off x="8399995" y="100416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372,271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62</xdr:row>
      <xdr:rowOff>103533</xdr:rowOff>
    </xdr:from>
    <xdr:ext cx="599010" cy="259045"/>
    <xdr:sp macro="" textlink="">
      <xdr:nvSpPr>
        <xdr:cNvPr id="236" name="n_2aveValue【橋りょう・トンネル】&#10;一人当たり有形固定資産（償却資産）額">
          <a:extLst>
            <a:ext uri="{FF2B5EF4-FFF2-40B4-BE49-F238E27FC236}">
              <a16:creationId xmlns:a16="http://schemas.microsoft.com/office/drawing/2014/main" id="{BFDF9CF1-5953-4449-B67E-C827FE0BE182}"/>
            </a:ext>
          </a:extLst>
        </xdr:cNvPr>
        <xdr:cNvSpPr txBox="1"/>
      </xdr:nvSpPr>
      <xdr:spPr>
        <a:xfrm>
          <a:off x="7612595" y="103397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378,407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62</xdr:row>
      <xdr:rowOff>84437</xdr:rowOff>
    </xdr:from>
    <xdr:ext cx="599010" cy="259045"/>
    <xdr:sp macro="" textlink="">
      <xdr:nvSpPr>
        <xdr:cNvPr id="237" name="n_3aveValue【橋りょう・トンネル】&#10;一人当たり有形固定資産（償却資産）額">
          <a:extLst>
            <a:ext uri="{FF2B5EF4-FFF2-40B4-BE49-F238E27FC236}">
              <a16:creationId xmlns:a16="http://schemas.microsoft.com/office/drawing/2014/main" id="{F8A9091F-DF31-493F-B318-62869F9912A2}"/>
            </a:ext>
          </a:extLst>
        </xdr:cNvPr>
        <xdr:cNvSpPr txBox="1"/>
      </xdr:nvSpPr>
      <xdr:spPr>
        <a:xfrm>
          <a:off x="6818845" y="103206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395,949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62</xdr:row>
      <xdr:rowOff>117815</xdr:rowOff>
    </xdr:from>
    <xdr:ext cx="599010" cy="259045"/>
    <xdr:sp macro="" textlink="">
      <xdr:nvSpPr>
        <xdr:cNvPr id="238" name="n_4aveValue【橋りょう・トンネル】&#10;一人当たり有形固定資産（償却資産）額">
          <a:extLst>
            <a:ext uri="{FF2B5EF4-FFF2-40B4-BE49-F238E27FC236}">
              <a16:creationId xmlns:a16="http://schemas.microsoft.com/office/drawing/2014/main" id="{A6F29B7E-5E6D-44CE-89AD-4D04F270E5A4}"/>
            </a:ext>
          </a:extLst>
        </xdr:cNvPr>
        <xdr:cNvSpPr txBox="1"/>
      </xdr:nvSpPr>
      <xdr:spPr>
        <a:xfrm>
          <a:off x="6006045" y="103540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365,287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58</xdr:row>
      <xdr:rowOff>31317</xdr:rowOff>
    </xdr:from>
    <xdr:ext cx="599010" cy="259045"/>
    <xdr:sp macro="" textlink="">
      <xdr:nvSpPr>
        <xdr:cNvPr id="239" name="n_2mainValue【橋りょう・トンネル】&#10;一人当たり有形固定資産（償却資産）額">
          <a:extLst>
            <a:ext uri="{FF2B5EF4-FFF2-40B4-BE49-F238E27FC236}">
              <a16:creationId xmlns:a16="http://schemas.microsoft.com/office/drawing/2014/main" id="{22CDF87F-80D6-4D14-BB4A-C35FFF4EDFCC}"/>
            </a:ext>
          </a:extLst>
        </xdr:cNvPr>
        <xdr:cNvSpPr txBox="1"/>
      </xdr:nvSpPr>
      <xdr:spPr>
        <a:xfrm>
          <a:off x="7612595" y="96071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783,080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58</xdr:row>
      <xdr:rowOff>49804</xdr:rowOff>
    </xdr:from>
    <xdr:ext cx="599010" cy="259045"/>
    <xdr:sp macro="" textlink="">
      <xdr:nvSpPr>
        <xdr:cNvPr id="240" name="n_3mainValue【橋りょう・トンネル】&#10;一人当たり有形固定資産（償却資産）額">
          <a:extLst>
            <a:ext uri="{FF2B5EF4-FFF2-40B4-BE49-F238E27FC236}">
              <a16:creationId xmlns:a16="http://schemas.microsoft.com/office/drawing/2014/main" id="{549A95F9-ED5D-4A87-AE69-EDDFC3AADDAB}"/>
            </a:ext>
          </a:extLst>
        </xdr:cNvPr>
        <xdr:cNvSpPr txBox="1"/>
      </xdr:nvSpPr>
      <xdr:spPr>
        <a:xfrm>
          <a:off x="6818845" y="96256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766,097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58</xdr:row>
      <xdr:rowOff>78144</xdr:rowOff>
    </xdr:from>
    <xdr:ext cx="599010" cy="259045"/>
    <xdr:sp macro="" textlink="">
      <xdr:nvSpPr>
        <xdr:cNvPr id="241" name="n_4mainValue【橋りょう・トンネル】&#10;一人当たり有形固定資産（償却資産）額">
          <a:extLst>
            <a:ext uri="{FF2B5EF4-FFF2-40B4-BE49-F238E27FC236}">
              <a16:creationId xmlns:a16="http://schemas.microsoft.com/office/drawing/2014/main" id="{A5A05DA4-CA4F-4120-858C-F89D2D2C9110}"/>
            </a:ext>
          </a:extLst>
        </xdr:cNvPr>
        <xdr:cNvSpPr txBox="1"/>
      </xdr:nvSpPr>
      <xdr:spPr>
        <a:xfrm>
          <a:off x="6006045" y="96539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740,063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42" name="正方形/長方形 241">
          <a:extLst>
            <a:ext uri="{FF2B5EF4-FFF2-40B4-BE49-F238E27FC236}">
              <a16:creationId xmlns:a16="http://schemas.microsoft.com/office/drawing/2014/main" id="{F0721E7B-CA4D-4552-A82D-750BEF2C1C4B}"/>
            </a:ext>
          </a:extLst>
        </xdr:cNvPr>
        <xdr:cNvSpPr/>
      </xdr:nvSpPr>
      <xdr:spPr>
        <a:xfrm>
          <a:off x="685800" y="113792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43" name="正方形/長方形 242">
          <a:extLst>
            <a:ext uri="{FF2B5EF4-FFF2-40B4-BE49-F238E27FC236}">
              <a16:creationId xmlns:a16="http://schemas.microsoft.com/office/drawing/2014/main" id="{B87D4933-8749-481C-9984-B113854F1AD5}"/>
            </a:ext>
          </a:extLst>
        </xdr:cNvPr>
        <xdr:cNvSpPr/>
      </xdr:nvSpPr>
      <xdr:spPr>
        <a:xfrm>
          <a:off x="8128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44" name="正方形/長方形 243">
          <a:extLst>
            <a:ext uri="{FF2B5EF4-FFF2-40B4-BE49-F238E27FC236}">
              <a16:creationId xmlns:a16="http://schemas.microsoft.com/office/drawing/2014/main" id="{F260D77E-7B0C-4410-AB26-48DDE27AA9CA}"/>
            </a:ext>
          </a:extLst>
        </xdr:cNvPr>
        <xdr:cNvSpPr/>
      </xdr:nvSpPr>
      <xdr:spPr>
        <a:xfrm>
          <a:off x="8128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45" name="正方形/長方形 244">
          <a:extLst>
            <a:ext uri="{FF2B5EF4-FFF2-40B4-BE49-F238E27FC236}">
              <a16:creationId xmlns:a16="http://schemas.microsoft.com/office/drawing/2014/main" id="{DCE33E43-6C61-440B-8862-83F8527DC416}"/>
            </a:ext>
          </a:extLst>
        </xdr:cNvPr>
        <xdr:cNvSpPr/>
      </xdr:nvSpPr>
      <xdr:spPr>
        <a:xfrm>
          <a:off x="17145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46" name="正方形/長方形 245">
          <a:extLst>
            <a:ext uri="{FF2B5EF4-FFF2-40B4-BE49-F238E27FC236}">
              <a16:creationId xmlns:a16="http://schemas.microsoft.com/office/drawing/2014/main" id="{7B9CAB37-E152-457D-9D49-1A3C861258C5}"/>
            </a:ext>
          </a:extLst>
        </xdr:cNvPr>
        <xdr:cNvSpPr/>
      </xdr:nvSpPr>
      <xdr:spPr>
        <a:xfrm>
          <a:off x="17145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47" name="正方形/長方形 246">
          <a:extLst>
            <a:ext uri="{FF2B5EF4-FFF2-40B4-BE49-F238E27FC236}">
              <a16:creationId xmlns:a16="http://schemas.microsoft.com/office/drawing/2014/main" id="{3202F66A-E389-4696-A4DE-68CE9B514846}"/>
            </a:ext>
          </a:extLst>
        </xdr:cNvPr>
        <xdr:cNvSpPr/>
      </xdr:nvSpPr>
      <xdr:spPr>
        <a:xfrm>
          <a:off x="27432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48" name="正方形/長方形 247">
          <a:extLst>
            <a:ext uri="{FF2B5EF4-FFF2-40B4-BE49-F238E27FC236}">
              <a16:creationId xmlns:a16="http://schemas.microsoft.com/office/drawing/2014/main" id="{74ACE7B0-0EE1-49FD-A24B-C225048F04F9}"/>
            </a:ext>
          </a:extLst>
        </xdr:cNvPr>
        <xdr:cNvSpPr/>
      </xdr:nvSpPr>
      <xdr:spPr>
        <a:xfrm>
          <a:off x="27432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49" name="正方形/長方形 248">
          <a:extLst>
            <a:ext uri="{FF2B5EF4-FFF2-40B4-BE49-F238E27FC236}">
              <a16:creationId xmlns:a16="http://schemas.microsoft.com/office/drawing/2014/main" id="{F3512665-6011-4DD7-87C2-70C37445716D}"/>
            </a:ext>
          </a:extLst>
        </xdr:cNvPr>
        <xdr:cNvSpPr/>
      </xdr:nvSpPr>
      <xdr:spPr>
        <a:xfrm>
          <a:off x="685800" y="1247775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50" name="テキスト ボックス 249">
          <a:extLst>
            <a:ext uri="{FF2B5EF4-FFF2-40B4-BE49-F238E27FC236}">
              <a16:creationId xmlns:a16="http://schemas.microsoft.com/office/drawing/2014/main" id="{BB8C4964-7F9A-4C81-BA1A-BB7713972EE8}"/>
            </a:ext>
          </a:extLst>
        </xdr:cNvPr>
        <xdr:cNvSpPr txBox="1"/>
      </xdr:nvSpPr>
      <xdr:spPr>
        <a:xfrm>
          <a:off x="666750" y="122936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51" name="直線コネクタ 250">
          <a:extLst>
            <a:ext uri="{FF2B5EF4-FFF2-40B4-BE49-F238E27FC236}">
              <a16:creationId xmlns:a16="http://schemas.microsoft.com/office/drawing/2014/main" id="{2C536D8F-D070-4736-A07B-21E7005062FA}"/>
            </a:ext>
          </a:extLst>
        </xdr:cNvPr>
        <xdr:cNvCxnSpPr/>
      </xdr:nvCxnSpPr>
      <xdr:spPr>
        <a:xfrm>
          <a:off x="685800" y="146812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52" name="テキスト ボックス 251">
          <a:extLst>
            <a:ext uri="{FF2B5EF4-FFF2-40B4-BE49-F238E27FC236}">
              <a16:creationId xmlns:a16="http://schemas.microsoft.com/office/drawing/2014/main" id="{8AE0040E-7D46-459F-9825-14C333A3E565}"/>
            </a:ext>
          </a:extLst>
        </xdr:cNvPr>
        <xdr:cNvSpPr txBox="1"/>
      </xdr:nvSpPr>
      <xdr:spPr>
        <a:xfrm>
          <a:off x="275771" y="1453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53" name="直線コネクタ 252">
          <a:extLst>
            <a:ext uri="{FF2B5EF4-FFF2-40B4-BE49-F238E27FC236}">
              <a16:creationId xmlns:a16="http://schemas.microsoft.com/office/drawing/2014/main" id="{907D473F-27A8-4B77-8534-447750622050}"/>
            </a:ext>
          </a:extLst>
        </xdr:cNvPr>
        <xdr:cNvCxnSpPr/>
      </xdr:nvCxnSpPr>
      <xdr:spPr>
        <a:xfrm>
          <a:off x="685800" y="14312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54" name="テキスト ボックス 253">
          <a:extLst>
            <a:ext uri="{FF2B5EF4-FFF2-40B4-BE49-F238E27FC236}">
              <a16:creationId xmlns:a16="http://schemas.microsoft.com/office/drawing/2014/main" id="{DBB0E63B-C8A8-45EA-8D66-63DC38EA876F}"/>
            </a:ext>
          </a:extLst>
        </xdr:cNvPr>
        <xdr:cNvSpPr txBox="1"/>
      </xdr:nvSpPr>
      <xdr:spPr>
        <a:xfrm>
          <a:off x="275771" y="14177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55" name="直線コネクタ 254">
          <a:extLst>
            <a:ext uri="{FF2B5EF4-FFF2-40B4-BE49-F238E27FC236}">
              <a16:creationId xmlns:a16="http://schemas.microsoft.com/office/drawing/2014/main" id="{4166CA4D-F2F5-4839-9A80-D3184ADA791A}"/>
            </a:ext>
          </a:extLst>
        </xdr:cNvPr>
        <xdr:cNvCxnSpPr/>
      </xdr:nvCxnSpPr>
      <xdr:spPr>
        <a:xfrm>
          <a:off x="685800" y="139446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56" name="テキスト ボックス 255">
          <a:extLst>
            <a:ext uri="{FF2B5EF4-FFF2-40B4-BE49-F238E27FC236}">
              <a16:creationId xmlns:a16="http://schemas.microsoft.com/office/drawing/2014/main" id="{41AB8BF7-2E89-4583-A057-706FA5FF2BB3}"/>
            </a:ext>
          </a:extLst>
        </xdr:cNvPr>
        <xdr:cNvSpPr txBox="1"/>
      </xdr:nvSpPr>
      <xdr:spPr>
        <a:xfrm>
          <a:off x="339891" y="138087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57" name="直線コネクタ 256">
          <a:extLst>
            <a:ext uri="{FF2B5EF4-FFF2-40B4-BE49-F238E27FC236}">
              <a16:creationId xmlns:a16="http://schemas.microsoft.com/office/drawing/2014/main" id="{E2F976B8-1DC4-4311-8E14-8FE24ED69CE1}"/>
            </a:ext>
          </a:extLst>
        </xdr:cNvPr>
        <xdr:cNvCxnSpPr/>
      </xdr:nvCxnSpPr>
      <xdr:spPr>
        <a:xfrm>
          <a:off x="685800" y="13576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58" name="テキスト ボックス 257">
          <a:extLst>
            <a:ext uri="{FF2B5EF4-FFF2-40B4-BE49-F238E27FC236}">
              <a16:creationId xmlns:a16="http://schemas.microsoft.com/office/drawing/2014/main" id="{1AACE6AC-6DA4-4B90-B946-7BEA7BB315AE}"/>
            </a:ext>
          </a:extLst>
        </xdr:cNvPr>
        <xdr:cNvSpPr txBox="1"/>
      </xdr:nvSpPr>
      <xdr:spPr>
        <a:xfrm>
          <a:off x="339891" y="134404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59" name="直線コネクタ 258">
          <a:extLst>
            <a:ext uri="{FF2B5EF4-FFF2-40B4-BE49-F238E27FC236}">
              <a16:creationId xmlns:a16="http://schemas.microsoft.com/office/drawing/2014/main" id="{A8B8938C-95A6-4D50-BC75-1BC675D75905}"/>
            </a:ext>
          </a:extLst>
        </xdr:cNvPr>
        <xdr:cNvCxnSpPr/>
      </xdr:nvCxnSpPr>
      <xdr:spPr>
        <a:xfrm>
          <a:off x="685800" y="1320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60" name="テキスト ボックス 259">
          <a:extLst>
            <a:ext uri="{FF2B5EF4-FFF2-40B4-BE49-F238E27FC236}">
              <a16:creationId xmlns:a16="http://schemas.microsoft.com/office/drawing/2014/main" id="{3DE1F660-B350-41FE-B123-D10D5C0593C0}"/>
            </a:ext>
          </a:extLst>
        </xdr:cNvPr>
        <xdr:cNvSpPr txBox="1"/>
      </xdr:nvSpPr>
      <xdr:spPr>
        <a:xfrm>
          <a:off x="339891" y="130721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61" name="直線コネクタ 260">
          <a:extLst>
            <a:ext uri="{FF2B5EF4-FFF2-40B4-BE49-F238E27FC236}">
              <a16:creationId xmlns:a16="http://schemas.microsoft.com/office/drawing/2014/main" id="{070239AD-5BB7-4EAF-9E1C-9FAFE0E005CA}"/>
            </a:ext>
          </a:extLst>
        </xdr:cNvPr>
        <xdr:cNvCxnSpPr/>
      </xdr:nvCxnSpPr>
      <xdr:spPr>
        <a:xfrm>
          <a:off x="685800" y="12846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62" name="テキスト ボックス 261">
          <a:extLst>
            <a:ext uri="{FF2B5EF4-FFF2-40B4-BE49-F238E27FC236}">
              <a16:creationId xmlns:a16="http://schemas.microsoft.com/office/drawing/2014/main" id="{2B338E42-11D4-49A5-B190-679BE4715AB7}"/>
            </a:ext>
          </a:extLst>
        </xdr:cNvPr>
        <xdr:cNvSpPr txBox="1"/>
      </xdr:nvSpPr>
      <xdr:spPr>
        <a:xfrm>
          <a:off x="339891" y="12710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63" name="直線コネクタ 262">
          <a:extLst>
            <a:ext uri="{FF2B5EF4-FFF2-40B4-BE49-F238E27FC236}">
              <a16:creationId xmlns:a16="http://schemas.microsoft.com/office/drawing/2014/main" id="{5D7CDAE3-E646-4894-A2B4-9DA9B63086BE}"/>
            </a:ext>
          </a:extLst>
        </xdr:cNvPr>
        <xdr:cNvCxnSpPr/>
      </xdr:nvCxnSpPr>
      <xdr:spPr>
        <a:xfrm>
          <a:off x="685800" y="12477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64" name="テキスト ボックス 263">
          <a:extLst>
            <a:ext uri="{FF2B5EF4-FFF2-40B4-BE49-F238E27FC236}">
              <a16:creationId xmlns:a16="http://schemas.microsoft.com/office/drawing/2014/main" id="{34F5A2A4-174B-4549-8504-AE2F65B29208}"/>
            </a:ext>
          </a:extLst>
        </xdr:cNvPr>
        <xdr:cNvSpPr txBox="1"/>
      </xdr:nvSpPr>
      <xdr:spPr>
        <a:xfrm>
          <a:off x="384961" y="123418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65" name="【公営住宅】&#10;有形固定資産減価償却率グラフ枠">
          <a:extLst>
            <a:ext uri="{FF2B5EF4-FFF2-40B4-BE49-F238E27FC236}">
              <a16:creationId xmlns:a16="http://schemas.microsoft.com/office/drawing/2014/main" id="{94F059B3-FD87-4413-90E0-3559334B3F40}"/>
            </a:ext>
          </a:extLst>
        </xdr:cNvPr>
        <xdr:cNvSpPr/>
      </xdr:nvSpPr>
      <xdr:spPr>
        <a:xfrm>
          <a:off x="685800" y="1247775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24764</xdr:rowOff>
    </xdr:from>
    <xdr:to>
      <xdr:col>24</xdr:col>
      <xdr:colOff>62865</xdr:colOff>
      <xdr:row>86</xdr:row>
      <xdr:rowOff>114300</xdr:rowOff>
    </xdr:to>
    <xdr:cxnSp macro="">
      <xdr:nvCxnSpPr>
        <xdr:cNvPr id="266" name="直線コネクタ 265">
          <a:extLst>
            <a:ext uri="{FF2B5EF4-FFF2-40B4-BE49-F238E27FC236}">
              <a16:creationId xmlns:a16="http://schemas.microsoft.com/office/drawing/2014/main" id="{BDB2F8AA-3820-4B8D-8684-BED83B9F1C8E}"/>
            </a:ext>
          </a:extLst>
        </xdr:cNvPr>
        <xdr:cNvCxnSpPr/>
      </xdr:nvCxnSpPr>
      <xdr:spPr>
        <a:xfrm flipV="1">
          <a:off x="4177665" y="12902564"/>
          <a:ext cx="0" cy="14103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118127</xdr:rowOff>
    </xdr:from>
    <xdr:ext cx="469744" cy="259045"/>
    <xdr:sp macro="" textlink="">
      <xdr:nvSpPr>
        <xdr:cNvPr id="267" name="【公営住宅】&#10;有形固定資産減価償却率最小値テキスト">
          <a:extLst>
            <a:ext uri="{FF2B5EF4-FFF2-40B4-BE49-F238E27FC236}">
              <a16:creationId xmlns:a16="http://schemas.microsoft.com/office/drawing/2014/main" id="{00DFCF4D-9CFC-4A97-B50C-A22CE467FCE0}"/>
            </a:ext>
          </a:extLst>
        </xdr:cNvPr>
        <xdr:cNvSpPr txBox="1"/>
      </xdr:nvSpPr>
      <xdr:spPr>
        <a:xfrm>
          <a:off x="4216400" y="14316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114300</xdr:rowOff>
    </xdr:from>
    <xdr:to>
      <xdr:col>24</xdr:col>
      <xdr:colOff>152400</xdr:colOff>
      <xdr:row>86</xdr:row>
      <xdr:rowOff>114300</xdr:rowOff>
    </xdr:to>
    <xdr:cxnSp macro="">
      <xdr:nvCxnSpPr>
        <xdr:cNvPr id="268" name="直線コネクタ 267">
          <a:extLst>
            <a:ext uri="{FF2B5EF4-FFF2-40B4-BE49-F238E27FC236}">
              <a16:creationId xmlns:a16="http://schemas.microsoft.com/office/drawing/2014/main" id="{0C601FDE-D11F-4AC1-91FB-940EE1D59B54}"/>
            </a:ext>
          </a:extLst>
        </xdr:cNvPr>
        <xdr:cNvCxnSpPr/>
      </xdr:nvCxnSpPr>
      <xdr:spPr>
        <a:xfrm>
          <a:off x="4108450" y="143129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142891</xdr:rowOff>
    </xdr:from>
    <xdr:ext cx="405111" cy="259045"/>
    <xdr:sp macro="" textlink="">
      <xdr:nvSpPr>
        <xdr:cNvPr id="269" name="【公営住宅】&#10;有形固定資産減価償却率最大値テキスト">
          <a:extLst>
            <a:ext uri="{FF2B5EF4-FFF2-40B4-BE49-F238E27FC236}">
              <a16:creationId xmlns:a16="http://schemas.microsoft.com/office/drawing/2014/main" id="{F21EE1FD-4FF5-4B1E-ACF3-516A533498B3}"/>
            </a:ext>
          </a:extLst>
        </xdr:cNvPr>
        <xdr:cNvSpPr txBox="1"/>
      </xdr:nvSpPr>
      <xdr:spPr>
        <a:xfrm>
          <a:off x="4216400" y="126904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24764</xdr:rowOff>
    </xdr:from>
    <xdr:to>
      <xdr:col>24</xdr:col>
      <xdr:colOff>152400</xdr:colOff>
      <xdr:row>78</xdr:row>
      <xdr:rowOff>24764</xdr:rowOff>
    </xdr:to>
    <xdr:cxnSp macro="">
      <xdr:nvCxnSpPr>
        <xdr:cNvPr id="270" name="直線コネクタ 269">
          <a:extLst>
            <a:ext uri="{FF2B5EF4-FFF2-40B4-BE49-F238E27FC236}">
              <a16:creationId xmlns:a16="http://schemas.microsoft.com/office/drawing/2014/main" id="{D68574BD-4E4A-4822-82D8-9D815F23AF43}"/>
            </a:ext>
          </a:extLst>
        </xdr:cNvPr>
        <xdr:cNvCxnSpPr/>
      </xdr:nvCxnSpPr>
      <xdr:spPr>
        <a:xfrm>
          <a:off x="4108450" y="1290256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16</xdr:rowOff>
    </xdr:from>
    <xdr:ext cx="405111" cy="259045"/>
    <xdr:sp macro="" textlink="">
      <xdr:nvSpPr>
        <xdr:cNvPr id="271" name="【公営住宅】&#10;有形固定資産減価償却率平均値テキスト">
          <a:extLst>
            <a:ext uri="{FF2B5EF4-FFF2-40B4-BE49-F238E27FC236}">
              <a16:creationId xmlns:a16="http://schemas.microsoft.com/office/drawing/2014/main" id="{23B9157D-425C-4CEA-99FD-20EEBE468029}"/>
            </a:ext>
          </a:extLst>
        </xdr:cNvPr>
        <xdr:cNvSpPr txBox="1"/>
      </xdr:nvSpPr>
      <xdr:spPr>
        <a:xfrm>
          <a:off x="4216400" y="1353821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21589</xdr:rowOff>
    </xdr:from>
    <xdr:to>
      <xdr:col>24</xdr:col>
      <xdr:colOff>114300</xdr:colOff>
      <xdr:row>82</xdr:row>
      <xdr:rowOff>123189</xdr:rowOff>
    </xdr:to>
    <xdr:sp macro="" textlink="">
      <xdr:nvSpPr>
        <xdr:cNvPr id="272" name="フローチャート: 判断 271">
          <a:extLst>
            <a:ext uri="{FF2B5EF4-FFF2-40B4-BE49-F238E27FC236}">
              <a16:creationId xmlns:a16="http://schemas.microsoft.com/office/drawing/2014/main" id="{D6D37724-F9F2-4CA8-900A-28E8337EC34A}"/>
            </a:ext>
          </a:extLst>
        </xdr:cNvPr>
        <xdr:cNvSpPr/>
      </xdr:nvSpPr>
      <xdr:spPr>
        <a:xfrm>
          <a:off x="4127500" y="13559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158750</xdr:rowOff>
    </xdr:from>
    <xdr:to>
      <xdr:col>20</xdr:col>
      <xdr:colOff>38100</xdr:colOff>
      <xdr:row>82</xdr:row>
      <xdr:rowOff>88900</xdr:rowOff>
    </xdr:to>
    <xdr:sp macro="" textlink="">
      <xdr:nvSpPr>
        <xdr:cNvPr id="273" name="フローチャート: 判断 272">
          <a:extLst>
            <a:ext uri="{FF2B5EF4-FFF2-40B4-BE49-F238E27FC236}">
              <a16:creationId xmlns:a16="http://schemas.microsoft.com/office/drawing/2014/main" id="{DA5AB9D3-97FA-4557-B16E-DEB78E24F18A}"/>
            </a:ext>
          </a:extLst>
        </xdr:cNvPr>
        <xdr:cNvSpPr/>
      </xdr:nvSpPr>
      <xdr:spPr>
        <a:xfrm>
          <a:off x="3384550" y="1353185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636</xdr:rowOff>
    </xdr:from>
    <xdr:to>
      <xdr:col>15</xdr:col>
      <xdr:colOff>101600</xdr:colOff>
      <xdr:row>82</xdr:row>
      <xdr:rowOff>102236</xdr:rowOff>
    </xdr:to>
    <xdr:sp macro="" textlink="">
      <xdr:nvSpPr>
        <xdr:cNvPr id="274" name="フローチャート: 判断 273">
          <a:extLst>
            <a:ext uri="{FF2B5EF4-FFF2-40B4-BE49-F238E27FC236}">
              <a16:creationId xmlns:a16="http://schemas.microsoft.com/office/drawing/2014/main" id="{CD611E0D-F94A-40FE-80A6-193D982F63EC}"/>
            </a:ext>
          </a:extLst>
        </xdr:cNvPr>
        <xdr:cNvSpPr/>
      </xdr:nvSpPr>
      <xdr:spPr>
        <a:xfrm>
          <a:off x="2571750" y="13538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158750</xdr:rowOff>
    </xdr:from>
    <xdr:to>
      <xdr:col>10</xdr:col>
      <xdr:colOff>165100</xdr:colOff>
      <xdr:row>83</xdr:row>
      <xdr:rowOff>88900</xdr:rowOff>
    </xdr:to>
    <xdr:sp macro="" textlink="">
      <xdr:nvSpPr>
        <xdr:cNvPr id="275" name="フローチャート: 判断 274">
          <a:extLst>
            <a:ext uri="{FF2B5EF4-FFF2-40B4-BE49-F238E27FC236}">
              <a16:creationId xmlns:a16="http://schemas.microsoft.com/office/drawing/2014/main" id="{8F14ACCD-037D-4958-9C85-72E59DE1A461}"/>
            </a:ext>
          </a:extLst>
        </xdr:cNvPr>
        <xdr:cNvSpPr/>
      </xdr:nvSpPr>
      <xdr:spPr>
        <a:xfrm>
          <a:off x="1778000" y="136969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120650</xdr:rowOff>
    </xdr:from>
    <xdr:to>
      <xdr:col>6</xdr:col>
      <xdr:colOff>38100</xdr:colOff>
      <xdr:row>83</xdr:row>
      <xdr:rowOff>50800</xdr:rowOff>
    </xdr:to>
    <xdr:sp macro="" textlink="">
      <xdr:nvSpPr>
        <xdr:cNvPr id="276" name="フローチャート: 判断 275">
          <a:extLst>
            <a:ext uri="{FF2B5EF4-FFF2-40B4-BE49-F238E27FC236}">
              <a16:creationId xmlns:a16="http://schemas.microsoft.com/office/drawing/2014/main" id="{9B72B37C-A3E2-4323-BA6F-AE234B1D4742}"/>
            </a:ext>
          </a:extLst>
        </xdr:cNvPr>
        <xdr:cNvSpPr/>
      </xdr:nvSpPr>
      <xdr:spPr>
        <a:xfrm>
          <a:off x="984250" y="1365885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77" name="テキスト ボックス 276">
          <a:extLst>
            <a:ext uri="{FF2B5EF4-FFF2-40B4-BE49-F238E27FC236}">
              <a16:creationId xmlns:a16="http://schemas.microsoft.com/office/drawing/2014/main" id="{6BF0C09A-8136-445B-9A35-A20347EF3CE7}"/>
            </a:ext>
          </a:extLst>
        </xdr:cNvPr>
        <xdr:cNvSpPr txBox="1"/>
      </xdr:nvSpPr>
      <xdr:spPr>
        <a:xfrm>
          <a:off x="40068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78" name="テキスト ボックス 277">
          <a:extLst>
            <a:ext uri="{FF2B5EF4-FFF2-40B4-BE49-F238E27FC236}">
              <a16:creationId xmlns:a16="http://schemas.microsoft.com/office/drawing/2014/main" id="{7B7E5AB2-156A-42B5-8939-3CD30A5A8F27}"/>
            </a:ext>
          </a:extLst>
        </xdr:cNvPr>
        <xdr:cNvSpPr txBox="1"/>
      </xdr:nvSpPr>
      <xdr:spPr>
        <a:xfrm>
          <a:off x="32575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79" name="テキスト ボックス 278">
          <a:extLst>
            <a:ext uri="{FF2B5EF4-FFF2-40B4-BE49-F238E27FC236}">
              <a16:creationId xmlns:a16="http://schemas.microsoft.com/office/drawing/2014/main" id="{3730B97F-2277-4013-B990-B836C414CD76}"/>
            </a:ext>
          </a:extLst>
        </xdr:cNvPr>
        <xdr:cNvSpPr txBox="1"/>
      </xdr:nvSpPr>
      <xdr:spPr>
        <a:xfrm>
          <a:off x="24511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80" name="テキスト ボックス 279">
          <a:extLst>
            <a:ext uri="{FF2B5EF4-FFF2-40B4-BE49-F238E27FC236}">
              <a16:creationId xmlns:a16="http://schemas.microsoft.com/office/drawing/2014/main" id="{68A45FE2-37B6-422F-92B5-F83AABC88F53}"/>
            </a:ext>
          </a:extLst>
        </xdr:cNvPr>
        <xdr:cNvSpPr txBox="1"/>
      </xdr:nvSpPr>
      <xdr:spPr>
        <a:xfrm>
          <a:off x="16573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81" name="テキスト ボックス 280">
          <a:extLst>
            <a:ext uri="{FF2B5EF4-FFF2-40B4-BE49-F238E27FC236}">
              <a16:creationId xmlns:a16="http://schemas.microsoft.com/office/drawing/2014/main" id="{C6621C1E-A859-4ED1-87B2-2F1E0535E302}"/>
            </a:ext>
          </a:extLst>
        </xdr:cNvPr>
        <xdr:cNvSpPr txBox="1"/>
      </xdr:nvSpPr>
      <xdr:spPr>
        <a:xfrm>
          <a:off x="8572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83</xdr:row>
      <xdr:rowOff>636</xdr:rowOff>
    </xdr:from>
    <xdr:to>
      <xdr:col>15</xdr:col>
      <xdr:colOff>101600</xdr:colOff>
      <xdr:row>83</xdr:row>
      <xdr:rowOff>102236</xdr:rowOff>
    </xdr:to>
    <xdr:sp macro="" textlink="">
      <xdr:nvSpPr>
        <xdr:cNvPr id="282" name="楕円 281">
          <a:extLst>
            <a:ext uri="{FF2B5EF4-FFF2-40B4-BE49-F238E27FC236}">
              <a16:creationId xmlns:a16="http://schemas.microsoft.com/office/drawing/2014/main" id="{0B13A6D2-CB95-4448-8B61-5C7235A7F1C1}"/>
            </a:ext>
          </a:extLst>
        </xdr:cNvPr>
        <xdr:cNvSpPr/>
      </xdr:nvSpPr>
      <xdr:spPr>
        <a:xfrm>
          <a:off x="2571750" y="13703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83</xdr:row>
      <xdr:rowOff>636</xdr:rowOff>
    </xdr:from>
    <xdr:to>
      <xdr:col>10</xdr:col>
      <xdr:colOff>165100</xdr:colOff>
      <xdr:row>83</xdr:row>
      <xdr:rowOff>102236</xdr:rowOff>
    </xdr:to>
    <xdr:sp macro="" textlink="">
      <xdr:nvSpPr>
        <xdr:cNvPr id="283" name="楕円 282">
          <a:extLst>
            <a:ext uri="{FF2B5EF4-FFF2-40B4-BE49-F238E27FC236}">
              <a16:creationId xmlns:a16="http://schemas.microsoft.com/office/drawing/2014/main" id="{50DC6DFA-CC86-4990-A766-44D2E542AACF}"/>
            </a:ext>
          </a:extLst>
        </xdr:cNvPr>
        <xdr:cNvSpPr/>
      </xdr:nvSpPr>
      <xdr:spPr>
        <a:xfrm>
          <a:off x="1778000" y="13703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83</xdr:row>
      <xdr:rowOff>51436</xdr:rowOff>
    </xdr:from>
    <xdr:to>
      <xdr:col>15</xdr:col>
      <xdr:colOff>50800</xdr:colOff>
      <xdr:row>83</xdr:row>
      <xdr:rowOff>51436</xdr:rowOff>
    </xdr:to>
    <xdr:cxnSp macro="">
      <xdr:nvCxnSpPr>
        <xdr:cNvPr id="284" name="直線コネクタ 283">
          <a:extLst>
            <a:ext uri="{FF2B5EF4-FFF2-40B4-BE49-F238E27FC236}">
              <a16:creationId xmlns:a16="http://schemas.microsoft.com/office/drawing/2014/main" id="{80F58BB9-0EF1-41FE-B5B7-5CA53B347C8B}"/>
            </a:ext>
          </a:extLst>
        </xdr:cNvPr>
        <xdr:cNvCxnSpPr/>
      </xdr:nvCxnSpPr>
      <xdr:spPr>
        <a:xfrm>
          <a:off x="1828800" y="13754736"/>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82</xdr:row>
      <xdr:rowOff>124461</xdr:rowOff>
    </xdr:from>
    <xdr:to>
      <xdr:col>6</xdr:col>
      <xdr:colOff>38100</xdr:colOff>
      <xdr:row>83</xdr:row>
      <xdr:rowOff>54611</xdr:rowOff>
    </xdr:to>
    <xdr:sp macro="" textlink="">
      <xdr:nvSpPr>
        <xdr:cNvPr id="285" name="楕円 284">
          <a:extLst>
            <a:ext uri="{FF2B5EF4-FFF2-40B4-BE49-F238E27FC236}">
              <a16:creationId xmlns:a16="http://schemas.microsoft.com/office/drawing/2014/main" id="{BAA4AD28-0BBC-408D-BA1B-50D66C0C521D}"/>
            </a:ext>
          </a:extLst>
        </xdr:cNvPr>
        <xdr:cNvSpPr/>
      </xdr:nvSpPr>
      <xdr:spPr>
        <a:xfrm>
          <a:off x="984250" y="13662661"/>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83</xdr:row>
      <xdr:rowOff>3811</xdr:rowOff>
    </xdr:from>
    <xdr:to>
      <xdr:col>10</xdr:col>
      <xdr:colOff>114300</xdr:colOff>
      <xdr:row>83</xdr:row>
      <xdr:rowOff>51436</xdr:rowOff>
    </xdr:to>
    <xdr:cxnSp macro="">
      <xdr:nvCxnSpPr>
        <xdr:cNvPr id="286" name="直線コネクタ 285">
          <a:extLst>
            <a:ext uri="{FF2B5EF4-FFF2-40B4-BE49-F238E27FC236}">
              <a16:creationId xmlns:a16="http://schemas.microsoft.com/office/drawing/2014/main" id="{D5950FEA-85F7-46CB-9F0A-190E0E83A2EE}"/>
            </a:ext>
          </a:extLst>
        </xdr:cNvPr>
        <xdr:cNvCxnSpPr/>
      </xdr:nvCxnSpPr>
      <xdr:spPr>
        <a:xfrm>
          <a:off x="1028700" y="13707111"/>
          <a:ext cx="800100"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80</xdr:row>
      <xdr:rowOff>105427</xdr:rowOff>
    </xdr:from>
    <xdr:ext cx="405111" cy="259045"/>
    <xdr:sp macro="" textlink="">
      <xdr:nvSpPr>
        <xdr:cNvPr id="287" name="n_1aveValue【公営住宅】&#10;有形固定資産減価償却率">
          <a:extLst>
            <a:ext uri="{FF2B5EF4-FFF2-40B4-BE49-F238E27FC236}">
              <a16:creationId xmlns:a16="http://schemas.microsoft.com/office/drawing/2014/main" id="{D683591A-F6A0-4D26-8936-3B098630B123}"/>
            </a:ext>
          </a:extLst>
        </xdr:cNvPr>
        <xdr:cNvSpPr txBox="1"/>
      </xdr:nvSpPr>
      <xdr:spPr>
        <a:xfrm>
          <a:off x="3239144" y="13313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118763</xdr:rowOff>
    </xdr:from>
    <xdr:ext cx="405111" cy="259045"/>
    <xdr:sp macro="" textlink="">
      <xdr:nvSpPr>
        <xdr:cNvPr id="288" name="n_2aveValue【公営住宅】&#10;有形固定資産減価償却率">
          <a:extLst>
            <a:ext uri="{FF2B5EF4-FFF2-40B4-BE49-F238E27FC236}">
              <a16:creationId xmlns:a16="http://schemas.microsoft.com/office/drawing/2014/main" id="{160CF901-7728-4495-A519-321DEE057404}"/>
            </a:ext>
          </a:extLst>
        </xdr:cNvPr>
        <xdr:cNvSpPr txBox="1"/>
      </xdr:nvSpPr>
      <xdr:spPr>
        <a:xfrm>
          <a:off x="2439044" y="133267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105427</xdr:rowOff>
    </xdr:from>
    <xdr:ext cx="405111" cy="259045"/>
    <xdr:sp macro="" textlink="">
      <xdr:nvSpPr>
        <xdr:cNvPr id="289" name="n_3aveValue【公営住宅】&#10;有形固定資産減価償却率">
          <a:extLst>
            <a:ext uri="{FF2B5EF4-FFF2-40B4-BE49-F238E27FC236}">
              <a16:creationId xmlns:a16="http://schemas.microsoft.com/office/drawing/2014/main" id="{6612F55B-B45D-4165-B320-67F7D1D8325F}"/>
            </a:ext>
          </a:extLst>
        </xdr:cNvPr>
        <xdr:cNvSpPr txBox="1"/>
      </xdr:nvSpPr>
      <xdr:spPr>
        <a:xfrm>
          <a:off x="1645294" y="134785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67327</xdr:rowOff>
    </xdr:from>
    <xdr:ext cx="405111" cy="259045"/>
    <xdr:sp macro="" textlink="">
      <xdr:nvSpPr>
        <xdr:cNvPr id="290" name="n_4aveValue【公営住宅】&#10;有形固定資産減価償却率">
          <a:extLst>
            <a:ext uri="{FF2B5EF4-FFF2-40B4-BE49-F238E27FC236}">
              <a16:creationId xmlns:a16="http://schemas.microsoft.com/office/drawing/2014/main" id="{305F0805-DAB5-4859-BEA2-C7008AD35D0E}"/>
            </a:ext>
          </a:extLst>
        </xdr:cNvPr>
        <xdr:cNvSpPr txBox="1"/>
      </xdr:nvSpPr>
      <xdr:spPr>
        <a:xfrm>
          <a:off x="851544" y="13440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93363</xdr:rowOff>
    </xdr:from>
    <xdr:ext cx="405111" cy="259045"/>
    <xdr:sp macro="" textlink="">
      <xdr:nvSpPr>
        <xdr:cNvPr id="291" name="n_2mainValue【公営住宅】&#10;有形固定資産減価償却率">
          <a:extLst>
            <a:ext uri="{FF2B5EF4-FFF2-40B4-BE49-F238E27FC236}">
              <a16:creationId xmlns:a16="http://schemas.microsoft.com/office/drawing/2014/main" id="{FF78F4A5-D87F-4458-BB13-38C489F41264}"/>
            </a:ext>
          </a:extLst>
        </xdr:cNvPr>
        <xdr:cNvSpPr txBox="1"/>
      </xdr:nvSpPr>
      <xdr:spPr>
        <a:xfrm>
          <a:off x="2439044" y="137966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93363</xdr:rowOff>
    </xdr:from>
    <xdr:ext cx="405111" cy="259045"/>
    <xdr:sp macro="" textlink="">
      <xdr:nvSpPr>
        <xdr:cNvPr id="292" name="n_3mainValue【公営住宅】&#10;有形固定資産減価償却率">
          <a:extLst>
            <a:ext uri="{FF2B5EF4-FFF2-40B4-BE49-F238E27FC236}">
              <a16:creationId xmlns:a16="http://schemas.microsoft.com/office/drawing/2014/main" id="{DE93C6E6-992C-4994-8337-0BBFD682DCE9}"/>
            </a:ext>
          </a:extLst>
        </xdr:cNvPr>
        <xdr:cNvSpPr txBox="1"/>
      </xdr:nvSpPr>
      <xdr:spPr>
        <a:xfrm>
          <a:off x="1645294" y="137966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83</xdr:row>
      <xdr:rowOff>45738</xdr:rowOff>
    </xdr:from>
    <xdr:ext cx="405111" cy="259045"/>
    <xdr:sp macro="" textlink="">
      <xdr:nvSpPr>
        <xdr:cNvPr id="293" name="n_4mainValue【公営住宅】&#10;有形固定資産減価償却率">
          <a:extLst>
            <a:ext uri="{FF2B5EF4-FFF2-40B4-BE49-F238E27FC236}">
              <a16:creationId xmlns:a16="http://schemas.microsoft.com/office/drawing/2014/main" id="{2A624ABD-37B9-4D57-8BB1-387DE928D2F8}"/>
            </a:ext>
          </a:extLst>
        </xdr:cNvPr>
        <xdr:cNvSpPr txBox="1"/>
      </xdr:nvSpPr>
      <xdr:spPr>
        <a:xfrm>
          <a:off x="851544" y="137490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94" name="正方形/長方形 293">
          <a:extLst>
            <a:ext uri="{FF2B5EF4-FFF2-40B4-BE49-F238E27FC236}">
              <a16:creationId xmlns:a16="http://schemas.microsoft.com/office/drawing/2014/main" id="{9C43D41B-7DC3-400F-BEB9-D27B0E92BBE7}"/>
            </a:ext>
          </a:extLst>
        </xdr:cNvPr>
        <xdr:cNvSpPr/>
      </xdr:nvSpPr>
      <xdr:spPr>
        <a:xfrm>
          <a:off x="5956300" y="113792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95" name="正方形/長方形 294">
          <a:extLst>
            <a:ext uri="{FF2B5EF4-FFF2-40B4-BE49-F238E27FC236}">
              <a16:creationId xmlns:a16="http://schemas.microsoft.com/office/drawing/2014/main" id="{F45F05A5-4B5E-4FDF-AF01-9B149612314E}"/>
            </a:ext>
          </a:extLst>
        </xdr:cNvPr>
        <xdr:cNvSpPr/>
      </xdr:nvSpPr>
      <xdr:spPr>
        <a:xfrm>
          <a:off x="606425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96" name="正方形/長方形 295">
          <a:extLst>
            <a:ext uri="{FF2B5EF4-FFF2-40B4-BE49-F238E27FC236}">
              <a16:creationId xmlns:a16="http://schemas.microsoft.com/office/drawing/2014/main" id="{A0E8439B-E0D7-442A-A6FE-FD9C384E3316}"/>
            </a:ext>
          </a:extLst>
        </xdr:cNvPr>
        <xdr:cNvSpPr/>
      </xdr:nvSpPr>
      <xdr:spPr>
        <a:xfrm>
          <a:off x="606425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97" name="正方形/長方形 296">
          <a:extLst>
            <a:ext uri="{FF2B5EF4-FFF2-40B4-BE49-F238E27FC236}">
              <a16:creationId xmlns:a16="http://schemas.microsoft.com/office/drawing/2014/main" id="{64E26B4D-DDF3-4BA9-ACB6-3C327FE36634}"/>
            </a:ext>
          </a:extLst>
        </xdr:cNvPr>
        <xdr:cNvSpPr/>
      </xdr:nvSpPr>
      <xdr:spPr>
        <a:xfrm>
          <a:off x="69850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98" name="正方形/長方形 297">
          <a:extLst>
            <a:ext uri="{FF2B5EF4-FFF2-40B4-BE49-F238E27FC236}">
              <a16:creationId xmlns:a16="http://schemas.microsoft.com/office/drawing/2014/main" id="{3D5F4C16-CBC6-4660-B953-5ED4B2C2571C}"/>
            </a:ext>
          </a:extLst>
        </xdr:cNvPr>
        <xdr:cNvSpPr/>
      </xdr:nvSpPr>
      <xdr:spPr>
        <a:xfrm>
          <a:off x="69850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99" name="正方形/長方形 298">
          <a:extLst>
            <a:ext uri="{FF2B5EF4-FFF2-40B4-BE49-F238E27FC236}">
              <a16:creationId xmlns:a16="http://schemas.microsoft.com/office/drawing/2014/main" id="{0C6FD650-2289-4CAF-9348-E864AD823A3D}"/>
            </a:ext>
          </a:extLst>
        </xdr:cNvPr>
        <xdr:cNvSpPr/>
      </xdr:nvSpPr>
      <xdr:spPr>
        <a:xfrm>
          <a:off x="80137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00" name="正方形/長方形 299">
          <a:extLst>
            <a:ext uri="{FF2B5EF4-FFF2-40B4-BE49-F238E27FC236}">
              <a16:creationId xmlns:a16="http://schemas.microsoft.com/office/drawing/2014/main" id="{B9484308-9CA4-45B2-A178-33D77E2999B1}"/>
            </a:ext>
          </a:extLst>
        </xdr:cNvPr>
        <xdr:cNvSpPr/>
      </xdr:nvSpPr>
      <xdr:spPr>
        <a:xfrm>
          <a:off x="80137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01" name="正方形/長方形 300">
          <a:extLst>
            <a:ext uri="{FF2B5EF4-FFF2-40B4-BE49-F238E27FC236}">
              <a16:creationId xmlns:a16="http://schemas.microsoft.com/office/drawing/2014/main" id="{75A7E3F3-10D4-473F-ABCE-D3623428070D}"/>
            </a:ext>
          </a:extLst>
        </xdr:cNvPr>
        <xdr:cNvSpPr/>
      </xdr:nvSpPr>
      <xdr:spPr>
        <a:xfrm>
          <a:off x="5956300" y="1247775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02" name="テキスト ボックス 301">
          <a:extLst>
            <a:ext uri="{FF2B5EF4-FFF2-40B4-BE49-F238E27FC236}">
              <a16:creationId xmlns:a16="http://schemas.microsoft.com/office/drawing/2014/main" id="{41EBE972-FC6D-4B62-87B8-BC67D759054A}"/>
            </a:ext>
          </a:extLst>
        </xdr:cNvPr>
        <xdr:cNvSpPr txBox="1"/>
      </xdr:nvSpPr>
      <xdr:spPr>
        <a:xfrm>
          <a:off x="5918200" y="122936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03" name="直線コネクタ 302">
          <a:extLst>
            <a:ext uri="{FF2B5EF4-FFF2-40B4-BE49-F238E27FC236}">
              <a16:creationId xmlns:a16="http://schemas.microsoft.com/office/drawing/2014/main" id="{D4D301BB-BB40-486A-AA38-9FB8E609F2F9}"/>
            </a:ext>
          </a:extLst>
        </xdr:cNvPr>
        <xdr:cNvCxnSpPr/>
      </xdr:nvCxnSpPr>
      <xdr:spPr>
        <a:xfrm>
          <a:off x="5956300" y="146812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304" name="直線コネクタ 303">
          <a:extLst>
            <a:ext uri="{FF2B5EF4-FFF2-40B4-BE49-F238E27FC236}">
              <a16:creationId xmlns:a16="http://schemas.microsoft.com/office/drawing/2014/main" id="{C67CC4E0-E473-4842-B39E-0694DD6CC13E}"/>
            </a:ext>
          </a:extLst>
        </xdr:cNvPr>
        <xdr:cNvCxnSpPr/>
      </xdr:nvCxnSpPr>
      <xdr:spPr>
        <a:xfrm>
          <a:off x="5956300" y="14360979"/>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305" name="テキスト ボックス 304">
          <a:extLst>
            <a:ext uri="{FF2B5EF4-FFF2-40B4-BE49-F238E27FC236}">
              <a16:creationId xmlns:a16="http://schemas.microsoft.com/office/drawing/2014/main" id="{122022EE-1B33-4D72-B6C7-C42E269D0F82}"/>
            </a:ext>
          </a:extLst>
        </xdr:cNvPr>
        <xdr:cNvSpPr txBox="1"/>
      </xdr:nvSpPr>
      <xdr:spPr>
        <a:xfrm>
          <a:off x="5527221" y="142251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306" name="直線コネクタ 305">
          <a:extLst>
            <a:ext uri="{FF2B5EF4-FFF2-40B4-BE49-F238E27FC236}">
              <a16:creationId xmlns:a16="http://schemas.microsoft.com/office/drawing/2014/main" id="{64692F9D-7CE3-45BD-9565-2D49AE5A8947}"/>
            </a:ext>
          </a:extLst>
        </xdr:cNvPr>
        <xdr:cNvCxnSpPr/>
      </xdr:nvCxnSpPr>
      <xdr:spPr>
        <a:xfrm>
          <a:off x="5956300" y="14047107"/>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42834</xdr:rowOff>
    </xdr:from>
    <xdr:ext cx="467179" cy="259045"/>
    <xdr:sp macro="" textlink="">
      <xdr:nvSpPr>
        <xdr:cNvPr id="307" name="テキスト ボックス 306">
          <a:extLst>
            <a:ext uri="{FF2B5EF4-FFF2-40B4-BE49-F238E27FC236}">
              <a16:creationId xmlns:a16="http://schemas.microsoft.com/office/drawing/2014/main" id="{500C9007-AF40-4F7D-8C75-DC03C50F5875}"/>
            </a:ext>
          </a:extLst>
        </xdr:cNvPr>
        <xdr:cNvSpPr txBox="1"/>
      </xdr:nvSpPr>
      <xdr:spPr>
        <a:xfrm>
          <a:off x="5527221" y="139112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308" name="直線コネクタ 307">
          <a:extLst>
            <a:ext uri="{FF2B5EF4-FFF2-40B4-BE49-F238E27FC236}">
              <a16:creationId xmlns:a16="http://schemas.microsoft.com/office/drawing/2014/main" id="{2198FF82-C5AC-4A0A-8EA9-6DA8F24700AD}"/>
            </a:ext>
          </a:extLst>
        </xdr:cNvPr>
        <xdr:cNvCxnSpPr/>
      </xdr:nvCxnSpPr>
      <xdr:spPr>
        <a:xfrm>
          <a:off x="5956300" y="13733236"/>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59163</xdr:rowOff>
    </xdr:from>
    <xdr:ext cx="467179" cy="259045"/>
    <xdr:sp macro="" textlink="">
      <xdr:nvSpPr>
        <xdr:cNvPr id="309" name="テキスト ボックス 308">
          <a:extLst>
            <a:ext uri="{FF2B5EF4-FFF2-40B4-BE49-F238E27FC236}">
              <a16:creationId xmlns:a16="http://schemas.microsoft.com/office/drawing/2014/main" id="{BC38B800-CA69-4D5A-A2CE-BF4239B3DB77}"/>
            </a:ext>
          </a:extLst>
        </xdr:cNvPr>
        <xdr:cNvSpPr txBox="1"/>
      </xdr:nvSpPr>
      <xdr:spPr>
        <a:xfrm>
          <a:off x="5527221" y="135973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310" name="直線コネクタ 309">
          <a:extLst>
            <a:ext uri="{FF2B5EF4-FFF2-40B4-BE49-F238E27FC236}">
              <a16:creationId xmlns:a16="http://schemas.microsoft.com/office/drawing/2014/main" id="{B62712CB-B3C8-4950-959F-76F3FBD1B5CB}"/>
            </a:ext>
          </a:extLst>
        </xdr:cNvPr>
        <xdr:cNvCxnSpPr/>
      </xdr:nvCxnSpPr>
      <xdr:spPr>
        <a:xfrm>
          <a:off x="5956300" y="13419364"/>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75491</xdr:rowOff>
    </xdr:from>
    <xdr:ext cx="467179" cy="259045"/>
    <xdr:sp macro="" textlink="">
      <xdr:nvSpPr>
        <xdr:cNvPr id="311" name="テキスト ボックス 310">
          <a:extLst>
            <a:ext uri="{FF2B5EF4-FFF2-40B4-BE49-F238E27FC236}">
              <a16:creationId xmlns:a16="http://schemas.microsoft.com/office/drawing/2014/main" id="{A5BB5D14-5DA5-4856-8038-C9A635C830B1}"/>
            </a:ext>
          </a:extLst>
        </xdr:cNvPr>
        <xdr:cNvSpPr txBox="1"/>
      </xdr:nvSpPr>
      <xdr:spPr>
        <a:xfrm>
          <a:off x="5527221" y="1328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312" name="直線コネクタ 311">
          <a:extLst>
            <a:ext uri="{FF2B5EF4-FFF2-40B4-BE49-F238E27FC236}">
              <a16:creationId xmlns:a16="http://schemas.microsoft.com/office/drawing/2014/main" id="{449430E2-0A12-46B3-B65D-62D0335E357D}"/>
            </a:ext>
          </a:extLst>
        </xdr:cNvPr>
        <xdr:cNvCxnSpPr/>
      </xdr:nvCxnSpPr>
      <xdr:spPr>
        <a:xfrm>
          <a:off x="5956300" y="13105493"/>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78</xdr:row>
      <xdr:rowOff>91820</xdr:rowOff>
    </xdr:from>
    <xdr:ext cx="467179" cy="259045"/>
    <xdr:sp macro="" textlink="">
      <xdr:nvSpPr>
        <xdr:cNvPr id="313" name="テキスト ボックス 312">
          <a:extLst>
            <a:ext uri="{FF2B5EF4-FFF2-40B4-BE49-F238E27FC236}">
              <a16:creationId xmlns:a16="http://schemas.microsoft.com/office/drawing/2014/main" id="{82C0B938-B046-4DF0-98B1-2FA4092B9C2A}"/>
            </a:ext>
          </a:extLst>
        </xdr:cNvPr>
        <xdr:cNvSpPr txBox="1"/>
      </xdr:nvSpPr>
      <xdr:spPr>
        <a:xfrm>
          <a:off x="5527221" y="129696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314" name="直線コネクタ 313">
          <a:extLst>
            <a:ext uri="{FF2B5EF4-FFF2-40B4-BE49-F238E27FC236}">
              <a16:creationId xmlns:a16="http://schemas.microsoft.com/office/drawing/2014/main" id="{8A055FE6-BE2E-4D8C-8034-C9D2C7D8E496}"/>
            </a:ext>
          </a:extLst>
        </xdr:cNvPr>
        <xdr:cNvCxnSpPr/>
      </xdr:nvCxnSpPr>
      <xdr:spPr>
        <a:xfrm>
          <a:off x="5956300" y="12791621"/>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108148</xdr:rowOff>
    </xdr:from>
    <xdr:ext cx="467179" cy="259045"/>
    <xdr:sp macro="" textlink="">
      <xdr:nvSpPr>
        <xdr:cNvPr id="315" name="テキスト ボックス 314">
          <a:extLst>
            <a:ext uri="{FF2B5EF4-FFF2-40B4-BE49-F238E27FC236}">
              <a16:creationId xmlns:a16="http://schemas.microsoft.com/office/drawing/2014/main" id="{B89F732B-93E7-4739-A95F-251FABF71D68}"/>
            </a:ext>
          </a:extLst>
        </xdr:cNvPr>
        <xdr:cNvSpPr txBox="1"/>
      </xdr:nvSpPr>
      <xdr:spPr>
        <a:xfrm>
          <a:off x="5527221" y="126557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16" name="直線コネクタ 315">
          <a:extLst>
            <a:ext uri="{FF2B5EF4-FFF2-40B4-BE49-F238E27FC236}">
              <a16:creationId xmlns:a16="http://schemas.microsoft.com/office/drawing/2014/main" id="{B38D3E51-846A-4329-9602-E3FBD15B749D}"/>
            </a:ext>
          </a:extLst>
        </xdr:cNvPr>
        <xdr:cNvCxnSpPr/>
      </xdr:nvCxnSpPr>
      <xdr:spPr>
        <a:xfrm>
          <a:off x="5956300" y="124777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17" name="テキスト ボックス 316">
          <a:extLst>
            <a:ext uri="{FF2B5EF4-FFF2-40B4-BE49-F238E27FC236}">
              <a16:creationId xmlns:a16="http://schemas.microsoft.com/office/drawing/2014/main" id="{5E25A6F0-B2EF-4187-B6DB-673D20E79509}"/>
            </a:ext>
          </a:extLst>
        </xdr:cNvPr>
        <xdr:cNvSpPr txBox="1"/>
      </xdr:nvSpPr>
      <xdr:spPr>
        <a:xfrm>
          <a:off x="5527221" y="123418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18" name="【公営住宅】&#10;一人当たり面積グラフ枠">
          <a:extLst>
            <a:ext uri="{FF2B5EF4-FFF2-40B4-BE49-F238E27FC236}">
              <a16:creationId xmlns:a16="http://schemas.microsoft.com/office/drawing/2014/main" id="{F04CD4D5-0C9D-4E57-8578-3FD15EE84F9E}"/>
            </a:ext>
          </a:extLst>
        </xdr:cNvPr>
        <xdr:cNvSpPr/>
      </xdr:nvSpPr>
      <xdr:spPr>
        <a:xfrm>
          <a:off x="5956300" y="1247775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57367</xdr:rowOff>
    </xdr:from>
    <xdr:to>
      <xdr:col>54</xdr:col>
      <xdr:colOff>189865</xdr:colOff>
      <xdr:row>86</xdr:row>
      <xdr:rowOff>154360</xdr:rowOff>
    </xdr:to>
    <xdr:cxnSp macro="">
      <xdr:nvCxnSpPr>
        <xdr:cNvPr id="319" name="直線コネクタ 318">
          <a:extLst>
            <a:ext uri="{FF2B5EF4-FFF2-40B4-BE49-F238E27FC236}">
              <a16:creationId xmlns:a16="http://schemas.microsoft.com/office/drawing/2014/main" id="{86AA691C-5534-4EE9-B527-E1BBDB90C4D2}"/>
            </a:ext>
          </a:extLst>
        </xdr:cNvPr>
        <xdr:cNvCxnSpPr/>
      </xdr:nvCxnSpPr>
      <xdr:spPr>
        <a:xfrm flipV="1">
          <a:off x="9429115" y="12935167"/>
          <a:ext cx="0" cy="14177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158187</xdr:rowOff>
    </xdr:from>
    <xdr:ext cx="469744" cy="259045"/>
    <xdr:sp macro="" textlink="">
      <xdr:nvSpPr>
        <xdr:cNvPr id="320" name="【公営住宅】&#10;一人当たり面積最小値テキスト">
          <a:extLst>
            <a:ext uri="{FF2B5EF4-FFF2-40B4-BE49-F238E27FC236}">
              <a16:creationId xmlns:a16="http://schemas.microsoft.com/office/drawing/2014/main" id="{F042B7B8-8586-472E-9B00-D578526A1859}"/>
            </a:ext>
          </a:extLst>
        </xdr:cNvPr>
        <xdr:cNvSpPr txBox="1"/>
      </xdr:nvSpPr>
      <xdr:spPr>
        <a:xfrm>
          <a:off x="9467850" y="143567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154360</xdr:rowOff>
    </xdr:from>
    <xdr:to>
      <xdr:col>55</xdr:col>
      <xdr:colOff>88900</xdr:colOff>
      <xdr:row>86</xdr:row>
      <xdr:rowOff>154360</xdr:rowOff>
    </xdr:to>
    <xdr:cxnSp macro="">
      <xdr:nvCxnSpPr>
        <xdr:cNvPr id="321" name="直線コネクタ 320">
          <a:extLst>
            <a:ext uri="{FF2B5EF4-FFF2-40B4-BE49-F238E27FC236}">
              <a16:creationId xmlns:a16="http://schemas.microsoft.com/office/drawing/2014/main" id="{308F62C8-0D3D-46AB-8E90-E5B4E0CC8C38}"/>
            </a:ext>
          </a:extLst>
        </xdr:cNvPr>
        <xdr:cNvCxnSpPr/>
      </xdr:nvCxnSpPr>
      <xdr:spPr>
        <a:xfrm>
          <a:off x="9359900" y="1435296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77</xdr:row>
      <xdr:rowOff>4044</xdr:rowOff>
    </xdr:from>
    <xdr:ext cx="469744" cy="259045"/>
    <xdr:sp macro="" textlink="">
      <xdr:nvSpPr>
        <xdr:cNvPr id="322" name="【公営住宅】&#10;一人当たり面積最大値テキスト">
          <a:extLst>
            <a:ext uri="{FF2B5EF4-FFF2-40B4-BE49-F238E27FC236}">
              <a16:creationId xmlns:a16="http://schemas.microsoft.com/office/drawing/2014/main" id="{C33FB44B-7704-4D00-AE6F-24D3FEFEDCFC}"/>
            </a:ext>
          </a:extLst>
        </xdr:cNvPr>
        <xdr:cNvSpPr txBox="1"/>
      </xdr:nvSpPr>
      <xdr:spPr>
        <a:xfrm>
          <a:off x="9467850" y="127167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57367</xdr:rowOff>
    </xdr:from>
    <xdr:to>
      <xdr:col>55</xdr:col>
      <xdr:colOff>88900</xdr:colOff>
      <xdr:row>78</xdr:row>
      <xdr:rowOff>57367</xdr:rowOff>
    </xdr:to>
    <xdr:cxnSp macro="">
      <xdr:nvCxnSpPr>
        <xdr:cNvPr id="323" name="直線コネクタ 322">
          <a:extLst>
            <a:ext uri="{FF2B5EF4-FFF2-40B4-BE49-F238E27FC236}">
              <a16:creationId xmlns:a16="http://schemas.microsoft.com/office/drawing/2014/main" id="{3BB7CFE4-583F-4A10-BA69-A6CF7AD6EBD9}"/>
            </a:ext>
          </a:extLst>
        </xdr:cNvPr>
        <xdr:cNvCxnSpPr/>
      </xdr:nvCxnSpPr>
      <xdr:spPr>
        <a:xfrm>
          <a:off x="9359900" y="1293516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34307</xdr:rowOff>
    </xdr:from>
    <xdr:ext cx="469744" cy="259045"/>
    <xdr:sp macro="" textlink="">
      <xdr:nvSpPr>
        <xdr:cNvPr id="324" name="【公営住宅】&#10;一人当たり面積平均値テキスト">
          <a:extLst>
            <a:ext uri="{FF2B5EF4-FFF2-40B4-BE49-F238E27FC236}">
              <a16:creationId xmlns:a16="http://schemas.microsoft.com/office/drawing/2014/main" id="{F9EEC570-DF2E-479E-B1A5-F6372CDC4D55}"/>
            </a:ext>
          </a:extLst>
        </xdr:cNvPr>
        <xdr:cNvSpPr txBox="1"/>
      </xdr:nvSpPr>
      <xdr:spPr>
        <a:xfrm>
          <a:off x="9467850" y="140678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55880</xdr:rowOff>
    </xdr:from>
    <xdr:to>
      <xdr:col>55</xdr:col>
      <xdr:colOff>50800</xdr:colOff>
      <xdr:row>85</xdr:row>
      <xdr:rowOff>157480</xdr:rowOff>
    </xdr:to>
    <xdr:sp macro="" textlink="">
      <xdr:nvSpPr>
        <xdr:cNvPr id="325" name="フローチャート: 判断 324">
          <a:extLst>
            <a:ext uri="{FF2B5EF4-FFF2-40B4-BE49-F238E27FC236}">
              <a16:creationId xmlns:a16="http://schemas.microsoft.com/office/drawing/2014/main" id="{AE453FA5-420B-4274-B54B-AC06986516AD}"/>
            </a:ext>
          </a:extLst>
        </xdr:cNvPr>
        <xdr:cNvSpPr/>
      </xdr:nvSpPr>
      <xdr:spPr>
        <a:xfrm>
          <a:off x="9398000" y="1408938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65677</xdr:rowOff>
    </xdr:from>
    <xdr:to>
      <xdr:col>50</xdr:col>
      <xdr:colOff>165100</xdr:colOff>
      <xdr:row>85</xdr:row>
      <xdr:rowOff>167277</xdr:rowOff>
    </xdr:to>
    <xdr:sp macro="" textlink="">
      <xdr:nvSpPr>
        <xdr:cNvPr id="326" name="フローチャート: 判断 325">
          <a:extLst>
            <a:ext uri="{FF2B5EF4-FFF2-40B4-BE49-F238E27FC236}">
              <a16:creationId xmlns:a16="http://schemas.microsoft.com/office/drawing/2014/main" id="{28B0B4F7-6AE6-4259-9A55-931F9AEECC11}"/>
            </a:ext>
          </a:extLst>
        </xdr:cNvPr>
        <xdr:cNvSpPr/>
      </xdr:nvSpPr>
      <xdr:spPr>
        <a:xfrm>
          <a:off x="8636000" y="140991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58820</xdr:rowOff>
    </xdr:from>
    <xdr:to>
      <xdr:col>46</xdr:col>
      <xdr:colOff>38100</xdr:colOff>
      <xdr:row>85</xdr:row>
      <xdr:rowOff>160420</xdr:rowOff>
    </xdr:to>
    <xdr:sp macro="" textlink="">
      <xdr:nvSpPr>
        <xdr:cNvPr id="327" name="フローチャート: 判断 326">
          <a:extLst>
            <a:ext uri="{FF2B5EF4-FFF2-40B4-BE49-F238E27FC236}">
              <a16:creationId xmlns:a16="http://schemas.microsoft.com/office/drawing/2014/main" id="{AD671BE2-28AA-4737-BCC3-F3BF8665F99F}"/>
            </a:ext>
          </a:extLst>
        </xdr:cNvPr>
        <xdr:cNvSpPr/>
      </xdr:nvSpPr>
      <xdr:spPr>
        <a:xfrm>
          <a:off x="7842250" y="1409232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35306</xdr:rowOff>
    </xdr:from>
    <xdr:to>
      <xdr:col>41</xdr:col>
      <xdr:colOff>101600</xdr:colOff>
      <xdr:row>85</xdr:row>
      <xdr:rowOff>136906</xdr:rowOff>
    </xdr:to>
    <xdr:sp macro="" textlink="">
      <xdr:nvSpPr>
        <xdr:cNvPr id="328" name="フローチャート: 判断 327">
          <a:extLst>
            <a:ext uri="{FF2B5EF4-FFF2-40B4-BE49-F238E27FC236}">
              <a16:creationId xmlns:a16="http://schemas.microsoft.com/office/drawing/2014/main" id="{33E7D220-243F-467F-ACCE-76B4C3C74206}"/>
            </a:ext>
          </a:extLst>
        </xdr:cNvPr>
        <xdr:cNvSpPr/>
      </xdr:nvSpPr>
      <xdr:spPr>
        <a:xfrm>
          <a:off x="7029450" y="14068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27468</xdr:rowOff>
    </xdr:from>
    <xdr:to>
      <xdr:col>36</xdr:col>
      <xdr:colOff>165100</xdr:colOff>
      <xdr:row>85</xdr:row>
      <xdr:rowOff>129068</xdr:rowOff>
    </xdr:to>
    <xdr:sp macro="" textlink="">
      <xdr:nvSpPr>
        <xdr:cNvPr id="329" name="フローチャート: 判断 328">
          <a:extLst>
            <a:ext uri="{FF2B5EF4-FFF2-40B4-BE49-F238E27FC236}">
              <a16:creationId xmlns:a16="http://schemas.microsoft.com/office/drawing/2014/main" id="{8B365460-FFE9-443B-9713-FF05D7E7F36B}"/>
            </a:ext>
          </a:extLst>
        </xdr:cNvPr>
        <xdr:cNvSpPr/>
      </xdr:nvSpPr>
      <xdr:spPr>
        <a:xfrm>
          <a:off x="6235700" y="14060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30" name="テキスト ボックス 329">
          <a:extLst>
            <a:ext uri="{FF2B5EF4-FFF2-40B4-BE49-F238E27FC236}">
              <a16:creationId xmlns:a16="http://schemas.microsoft.com/office/drawing/2014/main" id="{8BE61250-EBF1-4940-8300-7978A1F1A2F3}"/>
            </a:ext>
          </a:extLst>
        </xdr:cNvPr>
        <xdr:cNvSpPr txBox="1"/>
      </xdr:nvSpPr>
      <xdr:spPr>
        <a:xfrm>
          <a:off x="92583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31" name="テキスト ボックス 330">
          <a:extLst>
            <a:ext uri="{FF2B5EF4-FFF2-40B4-BE49-F238E27FC236}">
              <a16:creationId xmlns:a16="http://schemas.microsoft.com/office/drawing/2014/main" id="{CE3B39A2-AD26-4532-AC0C-8A8054BBAE88}"/>
            </a:ext>
          </a:extLst>
        </xdr:cNvPr>
        <xdr:cNvSpPr txBox="1"/>
      </xdr:nvSpPr>
      <xdr:spPr>
        <a:xfrm>
          <a:off x="85153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32" name="テキスト ボックス 331">
          <a:extLst>
            <a:ext uri="{FF2B5EF4-FFF2-40B4-BE49-F238E27FC236}">
              <a16:creationId xmlns:a16="http://schemas.microsoft.com/office/drawing/2014/main" id="{BBF03E04-D92A-49B5-A805-783A5A696FAC}"/>
            </a:ext>
          </a:extLst>
        </xdr:cNvPr>
        <xdr:cNvSpPr txBox="1"/>
      </xdr:nvSpPr>
      <xdr:spPr>
        <a:xfrm>
          <a:off x="77152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33" name="テキスト ボックス 332">
          <a:extLst>
            <a:ext uri="{FF2B5EF4-FFF2-40B4-BE49-F238E27FC236}">
              <a16:creationId xmlns:a16="http://schemas.microsoft.com/office/drawing/2014/main" id="{CE832B92-0450-4883-B457-819B4906F7C6}"/>
            </a:ext>
          </a:extLst>
        </xdr:cNvPr>
        <xdr:cNvSpPr txBox="1"/>
      </xdr:nvSpPr>
      <xdr:spPr>
        <a:xfrm>
          <a:off x="69088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34" name="テキスト ボックス 333">
          <a:extLst>
            <a:ext uri="{FF2B5EF4-FFF2-40B4-BE49-F238E27FC236}">
              <a16:creationId xmlns:a16="http://schemas.microsoft.com/office/drawing/2014/main" id="{9BE6224A-3FB5-4426-AD09-FD6AD3EDF4B4}"/>
            </a:ext>
          </a:extLst>
        </xdr:cNvPr>
        <xdr:cNvSpPr txBox="1"/>
      </xdr:nvSpPr>
      <xdr:spPr>
        <a:xfrm>
          <a:off x="61150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85</xdr:row>
      <xdr:rowOff>72535</xdr:rowOff>
    </xdr:from>
    <xdr:to>
      <xdr:col>46</xdr:col>
      <xdr:colOff>38100</xdr:colOff>
      <xdr:row>86</xdr:row>
      <xdr:rowOff>2685</xdr:rowOff>
    </xdr:to>
    <xdr:sp macro="" textlink="">
      <xdr:nvSpPr>
        <xdr:cNvPr id="335" name="楕円 334">
          <a:extLst>
            <a:ext uri="{FF2B5EF4-FFF2-40B4-BE49-F238E27FC236}">
              <a16:creationId xmlns:a16="http://schemas.microsoft.com/office/drawing/2014/main" id="{72CF9B2A-ACEC-491E-9FDE-CCFB8426E4AA}"/>
            </a:ext>
          </a:extLst>
        </xdr:cNvPr>
        <xdr:cNvSpPr/>
      </xdr:nvSpPr>
      <xdr:spPr>
        <a:xfrm>
          <a:off x="7842250" y="14106035"/>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77434</xdr:rowOff>
    </xdr:from>
    <xdr:to>
      <xdr:col>41</xdr:col>
      <xdr:colOff>101600</xdr:colOff>
      <xdr:row>86</xdr:row>
      <xdr:rowOff>7584</xdr:rowOff>
    </xdr:to>
    <xdr:sp macro="" textlink="">
      <xdr:nvSpPr>
        <xdr:cNvPr id="336" name="楕円 335">
          <a:extLst>
            <a:ext uri="{FF2B5EF4-FFF2-40B4-BE49-F238E27FC236}">
              <a16:creationId xmlns:a16="http://schemas.microsoft.com/office/drawing/2014/main" id="{C2603E50-8E36-4D53-880F-9D6F3ABA38CD}"/>
            </a:ext>
          </a:extLst>
        </xdr:cNvPr>
        <xdr:cNvSpPr/>
      </xdr:nvSpPr>
      <xdr:spPr>
        <a:xfrm>
          <a:off x="7029450" y="1411093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123335</xdr:rowOff>
    </xdr:from>
    <xdr:to>
      <xdr:col>45</xdr:col>
      <xdr:colOff>177800</xdr:colOff>
      <xdr:row>85</xdr:row>
      <xdr:rowOff>128234</xdr:rowOff>
    </xdr:to>
    <xdr:cxnSp macro="">
      <xdr:nvCxnSpPr>
        <xdr:cNvPr id="337" name="直線コネクタ 336">
          <a:extLst>
            <a:ext uri="{FF2B5EF4-FFF2-40B4-BE49-F238E27FC236}">
              <a16:creationId xmlns:a16="http://schemas.microsoft.com/office/drawing/2014/main" id="{D920B0DE-799B-43FA-B976-76A2C499BC56}"/>
            </a:ext>
          </a:extLst>
        </xdr:cNvPr>
        <xdr:cNvCxnSpPr/>
      </xdr:nvCxnSpPr>
      <xdr:spPr>
        <a:xfrm flipV="1">
          <a:off x="7080250" y="14156835"/>
          <a:ext cx="806450" cy="4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82333</xdr:rowOff>
    </xdr:from>
    <xdr:to>
      <xdr:col>36</xdr:col>
      <xdr:colOff>165100</xdr:colOff>
      <xdr:row>86</xdr:row>
      <xdr:rowOff>12483</xdr:rowOff>
    </xdr:to>
    <xdr:sp macro="" textlink="">
      <xdr:nvSpPr>
        <xdr:cNvPr id="338" name="楕円 337">
          <a:extLst>
            <a:ext uri="{FF2B5EF4-FFF2-40B4-BE49-F238E27FC236}">
              <a16:creationId xmlns:a16="http://schemas.microsoft.com/office/drawing/2014/main" id="{8A2D91C6-367B-46C7-9A7A-FE16E1B53969}"/>
            </a:ext>
          </a:extLst>
        </xdr:cNvPr>
        <xdr:cNvSpPr/>
      </xdr:nvSpPr>
      <xdr:spPr>
        <a:xfrm>
          <a:off x="6235700" y="1411583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128234</xdr:rowOff>
    </xdr:from>
    <xdr:to>
      <xdr:col>41</xdr:col>
      <xdr:colOff>50800</xdr:colOff>
      <xdr:row>85</xdr:row>
      <xdr:rowOff>133133</xdr:rowOff>
    </xdr:to>
    <xdr:cxnSp macro="">
      <xdr:nvCxnSpPr>
        <xdr:cNvPr id="339" name="直線コネクタ 338">
          <a:extLst>
            <a:ext uri="{FF2B5EF4-FFF2-40B4-BE49-F238E27FC236}">
              <a16:creationId xmlns:a16="http://schemas.microsoft.com/office/drawing/2014/main" id="{AA5E4939-930E-49CD-856F-0777ECDE0818}"/>
            </a:ext>
          </a:extLst>
        </xdr:cNvPr>
        <xdr:cNvCxnSpPr/>
      </xdr:nvCxnSpPr>
      <xdr:spPr>
        <a:xfrm flipV="1">
          <a:off x="6286500" y="14161734"/>
          <a:ext cx="793750" cy="4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84</xdr:row>
      <xdr:rowOff>12354</xdr:rowOff>
    </xdr:from>
    <xdr:ext cx="469744" cy="259045"/>
    <xdr:sp macro="" textlink="">
      <xdr:nvSpPr>
        <xdr:cNvPr id="340" name="n_1aveValue【公営住宅】&#10;一人当たり面積">
          <a:extLst>
            <a:ext uri="{FF2B5EF4-FFF2-40B4-BE49-F238E27FC236}">
              <a16:creationId xmlns:a16="http://schemas.microsoft.com/office/drawing/2014/main" id="{A69D588F-C1B5-4A2E-9F56-01B27B49D375}"/>
            </a:ext>
          </a:extLst>
        </xdr:cNvPr>
        <xdr:cNvSpPr txBox="1"/>
      </xdr:nvSpPr>
      <xdr:spPr>
        <a:xfrm>
          <a:off x="8458277" y="138807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84</xdr:row>
      <xdr:rowOff>5497</xdr:rowOff>
    </xdr:from>
    <xdr:ext cx="469744" cy="259045"/>
    <xdr:sp macro="" textlink="">
      <xdr:nvSpPr>
        <xdr:cNvPr id="341" name="n_2aveValue【公営住宅】&#10;一人当たり面積">
          <a:extLst>
            <a:ext uri="{FF2B5EF4-FFF2-40B4-BE49-F238E27FC236}">
              <a16:creationId xmlns:a16="http://schemas.microsoft.com/office/drawing/2014/main" id="{8FBA41B6-9487-4C0C-8127-5FB62CCEDC35}"/>
            </a:ext>
          </a:extLst>
        </xdr:cNvPr>
        <xdr:cNvSpPr txBox="1"/>
      </xdr:nvSpPr>
      <xdr:spPr>
        <a:xfrm>
          <a:off x="7677227" y="138738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153433</xdr:rowOff>
    </xdr:from>
    <xdr:ext cx="469744" cy="259045"/>
    <xdr:sp macro="" textlink="">
      <xdr:nvSpPr>
        <xdr:cNvPr id="342" name="n_3aveValue【公営住宅】&#10;一人当たり面積">
          <a:extLst>
            <a:ext uri="{FF2B5EF4-FFF2-40B4-BE49-F238E27FC236}">
              <a16:creationId xmlns:a16="http://schemas.microsoft.com/office/drawing/2014/main" id="{5F1CF2D7-0B5F-42FC-BB9F-786D4091E203}"/>
            </a:ext>
          </a:extLst>
        </xdr:cNvPr>
        <xdr:cNvSpPr txBox="1"/>
      </xdr:nvSpPr>
      <xdr:spPr>
        <a:xfrm>
          <a:off x="6864427" y="138567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145595</xdr:rowOff>
    </xdr:from>
    <xdr:ext cx="469744" cy="259045"/>
    <xdr:sp macro="" textlink="">
      <xdr:nvSpPr>
        <xdr:cNvPr id="343" name="n_4aveValue【公営住宅】&#10;一人当たり面積">
          <a:extLst>
            <a:ext uri="{FF2B5EF4-FFF2-40B4-BE49-F238E27FC236}">
              <a16:creationId xmlns:a16="http://schemas.microsoft.com/office/drawing/2014/main" id="{901DB259-D76C-4F19-A01A-EC4677B6F5F9}"/>
            </a:ext>
          </a:extLst>
        </xdr:cNvPr>
        <xdr:cNvSpPr txBox="1"/>
      </xdr:nvSpPr>
      <xdr:spPr>
        <a:xfrm>
          <a:off x="6070677" y="138488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165262</xdr:rowOff>
    </xdr:from>
    <xdr:ext cx="469744" cy="259045"/>
    <xdr:sp macro="" textlink="">
      <xdr:nvSpPr>
        <xdr:cNvPr id="344" name="n_2mainValue【公営住宅】&#10;一人当たり面積">
          <a:extLst>
            <a:ext uri="{FF2B5EF4-FFF2-40B4-BE49-F238E27FC236}">
              <a16:creationId xmlns:a16="http://schemas.microsoft.com/office/drawing/2014/main" id="{F03A9A9C-3488-4DDF-A06A-F0653EB515B2}"/>
            </a:ext>
          </a:extLst>
        </xdr:cNvPr>
        <xdr:cNvSpPr txBox="1"/>
      </xdr:nvSpPr>
      <xdr:spPr>
        <a:xfrm>
          <a:off x="7677227" y="141987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170161</xdr:rowOff>
    </xdr:from>
    <xdr:ext cx="469744" cy="259045"/>
    <xdr:sp macro="" textlink="">
      <xdr:nvSpPr>
        <xdr:cNvPr id="345" name="n_3mainValue【公営住宅】&#10;一人当たり面積">
          <a:extLst>
            <a:ext uri="{FF2B5EF4-FFF2-40B4-BE49-F238E27FC236}">
              <a16:creationId xmlns:a16="http://schemas.microsoft.com/office/drawing/2014/main" id="{34479E24-65EF-4727-87AE-FF827017B7D6}"/>
            </a:ext>
          </a:extLst>
        </xdr:cNvPr>
        <xdr:cNvSpPr txBox="1"/>
      </xdr:nvSpPr>
      <xdr:spPr>
        <a:xfrm>
          <a:off x="6864427" y="141973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86</xdr:row>
      <xdr:rowOff>3610</xdr:rowOff>
    </xdr:from>
    <xdr:ext cx="469744" cy="259045"/>
    <xdr:sp macro="" textlink="">
      <xdr:nvSpPr>
        <xdr:cNvPr id="346" name="n_4mainValue【公営住宅】&#10;一人当たり面積">
          <a:extLst>
            <a:ext uri="{FF2B5EF4-FFF2-40B4-BE49-F238E27FC236}">
              <a16:creationId xmlns:a16="http://schemas.microsoft.com/office/drawing/2014/main" id="{1FF9E61B-1B3A-4671-AE9F-AEFFF6FA431E}"/>
            </a:ext>
          </a:extLst>
        </xdr:cNvPr>
        <xdr:cNvSpPr txBox="1"/>
      </xdr:nvSpPr>
      <xdr:spPr>
        <a:xfrm>
          <a:off x="6070677" y="142022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47" name="正方形/長方形 346">
          <a:extLst>
            <a:ext uri="{FF2B5EF4-FFF2-40B4-BE49-F238E27FC236}">
              <a16:creationId xmlns:a16="http://schemas.microsoft.com/office/drawing/2014/main" id="{08C7EC22-9E3F-4EA0-B5A2-9AABE6E729FA}"/>
            </a:ext>
          </a:extLst>
        </xdr:cNvPr>
        <xdr:cNvSpPr/>
      </xdr:nvSpPr>
      <xdr:spPr>
        <a:xfrm>
          <a:off x="685800" y="15043150"/>
          <a:ext cx="4267200" cy="6159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48" name="正方形/長方形 347">
          <a:extLst>
            <a:ext uri="{FF2B5EF4-FFF2-40B4-BE49-F238E27FC236}">
              <a16:creationId xmlns:a16="http://schemas.microsoft.com/office/drawing/2014/main" id="{503E5728-B130-48B5-967F-07C710449F64}"/>
            </a:ext>
          </a:extLst>
        </xdr:cNvPr>
        <xdr:cNvSpPr/>
      </xdr:nvSpPr>
      <xdr:spPr>
        <a:xfrm>
          <a:off x="8128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49" name="正方形/長方形 348">
          <a:extLst>
            <a:ext uri="{FF2B5EF4-FFF2-40B4-BE49-F238E27FC236}">
              <a16:creationId xmlns:a16="http://schemas.microsoft.com/office/drawing/2014/main" id="{248ADE02-2ED7-47DE-BE00-100248F0238C}"/>
            </a:ext>
          </a:extLst>
        </xdr:cNvPr>
        <xdr:cNvSpPr/>
      </xdr:nvSpPr>
      <xdr:spPr>
        <a:xfrm>
          <a:off x="8128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50" name="正方形/長方形 349">
          <a:extLst>
            <a:ext uri="{FF2B5EF4-FFF2-40B4-BE49-F238E27FC236}">
              <a16:creationId xmlns:a16="http://schemas.microsoft.com/office/drawing/2014/main" id="{637A305E-BB8C-4852-A1C4-EFBC25C56DD0}"/>
            </a:ext>
          </a:extLst>
        </xdr:cNvPr>
        <xdr:cNvSpPr/>
      </xdr:nvSpPr>
      <xdr:spPr>
        <a:xfrm>
          <a:off x="17145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51" name="正方形/長方形 350">
          <a:extLst>
            <a:ext uri="{FF2B5EF4-FFF2-40B4-BE49-F238E27FC236}">
              <a16:creationId xmlns:a16="http://schemas.microsoft.com/office/drawing/2014/main" id="{7CF01DB4-B0DC-497C-BFFD-A05CF43C213C}"/>
            </a:ext>
          </a:extLst>
        </xdr:cNvPr>
        <xdr:cNvSpPr/>
      </xdr:nvSpPr>
      <xdr:spPr>
        <a:xfrm>
          <a:off x="17145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52" name="正方形/長方形 351">
          <a:extLst>
            <a:ext uri="{FF2B5EF4-FFF2-40B4-BE49-F238E27FC236}">
              <a16:creationId xmlns:a16="http://schemas.microsoft.com/office/drawing/2014/main" id="{BB0C479B-3F68-44F1-B930-35FA6630ABFB}"/>
            </a:ext>
          </a:extLst>
        </xdr:cNvPr>
        <xdr:cNvSpPr/>
      </xdr:nvSpPr>
      <xdr:spPr>
        <a:xfrm>
          <a:off x="27432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53" name="正方形/長方形 352">
          <a:extLst>
            <a:ext uri="{FF2B5EF4-FFF2-40B4-BE49-F238E27FC236}">
              <a16:creationId xmlns:a16="http://schemas.microsoft.com/office/drawing/2014/main" id="{574837D2-F8DF-4234-956D-64AA8542F8A8}"/>
            </a:ext>
          </a:extLst>
        </xdr:cNvPr>
        <xdr:cNvSpPr/>
      </xdr:nvSpPr>
      <xdr:spPr>
        <a:xfrm>
          <a:off x="27432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54" name="正方形/長方形 353">
          <a:extLst>
            <a:ext uri="{FF2B5EF4-FFF2-40B4-BE49-F238E27FC236}">
              <a16:creationId xmlns:a16="http://schemas.microsoft.com/office/drawing/2014/main" id="{A7624F1A-0B69-416A-AAF4-CDC9F6461CF4}"/>
            </a:ext>
          </a:extLst>
        </xdr:cNvPr>
        <xdr:cNvSpPr/>
      </xdr:nvSpPr>
      <xdr:spPr>
        <a:xfrm>
          <a:off x="685800" y="16148050"/>
          <a:ext cx="4267200" cy="21971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55" name="正方形/長方形 354">
          <a:extLst>
            <a:ext uri="{FF2B5EF4-FFF2-40B4-BE49-F238E27FC236}">
              <a16:creationId xmlns:a16="http://schemas.microsoft.com/office/drawing/2014/main" id="{3AAACEF6-B913-40CE-A7D4-A3EEED412FAD}"/>
            </a:ext>
          </a:extLst>
        </xdr:cNvPr>
        <xdr:cNvSpPr/>
      </xdr:nvSpPr>
      <xdr:spPr>
        <a:xfrm>
          <a:off x="5956300" y="15043150"/>
          <a:ext cx="4248150" cy="6159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56" name="正方形/長方形 355">
          <a:extLst>
            <a:ext uri="{FF2B5EF4-FFF2-40B4-BE49-F238E27FC236}">
              <a16:creationId xmlns:a16="http://schemas.microsoft.com/office/drawing/2014/main" id="{C932C875-7881-47CD-8432-C3C491D5E654}"/>
            </a:ext>
          </a:extLst>
        </xdr:cNvPr>
        <xdr:cNvSpPr/>
      </xdr:nvSpPr>
      <xdr:spPr>
        <a:xfrm>
          <a:off x="606425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57" name="正方形/長方形 356">
          <a:extLst>
            <a:ext uri="{FF2B5EF4-FFF2-40B4-BE49-F238E27FC236}">
              <a16:creationId xmlns:a16="http://schemas.microsoft.com/office/drawing/2014/main" id="{CE161BF9-15D1-40EE-AE4A-243B9137A63E}"/>
            </a:ext>
          </a:extLst>
        </xdr:cNvPr>
        <xdr:cNvSpPr/>
      </xdr:nvSpPr>
      <xdr:spPr>
        <a:xfrm>
          <a:off x="606425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58" name="正方形/長方形 357">
          <a:extLst>
            <a:ext uri="{FF2B5EF4-FFF2-40B4-BE49-F238E27FC236}">
              <a16:creationId xmlns:a16="http://schemas.microsoft.com/office/drawing/2014/main" id="{6DAC2B46-65D8-4FD7-AAC3-91386BEFF8BD}"/>
            </a:ext>
          </a:extLst>
        </xdr:cNvPr>
        <xdr:cNvSpPr/>
      </xdr:nvSpPr>
      <xdr:spPr>
        <a:xfrm>
          <a:off x="69850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59" name="正方形/長方形 358">
          <a:extLst>
            <a:ext uri="{FF2B5EF4-FFF2-40B4-BE49-F238E27FC236}">
              <a16:creationId xmlns:a16="http://schemas.microsoft.com/office/drawing/2014/main" id="{DD1D2C67-CD93-4698-9AF8-435F0040E1B2}"/>
            </a:ext>
          </a:extLst>
        </xdr:cNvPr>
        <xdr:cNvSpPr/>
      </xdr:nvSpPr>
      <xdr:spPr>
        <a:xfrm>
          <a:off x="69850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117,337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60" name="正方形/長方形 359">
          <a:extLst>
            <a:ext uri="{FF2B5EF4-FFF2-40B4-BE49-F238E27FC236}">
              <a16:creationId xmlns:a16="http://schemas.microsoft.com/office/drawing/2014/main" id="{44D1ABA5-FA02-48C2-AB6A-D7458F7E34EB}"/>
            </a:ext>
          </a:extLst>
        </xdr:cNvPr>
        <xdr:cNvSpPr/>
      </xdr:nvSpPr>
      <xdr:spPr>
        <a:xfrm>
          <a:off x="80137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61" name="正方形/長方形 360">
          <a:extLst>
            <a:ext uri="{FF2B5EF4-FFF2-40B4-BE49-F238E27FC236}">
              <a16:creationId xmlns:a16="http://schemas.microsoft.com/office/drawing/2014/main" id="{3532D481-4811-4978-A436-B2AD0D2C97B4}"/>
            </a:ext>
          </a:extLst>
        </xdr:cNvPr>
        <xdr:cNvSpPr/>
      </xdr:nvSpPr>
      <xdr:spPr>
        <a:xfrm>
          <a:off x="80137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62" name="正方形/長方形 361">
          <a:extLst>
            <a:ext uri="{FF2B5EF4-FFF2-40B4-BE49-F238E27FC236}">
              <a16:creationId xmlns:a16="http://schemas.microsoft.com/office/drawing/2014/main" id="{12956769-7D8B-4124-AADF-D56BAAC9C5D2}"/>
            </a:ext>
          </a:extLst>
        </xdr:cNvPr>
        <xdr:cNvSpPr/>
      </xdr:nvSpPr>
      <xdr:spPr>
        <a:xfrm>
          <a:off x="5956300" y="16148050"/>
          <a:ext cx="4248150" cy="21971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63" name="正方形/長方形 362">
          <a:extLst>
            <a:ext uri="{FF2B5EF4-FFF2-40B4-BE49-F238E27FC236}">
              <a16:creationId xmlns:a16="http://schemas.microsoft.com/office/drawing/2014/main" id="{5A5BAF06-B1DB-4CE0-9E65-CB7F990FB560}"/>
            </a:ext>
          </a:extLst>
        </xdr:cNvPr>
        <xdr:cNvSpPr/>
      </xdr:nvSpPr>
      <xdr:spPr>
        <a:xfrm>
          <a:off x="11207750" y="40386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64" name="正方形/長方形 363">
          <a:extLst>
            <a:ext uri="{FF2B5EF4-FFF2-40B4-BE49-F238E27FC236}">
              <a16:creationId xmlns:a16="http://schemas.microsoft.com/office/drawing/2014/main" id="{19D1A80B-276E-454A-AE02-DC720B4C1F0A}"/>
            </a:ext>
          </a:extLst>
        </xdr:cNvPr>
        <xdr:cNvSpPr/>
      </xdr:nvSpPr>
      <xdr:spPr>
        <a:xfrm>
          <a:off x="113157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65" name="正方形/長方形 364">
          <a:extLst>
            <a:ext uri="{FF2B5EF4-FFF2-40B4-BE49-F238E27FC236}">
              <a16:creationId xmlns:a16="http://schemas.microsoft.com/office/drawing/2014/main" id="{1F64B354-0822-4F38-B948-47E27C6164CE}"/>
            </a:ext>
          </a:extLst>
        </xdr:cNvPr>
        <xdr:cNvSpPr/>
      </xdr:nvSpPr>
      <xdr:spPr>
        <a:xfrm>
          <a:off x="113157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66" name="正方形/長方形 365">
          <a:extLst>
            <a:ext uri="{FF2B5EF4-FFF2-40B4-BE49-F238E27FC236}">
              <a16:creationId xmlns:a16="http://schemas.microsoft.com/office/drawing/2014/main" id="{5731760D-CBE3-4FD6-8C34-10522FC9A8EE}"/>
            </a:ext>
          </a:extLst>
        </xdr:cNvPr>
        <xdr:cNvSpPr/>
      </xdr:nvSpPr>
      <xdr:spPr>
        <a:xfrm>
          <a:off x="1223645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67" name="正方形/長方形 366">
          <a:extLst>
            <a:ext uri="{FF2B5EF4-FFF2-40B4-BE49-F238E27FC236}">
              <a16:creationId xmlns:a16="http://schemas.microsoft.com/office/drawing/2014/main" id="{9307F269-7FD5-4DA3-A1FA-1D05DE00BC89}"/>
            </a:ext>
          </a:extLst>
        </xdr:cNvPr>
        <xdr:cNvSpPr/>
      </xdr:nvSpPr>
      <xdr:spPr>
        <a:xfrm>
          <a:off x="1223645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68" name="正方形/長方形 367">
          <a:extLst>
            <a:ext uri="{FF2B5EF4-FFF2-40B4-BE49-F238E27FC236}">
              <a16:creationId xmlns:a16="http://schemas.microsoft.com/office/drawing/2014/main" id="{06E9F136-A653-4B68-B336-3B3E63689A53}"/>
            </a:ext>
          </a:extLst>
        </xdr:cNvPr>
        <xdr:cNvSpPr/>
      </xdr:nvSpPr>
      <xdr:spPr>
        <a:xfrm>
          <a:off x="1326515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69" name="正方形/長方形 368">
          <a:extLst>
            <a:ext uri="{FF2B5EF4-FFF2-40B4-BE49-F238E27FC236}">
              <a16:creationId xmlns:a16="http://schemas.microsoft.com/office/drawing/2014/main" id="{B662B1DD-CC39-4972-9CC7-79FAF780883B}"/>
            </a:ext>
          </a:extLst>
        </xdr:cNvPr>
        <xdr:cNvSpPr/>
      </xdr:nvSpPr>
      <xdr:spPr>
        <a:xfrm>
          <a:off x="1326515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70" name="正方形/長方形 369">
          <a:extLst>
            <a:ext uri="{FF2B5EF4-FFF2-40B4-BE49-F238E27FC236}">
              <a16:creationId xmlns:a16="http://schemas.microsoft.com/office/drawing/2014/main" id="{76573FA8-8D30-4538-8B06-6E56AC170315}"/>
            </a:ext>
          </a:extLst>
        </xdr:cNvPr>
        <xdr:cNvSpPr/>
      </xdr:nvSpPr>
      <xdr:spPr>
        <a:xfrm>
          <a:off x="11207750" y="513715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71" name="テキスト ボックス 370">
          <a:extLst>
            <a:ext uri="{FF2B5EF4-FFF2-40B4-BE49-F238E27FC236}">
              <a16:creationId xmlns:a16="http://schemas.microsoft.com/office/drawing/2014/main" id="{5040582C-21DD-4A86-8343-0CC9D19017D0}"/>
            </a:ext>
          </a:extLst>
        </xdr:cNvPr>
        <xdr:cNvSpPr txBox="1"/>
      </xdr:nvSpPr>
      <xdr:spPr>
        <a:xfrm>
          <a:off x="11169650" y="4953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72" name="直線コネクタ 371">
          <a:extLst>
            <a:ext uri="{FF2B5EF4-FFF2-40B4-BE49-F238E27FC236}">
              <a16:creationId xmlns:a16="http://schemas.microsoft.com/office/drawing/2014/main" id="{8A41D5E8-CED1-4466-912D-FA1CF19B891E}"/>
            </a:ext>
          </a:extLst>
        </xdr:cNvPr>
        <xdr:cNvCxnSpPr/>
      </xdr:nvCxnSpPr>
      <xdr:spPr>
        <a:xfrm>
          <a:off x="11207750" y="73406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373" name="テキスト ボックス 372">
          <a:extLst>
            <a:ext uri="{FF2B5EF4-FFF2-40B4-BE49-F238E27FC236}">
              <a16:creationId xmlns:a16="http://schemas.microsoft.com/office/drawing/2014/main" id="{9C1FB47A-71B9-44D9-8888-D835B452F159}"/>
            </a:ext>
          </a:extLst>
        </xdr:cNvPr>
        <xdr:cNvSpPr txBox="1"/>
      </xdr:nvSpPr>
      <xdr:spPr>
        <a:xfrm>
          <a:off x="10797721" y="7204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374" name="直線コネクタ 373">
          <a:extLst>
            <a:ext uri="{FF2B5EF4-FFF2-40B4-BE49-F238E27FC236}">
              <a16:creationId xmlns:a16="http://schemas.microsoft.com/office/drawing/2014/main" id="{9C7D3995-C825-4818-A5E8-15976B156607}"/>
            </a:ext>
          </a:extLst>
        </xdr:cNvPr>
        <xdr:cNvCxnSpPr/>
      </xdr:nvCxnSpPr>
      <xdr:spPr>
        <a:xfrm>
          <a:off x="11207750" y="7026728"/>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375" name="テキスト ボックス 374">
          <a:extLst>
            <a:ext uri="{FF2B5EF4-FFF2-40B4-BE49-F238E27FC236}">
              <a16:creationId xmlns:a16="http://schemas.microsoft.com/office/drawing/2014/main" id="{6CD807AB-65DD-45BC-A945-DFB5D29CD3B9}"/>
            </a:ext>
          </a:extLst>
        </xdr:cNvPr>
        <xdr:cNvSpPr txBox="1"/>
      </xdr:nvSpPr>
      <xdr:spPr>
        <a:xfrm>
          <a:off x="10797721" y="689085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376" name="直線コネクタ 375">
          <a:extLst>
            <a:ext uri="{FF2B5EF4-FFF2-40B4-BE49-F238E27FC236}">
              <a16:creationId xmlns:a16="http://schemas.microsoft.com/office/drawing/2014/main" id="{9B8BD677-215A-43CE-A060-91BAB015B500}"/>
            </a:ext>
          </a:extLst>
        </xdr:cNvPr>
        <xdr:cNvCxnSpPr/>
      </xdr:nvCxnSpPr>
      <xdr:spPr>
        <a:xfrm>
          <a:off x="11207750" y="671285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377" name="テキスト ボックス 376">
          <a:extLst>
            <a:ext uri="{FF2B5EF4-FFF2-40B4-BE49-F238E27FC236}">
              <a16:creationId xmlns:a16="http://schemas.microsoft.com/office/drawing/2014/main" id="{C6AFF171-CFEE-4CE0-9D0B-C9791F9FB28F}"/>
            </a:ext>
          </a:extLst>
        </xdr:cNvPr>
        <xdr:cNvSpPr txBox="1"/>
      </xdr:nvSpPr>
      <xdr:spPr>
        <a:xfrm>
          <a:off x="10842791" y="65769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378" name="直線コネクタ 377">
          <a:extLst>
            <a:ext uri="{FF2B5EF4-FFF2-40B4-BE49-F238E27FC236}">
              <a16:creationId xmlns:a16="http://schemas.microsoft.com/office/drawing/2014/main" id="{33AE2152-C79D-48D0-88DB-7B4874A8476B}"/>
            </a:ext>
          </a:extLst>
        </xdr:cNvPr>
        <xdr:cNvCxnSpPr/>
      </xdr:nvCxnSpPr>
      <xdr:spPr>
        <a:xfrm>
          <a:off x="11207750" y="639898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379" name="テキスト ボックス 378">
          <a:extLst>
            <a:ext uri="{FF2B5EF4-FFF2-40B4-BE49-F238E27FC236}">
              <a16:creationId xmlns:a16="http://schemas.microsoft.com/office/drawing/2014/main" id="{7AB17414-8A2B-4CCE-9AC8-D6C202F23373}"/>
            </a:ext>
          </a:extLst>
        </xdr:cNvPr>
        <xdr:cNvSpPr txBox="1"/>
      </xdr:nvSpPr>
      <xdr:spPr>
        <a:xfrm>
          <a:off x="10842791" y="626311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380" name="直線コネクタ 379">
          <a:extLst>
            <a:ext uri="{FF2B5EF4-FFF2-40B4-BE49-F238E27FC236}">
              <a16:creationId xmlns:a16="http://schemas.microsoft.com/office/drawing/2014/main" id="{076135D7-BB98-48C7-9899-85B1A7A0D25F}"/>
            </a:ext>
          </a:extLst>
        </xdr:cNvPr>
        <xdr:cNvCxnSpPr/>
      </xdr:nvCxnSpPr>
      <xdr:spPr>
        <a:xfrm>
          <a:off x="11207750" y="608511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381" name="テキスト ボックス 380">
          <a:extLst>
            <a:ext uri="{FF2B5EF4-FFF2-40B4-BE49-F238E27FC236}">
              <a16:creationId xmlns:a16="http://schemas.microsoft.com/office/drawing/2014/main" id="{31ECBE30-BB61-473F-92C6-990269E03FE5}"/>
            </a:ext>
          </a:extLst>
        </xdr:cNvPr>
        <xdr:cNvSpPr txBox="1"/>
      </xdr:nvSpPr>
      <xdr:spPr>
        <a:xfrm>
          <a:off x="10842791" y="59428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382" name="直線コネクタ 381">
          <a:extLst>
            <a:ext uri="{FF2B5EF4-FFF2-40B4-BE49-F238E27FC236}">
              <a16:creationId xmlns:a16="http://schemas.microsoft.com/office/drawing/2014/main" id="{74648E8C-07C9-4E50-8140-49EB0168D14A}"/>
            </a:ext>
          </a:extLst>
        </xdr:cNvPr>
        <xdr:cNvCxnSpPr/>
      </xdr:nvCxnSpPr>
      <xdr:spPr>
        <a:xfrm>
          <a:off x="11207750" y="57712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383" name="テキスト ボックス 382">
          <a:extLst>
            <a:ext uri="{FF2B5EF4-FFF2-40B4-BE49-F238E27FC236}">
              <a16:creationId xmlns:a16="http://schemas.microsoft.com/office/drawing/2014/main" id="{60DC79D4-97D8-413F-86CD-4517701383AC}"/>
            </a:ext>
          </a:extLst>
        </xdr:cNvPr>
        <xdr:cNvSpPr txBox="1"/>
      </xdr:nvSpPr>
      <xdr:spPr>
        <a:xfrm>
          <a:off x="10842791" y="56290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384" name="直線コネクタ 383">
          <a:extLst>
            <a:ext uri="{FF2B5EF4-FFF2-40B4-BE49-F238E27FC236}">
              <a16:creationId xmlns:a16="http://schemas.microsoft.com/office/drawing/2014/main" id="{8620317C-C866-45C7-9E85-8BE5300AD773}"/>
            </a:ext>
          </a:extLst>
        </xdr:cNvPr>
        <xdr:cNvCxnSpPr/>
      </xdr:nvCxnSpPr>
      <xdr:spPr>
        <a:xfrm>
          <a:off x="11207750" y="5451022"/>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385" name="テキスト ボックス 384">
          <a:extLst>
            <a:ext uri="{FF2B5EF4-FFF2-40B4-BE49-F238E27FC236}">
              <a16:creationId xmlns:a16="http://schemas.microsoft.com/office/drawing/2014/main" id="{60CF2C88-5181-457A-925D-C03CB0A0D40C}"/>
            </a:ext>
          </a:extLst>
        </xdr:cNvPr>
        <xdr:cNvSpPr txBox="1"/>
      </xdr:nvSpPr>
      <xdr:spPr>
        <a:xfrm>
          <a:off x="10906911" y="53151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86" name="直線コネクタ 385">
          <a:extLst>
            <a:ext uri="{FF2B5EF4-FFF2-40B4-BE49-F238E27FC236}">
              <a16:creationId xmlns:a16="http://schemas.microsoft.com/office/drawing/2014/main" id="{D2831FAF-F916-4D11-A475-0568CD9A5E02}"/>
            </a:ext>
          </a:extLst>
        </xdr:cNvPr>
        <xdr:cNvCxnSpPr/>
      </xdr:nvCxnSpPr>
      <xdr:spPr>
        <a:xfrm>
          <a:off x="11207750" y="51371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387" name="【認定こども園・幼稚園・保育所】&#10;有形固定資産減価償却率グラフ枠">
          <a:extLst>
            <a:ext uri="{FF2B5EF4-FFF2-40B4-BE49-F238E27FC236}">
              <a16:creationId xmlns:a16="http://schemas.microsoft.com/office/drawing/2014/main" id="{8175F7BA-D364-4912-A2A0-6A8F27143FCF}"/>
            </a:ext>
          </a:extLst>
        </xdr:cNvPr>
        <xdr:cNvSpPr/>
      </xdr:nvSpPr>
      <xdr:spPr>
        <a:xfrm>
          <a:off x="11207750" y="513715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117022</xdr:rowOff>
    </xdr:from>
    <xdr:to>
      <xdr:col>85</xdr:col>
      <xdr:colOff>126364</xdr:colOff>
      <xdr:row>42</xdr:row>
      <xdr:rowOff>92528</xdr:rowOff>
    </xdr:to>
    <xdr:cxnSp macro="">
      <xdr:nvCxnSpPr>
        <xdr:cNvPr id="388" name="直線コネクタ 387">
          <a:extLst>
            <a:ext uri="{FF2B5EF4-FFF2-40B4-BE49-F238E27FC236}">
              <a16:creationId xmlns:a16="http://schemas.microsoft.com/office/drawing/2014/main" id="{1A664652-2B58-4785-8F0C-56F7B835C22F}"/>
            </a:ext>
          </a:extLst>
        </xdr:cNvPr>
        <xdr:cNvCxnSpPr/>
      </xdr:nvCxnSpPr>
      <xdr:spPr>
        <a:xfrm flipV="1">
          <a:off x="14699614" y="5565322"/>
          <a:ext cx="0" cy="14614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96355</xdr:rowOff>
    </xdr:from>
    <xdr:ext cx="469744" cy="259045"/>
    <xdr:sp macro="" textlink="">
      <xdr:nvSpPr>
        <xdr:cNvPr id="389" name="【認定こども園・幼稚園・保育所】&#10;有形固定資産減価償却率最小値テキスト">
          <a:extLst>
            <a:ext uri="{FF2B5EF4-FFF2-40B4-BE49-F238E27FC236}">
              <a16:creationId xmlns:a16="http://schemas.microsoft.com/office/drawing/2014/main" id="{5A808BDA-B9FB-4AEE-AE03-776514DAD5F8}"/>
            </a:ext>
          </a:extLst>
        </xdr:cNvPr>
        <xdr:cNvSpPr txBox="1"/>
      </xdr:nvSpPr>
      <xdr:spPr>
        <a:xfrm>
          <a:off x="14738350" y="7030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92528</xdr:rowOff>
    </xdr:from>
    <xdr:to>
      <xdr:col>86</xdr:col>
      <xdr:colOff>25400</xdr:colOff>
      <xdr:row>42</xdr:row>
      <xdr:rowOff>92528</xdr:rowOff>
    </xdr:to>
    <xdr:cxnSp macro="">
      <xdr:nvCxnSpPr>
        <xdr:cNvPr id="390" name="直線コネクタ 389">
          <a:extLst>
            <a:ext uri="{FF2B5EF4-FFF2-40B4-BE49-F238E27FC236}">
              <a16:creationId xmlns:a16="http://schemas.microsoft.com/office/drawing/2014/main" id="{BA59339C-FD8B-4A5F-ACE9-7F04C95BAEAE}"/>
            </a:ext>
          </a:extLst>
        </xdr:cNvPr>
        <xdr:cNvCxnSpPr/>
      </xdr:nvCxnSpPr>
      <xdr:spPr>
        <a:xfrm>
          <a:off x="14611350" y="702672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63699</xdr:rowOff>
    </xdr:from>
    <xdr:ext cx="340478" cy="259045"/>
    <xdr:sp macro="" textlink="">
      <xdr:nvSpPr>
        <xdr:cNvPr id="391" name="【認定こども園・幼稚園・保育所】&#10;有形固定資産減価償却率最大値テキスト">
          <a:extLst>
            <a:ext uri="{FF2B5EF4-FFF2-40B4-BE49-F238E27FC236}">
              <a16:creationId xmlns:a16="http://schemas.microsoft.com/office/drawing/2014/main" id="{A0FE2226-14EF-449B-8F93-72F80373E1AE}"/>
            </a:ext>
          </a:extLst>
        </xdr:cNvPr>
        <xdr:cNvSpPr txBox="1"/>
      </xdr:nvSpPr>
      <xdr:spPr>
        <a:xfrm>
          <a:off x="14738350" y="534689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117022</xdr:rowOff>
    </xdr:from>
    <xdr:to>
      <xdr:col>86</xdr:col>
      <xdr:colOff>25400</xdr:colOff>
      <xdr:row>33</xdr:row>
      <xdr:rowOff>117022</xdr:rowOff>
    </xdr:to>
    <xdr:cxnSp macro="">
      <xdr:nvCxnSpPr>
        <xdr:cNvPr id="392" name="直線コネクタ 391">
          <a:extLst>
            <a:ext uri="{FF2B5EF4-FFF2-40B4-BE49-F238E27FC236}">
              <a16:creationId xmlns:a16="http://schemas.microsoft.com/office/drawing/2014/main" id="{A1603608-D31B-4371-965A-4848A29AD372}"/>
            </a:ext>
          </a:extLst>
        </xdr:cNvPr>
        <xdr:cNvCxnSpPr/>
      </xdr:nvCxnSpPr>
      <xdr:spPr>
        <a:xfrm>
          <a:off x="14611350" y="556532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38</xdr:row>
      <xdr:rowOff>51180</xdr:rowOff>
    </xdr:from>
    <xdr:ext cx="405111" cy="259045"/>
    <xdr:sp macro="" textlink="">
      <xdr:nvSpPr>
        <xdr:cNvPr id="393" name="【認定こども園・幼稚園・保育所】&#10;有形固定資産減価償却率平均値テキスト">
          <a:extLst>
            <a:ext uri="{FF2B5EF4-FFF2-40B4-BE49-F238E27FC236}">
              <a16:creationId xmlns:a16="http://schemas.microsoft.com/office/drawing/2014/main" id="{F27FF202-9BE5-4364-9E22-A91B44157BED}"/>
            </a:ext>
          </a:extLst>
        </xdr:cNvPr>
        <xdr:cNvSpPr txBox="1"/>
      </xdr:nvSpPr>
      <xdr:spPr>
        <a:xfrm>
          <a:off x="14738350" y="632498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72753</xdr:rowOff>
    </xdr:from>
    <xdr:to>
      <xdr:col>85</xdr:col>
      <xdr:colOff>177800</xdr:colOff>
      <xdr:row>39</xdr:row>
      <xdr:rowOff>2903</xdr:rowOff>
    </xdr:to>
    <xdr:sp macro="" textlink="">
      <xdr:nvSpPr>
        <xdr:cNvPr id="394" name="フローチャート: 判断 393">
          <a:extLst>
            <a:ext uri="{FF2B5EF4-FFF2-40B4-BE49-F238E27FC236}">
              <a16:creationId xmlns:a16="http://schemas.microsoft.com/office/drawing/2014/main" id="{5375F972-412E-443A-8C14-92C3F84B117A}"/>
            </a:ext>
          </a:extLst>
        </xdr:cNvPr>
        <xdr:cNvSpPr/>
      </xdr:nvSpPr>
      <xdr:spPr>
        <a:xfrm>
          <a:off x="14649450" y="6346553"/>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67854</xdr:rowOff>
    </xdr:from>
    <xdr:to>
      <xdr:col>81</xdr:col>
      <xdr:colOff>101600</xdr:colOff>
      <xdr:row>38</xdr:row>
      <xdr:rowOff>169454</xdr:rowOff>
    </xdr:to>
    <xdr:sp macro="" textlink="">
      <xdr:nvSpPr>
        <xdr:cNvPr id="395" name="フローチャート: 判断 394">
          <a:extLst>
            <a:ext uri="{FF2B5EF4-FFF2-40B4-BE49-F238E27FC236}">
              <a16:creationId xmlns:a16="http://schemas.microsoft.com/office/drawing/2014/main" id="{C8E2E34C-86E7-497B-AE83-24051630B7B4}"/>
            </a:ext>
          </a:extLst>
        </xdr:cNvPr>
        <xdr:cNvSpPr/>
      </xdr:nvSpPr>
      <xdr:spPr>
        <a:xfrm>
          <a:off x="13887450" y="634165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102144</xdr:rowOff>
    </xdr:from>
    <xdr:to>
      <xdr:col>76</xdr:col>
      <xdr:colOff>165100</xdr:colOff>
      <xdr:row>39</xdr:row>
      <xdr:rowOff>32294</xdr:rowOff>
    </xdr:to>
    <xdr:sp macro="" textlink="">
      <xdr:nvSpPr>
        <xdr:cNvPr id="396" name="フローチャート: 判断 395">
          <a:extLst>
            <a:ext uri="{FF2B5EF4-FFF2-40B4-BE49-F238E27FC236}">
              <a16:creationId xmlns:a16="http://schemas.microsoft.com/office/drawing/2014/main" id="{D32BE3C8-29CD-422D-86D3-4041EBB5563C}"/>
            </a:ext>
          </a:extLst>
        </xdr:cNvPr>
        <xdr:cNvSpPr/>
      </xdr:nvSpPr>
      <xdr:spPr>
        <a:xfrm>
          <a:off x="13093700" y="637594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38</xdr:row>
      <xdr:rowOff>25400</xdr:rowOff>
    </xdr:from>
    <xdr:to>
      <xdr:col>72</xdr:col>
      <xdr:colOff>38100</xdr:colOff>
      <xdr:row>38</xdr:row>
      <xdr:rowOff>127000</xdr:rowOff>
    </xdr:to>
    <xdr:sp macro="" textlink="">
      <xdr:nvSpPr>
        <xdr:cNvPr id="397" name="フローチャート: 判断 396">
          <a:extLst>
            <a:ext uri="{FF2B5EF4-FFF2-40B4-BE49-F238E27FC236}">
              <a16:creationId xmlns:a16="http://schemas.microsoft.com/office/drawing/2014/main" id="{5BD83B50-7999-401E-95B4-4C31B4F63D0B}"/>
            </a:ext>
          </a:extLst>
        </xdr:cNvPr>
        <xdr:cNvSpPr/>
      </xdr:nvSpPr>
      <xdr:spPr>
        <a:xfrm>
          <a:off x="12299950" y="62992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12337</xdr:rowOff>
    </xdr:from>
    <xdr:to>
      <xdr:col>67</xdr:col>
      <xdr:colOff>101600</xdr:colOff>
      <xdr:row>38</xdr:row>
      <xdr:rowOff>113937</xdr:rowOff>
    </xdr:to>
    <xdr:sp macro="" textlink="">
      <xdr:nvSpPr>
        <xdr:cNvPr id="398" name="フローチャート: 判断 397">
          <a:extLst>
            <a:ext uri="{FF2B5EF4-FFF2-40B4-BE49-F238E27FC236}">
              <a16:creationId xmlns:a16="http://schemas.microsoft.com/office/drawing/2014/main" id="{524458AB-4AFD-417E-B4D0-DA5D0404F03F}"/>
            </a:ext>
          </a:extLst>
        </xdr:cNvPr>
        <xdr:cNvSpPr/>
      </xdr:nvSpPr>
      <xdr:spPr>
        <a:xfrm>
          <a:off x="11487150" y="6286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99" name="テキスト ボックス 398">
          <a:extLst>
            <a:ext uri="{FF2B5EF4-FFF2-40B4-BE49-F238E27FC236}">
              <a16:creationId xmlns:a16="http://schemas.microsoft.com/office/drawing/2014/main" id="{1AB8790D-AA9D-46C3-ADF3-F9FC033EC7D1}"/>
            </a:ext>
          </a:extLst>
        </xdr:cNvPr>
        <xdr:cNvSpPr txBox="1"/>
      </xdr:nvSpPr>
      <xdr:spPr>
        <a:xfrm>
          <a:off x="145288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00" name="テキスト ボックス 399">
          <a:extLst>
            <a:ext uri="{FF2B5EF4-FFF2-40B4-BE49-F238E27FC236}">
              <a16:creationId xmlns:a16="http://schemas.microsoft.com/office/drawing/2014/main" id="{29FE86D1-4075-41D8-83C9-9F56BE384F22}"/>
            </a:ext>
          </a:extLst>
        </xdr:cNvPr>
        <xdr:cNvSpPr txBox="1"/>
      </xdr:nvSpPr>
      <xdr:spPr>
        <a:xfrm>
          <a:off x="137668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01" name="テキスト ボックス 400">
          <a:extLst>
            <a:ext uri="{FF2B5EF4-FFF2-40B4-BE49-F238E27FC236}">
              <a16:creationId xmlns:a16="http://schemas.microsoft.com/office/drawing/2014/main" id="{6F9AC108-7090-4091-8C40-18FBC574DBD6}"/>
            </a:ext>
          </a:extLst>
        </xdr:cNvPr>
        <xdr:cNvSpPr txBox="1"/>
      </xdr:nvSpPr>
      <xdr:spPr>
        <a:xfrm>
          <a:off x="129730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02" name="テキスト ボックス 401">
          <a:extLst>
            <a:ext uri="{FF2B5EF4-FFF2-40B4-BE49-F238E27FC236}">
              <a16:creationId xmlns:a16="http://schemas.microsoft.com/office/drawing/2014/main" id="{398E8957-3255-4724-B5B3-D241C40D5361}"/>
            </a:ext>
          </a:extLst>
        </xdr:cNvPr>
        <xdr:cNvSpPr txBox="1"/>
      </xdr:nvSpPr>
      <xdr:spPr>
        <a:xfrm>
          <a:off x="121729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03" name="テキスト ボックス 402">
          <a:extLst>
            <a:ext uri="{FF2B5EF4-FFF2-40B4-BE49-F238E27FC236}">
              <a16:creationId xmlns:a16="http://schemas.microsoft.com/office/drawing/2014/main" id="{A3E81DC1-FF32-4AD8-82F4-7BD9C7C331EB}"/>
            </a:ext>
          </a:extLst>
        </xdr:cNvPr>
        <xdr:cNvSpPr txBox="1"/>
      </xdr:nvSpPr>
      <xdr:spPr>
        <a:xfrm>
          <a:off x="113665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167458</xdr:rowOff>
    </xdr:from>
    <xdr:to>
      <xdr:col>76</xdr:col>
      <xdr:colOff>165100</xdr:colOff>
      <xdr:row>37</xdr:row>
      <xdr:rowOff>97608</xdr:rowOff>
    </xdr:to>
    <xdr:sp macro="" textlink="">
      <xdr:nvSpPr>
        <xdr:cNvPr id="404" name="楕円 403">
          <a:extLst>
            <a:ext uri="{FF2B5EF4-FFF2-40B4-BE49-F238E27FC236}">
              <a16:creationId xmlns:a16="http://schemas.microsoft.com/office/drawing/2014/main" id="{F6F6E54D-4300-4FD8-9353-DA2C42B9C215}"/>
            </a:ext>
          </a:extLst>
        </xdr:cNvPr>
        <xdr:cNvSpPr/>
      </xdr:nvSpPr>
      <xdr:spPr>
        <a:xfrm>
          <a:off x="13093700" y="611105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36</xdr:row>
      <xdr:rowOff>167458</xdr:rowOff>
    </xdr:from>
    <xdr:to>
      <xdr:col>72</xdr:col>
      <xdr:colOff>38100</xdr:colOff>
      <xdr:row>37</xdr:row>
      <xdr:rowOff>97608</xdr:rowOff>
    </xdr:to>
    <xdr:sp macro="" textlink="">
      <xdr:nvSpPr>
        <xdr:cNvPr id="405" name="楕円 404">
          <a:extLst>
            <a:ext uri="{FF2B5EF4-FFF2-40B4-BE49-F238E27FC236}">
              <a16:creationId xmlns:a16="http://schemas.microsoft.com/office/drawing/2014/main" id="{5C4377FA-02B5-4AB5-A6B5-B39BBB4FC47F}"/>
            </a:ext>
          </a:extLst>
        </xdr:cNvPr>
        <xdr:cNvSpPr/>
      </xdr:nvSpPr>
      <xdr:spPr>
        <a:xfrm>
          <a:off x="12299950" y="611105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37</xdr:row>
      <xdr:rowOff>46808</xdr:rowOff>
    </xdr:from>
    <xdr:to>
      <xdr:col>76</xdr:col>
      <xdr:colOff>114300</xdr:colOff>
      <xdr:row>37</xdr:row>
      <xdr:rowOff>46808</xdr:rowOff>
    </xdr:to>
    <xdr:cxnSp macro="">
      <xdr:nvCxnSpPr>
        <xdr:cNvPr id="406" name="直線コネクタ 405">
          <a:extLst>
            <a:ext uri="{FF2B5EF4-FFF2-40B4-BE49-F238E27FC236}">
              <a16:creationId xmlns:a16="http://schemas.microsoft.com/office/drawing/2014/main" id="{7810CBDF-CB08-4AD8-BE6A-474E1FEC8497}"/>
            </a:ext>
          </a:extLst>
        </xdr:cNvPr>
        <xdr:cNvCxnSpPr/>
      </xdr:nvCxnSpPr>
      <xdr:spPr>
        <a:xfrm>
          <a:off x="12344400" y="6155508"/>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36</xdr:row>
      <xdr:rowOff>121739</xdr:rowOff>
    </xdr:from>
    <xdr:to>
      <xdr:col>67</xdr:col>
      <xdr:colOff>101600</xdr:colOff>
      <xdr:row>37</xdr:row>
      <xdr:rowOff>51889</xdr:rowOff>
    </xdr:to>
    <xdr:sp macro="" textlink="">
      <xdr:nvSpPr>
        <xdr:cNvPr id="407" name="楕円 406">
          <a:extLst>
            <a:ext uri="{FF2B5EF4-FFF2-40B4-BE49-F238E27FC236}">
              <a16:creationId xmlns:a16="http://schemas.microsoft.com/office/drawing/2014/main" id="{9A0F19CE-4800-434F-9083-7D8AEB55128E}"/>
            </a:ext>
          </a:extLst>
        </xdr:cNvPr>
        <xdr:cNvSpPr/>
      </xdr:nvSpPr>
      <xdr:spPr>
        <a:xfrm>
          <a:off x="11487150" y="606533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37</xdr:row>
      <xdr:rowOff>1089</xdr:rowOff>
    </xdr:from>
    <xdr:to>
      <xdr:col>71</xdr:col>
      <xdr:colOff>177800</xdr:colOff>
      <xdr:row>37</xdr:row>
      <xdr:rowOff>46808</xdr:rowOff>
    </xdr:to>
    <xdr:cxnSp macro="">
      <xdr:nvCxnSpPr>
        <xdr:cNvPr id="408" name="直線コネクタ 407">
          <a:extLst>
            <a:ext uri="{FF2B5EF4-FFF2-40B4-BE49-F238E27FC236}">
              <a16:creationId xmlns:a16="http://schemas.microsoft.com/office/drawing/2014/main" id="{15BC8664-30EE-40ED-BAF6-39C47F1BCF92}"/>
            </a:ext>
          </a:extLst>
        </xdr:cNvPr>
        <xdr:cNvCxnSpPr/>
      </xdr:nvCxnSpPr>
      <xdr:spPr>
        <a:xfrm>
          <a:off x="11537950" y="6109789"/>
          <a:ext cx="806450" cy="4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37</xdr:row>
      <xdr:rowOff>14531</xdr:rowOff>
    </xdr:from>
    <xdr:ext cx="405111" cy="259045"/>
    <xdr:sp macro="" textlink="">
      <xdr:nvSpPr>
        <xdr:cNvPr id="409" name="n_1aveValue【認定こども園・幼稚園・保育所】&#10;有形固定資産減価償却率">
          <a:extLst>
            <a:ext uri="{FF2B5EF4-FFF2-40B4-BE49-F238E27FC236}">
              <a16:creationId xmlns:a16="http://schemas.microsoft.com/office/drawing/2014/main" id="{3C7E2B22-3B95-480E-B814-E6C253003876}"/>
            </a:ext>
          </a:extLst>
        </xdr:cNvPr>
        <xdr:cNvSpPr txBox="1"/>
      </xdr:nvSpPr>
      <xdr:spPr>
        <a:xfrm>
          <a:off x="13742044" y="61232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39</xdr:row>
      <xdr:rowOff>23421</xdr:rowOff>
    </xdr:from>
    <xdr:ext cx="405111" cy="259045"/>
    <xdr:sp macro="" textlink="">
      <xdr:nvSpPr>
        <xdr:cNvPr id="410" name="n_2aveValue【認定こども園・幼稚園・保育所】&#10;有形固定資産減価償却率">
          <a:extLst>
            <a:ext uri="{FF2B5EF4-FFF2-40B4-BE49-F238E27FC236}">
              <a16:creationId xmlns:a16="http://schemas.microsoft.com/office/drawing/2014/main" id="{29CC724E-2DDB-42B6-89D4-28111CB4E4B8}"/>
            </a:ext>
          </a:extLst>
        </xdr:cNvPr>
        <xdr:cNvSpPr txBox="1"/>
      </xdr:nvSpPr>
      <xdr:spPr>
        <a:xfrm>
          <a:off x="12960994" y="64623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118127</xdr:rowOff>
    </xdr:from>
    <xdr:ext cx="405111" cy="259045"/>
    <xdr:sp macro="" textlink="">
      <xdr:nvSpPr>
        <xdr:cNvPr id="411" name="n_3aveValue【認定こども園・幼稚園・保育所】&#10;有形固定資産減価償却率">
          <a:extLst>
            <a:ext uri="{FF2B5EF4-FFF2-40B4-BE49-F238E27FC236}">
              <a16:creationId xmlns:a16="http://schemas.microsoft.com/office/drawing/2014/main" id="{D6B1A8AF-5A1E-45CA-A018-33E1B21A65A7}"/>
            </a:ext>
          </a:extLst>
        </xdr:cNvPr>
        <xdr:cNvSpPr txBox="1"/>
      </xdr:nvSpPr>
      <xdr:spPr>
        <a:xfrm>
          <a:off x="12167244" y="6391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38</xdr:row>
      <xdr:rowOff>105064</xdr:rowOff>
    </xdr:from>
    <xdr:ext cx="405111" cy="259045"/>
    <xdr:sp macro="" textlink="">
      <xdr:nvSpPr>
        <xdr:cNvPr id="412" name="n_4aveValue【認定こども園・幼稚園・保育所】&#10;有形固定資産減価償却率">
          <a:extLst>
            <a:ext uri="{FF2B5EF4-FFF2-40B4-BE49-F238E27FC236}">
              <a16:creationId xmlns:a16="http://schemas.microsoft.com/office/drawing/2014/main" id="{574AF217-072D-4FE3-8520-FCD9DCAE9D40}"/>
            </a:ext>
          </a:extLst>
        </xdr:cNvPr>
        <xdr:cNvSpPr txBox="1"/>
      </xdr:nvSpPr>
      <xdr:spPr>
        <a:xfrm>
          <a:off x="11354444" y="63788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114135</xdr:rowOff>
    </xdr:from>
    <xdr:ext cx="405111" cy="259045"/>
    <xdr:sp macro="" textlink="">
      <xdr:nvSpPr>
        <xdr:cNvPr id="413" name="n_2mainValue【認定こども園・幼稚園・保育所】&#10;有形固定資産減価償却率">
          <a:extLst>
            <a:ext uri="{FF2B5EF4-FFF2-40B4-BE49-F238E27FC236}">
              <a16:creationId xmlns:a16="http://schemas.microsoft.com/office/drawing/2014/main" id="{D83494EB-BF87-4292-B200-3110739429FF}"/>
            </a:ext>
          </a:extLst>
        </xdr:cNvPr>
        <xdr:cNvSpPr txBox="1"/>
      </xdr:nvSpPr>
      <xdr:spPr>
        <a:xfrm>
          <a:off x="12960994" y="58926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114135</xdr:rowOff>
    </xdr:from>
    <xdr:ext cx="405111" cy="259045"/>
    <xdr:sp macro="" textlink="">
      <xdr:nvSpPr>
        <xdr:cNvPr id="414" name="n_3mainValue【認定こども園・幼稚園・保育所】&#10;有形固定資産減価償却率">
          <a:extLst>
            <a:ext uri="{FF2B5EF4-FFF2-40B4-BE49-F238E27FC236}">
              <a16:creationId xmlns:a16="http://schemas.microsoft.com/office/drawing/2014/main" id="{A0886887-0F0E-4D21-8D39-F2C1F4D3B4FA}"/>
            </a:ext>
          </a:extLst>
        </xdr:cNvPr>
        <xdr:cNvSpPr txBox="1"/>
      </xdr:nvSpPr>
      <xdr:spPr>
        <a:xfrm>
          <a:off x="12167244" y="58926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68416</xdr:rowOff>
    </xdr:from>
    <xdr:ext cx="405111" cy="259045"/>
    <xdr:sp macro="" textlink="">
      <xdr:nvSpPr>
        <xdr:cNvPr id="415" name="n_4mainValue【認定こども園・幼稚園・保育所】&#10;有形固定資産減価償却率">
          <a:extLst>
            <a:ext uri="{FF2B5EF4-FFF2-40B4-BE49-F238E27FC236}">
              <a16:creationId xmlns:a16="http://schemas.microsoft.com/office/drawing/2014/main" id="{04766FE8-B32A-4622-8BED-70F4AFD26E57}"/>
            </a:ext>
          </a:extLst>
        </xdr:cNvPr>
        <xdr:cNvSpPr txBox="1"/>
      </xdr:nvSpPr>
      <xdr:spPr>
        <a:xfrm>
          <a:off x="11354444" y="58469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16" name="正方形/長方形 415">
          <a:extLst>
            <a:ext uri="{FF2B5EF4-FFF2-40B4-BE49-F238E27FC236}">
              <a16:creationId xmlns:a16="http://schemas.microsoft.com/office/drawing/2014/main" id="{45118859-1F99-4D6F-A67B-57012413485F}"/>
            </a:ext>
          </a:extLst>
        </xdr:cNvPr>
        <xdr:cNvSpPr/>
      </xdr:nvSpPr>
      <xdr:spPr>
        <a:xfrm>
          <a:off x="16459200" y="40386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17" name="正方形/長方形 416">
          <a:extLst>
            <a:ext uri="{FF2B5EF4-FFF2-40B4-BE49-F238E27FC236}">
              <a16:creationId xmlns:a16="http://schemas.microsoft.com/office/drawing/2014/main" id="{193B01CC-75C4-4731-9072-7E627A5347BF}"/>
            </a:ext>
          </a:extLst>
        </xdr:cNvPr>
        <xdr:cNvSpPr/>
      </xdr:nvSpPr>
      <xdr:spPr>
        <a:xfrm>
          <a:off x="165862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18" name="正方形/長方形 417">
          <a:extLst>
            <a:ext uri="{FF2B5EF4-FFF2-40B4-BE49-F238E27FC236}">
              <a16:creationId xmlns:a16="http://schemas.microsoft.com/office/drawing/2014/main" id="{5EC16B99-1E90-477E-BEBD-C59C501D9474}"/>
            </a:ext>
          </a:extLst>
        </xdr:cNvPr>
        <xdr:cNvSpPr/>
      </xdr:nvSpPr>
      <xdr:spPr>
        <a:xfrm>
          <a:off x="165862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19" name="正方形/長方形 418">
          <a:extLst>
            <a:ext uri="{FF2B5EF4-FFF2-40B4-BE49-F238E27FC236}">
              <a16:creationId xmlns:a16="http://schemas.microsoft.com/office/drawing/2014/main" id="{0DE70481-8DCD-41D3-B416-AC47AF3A9249}"/>
            </a:ext>
          </a:extLst>
        </xdr:cNvPr>
        <xdr:cNvSpPr/>
      </xdr:nvSpPr>
      <xdr:spPr>
        <a:xfrm>
          <a:off x="174879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20" name="正方形/長方形 419">
          <a:extLst>
            <a:ext uri="{FF2B5EF4-FFF2-40B4-BE49-F238E27FC236}">
              <a16:creationId xmlns:a16="http://schemas.microsoft.com/office/drawing/2014/main" id="{793B5E4A-7B66-4EE3-9E89-DF3188BE30BC}"/>
            </a:ext>
          </a:extLst>
        </xdr:cNvPr>
        <xdr:cNvSpPr/>
      </xdr:nvSpPr>
      <xdr:spPr>
        <a:xfrm>
          <a:off x="174879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21" name="正方形/長方形 420">
          <a:extLst>
            <a:ext uri="{FF2B5EF4-FFF2-40B4-BE49-F238E27FC236}">
              <a16:creationId xmlns:a16="http://schemas.microsoft.com/office/drawing/2014/main" id="{48B78AE1-E554-49BC-BFE6-89854679A028}"/>
            </a:ext>
          </a:extLst>
        </xdr:cNvPr>
        <xdr:cNvSpPr/>
      </xdr:nvSpPr>
      <xdr:spPr>
        <a:xfrm>
          <a:off x="185166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22" name="正方形/長方形 421">
          <a:extLst>
            <a:ext uri="{FF2B5EF4-FFF2-40B4-BE49-F238E27FC236}">
              <a16:creationId xmlns:a16="http://schemas.microsoft.com/office/drawing/2014/main" id="{66FF1A4D-F0CA-4A0D-AB80-E34D5E0298E6}"/>
            </a:ext>
          </a:extLst>
        </xdr:cNvPr>
        <xdr:cNvSpPr/>
      </xdr:nvSpPr>
      <xdr:spPr>
        <a:xfrm>
          <a:off x="185166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23" name="正方形/長方形 422">
          <a:extLst>
            <a:ext uri="{FF2B5EF4-FFF2-40B4-BE49-F238E27FC236}">
              <a16:creationId xmlns:a16="http://schemas.microsoft.com/office/drawing/2014/main" id="{B16E7051-C300-4CE8-94A5-2690BAFC662C}"/>
            </a:ext>
          </a:extLst>
        </xdr:cNvPr>
        <xdr:cNvSpPr/>
      </xdr:nvSpPr>
      <xdr:spPr>
        <a:xfrm>
          <a:off x="16459200" y="513715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24" name="テキスト ボックス 423">
          <a:extLst>
            <a:ext uri="{FF2B5EF4-FFF2-40B4-BE49-F238E27FC236}">
              <a16:creationId xmlns:a16="http://schemas.microsoft.com/office/drawing/2014/main" id="{4DFD9869-A980-4F26-80F8-30B3D5213B4A}"/>
            </a:ext>
          </a:extLst>
        </xdr:cNvPr>
        <xdr:cNvSpPr txBox="1"/>
      </xdr:nvSpPr>
      <xdr:spPr>
        <a:xfrm>
          <a:off x="16440150" y="4953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25" name="直線コネクタ 424">
          <a:extLst>
            <a:ext uri="{FF2B5EF4-FFF2-40B4-BE49-F238E27FC236}">
              <a16:creationId xmlns:a16="http://schemas.microsoft.com/office/drawing/2014/main" id="{02E7296F-D30F-4E6C-A897-6F0DF3F3A086}"/>
            </a:ext>
          </a:extLst>
        </xdr:cNvPr>
        <xdr:cNvCxnSpPr/>
      </xdr:nvCxnSpPr>
      <xdr:spPr>
        <a:xfrm>
          <a:off x="16459200" y="73406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426" name="直線コネクタ 425">
          <a:extLst>
            <a:ext uri="{FF2B5EF4-FFF2-40B4-BE49-F238E27FC236}">
              <a16:creationId xmlns:a16="http://schemas.microsoft.com/office/drawing/2014/main" id="{B65D1397-8DDE-4C75-B7CF-6FC4D72718F9}"/>
            </a:ext>
          </a:extLst>
        </xdr:cNvPr>
        <xdr:cNvCxnSpPr/>
      </xdr:nvCxnSpPr>
      <xdr:spPr>
        <a:xfrm>
          <a:off x="16459200" y="6972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67327</xdr:rowOff>
    </xdr:from>
    <xdr:ext cx="467179" cy="259045"/>
    <xdr:sp macro="" textlink="">
      <xdr:nvSpPr>
        <xdr:cNvPr id="427" name="テキスト ボックス 426">
          <a:extLst>
            <a:ext uri="{FF2B5EF4-FFF2-40B4-BE49-F238E27FC236}">
              <a16:creationId xmlns:a16="http://schemas.microsoft.com/office/drawing/2014/main" id="{8B5325BC-E3CD-4AB4-B14B-60719B86B3BE}"/>
            </a:ext>
          </a:extLst>
        </xdr:cNvPr>
        <xdr:cNvSpPr txBox="1"/>
      </xdr:nvSpPr>
      <xdr:spPr>
        <a:xfrm>
          <a:off x="16049171" y="68364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428" name="直線コネクタ 427">
          <a:extLst>
            <a:ext uri="{FF2B5EF4-FFF2-40B4-BE49-F238E27FC236}">
              <a16:creationId xmlns:a16="http://schemas.microsoft.com/office/drawing/2014/main" id="{29A87963-76EF-40DA-9383-03C1DC136DEB}"/>
            </a:ext>
          </a:extLst>
        </xdr:cNvPr>
        <xdr:cNvCxnSpPr/>
      </xdr:nvCxnSpPr>
      <xdr:spPr>
        <a:xfrm>
          <a:off x="16459200" y="6604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29227</xdr:rowOff>
    </xdr:from>
    <xdr:ext cx="467179" cy="259045"/>
    <xdr:sp macro="" textlink="">
      <xdr:nvSpPr>
        <xdr:cNvPr id="429" name="テキスト ボックス 428">
          <a:extLst>
            <a:ext uri="{FF2B5EF4-FFF2-40B4-BE49-F238E27FC236}">
              <a16:creationId xmlns:a16="http://schemas.microsoft.com/office/drawing/2014/main" id="{ADB9BA4F-08A6-4843-98AC-466DC4B604A0}"/>
            </a:ext>
          </a:extLst>
        </xdr:cNvPr>
        <xdr:cNvSpPr txBox="1"/>
      </xdr:nvSpPr>
      <xdr:spPr>
        <a:xfrm>
          <a:off x="16049171" y="6468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430" name="直線コネクタ 429">
          <a:extLst>
            <a:ext uri="{FF2B5EF4-FFF2-40B4-BE49-F238E27FC236}">
              <a16:creationId xmlns:a16="http://schemas.microsoft.com/office/drawing/2014/main" id="{50E5BD12-1133-41BE-AFA2-D272FE2BCBEE}"/>
            </a:ext>
          </a:extLst>
        </xdr:cNvPr>
        <xdr:cNvCxnSpPr/>
      </xdr:nvCxnSpPr>
      <xdr:spPr>
        <a:xfrm>
          <a:off x="16459200" y="6242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162577</xdr:rowOff>
    </xdr:from>
    <xdr:ext cx="467179" cy="259045"/>
    <xdr:sp macro="" textlink="">
      <xdr:nvSpPr>
        <xdr:cNvPr id="431" name="テキスト ボックス 430">
          <a:extLst>
            <a:ext uri="{FF2B5EF4-FFF2-40B4-BE49-F238E27FC236}">
              <a16:creationId xmlns:a16="http://schemas.microsoft.com/office/drawing/2014/main" id="{0FBD4BA2-90F7-4A64-99F8-4556F3741B40}"/>
            </a:ext>
          </a:extLst>
        </xdr:cNvPr>
        <xdr:cNvSpPr txBox="1"/>
      </xdr:nvSpPr>
      <xdr:spPr>
        <a:xfrm>
          <a:off x="1604917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432" name="直線コネクタ 431">
          <a:extLst>
            <a:ext uri="{FF2B5EF4-FFF2-40B4-BE49-F238E27FC236}">
              <a16:creationId xmlns:a16="http://schemas.microsoft.com/office/drawing/2014/main" id="{6DEB89FB-E61C-47BF-87C4-F5E5A82D206F}"/>
            </a:ext>
          </a:extLst>
        </xdr:cNvPr>
        <xdr:cNvCxnSpPr/>
      </xdr:nvCxnSpPr>
      <xdr:spPr>
        <a:xfrm>
          <a:off x="16459200" y="5873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124477</xdr:rowOff>
    </xdr:from>
    <xdr:ext cx="467179" cy="259045"/>
    <xdr:sp macro="" textlink="">
      <xdr:nvSpPr>
        <xdr:cNvPr id="433" name="テキスト ボックス 432">
          <a:extLst>
            <a:ext uri="{FF2B5EF4-FFF2-40B4-BE49-F238E27FC236}">
              <a16:creationId xmlns:a16="http://schemas.microsoft.com/office/drawing/2014/main" id="{BE8FBE43-6483-41D3-9B05-6DDA47B44060}"/>
            </a:ext>
          </a:extLst>
        </xdr:cNvPr>
        <xdr:cNvSpPr txBox="1"/>
      </xdr:nvSpPr>
      <xdr:spPr>
        <a:xfrm>
          <a:off x="16049171" y="57378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434" name="直線コネクタ 433">
          <a:extLst>
            <a:ext uri="{FF2B5EF4-FFF2-40B4-BE49-F238E27FC236}">
              <a16:creationId xmlns:a16="http://schemas.microsoft.com/office/drawing/2014/main" id="{74A9ED4E-D8DA-4FC5-A3B0-06D5D53F4F9F}"/>
            </a:ext>
          </a:extLst>
        </xdr:cNvPr>
        <xdr:cNvCxnSpPr/>
      </xdr:nvCxnSpPr>
      <xdr:spPr>
        <a:xfrm>
          <a:off x="16459200" y="55054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86377</xdr:rowOff>
    </xdr:from>
    <xdr:ext cx="467179" cy="259045"/>
    <xdr:sp macro="" textlink="">
      <xdr:nvSpPr>
        <xdr:cNvPr id="435" name="テキスト ボックス 434">
          <a:extLst>
            <a:ext uri="{FF2B5EF4-FFF2-40B4-BE49-F238E27FC236}">
              <a16:creationId xmlns:a16="http://schemas.microsoft.com/office/drawing/2014/main" id="{16B50190-9E6A-41CA-8A11-CA7F9A999D4A}"/>
            </a:ext>
          </a:extLst>
        </xdr:cNvPr>
        <xdr:cNvSpPr txBox="1"/>
      </xdr:nvSpPr>
      <xdr:spPr>
        <a:xfrm>
          <a:off x="16049171" y="5369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36" name="直線コネクタ 435">
          <a:extLst>
            <a:ext uri="{FF2B5EF4-FFF2-40B4-BE49-F238E27FC236}">
              <a16:creationId xmlns:a16="http://schemas.microsoft.com/office/drawing/2014/main" id="{E310A7A6-2A58-4179-BD83-1EBE80E956F4}"/>
            </a:ext>
          </a:extLst>
        </xdr:cNvPr>
        <xdr:cNvCxnSpPr/>
      </xdr:nvCxnSpPr>
      <xdr:spPr>
        <a:xfrm>
          <a:off x="16459200" y="5137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37" name="テキスト ボックス 436">
          <a:extLst>
            <a:ext uri="{FF2B5EF4-FFF2-40B4-BE49-F238E27FC236}">
              <a16:creationId xmlns:a16="http://schemas.microsoft.com/office/drawing/2014/main" id="{D49B06CD-9555-4B97-A11D-7B99EF31103E}"/>
            </a:ext>
          </a:extLst>
        </xdr:cNvPr>
        <xdr:cNvSpPr txBox="1"/>
      </xdr:nvSpPr>
      <xdr:spPr>
        <a:xfrm>
          <a:off x="16049171" y="5001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38" name="【認定こども園・幼稚園・保育所】&#10;一人当たり面積グラフ枠">
          <a:extLst>
            <a:ext uri="{FF2B5EF4-FFF2-40B4-BE49-F238E27FC236}">
              <a16:creationId xmlns:a16="http://schemas.microsoft.com/office/drawing/2014/main" id="{94639872-9769-4A38-A6EE-347F1373579B}"/>
            </a:ext>
          </a:extLst>
        </xdr:cNvPr>
        <xdr:cNvSpPr/>
      </xdr:nvSpPr>
      <xdr:spPr>
        <a:xfrm>
          <a:off x="16459200" y="513715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89535</xdr:rowOff>
    </xdr:from>
    <xdr:to>
      <xdr:col>116</xdr:col>
      <xdr:colOff>62864</xdr:colOff>
      <xdr:row>41</xdr:row>
      <xdr:rowOff>146685</xdr:rowOff>
    </xdr:to>
    <xdr:cxnSp macro="">
      <xdr:nvCxnSpPr>
        <xdr:cNvPr id="439" name="直線コネクタ 438">
          <a:extLst>
            <a:ext uri="{FF2B5EF4-FFF2-40B4-BE49-F238E27FC236}">
              <a16:creationId xmlns:a16="http://schemas.microsoft.com/office/drawing/2014/main" id="{21850341-3E0C-4182-8234-50A986B9AAB6}"/>
            </a:ext>
          </a:extLst>
        </xdr:cNvPr>
        <xdr:cNvCxnSpPr/>
      </xdr:nvCxnSpPr>
      <xdr:spPr>
        <a:xfrm flipV="1">
          <a:off x="19951064" y="5702935"/>
          <a:ext cx="0" cy="12128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150512</xdr:rowOff>
    </xdr:from>
    <xdr:ext cx="469744" cy="259045"/>
    <xdr:sp macro="" textlink="">
      <xdr:nvSpPr>
        <xdr:cNvPr id="440" name="【認定こども園・幼稚園・保育所】&#10;一人当たり面積最小値テキスト">
          <a:extLst>
            <a:ext uri="{FF2B5EF4-FFF2-40B4-BE49-F238E27FC236}">
              <a16:creationId xmlns:a16="http://schemas.microsoft.com/office/drawing/2014/main" id="{8FD00CC9-DF06-4772-9BEB-DB58F125F9AB}"/>
            </a:ext>
          </a:extLst>
        </xdr:cNvPr>
        <xdr:cNvSpPr txBox="1"/>
      </xdr:nvSpPr>
      <xdr:spPr>
        <a:xfrm>
          <a:off x="19989800" y="69196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146685</xdr:rowOff>
    </xdr:from>
    <xdr:to>
      <xdr:col>116</xdr:col>
      <xdr:colOff>152400</xdr:colOff>
      <xdr:row>41</xdr:row>
      <xdr:rowOff>146685</xdr:rowOff>
    </xdr:to>
    <xdr:cxnSp macro="">
      <xdr:nvCxnSpPr>
        <xdr:cNvPr id="441" name="直線コネクタ 440">
          <a:extLst>
            <a:ext uri="{FF2B5EF4-FFF2-40B4-BE49-F238E27FC236}">
              <a16:creationId xmlns:a16="http://schemas.microsoft.com/office/drawing/2014/main" id="{2659B130-80A4-4285-BB4E-E7EF66DFF775}"/>
            </a:ext>
          </a:extLst>
        </xdr:cNvPr>
        <xdr:cNvCxnSpPr/>
      </xdr:nvCxnSpPr>
      <xdr:spPr>
        <a:xfrm>
          <a:off x="19881850" y="691578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36212</xdr:rowOff>
    </xdr:from>
    <xdr:ext cx="469744" cy="259045"/>
    <xdr:sp macro="" textlink="">
      <xdr:nvSpPr>
        <xdr:cNvPr id="442" name="【認定こども園・幼稚園・保育所】&#10;一人当たり面積最大値テキスト">
          <a:extLst>
            <a:ext uri="{FF2B5EF4-FFF2-40B4-BE49-F238E27FC236}">
              <a16:creationId xmlns:a16="http://schemas.microsoft.com/office/drawing/2014/main" id="{89ACD74D-FF05-45E4-B0E2-64CE6EDDC55E}"/>
            </a:ext>
          </a:extLst>
        </xdr:cNvPr>
        <xdr:cNvSpPr txBox="1"/>
      </xdr:nvSpPr>
      <xdr:spPr>
        <a:xfrm>
          <a:off x="19989800" y="54845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89535</xdr:rowOff>
    </xdr:from>
    <xdr:to>
      <xdr:col>116</xdr:col>
      <xdr:colOff>152400</xdr:colOff>
      <xdr:row>34</xdr:row>
      <xdr:rowOff>89535</xdr:rowOff>
    </xdr:to>
    <xdr:cxnSp macro="">
      <xdr:nvCxnSpPr>
        <xdr:cNvPr id="443" name="直線コネクタ 442">
          <a:extLst>
            <a:ext uri="{FF2B5EF4-FFF2-40B4-BE49-F238E27FC236}">
              <a16:creationId xmlns:a16="http://schemas.microsoft.com/office/drawing/2014/main" id="{ABC17D96-03AE-4D22-A9FB-2E0ACBE9877E}"/>
            </a:ext>
          </a:extLst>
        </xdr:cNvPr>
        <xdr:cNvCxnSpPr/>
      </xdr:nvCxnSpPr>
      <xdr:spPr>
        <a:xfrm>
          <a:off x="19881850" y="570293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127652</xdr:rowOff>
    </xdr:from>
    <xdr:ext cx="469744" cy="259045"/>
    <xdr:sp macro="" textlink="">
      <xdr:nvSpPr>
        <xdr:cNvPr id="444" name="【認定こども園・幼稚園・保育所】&#10;一人当たり面積平均値テキスト">
          <a:extLst>
            <a:ext uri="{FF2B5EF4-FFF2-40B4-BE49-F238E27FC236}">
              <a16:creationId xmlns:a16="http://schemas.microsoft.com/office/drawing/2014/main" id="{E850F3A4-76F9-48EF-A27D-0E586DBCCA3D}"/>
            </a:ext>
          </a:extLst>
        </xdr:cNvPr>
        <xdr:cNvSpPr txBox="1"/>
      </xdr:nvSpPr>
      <xdr:spPr>
        <a:xfrm>
          <a:off x="19989800" y="640145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149225</xdr:rowOff>
    </xdr:from>
    <xdr:to>
      <xdr:col>116</xdr:col>
      <xdr:colOff>114300</xdr:colOff>
      <xdr:row>39</xdr:row>
      <xdr:rowOff>79375</xdr:rowOff>
    </xdr:to>
    <xdr:sp macro="" textlink="">
      <xdr:nvSpPr>
        <xdr:cNvPr id="445" name="フローチャート: 判断 444">
          <a:extLst>
            <a:ext uri="{FF2B5EF4-FFF2-40B4-BE49-F238E27FC236}">
              <a16:creationId xmlns:a16="http://schemas.microsoft.com/office/drawing/2014/main" id="{82D80B0E-C47E-4626-BE19-90C6515C6145}"/>
            </a:ext>
          </a:extLst>
        </xdr:cNvPr>
        <xdr:cNvSpPr/>
      </xdr:nvSpPr>
      <xdr:spPr>
        <a:xfrm>
          <a:off x="19900900" y="642302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38</xdr:row>
      <xdr:rowOff>147320</xdr:rowOff>
    </xdr:from>
    <xdr:to>
      <xdr:col>112</xdr:col>
      <xdr:colOff>38100</xdr:colOff>
      <xdr:row>39</xdr:row>
      <xdr:rowOff>77470</xdr:rowOff>
    </xdr:to>
    <xdr:sp macro="" textlink="">
      <xdr:nvSpPr>
        <xdr:cNvPr id="446" name="フローチャート: 判断 445">
          <a:extLst>
            <a:ext uri="{FF2B5EF4-FFF2-40B4-BE49-F238E27FC236}">
              <a16:creationId xmlns:a16="http://schemas.microsoft.com/office/drawing/2014/main" id="{F0347BA6-AAFD-4D9E-B7D4-2D26B183E5DA}"/>
            </a:ext>
          </a:extLst>
        </xdr:cNvPr>
        <xdr:cNvSpPr/>
      </xdr:nvSpPr>
      <xdr:spPr>
        <a:xfrm>
          <a:off x="19157950" y="642112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38</xdr:row>
      <xdr:rowOff>116840</xdr:rowOff>
    </xdr:from>
    <xdr:to>
      <xdr:col>107</xdr:col>
      <xdr:colOff>101600</xdr:colOff>
      <xdr:row>39</xdr:row>
      <xdr:rowOff>46990</xdr:rowOff>
    </xdr:to>
    <xdr:sp macro="" textlink="">
      <xdr:nvSpPr>
        <xdr:cNvPr id="447" name="フローチャート: 判断 446">
          <a:extLst>
            <a:ext uri="{FF2B5EF4-FFF2-40B4-BE49-F238E27FC236}">
              <a16:creationId xmlns:a16="http://schemas.microsoft.com/office/drawing/2014/main" id="{1EE6D73E-0D94-41AF-B6F5-07913AE51AD5}"/>
            </a:ext>
          </a:extLst>
        </xdr:cNvPr>
        <xdr:cNvSpPr/>
      </xdr:nvSpPr>
      <xdr:spPr>
        <a:xfrm>
          <a:off x="18345150" y="639064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38</xdr:row>
      <xdr:rowOff>80645</xdr:rowOff>
    </xdr:from>
    <xdr:to>
      <xdr:col>102</xdr:col>
      <xdr:colOff>165100</xdr:colOff>
      <xdr:row>39</xdr:row>
      <xdr:rowOff>10795</xdr:rowOff>
    </xdr:to>
    <xdr:sp macro="" textlink="">
      <xdr:nvSpPr>
        <xdr:cNvPr id="448" name="フローチャート: 判断 447">
          <a:extLst>
            <a:ext uri="{FF2B5EF4-FFF2-40B4-BE49-F238E27FC236}">
              <a16:creationId xmlns:a16="http://schemas.microsoft.com/office/drawing/2014/main" id="{B10FE884-3571-44E8-A084-247D1DBD2B9F}"/>
            </a:ext>
          </a:extLst>
        </xdr:cNvPr>
        <xdr:cNvSpPr/>
      </xdr:nvSpPr>
      <xdr:spPr>
        <a:xfrm>
          <a:off x="17551400" y="635444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38</xdr:row>
      <xdr:rowOff>124460</xdr:rowOff>
    </xdr:from>
    <xdr:to>
      <xdr:col>98</xdr:col>
      <xdr:colOff>38100</xdr:colOff>
      <xdr:row>39</xdr:row>
      <xdr:rowOff>54610</xdr:rowOff>
    </xdr:to>
    <xdr:sp macro="" textlink="">
      <xdr:nvSpPr>
        <xdr:cNvPr id="449" name="フローチャート: 判断 448">
          <a:extLst>
            <a:ext uri="{FF2B5EF4-FFF2-40B4-BE49-F238E27FC236}">
              <a16:creationId xmlns:a16="http://schemas.microsoft.com/office/drawing/2014/main" id="{700D0861-63F8-4794-8D20-3314CB1251BC}"/>
            </a:ext>
          </a:extLst>
        </xdr:cNvPr>
        <xdr:cNvSpPr/>
      </xdr:nvSpPr>
      <xdr:spPr>
        <a:xfrm>
          <a:off x="16757650" y="639826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50" name="テキスト ボックス 449">
          <a:extLst>
            <a:ext uri="{FF2B5EF4-FFF2-40B4-BE49-F238E27FC236}">
              <a16:creationId xmlns:a16="http://schemas.microsoft.com/office/drawing/2014/main" id="{0E515539-F0AC-4550-90AB-140074982D0E}"/>
            </a:ext>
          </a:extLst>
        </xdr:cNvPr>
        <xdr:cNvSpPr txBox="1"/>
      </xdr:nvSpPr>
      <xdr:spPr>
        <a:xfrm>
          <a:off x="197802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51" name="テキスト ボックス 450">
          <a:extLst>
            <a:ext uri="{FF2B5EF4-FFF2-40B4-BE49-F238E27FC236}">
              <a16:creationId xmlns:a16="http://schemas.microsoft.com/office/drawing/2014/main" id="{D8544B82-7402-415D-A944-EE140DC407A9}"/>
            </a:ext>
          </a:extLst>
        </xdr:cNvPr>
        <xdr:cNvSpPr txBox="1"/>
      </xdr:nvSpPr>
      <xdr:spPr>
        <a:xfrm>
          <a:off x="190309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52" name="テキスト ボックス 451">
          <a:extLst>
            <a:ext uri="{FF2B5EF4-FFF2-40B4-BE49-F238E27FC236}">
              <a16:creationId xmlns:a16="http://schemas.microsoft.com/office/drawing/2014/main" id="{1155D7D4-DB6F-4D79-B2C1-F7DA33E7688F}"/>
            </a:ext>
          </a:extLst>
        </xdr:cNvPr>
        <xdr:cNvSpPr txBox="1"/>
      </xdr:nvSpPr>
      <xdr:spPr>
        <a:xfrm>
          <a:off x="182245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53" name="テキスト ボックス 452">
          <a:extLst>
            <a:ext uri="{FF2B5EF4-FFF2-40B4-BE49-F238E27FC236}">
              <a16:creationId xmlns:a16="http://schemas.microsoft.com/office/drawing/2014/main" id="{D7E7832E-C145-489D-B20F-3493A8DFF84C}"/>
            </a:ext>
          </a:extLst>
        </xdr:cNvPr>
        <xdr:cNvSpPr txBox="1"/>
      </xdr:nvSpPr>
      <xdr:spPr>
        <a:xfrm>
          <a:off x="174307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54" name="テキスト ボックス 453">
          <a:extLst>
            <a:ext uri="{FF2B5EF4-FFF2-40B4-BE49-F238E27FC236}">
              <a16:creationId xmlns:a16="http://schemas.microsoft.com/office/drawing/2014/main" id="{49C21B3A-ACEF-4690-B630-E4093A4F47BF}"/>
            </a:ext>
          </a:extLst>
        </xdr:cNvPr>
        <xdr:cNvSpPr txBox="1"/>
      </xdr:nvSpPr>
      <xdr:spPr>
        <a:xfrm>
          <a:off x="166306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34</xdr:row>
      <xdr:rowOff>151130</xdr:rowOff>
    </xdr:from>
    <xdr:to>
      <xdr:col>107</xdr:col>
      <xdr:colOff>101600</xdr:colOff>
      <xdr:row>35</xdr:row>
      <xdr:rowOff>81280</xdr:rowOff>
    </xdr:to>
    <xdr:sp macro="" textlink="">
      <xdr:nvSpPr>
        <xdr:cNvPr id="455" name="楕円 454">
          <a:extLst>
            <a:ext uri="{FF2B5EF4-FFF2-40B4-BE49-F238E27FC236}">
              <a16:creationId xmlns:a16="http://schemas.microsoft.com/office/drawing/2014/main" id="{54FF4BA1-2F0E-4D99-B210-146EF4279135}"/>
            </a:ext>
          </a:extLst>
        </xdr:cNvPr>
        <xdr:cNvSpPr/>
      </xdr:nvSpPr>
      <xdr:spPr>
        <a:xfrm>
          <a:off x="18345150" y="576453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35</xdr:row>
      <xdr:rowOff>6350</xdr:rowOff>
    </xdr:from>
    <xdr:to>
      <xdr:col>102</xdr:col>
      <xdr:colOff>165100</xdr:colOff>
      <xdr:row>35</xdr:row>
      <xdr:rowOff>107950</xdr:rowOff>
    </xdr:to>
    <xdr:sp macro="" textlink="">
      <xdr:nvSpPr>
        <xdr:cNvPr id="456" name="楕円 455">
          <a:extLst>
            <a:ext uri="{FF2B5EF4-FFF2-40B4-BE49-F238E27FC236}">
              <a16:creationId xmlns:a16="http://schemas.microsoft.com/office/drawing/2014/main" id="{6299C152-A0AA-4C8F-84EE-E34CC890B76E}"/>
            </a:ext>
          </a:extLst>
        </xdr:cNvPr>
        <xdr:cNvSpPr/>
      </xdr:nvSpPr>
      <xdr:spPr>
        <a:xfrm>
          <a:off x="17551400" y="578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35</xdr:row>
      <xdr:rowOff>30480</xdr:rowOff>
    </xdr:from>
    <xdr:to>
      <xdr:col>107</xdr:col>
      <xdr:colOff>50800</xdr:colOff>
      <xdr:row>35</xdr:row>
      <xdr:rowOff>57150</xdr:rowOff>
    </xdr:to>
    <xdr:cxnSp macro="">
      <xdr:nvCxnSpPr>
        <xdr:cNvPr id="457" name="直線コネクタ 456">
          <a:extLst>
            <a:ext uri="{FF2B5EF4-FFF2-40B4-BE49-F238E27FC236}">
              <a16:creationId xmlns:a16="http://schemas.microsoft.com/office/drawing/2014/main" id="{2DB612B9-3816-45E8-A8F4-49E86AFF0620}"/>
            </a:ext>
          </a:extLst>
        </xdr:cNvPr>
        <xdr:cNvCxnSpPr/>
      </xdr:nvCxnSpPr>
      <xdr:spPr>
        <a:xfrm flipV="1">
          <a:off x="17602200" y="5808980"/>
          <a:ext cx="79375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35</xdr:row>
      <xdr:rowOff>33020</xdr:rowOff>
    </xdr:from>
    <xdr:to>
      <xdr:col>98</xdr:col>
      <xdr:colOff>38100</xdr:colOff>
      <xdr:row>35</xdr:row>
      <xdr:rowOff>134620</xdr:rowOff>
    </xdr:to>
    <xdr:sp macro="" textlink="">
      <xdr:nvSpPr>
        <xdr:cNvPr id="458" name="楕円 457">
          <a:extLst>
            <a:ext uri="{FF2B5EF4-FFF2-40B4-BE49-F238E27FC236}">
              <a16:creationId xmlns:a16="http://schemas.microsoft.com/office/drawing/2014/main" id="{CCCACF2C-F1D8-48BA-AE9D-518AB693CFD0}"/>
            </a:ext>
          </a:extLst>
        </xdr:cNvPr>
        <xdr:cNvSpPr/>
      </xdr:nvSpPr>
      <xdr:spPr>
        <a:xfrm>
          <a:off x="16757650" y="581152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35</xdr:row>
      <xdr:rowOff>57150</xdr:rowOff>
    </xdr:from>
    <xdr:to>
      <xdr:col>102</xdr:col>
      <xdr:colOff>114300</xdr:colOff>
      <xdr:row>35</xdr:row>
      <xdr:rowOff>83820</xdr:rowOff>
    </xdr:to>
    <xdr:cxnSp macro="">
      <xdr:nvCxnSpPr>
        <xdr:cNvPr id="459" name="直線コネクタ 458">
          <a:extLst>
            <a:ext uri="{FF2B5EF4-FFF2-40B4-BE49-F238E27FC236}">
              <a16:creationId xmlns:a16="http://schemas.microsoft.com/office/drawing/2014/main" id="{4D676B60-5687-4409-99AC-F794ED0F9440}"/>
            </a:ext>
          </a:extLst>
        </xdr:cNvPr>
        <xdr:cNvCxnSpPr/>
      </xdr:nvCxnSpPr>
      <xdr:spPr>
        <a:xfrm flipV="1">
          <a:off x="16802100" y="5835650"/>
          <a:ext cx="8001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37</xdr:row>
      <xdr:rowOff>93997</xdr:rowOff>
    </xdr:from>
    <xdr:ext cx="469744" cy="259045"/>
    <xdr:sp macro="" textlink="">
      <xdr:nvSpPr>
        <xdr:cNvPr id="460" name="n_1aveValue【認定こども園・幼稚園・保育所】&#10;一人当たり面積">
          <a:extLst>
            <a:ext uri="{FF2B5EF4-FFF2-40B4-BE49-F238E27FC236}">
              <a16:creationId xmlns:a16="http://schemas.microsoft.com/office/drawing/2014/main" id="{B53F8EDD-97FE-4042-934E-93667200B81B}"/>
            </a:ext>
          </a:extLst>
        </xdr:cNvPr>
        <xdr:cNvSpPr txBox="1"/>
      </xdr:nvSpPr>
      <xdr:spPr>
        <a:xfrm>
          <a:off x="18980227" y="62026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39</xdr:row>
      <xdr:rowOff>38117</xdr:rowOff>
    </xdr:from>
    <xdr:ext cx="469744" cy="259045"/>
    <xdr:sp macro="" textlink="">
      <xdr:nvSpPr>
        <xdr:cNvPr id="461" name="n_2aveValue【認定こども園・幼稚園・保育所】&#10;一人当たり面積">
          <a:extLst>
            <a:ext uri="{FF2B5EF4-FFF2-40B4-BE49-F238E27FC236}">
              <a16:creationId xmlns:a16="http://schemas.microsoft.com/office/drawing/2014/main" id="{8D15790E-A1C9-4FDC-9E1D-25ABCBF7DFEF}"/>
            </a:ext>
          </a:extLst>
        </xdr:cNvPr>
        <xdr:cNvSpPr txBox="1"/>
      </xdr:nvSpPr>
      <xdr:spPr>
        <a:xfrm>
          <a:off x="18180127" y="64770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39</xdr:row>
      <xdr:rowOff>1922</xdr:rowOff>
    </xdr:from>
    <xdr:ext cx="469744" cy="259045"/>
    <xdr:sp macro="" textlink="">
      <xdr:nvSpPr>
        <xdr:cNvPr id="462" name="n_3aveValue【認定こども園・幼稚園・保育所】&#10;一人当たり面積">
          <a:extLst>
            <a:ext uri="{FF2B5EF4-FFF2-40B4-BE49-F238E27FC236}">
              <a16:creationId xmlns:a16="http://schemas.microsoft.com/office/drawing/2014/main" id="{A7301B39-62BB-4631-92D1-A12AD1EF3A7A}"/>
            </a:ext>
          </a:extLst>
        </xdr:cNvPr>
        <xdr:cNvSpPr txBox="1"/>
      </xdr:nvSpPr>
      <xdr:spPr>
        <a:xfrm>
          <a:off x="17386377" y="64408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39</xdr:row>
      <xdr:rowOff>45737</xdr:rowOff>
    </xdr:from>
    <xdr:ext cx="469744" cy="259045"/>
    <xdr:sp macro="" textlink="">
      <xdr:nvSpPr>
        <xdr:cNvPr id="463" name="n_4aveValue【認定こども園・幼稚園・保育所】&#10;一人当たり面積">
          <a:extLst>
            <a:ext uri="{FF2B5EF4-FFF2-40B4-BE49-F238E27FC236}">
              <a16:creationId xmlns:a16="http://schemas.microsoft.com/office/drawing/2014/main" id="{DFF79004-E94A-46EE-A02B-246610577414}"/>
            </a:ext>
          </a:extLst>
        </xdr:cNvPr>
        <xdr:cNvSpPr txBox="1"/>
      </xdr:nvSpPr>
      <xdr:spPr>
        <a:xfrm>
          <a:off x="16592627" y="64846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33</xdr:row>
      <xdr:rowOff>97807</xdr:rowOff>
    </xdr:from>
    <xdr:ext cx="469744" cy="259045"/>
    <xdr:sp macro="" textlink="">
      <xdr:nvSpPr>
        <xdr:cNvPr id="464" name="n_2mainValue【認定こども園・幼稚園・保育所】&#10;一人当たり面積">
          <a:extLst>
            <a:ext uri="{FF2B5EF4-FFF2-40B4-BE49-F238E27FC236}">
              <a16:creationId xmlns:a16="http://schemas.microsoft.com/office/drawing/2014/main" id="{DCE1B0C9-2117-4584-B855-97F3CD9B9C49}"/>
            </a:ext>
          </a:extLst>
        </xdr:cNvPr>
        <xdr:cNvSpPr txBox="1"/>
      </xdr:nvSpPr>
      <xdr:spPr>
        <a:xfrm>
          <a:off x="18180127" y="5546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33</xdr:row>
      <xdr:rowOff>124477</xdr:rowOff>
    </xdr:from>
    <xdr:ext cx="469744" cy="259045"/>
    <xdr:sp macro="" textlink="">
      <xdr:nvSpPr>
        <xdr:cNvPr id="465" name="n_3mainValue【認定こども園・幼稚園・保育所】&#10;一人当たり面積">
          <a:extLst>
            <a:ext uri="{FF2B5EF4-FFF2-40B4-BE49-F238E27FC236}">
              <a16:creationId xmlns:a16="http://schemas.microsoft.com/office/drawing/2014/main" id="{9CD8AB5F-D2A8-4A5E-8D00-33DD9EFDD0D4}"/>
            </a:ext>
          </a:extLst>
        </xdr:cNvPr>
        <xdr:cNvSpPr txBox="1"/>
      </xdr:nvSpPr>
      <xdr:spPr>
        <a:xfrm>
          <a:off x="17386377" y="55727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33</xdr:row>
      <xdr:rowOff>151147</xdr:rowOff>
    </xdr:from>
    <xdr:ext cx="469744" cy="259045"/>
    <xdr:sp macro="" textlink="">
      <xdr:nvSpPr>
        <xdr:cNvPr id="466" name="n_4mainValue【認定こども園・幼稚園・保育所】&#10;一人当たり面積">
          <a:extLst>
            <a:ext uri="{FF2B5EF4-FFF2-40B4-BE49-F238E27FC236}">
              <a16:creationId xmlns:a16="http://schemas.microsoft.com/office/drawing/2014/main" id="{C533D418-680F-4942-A709-C2FDC0408484}"/>
            </a:ext>
          </a:extLst>
        </xdr:cNvPr>
        <xdr:cNvSpPr txBox="1"/>
      </xdr:nvSpPr>
      <xdr:spPr>
        <a:xfrm>
          <a:off x="16592627" y="5599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67" name="正方形/長方形 466">
          <a:extLst>
            <a:ext uri="{FF2B5EF4-FFF2-40B4-BE49-F238E27FC236}">
              <a16:creationId xmlns:a16="http://schemas.microsoft.com/office/drawing/2014/main" id="{35A94060-D2C2-414C-A40C-55EE12F47D14}"/>
            </a:ext>
          </a:extLst>
        </xdr:cNvPr>
        <xdr:cNvSpPr/>
      </xdr:nvSpPr>
      <xdr:spPr>
        <a:xfrm>
          <a:off x="11207750" y="77089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68" name="正方形/長方形 467">
          <a:extLst>
            <a:ext uri="{FF2B5EF4-FFF2-40B4-BE49-F238E27FC236}">
              <a16:creationId xmlns:a16="http://schemas.microsoft.com/office/drawing/2014/main" id="{3B02E5DD-8BB9-430A-B2E7-87572B28976A}"/>
            </a:ext>
          </a:extLst>
        </xdr:cNvPr>
        <xdr:cNvSpPr/>
      </xdr:nvSpPr>
      <xdr:spPr>
        <a:xfrm>
          <a:off x="113157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69" name="正方形/長方形 468">
          <a:extLst>
            <a:ext uri="{FF2B5EF4-FFF2-40B4-BE49-F238E27FC236}">
              <a16:creationId xmlns:a16="http://schemas.microsoft.com/office/drawing/2014/main" id="{58662E48-9F8B-4949-A0F0-CA94FD44185A}"/>
            </a:ext>
          </a:extLst>
        </xdr:cNvPr>
        <xdr:cNvSpPr/>
      </xdr:nvSpPr>
      <xdr:spPr>
        <a:xfrm>
          <a:off x="113157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70" name="正方形/長方形 469">
          <a:extLst>
            <a:ext uri="{FF2B5EF4-FFF2-40B4-BE49-F238E27FC236}">
              <a16:creationId xmlns:a16="http://schemas.microsoft.com/office/drawing/2014/main" id="{E4898EBF-23FA-4B08-85CF-2BCF4FEA3971}"/>
            </a:ext>
          </a:extLst>
        </xdr:cNvPr>
        <xdr:cNvSpPr/>
      </xdr:nvSpPr>
      <xdr:spPr>
        <a:xfrm>
          <a:off x="1223645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71" name="正方形/長方形 470">
          <a:extLst>
            <a:ext uri="{FF2B5EF4-FFF2-40B4-BE49-F238E27FC236}">
              <a16:creationId xmlns:a16="http://schemas.microsoft.com/office/drawing/2014/main" id="{11A877D6-0073-4191-B2E9-1B245819FCF0}"/>
            </a:ext>
          </a:extLst>
        </xdr:cNvPr>
        <xdr:cNvSpPr/>
      </xdr:nvSpPr>
      <xdr:spPr>
        <a:xfrm>
          <a:off x="1223645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72" name="正方形/長方形 471">
          <a:extLst>
            <a:ext uri="{FF2B5EF4-FFF2-40B4-BE49-F238E27FC236}">
              <a16:creationId xmlns:a16="http://schemas.microsoft.com/office/drawing/2014/main" id="{E8EA43C0-44E6-4838-98C1-AC7654DD9455}"/>
            </a:ext>
          </a:extLst>
        </xdr:cNvPr>
        <xdr:cNvSpPr/>
      </xdr:nvSpPr>
      <xdr:spPr>
        <a:xfrm>
          <a:off x="1326515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73" name="正方形/長方形 472">
          <a:extLst>
            <a:ext uri="{FF2B5EF4-FFF2-40B4-BE49-F238E27FC236}">
              <a16:creationId xmlns:a16="http://schemas.microsoft.com/office/drawing/2014/main" id="{C6ABDA13-AC7C-4D8C-9E2C-41F1CFD518C5}"/>
            </a:ext>
          </a:extLst>
        </xdr:cNvPr>
        <xdr:cNvSpPr/>
      </xdr:nvSpPr>
      <xdr:spPr>
        <a:xfrm>
          <a:off x="1326515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74" name="正方形/長方形 473">
          <a:extLst>
            <a:ext uri="{FF2B5EF4-FFF2-40B4-BE49-F238E27FC236}">
              <a16:creationId xmlns:a16="http://schemas.microsoft.com/office/drawing/2014/main" id="{FFF728ED-62B9-4057-9B4C-D5EADC9662D1}"/>
            </a:ext>
          </a:extLst>
        </xdr:cNvPr>
        <xdr:cNvSpPr/>
      </xdr:nvSpPr>
      <xdr:spPr>
        <a:xfrm>
          <a:off x="11207750" y="880745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75" name="テキスト ボックス 474">
          <a:extLst>
            <a:ext uri="{FF2B5EF4-FFF2-40B4-BE49-F238E27FC236}">
              <a16:creationId xmlns:a16="http://schemas.microsoft.com/office/drawing/2014/main" id="{02207631-7D58-4097-9ABE-D09DA80B2ADD}"/>
            </a:ext>
          </a:extLst>
        </xdr:cNvPr>
        <xdr:cNvSpPr txBox="1"/>
      </xdr:nvSpPr>
      <xdr:spPr>
        <a:xfrm>
          <a:off x="11169650" y="86233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76" name="直線コネクタ 475">
          <a:extLst>
            <a:ext uri="{FF2B5EF4-FFF2-40B4-BE49-F238E27FC236}">
              <a16:creationId xmlns:a16="http://schemas.microsoft.com/office/drawing/2014/main" id="{9CE061FB-8B98-47E8-8EA6-0573E3266EB3}"/>
            </a:ext>
          </a:extLst>
        </xdr:cNvPr>
        <xdr:cNvCxnSpPr/>
      </xdr:nvCxnSpPr>
      <xdr:spPr>
        <a:xfrm>
          <a:off x="11207750" y="110109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477" name="テキスト ボックス 476">
          <a:extLst>
            <a:ext uri="{FF2B5EF4-FFF2-40B4-BE49-F238E27FC236}">
              <a16:creationId xmlns:a16="http://schemas.microsoft.com/office/drawing/2014/main" id="{76E24BBF-786F-47E4-A03E-8F78EDCA0DE9}"/>
            </a:ext>
          </a:extLst>
        </xdr:cNvPr>
        <xdr:cNvSpPr txBox="1"/>
      </xdr:nvSpPr>
      <xdr:spPr>
        <a:xfrm>
          <a:off x="10797721" y="10875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478" name="直線コネクタ 477">
          <a:extLst>
            <a:ext uri="{FF2B5EF4-FFF2-40B4-BE49-F238E27FC236}">
              <a16:creationId xmlns:a16="http://schemas.microsoft.com/office/drawing/2014/main" id="{E44AA711-A9A9-4B8C-B1C5-4AEADD4657DF}"/>
            </a:ext>
          </a:extLst>
        </xdr:cNvPr>
        <xdr:cNvCxnSpPr/>
      </xdr:nvCxnSpPr>
      <xdr:spPr>
        <a:xfrm>
          <a:off x="11207750" y="106426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479" name="テキスト ボックス 478">
          <a:extLst>
            <a:ext uri="{FF2B5EF4-FFF2-40B4-BE49-F238E27FC236}">
              <a16:creationId xmlns:a16="http://schemas.microsoft.com/office/drawing/2014/main" id="{6FB345EB-EFDF-44A4-9772-7498CD182748}"/>
            </a:ext>
          </a:extLst>
        </xdr:cNvPr>
        <xdr:cNvSpPr txBox="1"/>
      </xdr:nvSpPr>
      <xdr:spPr>
        <a:xfrm>
          <a:off x="10797721" y="10506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480" name="直線コネクタ 479">
          <a:extLst>
            <a:ext uri="{FF2B5EF4-FFF2-40B4-BE49-F238E27FC236}">
              <a16:creationId xmlns:a16="http://schemas.microsoft.com/office/drawing/2014/main" id="{AADACA8F-DEBA-422F-B9D1-61DCC41BAD95}"/>
            </a:ext>
          </a:extLst>
        </xdr:cNvPr>
        <xdr:cNvCxnSpPr/>
      </xdr:nvCxnSpPr>
      <xdr:spPr>
        <a:xfrm>
          <a:off x="11207750" y="102743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481" name="テキスト ボックス 480">
          <a:extLst>
            <a:ext uri="{FF2B5EF4-FFF2-40B4-BE49-F238E27FC236}">
              <a16:creationId xmlns:a16="http://schemas.microsoft.com/office/drawing/2014/main" id="{0A73172B-38D6-4525-B083-CBAC51B750FC}"/>
            </a:ext>
          </a:extLst>
        </xdr:cNvPr>
        <xdr:cNvSpPr txBox="1"/>
      </xdr:nvSpPr>
      <xdr:spPr>
        <a:xfrm>
          <a:off x="10842791" y="101384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482" name="直線コネクタ 481">
          <a:extLst>
            <a:ext uri="{FF2B5EF4-FFF2-40B4-BE49-F238E27FC236}">
              <a16:creationId xmlns:a16="http://schemas.microsoft.com/office/drawing/2014/main" id="{BECE3EC5-6561-47DC-91F0-B070C7F41226}"/>
            </a:ext>
          </a:extLst>
        </xdr:cNvPr>
        <xdr:cNvCxnSpPr/>
      </xdr:nvCxnSpPr>
      <xdr:spPr>
        <a:xfrm>
          <a:off x="11207750" y="99060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483" name="テキスト ボックス 482">
          <a:extLst>
            <a:ext uri="{FF2B5EF4-FFF2-40B4-BE49-F238E27FC236}">
              <a16:creationId xmlns:a16="http://schemas.microsoft.com/office/drawing/2014/main" id="{1F02F705-7254-4667-8F42-304B966008E7}"/>
            </a:ext>
          </a:extLst>
        </xdr:cNvPr>
        <xdr:cNvSpPr txBox="1"/>
      </xdr:nvSpPr>
      <xdr:spPr>
        <a:xfrm>
          <a:off x="10842791" y="97701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484" name="直線コネクタ 483">
          <a:extLst>
            <a:ext uri="{FF2B5EF4-FFF2-40B4-BE49-F238E27FC236}">
              <a16:creationId xmlns:a16="http://schemas.microsoft.com/office/drawing/2014/main" id="{D502AAF0-E6F4-4EFC-A3F0-0C5DD80F5EB8}"/>
            </a:ext>
          </a:extLst>
        </xdr:cNvPr>
        <xdr:cNvCxnSpPr/>
      </xdr:nvCxnSpPr>
      <xdr:spPr>
        <a:xfrm>
          <a:off x="11207750" y="95440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485" name="テキスト ボックス 484">
          <a:extLst>
            <a:ext uri="{FF2B5EF4-FFF2-40B4-BE49-F238E27FC236}">
              <a16:creationId xmlns:a16="http://schemas.microsoft.com/office/drawing/2014/main" id="{DFF8FF05-08B0-44C3-9F27-BE50FB406B0D}"/>
            </a:ext>
          </a:extLst>
        </xdr:cNvPr>
        <xdr:cNvSpPr txBox="1"/>
      </xdr:nvSpPr>
      <xdr:spPr>
        <a:xfrm>
          <a:off x="10842791" y="9408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486" name="直線コネクタ 485">
          <a:extLst>
            <a:ext uri="{FF2B5EF4-FFF2-40B4-BE49-F238E27FC236}">
              <a16:creationId xmlns:a16="http://schemas.microsoft.com/office/drawing/2014/main" id="{6E8DA364-BD90-4B53-A4A3-3D40E1A239C1}"/>
            </a:ext>
          </a:extLst>
        </xdr:cNvPr>
        <xdr:cNvCxnSpPr/>
      </xdr:nvCxnSpPr>
      <xdr:spPr>
        <a:xfrm>
          <a:off x="11207750" y="91757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487" name="テキスト ボックス 486">
          <a:extLst>
            <a:ext uri="{FF2B5EF4-FFF2-40B4-BE49-F238E27FC236}">
              <a16:creationId xmlns:a16="http://schemas.microsoft.com/office/drawing/2014/main" id="{85A62756-8598-4A16-AB24-D12BBD3E7E23}"/>
            </a:ext>
          </a:extLst>
        </xdr:cNvPr>
        <xdr:cNvSpPr txBox="1"/>
      </xdr:nvSpPr>
      <xdr:spPr>
        <a:xfrm>
          <a:off x="10842791" y="90398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88" name="直線コネクタ 487">
          <a:extLst>
            <a:ext uri="{FF2B5EF4-FFF2-40B4-BE49-F238E27FC236}">
              <a16:creationId xmlns:a16="http://schemas.microsoft.com/office/drawing/2014/main" id="{F0A7A3A5-3E6A-4A8F-BCEF-9D231A6D3589}"/>
            </a:ext>
          </a:extLst>
        </xdr:cNvPr>
        <xdr:cNvCxnSpPr/>
      </xdr:nvCxnSpPr>
      <xdr:spPr>
        <a:xfrm>
          <a:off x="11207750" y="88074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489" name="テキスト ボックス 488">
          <a:extLst>
            <a:ext uri="{FF2B5EF4-FFF2-40B4-BE49-F238E27FC236}">
              <a16:creationId xmlns:a16="http://schemas.microsoft.com/office/drawing/2014/main" id="{5B34D36A-C509-4B2F-A659-61B6E2BDC5DC}"/>
            </a:ext>
          </a:extLst>
        </xdr:cNvPr>
        <xdr:cNvSpPr txBox="1"/>
      </xdr:nvSpPr>
      <xdr:spPr>
        <a:xfrm>
          <a:off x="10906911" y="86715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90" name="【学校施設】&#10;有形固定資産減価償却率グラフ枠">
          <a:extLst>
            <a:ext uri="{FF2B5EF4-FFF2-40B4-BE49-F238E27FC236}">
              <a16:creationId xmlns:a16="http://schemas.microsoft.com/office/drawing/2014/main" id="{DC880B38-B830-496A-B768-099AB7E50889}"/>
            </a:ext>
          </a:extLst>
        </xdr:cNvPr>
        <xdr:cNvSpPr/>
      </xdr:nvSpPr>
      <xdr:spPr>
        <a:xfrm>
          <a:off x="11207750" y="880745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57150</xdr:rowOff>
    </xdr:from>
    <xdr:to>
      <xdr:col>85</xdr:col>
      <xdr:colOff>126364</xdr:colOff>
      <xdr:row>63</xdr:row>
      <xdr:rowOff>118110</xdr:rowOff>
    </xdr:to>
    <xdr:cxnSp macro="">
      <xdr:nvCxnSpPr>
        <xdr:cNvPr id="491" name="直線コネクタ 490">
          <a:extLst>
            <a:ext uri="{FF2B5EF4-FFF2-40B4-BE49-F238E27FC236}">
              <a16:creationId xmlns:a16="http://schemas.microsoft.com/office/drawing/2014/main" id="{64F8D395-24A1-4C55-86A0-A2F3D9F492AD}"/>
            </a:ext>
          </a:extLst>
        </xdr:cNvPr>
        <xdr:cNvCxnSpPr/>
      </xdr:nvCxnSpPr>
      <xdr:spPr>
        <a:xfrm flipV="1">
          <a:off x="14699614" y="9137650"/>
          <a:ext cx="0" cy="13817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121937</xdr:rowOff>
    </xdr:from>
    <xdr:ext cx="405111" cy="259045"/>
    <xdr:sp macro="" textlink="">
      <xdr:nvSpPr>
        <xdr:cNvPr id="492" name="【学校施設】&#10;有形固定資産減価償却率最小値テキスト">
          <a:extLst>
            <a:ext uri="{FF2B5EF4-FFF2-40B4-BE49-F238E27FC236}">
              <a16:creationId xmlns:a16="http://schemas.microsoft.com/office/drawing/2014/main" id="{60156797-D0A2-45CE-9015-8E26CEF6D81E}"/>
            </a:ext>
          </a:extLst>
        </xdr:cNvPr>
        <xdr:cNvSpPr txBox="1"/>
      </xdr:nvSpPr>
      <xdr:spPr>
        <a:xfrm>
          <a:off x="14738350" y="105232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118110</xdr:rowOff>
    </xdr:from>
    <xdr:to>
      <xdr:col>86</xdr:col>
      <xdr:colOff>25400</xdr:colOff>
      <xdr:row>63</xdr:row>
      <xdr:rowOff>118110</xdr:rowOff>
    </xdr:to>
    <xdr:cxnSp macro="">
      <xdr:nvCxnSpPr>
        <xdr:cNvPr id="493" name="直線コネクタ 492">
          <a:extLst>
            <a:ext uri="{FF2B5EF4-FFF2-40B4-BE49-F238E27FC236}">
              <a16:creationId xmlns:a16="http://schemas.microsoft.com/office/drawing/2014/main" id="{0BDAF9CD-9712-4CA6-B64C-74E23FC5869D}"/>
            </a:ext>
          </a:extLst>
        </xdr:cNvPr>
        <xdr:cNvCxnSpPr/>
      </xdr:nvCxnSpPr>
      <xdr:spPr>
        <a:xfrm>
          <a:off x="14611350" y="1051941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3827</xdr:rowOff>
    </xdr:from>
    <xdr:ext cx="405111" cy="259045"/>
    <xdr:sp macro="" textlink="">
      <xdr:nvSpPr>
        <xdr:cNvPr id="494" name="【学校施設】&#10;有形固定資産減価償却率最大値テキスト">
          <a:extLst>
            <a:ext uri="{FF2B5EF4-FFF2-40B4-BE49-F238E27FC236}">
              <a16:creationId xmlns:a16="http://schemas.microsoft.com/office/drawing/2014/main" id="{AB56F862-711C-467E-9D24-90E992829ADA}"/>
            </a:ext>
          </a:extLst>
        </xdr:cNvPr>
        <xdr:cNvSpPr txBox="1"/>
      </xdr:nvSpPr>
      <xdr:spPr>
        <a:xfrm>
          <a:off x="14738350" y="8919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57150</xdr:rowOff>
    </xdr:from>
    <xdr:to>
      <xdr:col>86</xdr:col>
      <xdr:colOff>25400</xdr:colOff>
      <xdr:row>55</xdr:row>
      <xdr:rowOff>57150</xdr:rowOff>
    </xdr:to>
    <xdr:cxnSp macro="">
      <xdr:nvCxnSpPr>
        <xdr:cNvPr id="495" name="直線コネクタ 494">
          <a:extLst>
            <a:ext uri="{FF2B5EF4-FFF2-40B4-BE49-F238E27FC236}">
              <a16:creationId xmlns:a16="http://schemas.microsoft.com/office/drawing/2014/main" id="{61D0DE65-4443-4757-8C99-A82A4CF1AAB3}"/>
            </a:ext>
          </a:extLst>
        </xdr:cNvPr>
        <xdr:cNvCxnSpPr/>
      </xdr:nvCxnSpPr>
      <xdr:spPr>
        <a:xfrm>
          <a:off x="14611350" y="91376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60</xdr:row>
      <xdr:rowOff>17</xdr:rowOff>
    </xdr:from>
    <xdr:ext cx="405111" cy="259045"/>
    <xdr:sp macro="" textlink="">
      <xdr:nvSpPr>
        <xdr:cNvPr id="496" name="【学校施設】&#10;有形固定資産減価償却率平均値テキスト">
          <a:extLst>
            <a:ext uri="{FF2B5EF4-FFF2-40B4-BE49-F238E27FC236}">
              <a16:creationId xmlns:a16="http://schemas.microsoft.com/office/drawing/2014/main" id="{6C89CB4C-BC63-4410-9AD6-EB0E65FBFC8C}"/>
            </a:ext>
          </a:extLst>
        </xdr:cNvPr>
        <xdr:cNvSpPr txBox="1"/>
      </xdr:nvSpPr>
      <xdr:spPr>
        <a:xfrm>
          <a:off x="14738350" y="99060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21590</xdr:rowOff>
    </xdr:from>
    <xdr:to>
      <xdr:col>85</xdr:col>
      <xdr:colOff>177800</xdr:colOff>
      <xdr:row>60</xdr:row>
      <xdr:rowOff>123190</xdr:rowOff>
    </xdr:to>
    <xdr:sp macro="" textlink="">
      <xdr:nvSpPr>
        <xdr:cNvPr id="497" name="フローチャート: 判断 496">
          <a:extLst>
            <a:ext uri="{FF2B5EF4-FFF2-40B4-BE49-F238E27FC236}">
              <a16:creationId xmlns:a16="http://schemas.microsoft.com/office/drawing/2014/main" id="{C604F6EC-6B20-44F4-A43F-5065E1CAC302}"/>
            </a:ext>
          </a:extLst>
        </xdr:cNvPr>
        <xdr:cNvSpPr/>
      </xdr:nvSpPr>
      <xdr:spPr>
        <a:xfrm>
          <a:off x="14649450" y="9927590"/>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170180</xdr:rowOff>
    </xdr:from>
    <xdr:to>
      <xdr:col>81</xdr:col>
      <xdr:colOff>101600</xdr:colOff>
      <xdr:row>60</xdr:row>
      <xdr:rowOff>100330</xdr:rowOff>
    </xdr:to>
    <xdr:sp macro="" textlink="">
      <xdr:nvSpPr>
        <xdr:cNvPr id="498" name="フローチャート: 判断 497">
          <a:extLst>
            <a:ext uri="{FF2B5EF4-FFF2-40B4-BE49-F238E27FC236}">
              <a16:creationId xmlns:a16="http://schemas.microsoft.com/office/drawing/2014/main" id="{123F0BD1-6E78-4546-B566-6B86B26C3A3A}"/>
            </a:ext>
          </a:extLst>
        </xdr:cNvPr>
        <xdr:cNvSpPr/>
      </xdr:nvSpPr>
      <xdr:spPr>
        <a:xfrm>
          <a:off x="13887450" y="9904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143510</xdr:rowOff>
    </xdr:from>
    <xdr:to>
      <xdr:col>76</xdr:col>
      <xdr:colOff>165100</xdr:colOff>
      <xdr:row>60</xdr:row>
      <xdr:rowOff>73660</xdr:rowOff>
    </xdr:to>
    <xdr:sp macro="" textlink="">
      <xdr:nvSpPr>
        <xdr:cNvPr id="499" name="フローチャート: 判断 498">
          <a:extLst>
            <a:ext uri="{FF2B5EF4-FFF2-40B4-BE49-F238E27FC236}">
              <a16:creationId xmlns:a16="http://schemas.microsoft.com/office/drawing/2014/main" id="{36EB884F-116F-4B7E-8CE5-4390782872F7}"/>
            </a:ext>
          </a:extLst>
        </xdr:cNvPr>
        <xdr:cNvSpPr/>
      </xdr:nvSpPr>
      <xdr:spPr>
        <a:xfrm>
          <a:off x="13093700" y="988441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114935</xdr:rowOff>
    </xdr:from>
    <xdr:to>
      <xdr:col>72</xdr:col>
      <xdr:colOff>38100</xdr:colOff>
      <xdr:row>60</xdr:row>
      <xdr:rowOff>45085</xdr:rowOff>
    </xdr:to>
    <xdr:sp macro="" textlink="">
      <xdr:nvSpPr>
        <xdr:cNvPr id="500" name="フローチャート: 判断 499">
          <a:extLst>
            <a:ext uri="{FF2B5EF4-FFF2-40B4-BE49-F238E27FC236}">
              <a16:creationId xmlns:a16="http://schemas.microsoft.com/office/drawing/2014/main" id="{7E4B3097-718C-41C2-8E5B-CA89D3C9D4CD}"/>
            </a:ext>
          </a:extLst>
        </xdr:cNvPr>
        <xdr:cNvSpPr/>
      </xdr:nvSpPr>
      <xdr:spPr>
        <a:xfrm>
          <a:off x="12299950" y="985583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97790</xdr:rowOff>
    </xdr:from>
    <xdr:to>
      <xdr:col>67</xdr:col>
      <xdr:colOff>101600</xdr:colOff>
      <xdr:row>60</xdr:row>
      <xdr:rowOff>27940</xdr:rowOff>
    </xdr:to>
    <xdr:sp macro="" textlink="">
      <xdr:nvSpPr>
        <xdr:cNvPr id="501" name="フローチャート: 判断 500">
          <a:extLst>
            <a:ext uri="{FF2B5EF4-FFF2-40B4-BE49-F238E27FC236}">
              <a16:creationId xmlns:a16="http://schemas.microsoft.com/office/drawing/2014/main" id="{9577FD74-ADF3-461B-9260-FDB126B81A09}"/>
            </a:ext>
          </a:extLst>
        </xdr:cNvPr>
        <xdr:cNvSpPr/>
      </xdr:nvSpPr>
      <xdr:spPr>
        <a:xfrm>
          <a:off x="11487150" y="983869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02" name="テキスト ボックス 501">
          <a:extLst>
            <a:ext uri="{FF2B5EF4-FFF2-40B4-BE49-F238E27FC236}">
              <a16:creationId xmlns:a16="http://schemas.microsoft.com/office/drawing/2014/main" id="{6D3F69A8-9ED5-4A44-882A-9E175FDCF86D}"/>
            </a:ext>
          </a:extLst>
        </xdr:cNvPr>
        <xdr:cNvSpPr txBox="1"/>
      </xdr:nvSpPr>
      <xdr:spPr>
        <a:xfrm>
          <a:off x="145288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03" name="テキスト ボックス 502">
          <a:extLst>
            <a:ext uri="{FF2B5EF4-FFF2-40B4-BE49-F238E27FC236}">
              <a16:creationId xmlns:a16="http://schemas.microsoft.com/office/drawing/2014/main" id="{C041BE9D-879F-41E6-A390-26A2EA02C014}"/>
            </a:ext>
          </a:extLst>
        </xdr:cNvPr>
        <xdr:cNvSpPr txBox="1"/>
      </xdr:nvSpPr>
      <xdr:spPr>
        <a:xfrm>
          <a:off x="137668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04" name="テキスト ボックス 503">
          <a:extLst>
            <a:ext uri="{FF2B5EF4-FFF2-40B4-BE49-F238E27FC236}">
              <a16:creationId xmlns:a16="http://schemas.microsoft.com/office/drawing/2014/main" id="{6FFFC6F6-CD5B-469C-B692-A3312158582B}"/>
            </a:ext>
          </a:extLst>
        </xdr:cNvPr>
        <xdr:cNvSpPr txBox="1"/>
      </xdr:nvSpPr>
      <xdr:spPr>
        <a:xfrm>
          <a:off x="129730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05" name="テキスト ボックス 504">
          <a:extLst>
            <a:ext uri="{FF2B5EF4-FFF2-40B4-BE49-F238E27FC236}">
              <a16:creationId xmlns:a16="http://schemas.microsoft.com/office/drawing/2014/main" id="{85F46C91-4300-4191-B2DB-86DA59BD3050}"/>
            </a:ext>
          </a:extLst>
        </xdr:cNvPr>
        <xdr:cNvSpPr txBox="1"/>
      </xdr:nvSpPr>
      <xdr:spPr>
        <a:xfrm>
          <a:off x="121729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06" name="テキスト ボックス 505">
          <a:extLst>
            <a:ext uri="{FF2B5EF4-FFF2-40B4-BE49-F238E27FC236}">
              <a16:creationId xmlns:a16="http://schemas.microsoft.com/office/drawing/2014/main" id="{0619BC71-8D43-4487-B23E-211516FFACB2}"/>
            </a:ext>
          </a:extLst>
        </xdr:cNvPr>
        <xdr:cNvSpPr txBox="1"/>
      </xdr:nvSpPr>
      <xdr:spPr>
        <a:xfrm>
          <a:off x="113665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59</xdr:row>
      <xdr:rowOff>33020</xdr:rowOff>
    </xdr:from>
    <xdr:to>
      <xdr:col>76</xdr:col>
      <xdr:colOff>165100</xdr:colOff>
      <xdr:row>59</xdr:row>
      <xdr:rowOff>134620</xdr:rowOff>
    </xdr:to>
    <xdr:sp macro="" textlink="">
      <xdr:nvSpPr>
        <xdr:cNvPr id="507" name="楕円 506">
          <a:extLst>
            <a:ext uri="{FF2B5EF4-FFF2-40B4-BE49-F238E27FC236}">
              <a16:creationId xmlns:a16="http://schemas.microsoft.com/office/drawing/2014/main" id="{E943B422-205C-446E-9536-29F0C7C27CFE}"/>
            </a:ext>
          </a:extLst>
        </xdr:cNvPr>
        <xdr:cNvSpPr/>
      </xdr:nvSpPr>
      <xdr:spPr>
        <a:xfrm>
          <a:off x="13093700" y="9773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33020</xdr:rowOff>
    </xdr:from>
    <xdr:to>
      <xdr:col>72</xdr:col>
      <xdr:colOff>38100</xdr:colOff>
      <xdr:row>59</xdr:row>
      <xdr:rowOff>134620</xdr:rowOff>
    </xdr:to>
    <xdr:sp macro="" textlink="">
      <xdr:nvSpPr>
        <xdr:cNvPr id="508" name="楕円 507">
          <a:extLst>
            <a:ext uri="{FF2B5EF4-FFF2-40B4-BE49-F238E27FC236}">
              <a16:creationId xmlns:a16="http://schemas.microsoft.com/office/drawing/2014/main" id="{6CB71156-8D5A-41C9-871E-F3169ED387AD}"/>
            </a:ext>
          </a:extLst>
        </xdr:cNvPr>
        <xdr:cNvSpPr/>
      </xdr:nvSpPr>
      <xdr:spPr>
        <a:xfrm>
          <a:off x="12299950" y="977392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59</xdr:row>
      <xdr:rowOff>83820</xdr:rowOff>
    </xdr:from>
    <xdr:to>
      <xdr:col>76</xdr:col>
      <xdr:colOff>114300</xdr:colOff>
      <xdr:row>59</xdr:row>
      <xdr:rowOff>83820</xdr:rowOff>
    </xdr:to>
    <xdr:cxnSp macro="">
      <xdr:nvCxnSpPr>
        <xdr:cNvPr id="509" name="直線コネクタ 508">
          <a:extLst>
            <a:ext uri="{FF2B5EF4-FFF2-40B4-BE49-F238E27FC236}">
              <a16:creationId xmlns:a16="http://schemas.microsoft.com/office/drawing/2014/main" id="{DB120E77-7C64-440C-9410-E44085CFE35B}"/>
            </a:ext>
          </a:extLst>
        </xdr:cNvPr>
        <xdr:cNvCxnSpPr/>
      </xdr:nvCxnSpPr>
      <xdr:spPr>
        <a:xfrm>
          <a:off x="12344400" y="9824720"/>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58</xdr:row>
      <xdr:rowOff>164465</xdr:rowOff>
    </xdr:from>
    <xdr:to>
      <xdr:col>67</xdr:col>
      <xdr:colOff>101600</xdr:colOff>
      <xdr:row>59</xdr:row>
      <xdr:rowOff>94615</xdr:rowOff>
    </xdr:to>
    <xdr:sp macro="" textlink="">
      <xdr:nvSpPr>
        <xdr:cNvPr id="510" name="楕円 509">
          <a:extLst>
            <a:ext uri="{FF2B5EF4-FFF2-40B4-BE49-F238E27FC236}">
              <a16:creationId xmlns:a16="http://schemas.microsoft.com/office/drawing/2014/main" id="{14435A01-BF8F-47E2-9A29-AEC88406C648}"/>
            </a:ext>
          </a:extLst>
        </xdr:cNvPr>
        <xdr:cNvSpPr/>
      </xdr:nvSpPr>
      <xdr:spPr>
        <a:xfrm>
          <a:off x="11487150" y="974026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59</xdr:row>
      <xdr:rowOff>43815</xdr:rowOff>
    </xdr:from>
    <xdr:to>
      <xdr:col>71</xdr:col>
      <xdr:colOff>177800</xdr:colOff>
      <xdr:row>59</xdr:row>
      <xdr:rowOff>83820</xdr:rowOff>
    </xdr:to>
    <xdr:cxnSp macro="">
      <xdr:nvCxnSpPr>
        <xdr:cNvPr id="511" name="直線コネクタ 510">
          <a:extLst>
            <a:ext uri="{FF2B5EF4-FFF2-40B4-BE49-F238E27FC236}">
              <a16:creationId xmlns:a16="http://schemas.microsoft.com/office/drawing/2014/main" id="{D02D899C-687D-465B-8BC7-123523496FBF}"/>
            </a:ext>
          </a:extLst>
        </xdr:cNvPr>
        <xdr:cNvCxnSpPr/>
      </xdr:nvCxnSpPr>
      <xdr:spPr>
        <a:xfrm>
          <a:off x="11537950" y="9784715"/>
          <a:ext cx="80645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116857</xdr:rowOff>
    </xdr:from>
    <xdr:ext cx="405111" cy="259045"/>
    <xdr:sp macro="" textlink="">
      <xdr:nvSpPr>
        <xdr:cNvPr id="512" name="n_1aveValue【学校施設】&#10;有形固定資産減価償却率">
          <a:extLst>
            <a:ext uri="{FF2B5EF4-FFF2-40B4-BE49-F238E27FC236}">
              <a16:creationId xmlns:a16="http://schemas.microsoft.com/office/drawing/2014/main" id="{465989B5-D2A3-4F3C-A026-E0F35242FA9A}"/>
            </a:ext>
          </a:extLst>
        </xdr:cNvPr>
        <xdr:cNvSpPr txBox="1"/>
      </xdr:nvSpPr>
      <xdr:spPr>
        <a:xfrm>
          <a:off x="13742044" y="9692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64787</xdr:rowOff>
    </xdr:from>
    <xdr:ext cx="405111" cy="259045"/>
    <xdr:sp macro="" textlink="">
      <xdr:nvSpPr>
        <xdr:cNvPr id="513" name="n_2aveValue【学校施設】&#10;有形固定資産減価償却率">
          <a:extLst>
            <a:ext uri="{FF2B5EF4-FFF2-40B4-BE49-F238E27FC236}">
              <a16:creationId xmlns:a16="http://schemas.microsoft.com/office/drawing/2014/main" id="{3C02C2E7-2FA4-4BD2-AFF3-84238B73036B}"/>
            </a:ext>
          </a:extLst>
        </xdr:cNvPr>
        <xdr:cNvSpPr txBox="1"/>
      </xdr:nvSpPr>
      <xdr:spPr>
        <a:xfrm>
          <a:off x="12960994" y="99707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36212</xdr:rowOff>
    </xdr:from>
    <xdr:ext cx="405111" cy="259045"/>
    <xdr:sp macro="" textlink="">
      <xdr:nvSpPr>
        <xdr:cNvPr id="514" name="n_3aveValue【学校施設】&#10;有形固定資産減価償却率">
          <a:extLst>
            <a:ext uri="{FF2B5EF4-FFF2-40B4-BE49-F238E27FC236}">
              <a16:creationId xmlns:a16="http://schemas.microsoft.com/office/drawing/2014/main" id="{4338C674-D7F8-43CE-B24D-2EDAD7CEECBA}"/>
            </a:ext>
          </a:extLst>
        </xdr:cNvPr>
        <xdr:cNvSpPr txBox="1"/>
      </xdr:nvSpPr>
      <xdr:spPr>
        <a:xfrm>
          <a:off x="12167244" y="99422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19067</xdr:rowOff>
    </xdr:from>
    <xdr:ext cx="405111" cy="259045"/>
    <xdr:sp macro="" textlink="">
      <xdr:nvSpPr>
        <xdr:cNvPr id="515" name="n_4aveValue【学校施設】&#10;有形固定資産減価償却率">
          <a:extLst>
            <a:ext uri="{FF2B5EF4-FFF2-40B4-BE49-F238E27FC236}">
              <a16:creationId xmlns:a16="http://schemas.microsoft.com/office/drawing/2014/main" id="{D9219284-86BA-4783-B035-1353C1034493}"/>
            </a:ext>
          </a:extLst>
        </xdr:cNvPr>
        <xdr:cNvSpPr txBox="1"/>
      </xdr:nvSpPr>
      <xdr:spPr>
        <a:xfrm>
          <a:off x="11354444" y="99250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151147</xdr:rowOff>
    </xdr:from>
    <xdr:ext cx="405111" cy="259045"/>
    <xdr:sp macro="" textlink="">
      <xdr:nvSpPr>
        <xdr:cNvPr id="516" name="n_2mainValue【学校施設】&#10;有形固定資産減価償却率">
          <a:extLst>
            <a:ext uri="{FF2B5EF4-FFF2-40B4-BE49-F238E27FC236}">
              <a16:creationId xmlns:a16="http://schemas.microsoft.com/office/drawing/2014/main" id="{404FB212-891C-49D4-82A9-D42E9654F7F4}"/>
            </a:ext>
          </a:extLst>
        </xdr:cNvPr>
        <xdr:cNvSpPr txBox="1"/>
      </xdr:nvSpPr>
      <xdr:spPr>
        <a:xfrm>
          <a:off x="12960994" y="9561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151147</xdr:rowOff>
    </xdr:from>
    <xdr:ext cx="405111" cy="259045"/>
    <xdr:sp macro="" textlink="">
      <xdr:nvSpPr>
        <xdr:cNvPr id="517" name="n_3mainValue【学校施設】&#10;有形固定資産減価償却率">
          <a:extLst>
            <a:ext uri="{FF2B5EF4-FFF2-40B4-BE49-F238E27FC236}">
              <a16:creationId xmlns:a16="http://schemas.microsoft.com/office/drawing/2014/main" id="{44CD3542-E014-4AC5-91C5-FDD6D9A77E30}"/>
            </a:ext>
          </a:extLst>
        </xdr:cNvPr>
        <xdr:cNvSpPr txBox="1"/>
      </xdr:nvSpPr>
      <xdr:spPr>
        <a:xfrm>
          <a:off x="12167244" y="9561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111142</xdr:rowOff>
    </xdr:from>
    <xdr:ext cx="405111" cy="259045"/>
    <xdr:sp macro="" textlink="">
      <xdr:nvSpPr>
        <xdr:cNvPr id="518" name="n_4mainValue【学校施設】&#10;有形固定資産減価償却率">
          <a:extLst>
            <a:ext uri="{FF2B5EF4-FFF2-40B4-BE49-F238E27FC236}">
              <a16:creationId xmlns:a16="http://schemas.microsoft.com/office/drawing/2014/main" id="{5F9B1A11-4658-4FBB-805E-98E1D5EDA276}"/>
            </a:ext>
          </a:extLst>
        </xdr:cNvPr>
        <xdr:cNvSpPr txBox="1"/>
      </xdr:nvSpPr>
      <xdr:spPr>
        <a:xfrm>
          <a:off x="11354444" y="95218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19" name="正方形/長方形 518">
          <a:extLst>
            <a:ext uri="{FF2B5EF4-FFF2-40B4-BE49-F238E27FC236}">
              <a16:creationId xmlns:a16="http://schemas.microsoft.com/office/drawing/2014/main" id="{972CE7F6-24C3-403F-BA79-FE0B03C818C1}"/>
            </a:ext>
          </a:extLst>
        </xdr:cNvPr>
        <xdr:cNvSpPr/>
      </xdr:nvSpPr>
      <xdr:spPr>
        <a:xfrm>
          <a:off x="16459200" y="77089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20" name="正方形/長方形 519">
          <a:extLst>
            <a:ext uri="{FF2B5EF4-FFF2-40B4-BE49-F238E27FC236}">
              <a16:creationId xmlns:a16="http://schemas.microsoft.com/office/drawing/2014/main" id="{D5AB7B3E-BD1C-4F21-9339-0A9B83355E64}"/>
            </a:ext>
          </a:extLst>
        </xdr:cNvPr>
        <xdr:cNvSpPr/>
      </xdr:nvSpPr>
      <xdr:spPr>
        <a:xfrm>
          <a:off x="165862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21" name="正方形/長方形 520">
          <a:extLst>
            <a:ext uri="{FF2B5EF4-FFF2-40B4-BE49-F238E27FC236}">
              <a16:creationId xmlns:a16="http://schemas.microsoft.com/office/drawing/2014/main" id="{5027510E-C0E0-4F86-AE1A-04609114E70B}"/>
            </a:ext>
          </a:extLst>
        </xdr:cNvPr>
        <xdr:cNvSpPr/>
      </xdr:nvSpPr>
      <xdr:spPr>
        <a:xfrm>
          <a:off x="165862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22" name="正方形/長方形 521">
          <a:extLst>
            <a:ext uri="{FF2B5EF4-FFF2-40B4-BE49-F238E27FC236}">
              <a16:creationId xmlns:a16="http://schemas.microsoft.com/office/drawing/2014/main" id="{CD5B4784-445B-45D3-8E27-D5CC85127153}"/>
            </a:ext>
          </a:extLst>
        </xdr:cNvPr>
        <xdr:cNvSpPr/>
      </xdr:nvSpPr>
      <xdr:spPr>
        <a:xfrm>
          <a:off x="174879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23" name="正方形/長方形 522">
          <a:extLst>
            <a:ext uri="{FF2B5EF4-FFF2-40B4-BE49-F238E27FC236}">
              <a16:creationId xmlns:a16="http://schemas.microsoft.com/office/drawing/2014/main" id="{72DAB060-16A7-4397-8413-03CE2C3F3401}"/>
            </a:ext>
          </a:extLst>
        </xdr:cNvPr>
        <xdr:cNvSpPr/>
      </xdr:nvSpPr>
      <xdr:spPr>
        <a:xfrm>
          <a:off x="174879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24" name="正方形/長方形 523">
          <a:extLst>
            <a:ext uri="{FF2B5EF4-FFF2-40B4-BE49-F238E27FC236}">
              <a16:creationId xmlns:a16="http://schemas.microsoft.com/office/drawing/2014/main" id="{567C38E9-FF06-445A-A4CA-9CF306888993}"/>
            </a:ext>
          </a:extLst>
        </xdr:cNvPr>
        <xdr:cNvSpPr/>
      </xdr:nvSpPr>
      <xdr:spPr>
        <a:xfrm>
          <a:off x="185166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25" name="正方形/長方形 524">
          <a:extLst>
            <a:ext uri="{FF2B5EF4-FFF2-40B4-BE49-F238E27FC236}">
              <a16:creationId xmlns:a16="http://schemas.microsoft.com/office/drawing/2014/main" id="{03A7DA61-DCC1-40E8-BF7C-755D6F819263}"/>
            </a:ext>
          </a:extLst>
        </xdr:cNvPr>
        <xdr:cNvSpPr/>
      </xdr:nvSpPr>
      <xdr:spPr>
        <a:xfrm>
          <a:off x="185166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26" name="正方形/長方形 525">
          <a:extLst>
            <a:ext uri="{FF2B5EF4-FFF2-40B4-BE49-F238E27FC236}">
              <a16:creationId xmlns:a16="http://schemas.microsoft.com/office/drawing/2014/main" id="{D6327685-6178-45A8-A14F-9DE70E95EAAE}"/>
            </a:ext>
          </a:extLst>
        </xdr:cNvPr>
        <xdr:cNvSpPr/>
      </xdr:nvSpPr>
      <xdr:spPr>
        <a:xfrm>
          <a:off x="16459200" y="880745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27" name="テキスト ボックス 526">
          <a:extLst>
            <a:ext uri="{FF2B5EF4-FFF2-40B4-BE49-F238E27FC236}">
              <a16:creationId xmlns:a16="http://schemas.microsoft.com/office/drawing/2014/main" id="{A55FDC8F-7A37-477D-B470-083A0CB6F70D}"/>
            </a:ext>
          </a:extLst>
        </xdr:cNvPr>
        <xdr:cNvSpPr txBox="1"/>
      </xdr:nvSpPr>
      <xdr:spPr>
        <a:xfrm>
          <a:off x="16440150" y="86233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28" name="直線コネクタ 527">
          <a:extLst>
            <a:ext uri="{FF2B5EF4-FFF2-40B4-BE49-F238E27FC236}">
              <a16:creationId xmlns:a16="http://schemas.microsoft.com/office/drawing/2014/main" id="{D88F4B45-6CAA-4794-992D-096EAF504FDF}"/>
            </a:ext>
          </a:extLst>
        </xdr:cNvPr>
        <xdr:cNvCxnSpPr/>
      </xdr:nvCxnSpPr>
      <xdr:spPr>
        <a:xfrm>
          <a:off x="16459200" y="11010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529" name="テキスト ボックス 528">
          <a:extLst>
            <a:ext uri="{FF2B5EF4-FFF2-40B4-BE49-F238E27FC236}">
              <a16:creationId xmlns:a16="http://schemas.microsoft.com/office/drawing/2014/main" id="{F7A2843B-E7A5-4ABE-BFFB-023A9000C528}"/>
            </a:ext>
          </a:extLst>
        </xdr:cNvPr>
        <xdr:cNvSpPr txBox="1"/>
      </xdr:nvSpPr>
      <xdr:spPr>
        <a:xfrm>
          <a:off x="16049171" y="10875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76200</xdr:rowOff>
    </xdr:from>
    <xdr:to>
      <xdr:col>120</xdr:col>
      <xdr:colOff>114300</xdr:colOff>
      <xdr:row>64</xdr:row>
      <xdr:rowOff>76200</xdr:rowOff>
    </xdr:to>
    <xdr:cxnSp macro="">
      <xdr:nvCxnSpPr>
        <xdr:cNvPr id="530" name="直線コネクタ 529">
          <a:extLst>
            <a:ext uri="{FF2B5EF4-FFF2-40B4-BE49-F238E27FC236}">
              <a16:creationId xmlns:a16="http://schemas.microsoft.com/office/drawing/2014/main" id="{4206F2A3-0448-47B3-8D0C-FBBC6F6AFDCB}"/>
            </a:ext>
          </a:extLst>
        </xdr:cNvPr>
        <xdr:cNvCxnSpPr/>
      </xdr:nvCxnSpPr>
      <xdr:spPr>
        <a:xfrm>
          <a:off x="16459200" y="106426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531" name="テキスト ボックス 530">
          <a:extLst>
            <a:ext uri="{FF2B5EF4-FFF2-40B4-BE49-F238E27FC236}">
              <a16:creationId xmlns:a16="http://schemas.microsoft.com/office/drawing/2014/main" id="{36A608B2-08F4-42C8-8535-A8DEF22AF48E}"/>
            </a:ext>
          </a:extLst>
        </xdr:cNvPr>
        <xdr:cNvSpPr txBox="1"/>
      </xdr:nvSpPr>
      <xdr:spPr>
        <a:xfrm>
          <a:off x="16049171" y="10506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532" name="直線コネクタ 531">
          <a:extLst>
            <a:ext uri="{FF2B5EF4-FFF2-40B4-BE49-F238E27FC236}">
              <a16:creationId xmlns:a16="http://schemas.microsoft.com/office/drawing/2014/main" id="{D77CD0CE-E600-4130-B36B-ED3E2A0128B7}"/>
            </a:ext>
          </a:extLst>
        </xdr:cNvPr>
        <xdr:cNvCxnSpPr/>
      </xdr:nvCxnSpPr>
      <xdr:spPr>
        <a:xfrm>
          <a:off x="16459200" y="10274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533" name="テキスト ボックス 532">
          <a:extLst>
            <a:ext uri="{FF2B5EF4-FFF2-40B4-BE49-F238E27FC236}">
              <a16:creationId xmlns:a16="http://schemas.microsoft.com/office/drawing/2014/main" id="{38DE1BCA-14E4-496C-ABC1-1AEF353DC9B5}"/>
            </a:ext>
          </a:extLst>
        </xdr:cNvPr>
        <xdr:cNvSpPr txBox="1"/>
      </xdr:nvSpPr>
      <xdr:spPr>
        <a:xfrm>
          <a:off x="16049171" y="101384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34" name="直線コネクタ 533">
          <a:extLst>
            <a:ext uri="{FF2B5EF4-FFF2-40B4-BE49-F238E27FC236}">
              <a16:creationId xmlns:a16="http://schemas.microsoft.com/office/drawing/2014/main" id="{5B6282A2-4683-4927-8C1B-F902998DDCB4}"/>
            </a:ext>
          </a:extLst>
        </xdr:cNvPr>
        <xdr:cNvCxnSpPr/>
      </xdr:nvCxnSpPr>
      <xdr:spPr>
        <a:xfrm>
          <a:off x="16459200" y="9906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535" name="テキスト ボックス 534">
          <a:extLst>
            <a:ext uri="{FF2B5EF4-FFF2-40B4-BE49-F238E27FC236}">
              <a16:creationId xmlns:a16="http://schemas.microsoft.com/office/drawing/2014/main" id="{51D2461B-8AAE-414A-97D9-9E1338A64FDE}"/>
            </a:ext>
          </a:extLst>
        </xdr:cNvPr>
        <xdr:cNvSpPr txBox="1"/>
      </xdr:nvSpPr>
      <xdr:spPr>
        <a:xfrm>
          <a:off x="16049171" y="9770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536" name="直線コネクタ 535">
          <a:extLst>
            <a:ext uri="{FF2B5EF4-FFF2-40B4-BE49-F238E27FC236}">
              <a16:creationId xmlns:a16="http://schemas.microsoft.com/office/drawing/2014/main" id="{D594FFC7-8036-4625-87B5-2D541E18C59E}"/>
            </a:ext>
          </a:extLst>
        </xdr:cNvPr>
        <xdr:cNvCxnSpPr/>
      </xdr:nvCxnSpPr>
      <xdr:spPr>
        <a:xfrm>
          <a:off x="16459200" y="9544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537" name="テキスト ボックス 536">
          <a:extLst>
            <a:ext uri="{FF2B5EF4-FFF2-40B4-BE49-F238E27FC236}">
              <a16:creationId xmlns:a16="http://schemas.microsoft.com/office/drawing/2014/main" id="{81EEA581-5002-4114-949B-8FCB49B8D02A}"/>
            </a:ext>
          </a:extLst>
        </xdr:cNvPr>
        <xdr:cNvSpPr txBox="1"/>
      </xdr:nvSpPr>
      <xdr:spPr>
        <a:xfrm>
          <a:off x="16049171" y="940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538" name="直線コネクタ 537">
          <a:extLst>
            <a:ext uri="{FF2B5EF4-FFF2-40B4-BE49-F238E27FC236}">
              <a16:creationId xmlns:a16="http://schemas.microsoft.com/office/drawing/2014/main" id="{00E9D816-0DF6-49D7-839D-E4BE9F5D86C5}"/>
            </a:ext>
          </a:extLst>
        </xdr:cNvPr>
        <xdr:cNvCxnSpPr/>
      </xdr:nvCxnSpPr>
      <xdr:spPr>
        <a:xfrm>
          <a:off x="16459200" y="9175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539" name="テキスト ボックス 538">
          <a:extLst>
            <a:ext uri="{FF2B5EF4-FFF2-40B4-BE49-F238E27FC236}">
              <a16:creationId xmlns:a16="http://schemas.microsoft.com/office/drawing/2014/main" id="{58D8463A-4931-4293-AE93-61DAAF8F565C}"/>
            </a:ext>
          </a:extLst>
        </xdr:cNvPr>
        <xdr:cNvSpPr txBox="1"/>
      </xdr:nvSpPr>
      <xdr:spPr>
        <a:xfrm>
          <a:off x="16049171" y="90398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40" name="直線コネクタ 539">
          <a:extLst>
            <a:ext uri="{FF2B5EF4-FFF2-40B4-BE49-F238E27FC236}">
              <a16:creationId xmlns:a16="http://schemas.microsoft.com/office/drawing/2014/main" id="{07ABCBA9-FFD5-4C1F-9EFA-09FBC05BAE39}"/>
            </a:ext>
          </a:extLst>
        </xdr:cNvPr>
        <xdr:cNvCxnSpPr/>
      </xdr:nvCxnSpPr>
      <xdr:spPr>
        <a:xfrm>
          <a:off x="16459200" y="88074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41" name="テキスト ボックス 540">
          <a:extLst>
            <a:ext uri="{FF2B5EF4-FFF2-40B4-BE49-F238E27FC236}">
              <a16:creationId xmlns:a16="http://schemas.microsoft.com/office/drawing/2014/main" id="{2F0ED772-A896-4921-8C12-AEC12AD50D68}"/>
            </a:ext>
          </a:extLst>
        </xdr:cNvPr>
        <xdr:cNvSpPr txBox="1"/>
      </xdr:nvSpPr>
      <xdr:spPr>
        <a:xfrm>
          <a:off x="16049171" y="8671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42" name="【学校施設】&#10;一人当たり面積グラフ枠">
          <a:extLst>
            <a:ext uri="{FF2B5EF4-FFF2-40B4-BE49-F238E27FC236}">
              <a16:creationId xmlns:a16="http://schemas.microsoft.com/office/drawing/2014/main" id="{291EFAE4-3567-4886-92FF-C9C78FAD51E8}"/>
            </a:ext>
          </a:extLst>
        </xdr:cNvPr>
        <xdr:cNvSpPr/>
      </xdr:nvSpPr>
      <xdr:spPr>
        <a:xfrm>
          <a:off x="16459200" y="880745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49149</xdr:rowOff>
    </xdr:from>
    <xdr:to>
      <xdr:col>116</xdr:col>
      <xdr:colOff>62864</xdr:colOff>
      <xdr:row>63</xdr:row>
      <xdr:rowOff>164211</xdr:rowOff>
    </xdr:to>
    <xdr:cxnSp macro="">
      <xdr:nvCxnSpPr>
        <xdr:cNvPr id="543" name="直線コネクタ 542">
          <a:extLst>
            <a:ext uri="{FF2B5EF4-FFF2-40B4-BE49-F238E27FC236}">
              <a16:creationId xmlns:a16="http://schemas.microsoft.com/office/drawing/2014/main" id="{71E15C9D-FE7C-4C7D-9A5A-204C3CFB4F41}"/>
            </a:ext>
          </a:extLst>
        </xdr:cNvPr>
        <xdr:cNvCxnSpPr/>
      </xdr:nvCxnSpPr>
      <xdr:spPr>
        <a:xfrm flipV="1">
          <a:off x="19951064" y="9129649"/>
          <a:ext cx="0" cy="14358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168038</xdr:rowOff>
    </xdr:from>
    <xdr:ext cx="469744" cy="259045"/>
    <xdr:sp macro="" textlink="">
      <xdr:nvSpPr>
        <xdr:cNvPr id="544" name="【学校施設】&#10;一人当たり面積最小値テキスト">
          <a:extLst>
            <a:ext uri="{FF2B5EF4-FFF2-40B4-BE49-F238E27FC236}">
              <a16:creationId xmlns:a16="http://schemas.microsoft.com/office/drawing/2014/main" id="{FF19D851-2C52-4C77-B3D5-7292B1CAC58C}"/>
            </a:ext>
          </a:extLst>
        </xdr:cNvPr>
        <xdr:cNvSpPr txBox="1"/>
      </xdr:nvSpPr>
      <xdr:spPr>
        <a:xfrm>
          <a:off x="19989800" y="105693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164211</xdr:rowOff>
    </xdr:from>
    <xdr:to>
      <xdr:col>116</xdr:col>
      <xdr:colOff>152400</xdr:colOff>
      <xdr:row>63</xdr:row>
      <xdr:rowOff>164211</xdr:rowOff>
    </xdr:to>
    <xdr:cxnSp macro="">
      <xdr:nvCxnSpPr>
        <xdr:cNvPr id="545" name="直線コネクタ 544">
          <a:extLst>
            <a:ext uri="{FF2B5EF4-FFF2-40B4-BE49-F238E27FC236}">
              <a16:creationId xmlns:a16="http://schemas.microsoft.com/office/drawing/2014/main" id="{A1504DEC-BB8F-4763-AF84-7A0D9F4A76BC}"/>
            </a:ext>
          </a:extLst>
        </xdr:cNvPr>
        <xdr:cNvCxnSpPr/>
      </xdr:nvCxnSpPr>
      <xdr:spPr>
        <a:xfrm>
          <a:off x="19881850" y="1056551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53</xdr:row>
      <xdr:rowOff>167276</xdr:rowOff>
    </xdr:from>
    <xdr:ext cx="469744" cy="259045"/>
    <xdr:sp macro="" textlink="">
      <xdr:nvSpPr>
        <xdr:cNvPr id="546" name="【学校施設】&#10;一人当たり面積最大値テキスト">
          <a:extLst>
            <a:ext uri="{FF2B5EF4-FFF2-40B4-BE49-F238E27FC236}">
              <a16:creationId xmlns:a16="http://schemas.microsoft.com/office/drawing/2014/main" id="{2FD92CC7-539B-488B-8844-0C251ADA6791}"/>
            </a:ext>
          </a:extLst>
        </xdr:cNvPr>
        <xdr:cNvSpPr txBox="1"/>
      </xdr:nvSpPr>
      <xdr:spPr>
        <a:xfrm>
          <a:off x="19989800" y="89175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49149</xdr:rowOff>
    </xdr:from>
    <xdr:to>
      <xdr:col>116</xdr:col>
      <xdr:colOff>152400</xdr:colOff>
      <xdr:row>55</xdr:row>
      <xdr:rowOff>49149</xdr:rowOff>
    </xdr:to>
    <xdr:cxnSp macro="">
      <xdr:nvCxnSpPr>
        <xdr:cNvPr id="547" name="直線コネクタ 546">
          <a:extLst>
            <a:ext uri="{FF2B5EF4-FFF2-40B4-BE49-F238E27FC236}">
              <a16:creationId xmlns:a16="http://schemas.microsoft.com/office/drawing/2014/main" id="{57193F07-DA8A-446C-8117-1F9258D5B907}"/>
            </a:ext>
          </a:extLst>
        </xdr:cNvPr>
        <xdr:cNvCxnSpPr/>
      </xdr:nvCxnSpPr>
      <xdr:spPr>
        <a:xfrm>
          <a:off x="19881850" y="912964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22115</xdr:rowOff>
    </xdr:from>
    <xdr:ext cx="469744" cy="259045"/>
    <xdr:sp macro="" textlink="">
      <xdr:nvSpPr>
        <xdr:cNvPr id="548" name="【学校施設】&#10;一人当たり面積平均値テキスト">
          <a:extLst>
            <a:ext uri="{FF2B5EF4-FFF2-40B4-BE49-F238E27FC236}">
              <a16:creationId xmlns:a16="http://schemas.microsoft.com/office/drawing/2014/main" id="{37A57C8C-9120-4446-A4C0-22FF7B312D7C}"/>
            </a:ext>
          </a:extLst>
        </xdr:cNvPr>
        <xdr:cNvSpPr txBox="1"/>
      </xdr:nvSpPr>
      <xdr:spPr>
        <a:xfrm>
          <a:off x="19989800" y="1009321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43688</xdr:rowOff>
    </xdr:from>
    <xdr:to>
      <xdr:col>116</xdr:col>
      <xdr:colOff>114300</xdr:colOff>
      <xdr:row>61</xdr:row>
      <xdr:rowOff>145288</xdr:rowOff>
    </xdr:to>
    <xdr:sp macro="" textlink="">
      <xdr:nvSpPr>
        <xdr:cNvPr id="549" name="フローチャート: 判断 548">
          <a:extLst>
            <a:ext uri="{FF2B5EF4-FFF2-40B4-BE49-F238E27FC236}">
              <a16:creationId xmlns:a16="http://schemas.microsoft.com/office/drawing/2014/main" id="{46F4546F-7704-4EC5-9703-37CA02027793}"/>
            </a:ext>
          </a:extLst>
        </xdr:cNvPr>
        <xdr:cNvSpPr/>
      </xdr:nvSpPr>
      <xdr:spPr>
        <a:xfrm>
          <a:off x="19900900" y="10114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16637</xdr:rowOff>
    </xdr:from>
    <xdr:to>
      <xdr:col>112</xdr:col>
      <xdr:colOff>38100</xdr:colOff>
      <xdr:row>61</xdr:row>
      <xdr:rowOff>118237</xdr:rowOff>
    </xdr:to>
    <xdr:sp macro="" textlink="">
      <xdr:nvSpPr>
        <xdr:cNvPr id="550" name="フローチャート: 判断 549">
          <a:extLst>
            <a:ext uri="{FF2B5EF4-FFF2-40B4-BE49-F238E27FC236}">
              <a16:creationId xmlns:a16="http://schemas.microsoft.com/office/drawing/2014/main" id="{39E8A33C-5702-44B5-B45B-BEFD9C5EA188}"/>
            </a:ext>
          </a:extLst>
        </xdr:cNvPr>
        <xdr:cNvSpPr/>
      </xdr:nvSpPr>
      <xdr:spPr>
        <a:xfrm>
          <a:off x="19157950" y="10087737"/>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106172</xdr:rowOff>
    </xdr:from>
    <xdr:to>
      <xdr:col>107</xdr:col>
      <xdr:colOff>101600</xdr:colOff>
      <xdr:row>62</xdr:row>
      <xdr:rowOff>36322</xdr:rowOff>
    </xdr:to>
    <xdr:sp macro="" textlink="">
      <xdr:nvSpPr>
        <xdr:cNvPr id="551" name="フローチャート: 判断 550">
          <a:extLst>
            <a:ext uri="{FF2B5EF4-FFF2-40B4-BE49-F238E27FC236}">
              <a16:creationId xmlns:a16="http://schemas.microsoft.com/office/drawing/2014/main" id="{90C82038-8695-4ECE-BEDC-6F0298C3C5B4}"/>
            </a:ext>
          </a:extLst>
        </xdr:cNvPr>
        <xdr:cNvSpPr/>
      </xdr:nvSpPr>
      <xdr:spPr>
        <a:xfrm>
          <a:off x="18345150" y="1017727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49403</xdr:rowOff>
    </xdr:from>
    <xdr:to>
      <xdr:col>102</xdr:col>
      <xdr:colOff>165100</xdr:colOff>
      <xdr:row>61</xdr:row>
      <xdr:rowOff>151003</xdr:rowOff>
    </xdr:to>
    <xdr:sp macro="" textlink="">
      <xdr:nvSpPr>
        <xdr:cNvPr id="552" name="フローチャート: 判断 551">
          <a:extLst>
            <a:ext uri="{FF2B5EF4-FFF2-40B4-BE49-F238E27FC236}">
              <a16:creationId xmlns:a16="http://schemas.microsoft.com/office/drawing/2014/main" id="{6AF69D55-511E-453C-9187-142E675DDD6C}"/>
            </a:ext>
          </a:extLst>
        </xdr:cNvPr>
        <xdr:cNvSpPr/>
      </xdr:nvSpPr>
      <xdr:spPr>
        <a:xfrm>
          <a:off x="17551400" y="10120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80645</xdr:rowOff>
    </xdr:from>
    <xdr:to>
      <xdr:col>98</xdr:col>
      <xdr:colOff>38100</xdr:colOff>
      <xdr:row>62</xdr:row>
      <xdr:rowOff>10795</xdr:rowOff>
    </xdr:to>
    <xdr:sp macro="" textlink="">
      <xdr:nvSpPr>
        <xdr:cNvPr id="553" name="フローチャート: 判断 552">
          <a:extLst>
            <a:ext uri="{FF2B5EF4-FFF2-40B4-BE49-F238E27FC236}">
              <a16:creationId xmlns:a16="http://schemas.microsoft.com/office/drawing/2014/main" id="{3D5A9820-EB6A-422A-AA68-257C4FC52468}"/>
            </a:ext>
          </a:extLst>
        </xdr:cNvPr>
        <xdr:cNvSpPr/>
      </xdr:nvSpPr>
      <xdr:spPr>
        <a:xfrm>
          <a:off x="16757650" y="1015174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54" name="テキスト ボックス 553">
          <a:extLst>
            <a:ext uri="{FF2B5EF4-FFF2-40B4-BE49-F238E27FC236}">
              <a16:creationId xmlns:a16="http://schemas.microsoft.com/office/drawing/2014/main" id="{A667F5A5-15AD-4B59-B735-D531EF4DF7A1}"/>
            </a:ext>
          </a:extLst>
        </xdr:cNvPr>
        <xdr:cNvSpPr txBox="1"/>
      </xdr:nvSpPr>
      <xdr:spPr>
        <a:xfrm>
          <a:off x="197802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55" name="テキスト ボックス 554">
          <a:extLst>
            <a:ext uri="{FF2B5EF4-FFF2-40B4-BE49-F238E27FC236}">
              <a16:creationId xmlns:a16="http://schemas.microsoft.com/office/drawing/2014/main" id="{991D3E6B-5B6C-4062-8287-B7470DB98D0C}"/>
            </a:ext>
          </a:extLst>
        </xdr:cNvPr>
        <xdr:cNvSpPr txBox="1"/>
      </xdr:nvSpPr>
      <xdr:spPr>
        <a:xfrm>
          <a:off x="190309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56" name="テキスト ボックス 555">
          <a:extLst>
            <a:ext uri="{FF2B5EF4-FFF2-40B4-BE49-F238E27FC236}">
              <a16:creationId xmlns:a16="http://schemas.microsoft.com/office/drawing/2014/main" id="{475360BE-B47B-46E0-A4DF-89F6254EA690}"/>
            </a:ext>
          </a:extLst>
        </xdr:cNvPr>
        <xdr:cNvSpPr txBox="1"/>
      </xdr:nvSpPr>
      <xdr:spPr>
        <a:xfrm>
          <a:off x="182245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57" name="テキスト ボックス 556">
          <a:extLst>
            <a:ext uri="{FF2B5EF4-FFF2-40B4-BE49-F238E27FC236}">
              <a16:creationId xmlns:a16="http://schemas.microsoft.com/office/drawing/2014/main" id="{95861CAE-79C2-4D31-93F8-59E7394831DB}"/>
            </a:ext>
          </a:extLst>
        </xdr:cNvPr>
        <xdr:cNvSpPr txBox="1"/>
      </xdr:nvSpPr>
      <xdr:spPr>
        <a:xfrm>
          <a:off x="174307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58" name="テキスト ボックス 557">
          <a:extLst>
            <a:ext uri="{FF2B5EF4-FFF2-40B4-BE49-F238E27FC236}">
              <a16:creationId xmlns:a16="http://schemas.microsoft.com/office/drawing/2014/main" id="{79A723F5-9954-4613-AF2B-CEE18004C509}"/>
            </a:ext>
          </a:extLst>
        </xdr:cNvPr>
        <xdr:cNvSpPr txBox="1"/>
      </xdr:nvSpPr>
      <xdr:spPr>
        <a:xfrm>
          <a:off x="166306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60</xdr:row>
      <xdr:rowOff>66548</xdr:rowOff>
    </xdr:from>
    <xdr:to>
      <xdr:col>107</xdr:col>
      <xdr:colOff>101600</xdr:colOff>
      <xdr:row>60</xdr:row>
      <xdr:rowOff>168148</xdr:rowOff>
    </xdr:to>
    <xdr:sp macro="" textlink="">
      <xdr:nvSpPr>
        <xdr:cNvPr id="559" name="楕円 558">
          <a:extLst>
            <a:ext uri="{FF2B5EF4-FFF2-40B4-BE49-F238E27FC236}">
              <a16:creationId xmlns:a16="http://schemas.microsoft.com/office/drawing/2014/main" id="{86F6B3BC-5426-4BB9-9F0B-FF596A80EB94}"/>
            </a:ext>
          </a:extLst>
        </xdr:cNvPr>
        <xdr:cNvSpPr/>
      </xdr:nvSpPr>
      <xdr:spPr>
        <a:xfrm>
          <a:off x="18345150" y="9972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60</xdr:row>
      <xdr:rowOff>89027</xdr:rowOff>
    </xdr:from>
    <xdr:to>
      <xdr:col>102</xdr:col>
      <xdr:colOff>165100</xdr:colOff>
      <xdr:row>61</xdr:row>
      <xdr:rowOff>19177</xdr:rowOff>
    </xdr:to>
    <xdr:sp macro="" textlink="">
      <xdr:nvSpPr>
        <xdr:cNvPr id="560" name="楕円 559">
          <a:extLst>
            <a:ext uri="{FF2B5EF4-FFF2-40B4-BE49-F238E27FC236}">
              <a16:creationId xmlns:a16="http://schemas.microsoft.com/office/drawing/2014/main" id="{7B2062C0-D260-4733-8097-9CC47D20D71B}"/>
            </a:ext>
          </a:extLst>
        </xdr:cNvPr>
        <xdr:cNvSpPr/>
      </xdr:nvSpPr>
      <xdr:spPr>
        <a:xfrm>
          <a:off x="17551400" y="999502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60</xdr:row>
      <xdr:rowOff>117348</xdr:rowOff>
    </xdr:from>
    <xdr:to>
      <xdr:col>107</xdr:col>
      <xdr:colOff>50800</xdr:colOff>
      <xdr:row>60</xdr:row>
      <xdr:rowOff>139827</xdr:rowOff>
    </xdr:to>
    <xdr:cxnSp macro="">
      <xdr:nvCxnSpPr>
        <xdr:cNvPr id="561" name="直線コネクタ 560">
          <a:extLst>
            <a:ext uri="{FF2B5EF4-FFF2-40B4-BE49-F238E27FC236}">
              <a16:creationId xmlns:a16="http://schemas.microsoft.com/office/drawing/2014/main" id="{98A8B01D-D359-44AE-B350-F60FDF91E224}"/>
            </a:ext>
          </a:extLst>
        </xdr:cNvPr>
        <xdr:cNvCxnSpPr/>
      </xdr:nvCxnSpPr>
      <xdr:spPr>
        <a:xfrm flipV="1">
          <a:off x="17602200" y="10023348"/>
          <a:ext cx="793750" cy="224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60</xdr:row>
      <xdr:rowOff>112649</xdr:rowOff>
    </xdr:from>
    <xdr:to>
      <xdr:col>98</xdr:col>
      <xdr:colOff>38100</xdr:colOff>
      <xdr:row>61</xdr:row>
      <xdr:rowOff>42799</xdr:rowOff>
    </xdr:to>
    <xdr:sp macro="" textlink="">
      <xdr:nvSpPr>
        <xdr:cNvPr id="562" name="楕円 561">
          <a:extLst>
            <a:ext uri="{FF2B5EF4-FFF2-40B4-BE49-F238E27FC236}">
              <a16:creationId xmlns:a16="http://schemas.microsoft.com/office/drawing/2014/main" id="{30725DC3-70EF-42FB-B1A6-88682DC5EA74}"/>
            </a:ext>
          </a:extLst>
        </xdr:cNvPr>
        <xdr:cNvSpPr/>
      </xdr:nvSpPr>
      <xdr:spPr>
        <a:xfrm>
          <a:off x="16757650" y="10018649"/>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60</xdr:row>
      <xdr:rowOff>139827</xdr:rowOff>
    </xdr:from>
    <xdr:to>
      <xdr:col>102</xdr:col>
      <xdr:colOff>114300</xdr:colOff>
      <xdr:row>60</xdr:row>
      <xdr:rowOff>163449</xdr:rowOff>
    </xdr:to>
    <xdr:cxnSp macro="">
      <xdr:nvCxnSpPr>
        <xdr:cNvPr id="563" name="直線コネクタ 562">
          <a:extLst>
            <a:ext uri="{FF2B5EF4-FFF2-40B4-BE49-F238E27FC236}">
              <a16:creationId xmlns:a16="http://schemas.microsoft.com/office/drawing/2014/main" id="{82051B4F-6DC4-41D2-9473-A66B1B1799A0}"/>
            </a:ext>
          </a:extLst>
        </xdr:cNvPr>
        <xdr:cNvCxnSpPr/>
      </xdr:nvCxnSpPr>
      <xdr:spPr>
        <a:xfrm flipV="1">
          <a:off x="16802100" y="10045827"/>
          <a:ext cx="800100" cy="23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59</xdr:row>
      <xdr:rowOff>134764</xdr:rowOff>
    </xdr:from>
    <xdr:ext cx="469744" cy="259045"/>
    <xdr:sp macro="" textlink="">
      <xdr:nvSpPr>
        <xdr:cNvPr id="564" name="n_1aveValue【学校施設】&#10;一人当たり面積">
          <a:extLst>
            <a:ext uri="{FF2B5EF4-FFF2-40B4-BE49-F238E27FC236}">
              <a16:creationId xmlns:a16="http://schemas.microsoft.com/office/drawing/2014/main" id="{A3E70C77-0362-4583-878E-B22574068A78}"/>
            </a:ext>
          </a:extLst>
        </xdr:cNvPr>
        <xdr:cNvSpPr txBox="1"/>
      </xdr:nvSpPr>
      <xdr:spPr>
        <a:xfrm>
          <a:off x="18980227" y="98756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27449</xdr:rowOff>
    </xdr:from>
    <xdr:ext cx="469744" cy="259045"/>
    <xdr:sp macro="" textlink="">
      <xdr:nvSpPr>
        <xdr:cNvPr id="565" name="n_2aveValue【学校施設】&#10;一人当たり面積">
          <a:extLst>
            <a:ext uri="{FF2B5EF4-FFF2-40B4-BE49-F238E27FC236}">
              <a16:creationId xmlns:a16="http://schemas.microsoft.com/office/drawing/2014/main" id="{C9AE5FB9-7B5C-4247-9F5E-B6C89A21A5AB}"/>
            </a:ext>
          </a:extLst>
        </xdr:cNvPr>
        <xdr:cNvSpPr txBox="1"/>
      </xdr:nvSpPr>
      <xdr:spPr>
        <a:xfrm>
          <a:off x="18180127" y="102636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142130</xdr:rowOff>
    </xdr:from>
    <xdr:ext cx="469744" cy="259045"/>
    <xdr:sp macro="" textlink="">
      <xdr:nvSpPr>
        <xdr:cNvPr id="566" name="n_3aveValue【学校施設】&#10;一人当たり面積">
          <a:extLst>
            <a:ext uri="{FF2B5EF4-FFF2-40B4-BE49-F238E27FC236}">
              <a16:creationId xmlns:a16="http://schemas.microsoft.com/office/drawing/2014/main" id="{DC26B27A-1DBF-41DA-A206-A7860E58044B}"/>
            </a:ext>
          </a:extLst>
        </xdr:cNvPr>
        <xdr:cNvSpPr txBox="1"/>
      </xdr:nvSpPr>
      <xdr:spPr>
        <a:xfrm>
          <a:off x="17386377" y="102132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62</xdr:row>
      <xdr:rowOff>1922</xdr:rowOff>
    </xdr:from>
    <xdr:ext cx="469744" cy="259045"/>
    <xdr:sp macro="" textlink="">
      <xdr:nvSpPr>
        <xdr:cNvPr id="567" name="n_4aveValue【学校施設】&#10;一人当たり面積">
          <a:extLst>
            <a:ext uri="{FF2B5EF4-FFF2-40B4-BE49-F238E27FC236}">
              <a16:creationId xmlns:a16="http://schemas.microsoft.com/office/drawing/2014/main" id="{273F8B43-2CAD-416A-9C17-2E626397DED1}"/>
            </a:ext>
          </a:extLst>
        </xdr:cNvPr>
        <xdr:cNvSpPr txBox="1"/>
      </xdr:nvSpPr>
      <xdr:spPr>
        <a:xfrm>
          <a:off x="16592627" y="102381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59</xdr:row>
      <xdr:rowOff>13225</xdr:rowOff>
    </xdr:from>
    <xdr:ext cx="469744" cy="259045"/>
    <xdr:sp macro="" textlink="">
      <xdr:nvSpPr>
        <xdr:cNvPr id="568" name="n_2mainValue【学校施設】&#10;一人当たり面積">
          <a:extLst>
            <a:ext uri="{FF2B5EF4-FFF2-40B4-BE49-F238E27FC236}">
              <a16:creationId xmlns:a16="http://schemas.microsoft.com/office/drawing/2014/main" id="{7CD148B2-89EB-4C3F-BE61-79778C5EE681}"/>
            </a:ext>
          </a:extLst>
        </xdr:cNvPr>
        <xdr:cNvSpPr txBox="1"/>
      </xdr:nvSpPr>
      <xdr:spPr>
        <a:xfrm>
          <a:off x="18180127" y="97541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59</xdr:row>
      <xdr:rowOff>35704</xdr:rowOff>
    </xdr:from>
    <xdr:ext cx="469744" cy="259045"/>
    <xdr:sp macro="" textlink="">
      <xdr:nvSpPr>
        <xdr:cNvPr id="569" name="n_3mainValue【学校施設】&#10;一人当たり面積">
          <a:extLst>
            <a:ext uri="{FF2B5EF4-FFF2-40B4-BE49-F238E27FC236}">
              <a16:creationId xmlns:a16="http://schemas.microsoft.com/office/drawing/2014/main" id="{960F1489-4BAA-413E-9AF5-A4F6FA80C180}"/>
            </a:ext>
          </a:extLst>
        </xdr:cNvPr>
        <xdr:cNvSpPr txBox="1"/>
      </xdr:nvSpPr>
      <xdr:spPr>
        <a:xfrm>
          <a:off x="17386377" y="97766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59</xdr:row>
      <xdr:rowOff>59326</xdr:rowOff>
    </xdr:from>
    <xdr:ext cx="469744" cy="259045"/>
    <xdr:sp macro="" textlink="">
      <xdr:nvSpPr>
        <xdr:cNvPr id="570" name="n_4mainValue【学校施設】&#10;一人当たり面積">
          <a:extLst>
            <a:ext uri="{FF2B5EF4-FFF2-40B4-BE49-F238E27FC236}">
              <a16:creationId xmlns:a16="http://schemas.microsoft.com/office/drawing/2014/main" id="{45B9A721-8806-4E18-995B-20666F17DAC2}"/>
            </a:ext>
          </a:extLst>
        </xdr:cNvPr>
        <xdr:cNvSpPr txBox="1"/>
      </xdr:nvSpPr>
      <xdr:spPr>
        <a:xfrm>
          <a:off x="16592627" y="98002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71" name="正方形/長方形 570">
          <a:extLst>
            <a:ext uri="{FF2B5EF4-FFF2-40B4-BE49-F238E27FC236}">
              <a16:creationId xmlns:a16="http://schemas.microsoft.com/office/drawing/2014/main" id="{2709F8AD-3C6A-4380-8281-C59F09B32AE9}"/>
            </a:ext>
          </a:extLst>
        </xdr:cNvPr>
        <xdr:cNvSpPr/>
      </xdr:nvSpPr>
      <xdr:spPr>
        <a:xfrm>
          <a:off x="11207750" y="113792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72" name="正方形/長方形 571">
          <a:extLst>
            <a:ext uri="{FF2B5EF4-FFF2-40B4-BE49-F238E27FC236}">
              <a16:creationId xmlns:a16="http://schemas.microsoft.com/office/drawing/2014/main" id="{16CBE641-4365-4FCC-ADC4-01D494BBF529}"/>
            </a:ext>
          </a:extLst>
        </xdr:cNvPr>
        <xdr:cNvSpPr/>
      </xdr:nvSpPr>
      <xdr:spPr>
        <a:xfrm>
          <a:off x="113157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73" name="正方形/長方形 572">
          <a:extLst>
            <a:ext uri="{FF2B5EF4-FFF2-40B4-BE49-F238E27FC236}">
              <a16:creationId xmlns:a16="http://schemas.microsoft.com/office/drawing/2014/main" id="{C48D45E7-8D49-4215-8BB2-15B593FF0465}"/>
            </a:ext>
          </a:extLst>
        </xdr:cNvPr>
        <xdr:cNvSpPr/>
      </xdr:nvSpPr>
      <xdr:spPr>
        <a:xfrm>
          <a:off x="113157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74" name="正方形/長方形 573">
          <a:extLst>
            <a:ext uri="{FF2B5EF4-FFF2-40B4-BE49-F238E27FC236}">
              <a16:creationId xmlns:a16="http://schemas.microsoft.com/office/drawing/2014/main" id="{95355996-899C-43B5-83FB-75E11D67CEB8}"/>
            </a:ext>
          </a:extLst>
        </xdr:cNvPr>
        <xdr:cNvSpPr/>
      </xdr:nvSpPr>
      <xdr:spPr>
        <a:xfrm>
          <a:off x="1223645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75" name="正方形/長方形 574">
          <a:extLst>
            <a:ext uri="{FF2B5EF4-FFF2-40B4-BE49-F238E27FC236}">
              <a16:creationId xmlns:a16="http://schemas.microsoft.com/office/drawing/2014/main" id="{7CE08A45-8C28-4117-BBC7-9FA4AF2C48BA}"/>
            </a:ext>
          </a:extLst>
        </xdr:cNvPr>
        <xdr:cNvSpPr/>
      </xdr:nvSpPr>
      <xdr:spPr>
        <a:xfrm>
          <a:off x="1223645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76" name="正方形/長方形 575">
          <a:extLst>
            <a:ext uri="{FF2B5EF4-FFF2-40B4-BE49-F238E27FC236}">
              <a16:creationId xmlns:a16="http://schemas.microsoft.com/office/drawing/2014/main" id="{62D5416F-A051-4AB2-B4FC-5A3A604EC14F}"/>
            </a:ext>
          </a:extLst>
        </xdr:cNvPr>
        <xdr:cNvSpPr/>
      </xdr:nvSpPr>
      <xdr:spPr>
        <a:xfrm>
          <a:off x="1326515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77" name="正方形/長方形 576">
          <a:extLst>
            <a:ext uri="{FF2B5EF4-FFF2-40B4-BE49-F238E27FC236}">
              <a16:creationId xmlns:a16="http://schemas.microsoft.com/office/drawing/2014/main" id="{8B983BA8-9D6E-4310-B17C-3D71DF03B218}"/>
            </a:ext>
          </a:extLst>
        </xdr:cNvPr>
        <xdr:cNvSpPr/>
      </xdr:nvSpPr>
      <xdr:spPr>
        <a:xfrm>
          <a:off x="1326515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78" name="正方形/長方形 577">
          <a:extLst>
            <a:ext uri="{FF2B5EF4-FFF2-40B4-BE49-F238E27FC236}">
              <a16:creationId xmlns:a16="http://schemas.microsoft.com/office/drawing/2014/main" id="{FAFF8146-AEE1-42EF-B396-D3ABD9D4006D}"/>
            </a:ext>
          </a:extLst>
        </xdr:cNvPr>
        <xdr:cNvSpPr/>
      </xdr:nvSpPr>
      <xdr:spPr>
        <a:xfrm>
          <a:off x="11207750" y="12477750"/>
          <a:ext cx="424815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579" name="正方形/長方形 578">
          <a:extLst>
            <a:ext uri="{FF2B5EF4-FFF2-40B4-BE49-F238E27FC236}">
              <a16:creationId xmlns:a16="http://schemas.microsoft.com/office/drawing/2014/main" id="{0DB4BBAD-A91C-4131-88D5-F88A6628BB49}"/>
            </a:ext>
          </a:extLst>
        </xdr:cNvPr>
        <xdr:cNvSpPr/>
      </xdr:nvSpPr>
      <xdr:spPr>
        <a:xfrm>
          <a:off x="16459200" y="113792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80" name="正方形/長方形 579">
          <a:extLst>
            <a:ext uri="{FF2B5EF4-FFF2-40B4-BE49-F238E27FC236}">
              <a16:creationId xmlns:a16="http://schemas.microsoft.com/office/drawing/2014/main" id="{75F79443-C3B9-4CDE-ABBE-A938A5867E8B}"/>
            </a:ext>
          </a:extLst>
        </xdr:cNvPr>
        <xdr:cNvSpPr/>
      </xdr:nvSpPr>
      <xdr:spPr>
        <a:xfrm>
          <a:off x="165862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81" name="正方形/長方形 580">
          <a:extLst>
            <a:ext uri="{FF2B5EF4-FFF2-40B4-BE49-F238E27FC236}">
              <a16:creationId xmlns:a16="http://schemas.microsoft.com/office/drawing/2014/main" id="{1AAFCDCD-DD1F-4CA4-92F2-8813427F44F7}"/>
            </a:ext>
          </a:extLst>
        </xdr:cNvPr>
        <xdr:cNvSpPr/>
      </xdr:nvSpPr>
      <xdr:spPr>
        <a:xfrm>
          <a:off x="165862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82" name="正方形/長方形 581">
          <a:extLst>
            <a:ext uri="{FF2B5EF4-FFF2-40B4-BE49-F238E27FC236}">
              <a16:creationId xmlns:a16="http://schemas.microsoft.com/office/drawing/2014/main" id="{C039A294-6242-471B-94EC-00783DAFF602}"/>
            </a:ext>
          </a:extLst>
        </xdr:cNvPr>
        <xdr:cNvSpPr/>
      </xdr:nvSpPr>
      <xdr:spPr>
        <a:xfrm>
          <a:off x="174879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83" name="正方形/長方形 582">
          <a:extLst>
            <a:ext uri="{FF2B5EF4-FFF2-40B4-BE49-F238E27FC236}">
              <a16:creationId xmlns:a16="http://schemas.microsoft.com/office/drawing/2014/main" id="{C4D53713-8D00-4F75-8C91-9DEEAAD7FBC0}"/>
            </a:ext>
          </a:extLst>
        </xdr:cNvPr>
        <xdr:cNvSpPr/>
      </xdr:nvSpPr>
      <xdr:spPr>
        <a:xfrm>
          <a:off x="174879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84" name="正方形/長方形 583">
          <a:extLst>
            <a:ext uri="{FF2B5EF4-FFF2-40B4-BE49-F238E27FC236}">
              <a16:creationId xmlns:a16="http://schemas.microsoft.com/office/drawing/2014/main" id="{EDA341AE-3324-478A-AF8E-D2022654C3DB}"/>
            </a:ext>
          </a:extLst>
        </xdr:cNvPr>
        <xdr:cNvSpPr/>
      </xdr:nvSpPr>
      <xdr:spPr>
        <a:xfrm>
          <a:off x="185166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85" name="正方形/長方形 584">
          <a:extLst>
            <a:ext uri="{FF2B5EF4-FFF2-40B4-BE49-F238E27FC236}">
              <a16:creationId xmlns:a16="http://schemas.microsoft.com/office/drawing/2014/main" id="{874F58CD-79DA-4C97-9B00-77E16080D054}"/>
            </a:ext>
          </a:extLst>
        </xdr:cNvPr>
        <xdr:cNvSpPr/>
      </xdr:nvSpPr>
      <xdr:spPr>
        <a:xfrm>
          <a:off x="185166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86" name="正方形/長方形 585">
          <a:extLst>
            <a:ext uri="{FF2B5EF4-FFF2-40B4-BE49-F238E27FC236}">
              <a16:creationId xmlns:a16="http://schemas.microsoft.com/office/drawing/2014/main" id="{12E7CACC-BFAA-4BD2-B625-C01DD4FEDA80}"/>
            </a:ext>
          </a:extLst>
        </xdr:cNvPr>
        <xdr:cNvSpPr/>
      </xdr:nvSpPr>
      <xdr:spPr>
        <a:xfrm>
          <a:off x="16459200" y="12477750"/>
          <a:ext cx="426720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587" name="正方形/長方形 586">
          <a:extLst>
            <a:ext uri="{FF2B5EF4-FFF2-40B4-BE49-F238E27FC236}">
              <a16:creationId xmlns:a16="http://schemas.microsoft.com/office/drawing/2014/main" id="{82FFB2D5-3EFF-435A-9F27-4B16EFD99069}"/>
            </a:ext>
          </a:extLst>
        </xdr:cNvPr>
        <xdr:cNvSpPr/>
      </xdr:nvSpPr>
      <xdr:spPr>
        <a:xfrm>
          <a:off x="11207750" y="15043150"/>
          <a:ext cx="4248150" cy="6159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588" name="正方形/長方形 587">
          <a:extLst>
            <a:ext uri="{FF2B5EF4-FFF2-40B4-BE49-F238E27FC236}">
              <a16:creationId xmlns:a16="http://schemas.microsoft.com/office/drawing/2014/main" id="{E267D444-EBFA-4094-9DE0-A5F86E85C1AA}"/>
            </a:ext>
          </a:extLst>
        </xdr:cNvPr>
        <xdr:cNvSpPr/>
      </xdr:nvSpPr>
      <xdr:spPr>
        <a:xfrm>
          <a:off x="113157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589" name="正方形/長方形 588">
          <a:extLst>
            <a:ext uri="{FF2B5EF4-FFF2-40B4-BE49-F238E27FC236}">
              <a16:creationId xmlns:a16="http://schemas.microsoft.com/office/drawing/2014/main" id="{F3119670-22C1-41D1-BF27-5A5746F15C79}"/>
            </a:ext>
          </a:extLst>
        </xdr:cNvPr>
        <xdr:cNvSpPr/>
      </xdr:nvSpPr>
      <xdr:spPr>
        <a:xfrm>
          <a:off x="113157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590" name="正方形/長方形 589">
          <a:extLst>
            <a:ext uri="{FF2B5EF4-FFF2-40B4-BE49-F238E27FC236}">
              <a16:creationId xmlns:a16="http://schemas.microsoft.com/office/drawing/2014/main" id="{943C1D0D-4283-4134-8C08-7511CF770F45}"/>
            </a:ext>
          </a:extLst>
        </xdr:cNvPr>
        <xdr:cNvSpPr/>
      </xdr:nvSpPr>
      <xdr:spPr>
        <a:xfrm>
          <a:off x="1223645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591" name="正方形/長方形 590">
          <a:extLst>
            <a:ext uri="{FF2B5EF4-FFF2-40B4-BE49-F238E27FC236}">
              <a16:creationId xmlns:a16="http://schemas.microsoft.com/office/drawing/2014/main" id="{AD7B2A51-0952-4AFD-87E1-7FCCAF93674D}"/>
            </a:ext>
          </a:extLst>
        </xdr:cNvPr>
        <xdr:cNvSpPr/>
      </xdr:nvSpPr>
      <xdr:spPr>
        <a:xfrm>
          <a:off x="1223645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592" name="正方形/長方形 591">
          <a:extLst>
            <a:ext uri="{FF2B5EF4-FFF2-40B4-BE49-F238E27FC236}">
              <a16:creationId xmlns:a16="http://schemas.microsoft.com/office/drawing/2014/main" id="{BCD3F526-15A7-46D2-A57F-E77152FD3496}"/>
            </a:ext>
          </a:extLst>
        </xdr:cNvPr>
        <xdr:cNvSpPr/>
      </xdr:nvSpPr>
      <xdr:spPr>
        <a:xfrm>
          <a:off x="1326515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593" name="正方形/長方形 592">
          <a:extLst>
            <a:ext uri="{FF2B5EF4-FFF2-40B4-BE49-F238E27FC236}">
              <a16:creationId xmlns:a16="http://schemas.microsoft.com/office/drawing/2014/main" id="{1FEAB4E6-DF2C-4E93-AEA4-C5C58476CA2F}"/>
            </a:ext>
          </a:extLst>
        </xdr:cNvPr>
        <xdr:cNvSpPr/>
      </xdr:nvSpPr>
      <xdr:spPr>
        <a:xfrm>
          <a:off x="1326515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94" name="正方形/長方形 593">
          <a:extLst>
            <a:ext uri="{FF2B5EF4-FFF2-40B4-BE49-F238E27FC236}">
              <a16:creationId xmlns:a16="http://schemas.microsoft.com/office/drawing/2014/main" id="{2897577C-A88E-4E36-9652-36A291C78ADD}"/>
            </a:ext>
          </a:extLst>
        </xdr:cNvPr>
        <xdr:cNvSpPr/>
      </xdr:nvSpPr>
      <xdr:spPr>
        <a:xfrm>
          <a:off x="11207750" y="16148050"/>
          <a:ext cx="4248150" cy="21971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595" name="テキスト ボックス 594">
          <a:extLst>
            <a:ext uri="{FF2B5EF4-FFF2-40B4-BE49-F238E27FC236}">
              <a16:creationId xmlns:a16="http://schemas.microsoft.com/office/drawing/2014/main" id="{123F239B-53F3-412E-847C-C826FC281BC1}"/>
            </a:ext>
          </a:extLst>
        </xdr:cNvPr>
        <xdr:cNvSpPr txBox="1"/>
      </xdr:nvSpPr>
      <xdr:spPr>
        <a:xfrm>
          <a:off x="11169650" y="159639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596" name="直線コネクタ 595">
          <a:extLst>
            <a:ext uri="{FF2B5EF4-FFF2-40B4-BE49-F238E27FC236}">
              <a16:creationId xmlns:a16="http://schemas.microsoft.com/office/drawing/2014/main" id="{39594A2A-0310-4A05-AF8B-044E3291F1F7}"/>
            </a:ext>
          </a:extLst>
        </xdr:cNvPr>
        <xdr:cNvCxnSpPr/>
      </xdr:nvCxnSpPr>
      <xdr:spPr>
        <a:xfrm>
          <a:off x="11207750" y="183451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597" name="テキスト ボックス 596">
          <a:extLst>
            <a:ext uri="{FF2B5EF4-FFF2-40B4-BE49-F238E27FC236}">
              <a16:creationId xmlns:a16="http://schemas.microsoft.com/office/drawing/2014/main" id="{F636603C-6E85-4107-BB13-DCB338DB7426}"/>
            </a:ext>
          </a:extLst>
        </xdr:cNvPr>
        <xdr:cNvSpPr txBox="1"/>
      </xdr:nvSpPr>
      <xdr:spPr>
        <a:xfrm>
          <a:off x="10797721" y="18209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598" name="直線コネクタ 597">
          <a:extLst>
            <a:ext uri="{FF2B5EF4-FFF2-40B4-BE49-F238E27FC236}">
              <a16:creationId xmlns:a16="http://schemas.microsoft.com/office/drawing/2014/main" id="{F3C8A6E9-0CA3-4F58-93A6-2FE16C815812}"/>
            </a:ext>
          </a:extLst>
        </xdr:cNvPr>
        <xdr:cNvCxnSpPr/>
      </xdr:nvCxnSpPr>
      <xdr:spPr>
        <a:xfrm>
          <a:off x="11207750" y="18031279"/>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599" name="テキスト ボックス 598">
          <a:extLst>
            <a:ext uri="{FF2B5EF4-FFF2-40B4-BE49-F238E27FC236}">
              <a16:creationId xmlns:a16="http://schemas.microsoft.com/office/drawing/2014/main" id="{0D055CB7-C8B9-42A2-85DD-3FAF650BD73F}"/>
            </a:ext>
          </a:extLst>
        </xdr:cNvPr>
        <xdr:cNvSpPr txBox="1"/>
      </xdr:nvSpPr>
      <xdr:spPr>
        <a:xfrm>
          <a:off x="10797721" y="178954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600" name="直線コネクタ 599">
          <a:extLst>
            <a:ext uri="{FF2B5EF4-FFF2-40B4-BE49-F238E27FC236}">
              <a16:creationId xmlns:a16="http://schemas.microsoft.com/office/drawing/2014/main" id="{6C2B4607-5B15-4CC7-A2AF-29D94AAFD470}"/>
            </a:ext>
          </a:extLst>
        </xdr:cNvPr>
        <xdr:cNvCxnSpPr/>
      </xdr:nvCxnSpPr>
      <xdr:spPr>
        <a:xfrm>
          <a:off x="11207750" y="1771740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601" name="テキスト ボックス 600">
          <a:extLst>
            <a:ext uri="{FF2B5EF4-FFF2-40B4-BE49-F238E27FC236}">
              <a16:creationId xmlns:a16="http://schemas.microsoft.com/office/drawing/2014/main" id="{9DB673ED-F28E-47E6-BC3D-9E5DB2C3C7D3}"/>
            </a:ext>
          </a:extLst>
        </xdr:cNvPr>
        <xdr:cNvSpPr txBox="1"/>
      </xdr:nvSpPr>
      <xdr:spPr>
        <a:xfrm>
          <a:off x="10842791" y="175815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602" name="直線コネクタ 601">
          <a:extLst>
            <a:ext uri="{FF2B5EF4-FFF2-40B4-BE49-F238E27FC236}">
              <a16:creationId xmlns:a16="http://schemas.microsoft.com/office/drawing/2014/main" id="{5BDC198C-DB56-4F7F-A27F-5F4548B4FBD5}"/>
            </a:ext>
          </a:extLst>
        </xdr:cNvPr>
        <xdr:cNvCxnSpPr/>
      </xdr:nvCxnSpPr>
      <xdr:spPr>
        <a:xfrm>
          <a:off x="11207750" y="17403536"/>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603" name="テキスト ボックス 602">
          <a:extLst>
            <a:ext uri="{FF2B5EF4-FFF2-40B4-BE49-F238E27FC236}">
              <a16:creationId xmlns:a16="http://schemas.microsoft.com/office/drawing/2014/main" id="{47331EB6-64C8-49A3-A6A9-37B0462CC84E}"/>
            </a:ext>
          </a:extLst>
        </xdr:cNvPr>
        <xdr:cNvSpPr txBox="1"/>
      </xdr:nvSpPr>
      <xdr:spPr>
        <a:xfrm>
          <a:off x="10842791" y="172676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604" name="直線コネクタ 603">
          <a:extLst>
            <a:ext uri="{FF2B5EF4-FFF2-40B4-BE49-F238E27FC236}">
              <a16:creationId xmlns:a16="http://schemas.microsoft.com/office/drawing/2014/main" id="{21CC6B2A-7322-430A-9196-A422B8867A59}"/>
            </a:ext>
          </a:extLst>
        </xdr:cNvPr>
        <xdr:cNvCxnSpPr/>
      </xdr:nvCxnSpPr>
      <xdr:spPr>
        <a:xfrm>
          <a:off x="11207750" y="1708966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605" name="テキスト ボックス 604">
          <a:extLst>
            <a:ext uri="{FF2B5EF4-FFF2-40B4-BE49-F238E27FC236}">
              <a16:creationId xmlns:a16="http://schemas.microsoft.com/office/drawing/2014/main" id="{BBB57E93-B570-4960-8E92-F6AF440D0AFE}"/>
            </a:ext>
          </a:extLst>
        </xdr:cNvPr>
        <xdr:cNvSpPr txBox="1"/>
      </xdr:nvSpPr>
      <xdr:spPr>
        <a:xfrm>
          <a:off x="10842791" y="169537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606" name="直線コネクタ 605">
          <a:extLst>
            <a:ext uri="{FF2B5EF4-FFF2-40B4-BE49-F238E27FC236}">
              <a16:creationId xmlns:a16="http://schemas.microsoft.com/office/drawing/2014/main" id="{754E7E7C-3A1A-4EF3-A3F1-0675786F6A97}"/>
            </a:ext>
          </a:extLst>
        </xdr:cNvPr>
        <xdr:cNvCxnSpPr/>
      </xdr:nvCxnSpPr>
      <xdr:spPr>
        <a:xfrm>
          <a:off x="11207750" y="1677579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607" name="テキスト ボックス 606">
          <a:extLst>
            <a:ext uri="{FF2B5EF4-FFF2-40B4-BE49-F238E27FC236}">
              <a16:creationId xmlns:a16="http://schemas.microsoft.com/office/drawing/2014/main" id="{28280C28-6753-439A-B3FC-276E8EC0D3B8}"/>
            </a:ext>
          </a:extLst>
        </xdr:cNvPr>
        <xdr:cNvSpPr txBox="1"/>
      </xdr:nvSpPr>
      <xdr:spPr>
        <a:xfrm>
          <a:off x="10842791" y="16639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608" name="直線コネクタ 607">
          <a:extLst>
            <a:ext uri="{FF2B5EF4-FFF2-40B4-BE49-F238E27FC236}">
              <a16:creationId xmlns:a16="http://schemas.microsoft.com/office/drawing/2014/main" id="{455859C4-0467-41C6-83F7-450DBAEDA9AF}"/>
            </a:ext>
          </a:extLst>
        </xdr:cNvPr>
        <xdr:cNvCxnSpPr/>
      </xdr:nvCxnSpPr>
      <xdr:spPr>
        <a:xfrm>
          <a:off x="11207750" y="16461921"/>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609" name="テキスト ボックス 608">
          <a:extLst>
            <a:ext uri="{FF2B5EF4-FFF2-40B4-BE49-F238E27FC236}">
              <a16:creationId xmlns:a16="http://schemas.microsoft.com/office/drawing/2014/main" id="{7419E72B-691C-4F71-85E8-1B4EA6C0BC34}"/>
            </a:ext>
          </a:extLst>
        </xdr:cNvPr>
        <xdr:cNvSpPr txBox="1"/>
      </xdr:nvSpPr>
      <xdr:spPr>
        <a:xfrm>
          <a:off x="10906911" y="163260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10" name="直線コネクタ 609">
          <a:extLst>
            <a:ext uri="{FF2B5EF4-FFF2-40B4-BE49-F238E27FC236}">
              <a16:creationId xmlns:a16="http://schemas.microsoft.com/office/drawing/2014/main" id="{ED8E3925-6D33-46D0-A762-29ED5AD45398}"/>
            </a:ext>
          </a:extLst>
        </xdr:cNvPr>
        <xdr:cNvCxnSpPr/>
      </xdr:nvCxnSpPr>
      <xdr:spPr>
        <a:xfrm>
          <a:off x="11207750" y="161480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11" name="【公民館】&#10;有形固定資産減価償却率グラフ枠">
          <a:extLst>
            <a:ext uri="{FF2B5EF4-FFF2-40B4-BE49-F238E27FC236}">
              <a16:creationId xmlns:a16="http://schemas.microsoft.com/office/drawing/2014/main" id="{DEDD7CA7-C44F-4DB6-8045-9CD488129BF4}"/>
            </a:ext>
          </a:extLst>
        </xdr:cNvPr>
        <xdr:cNvSpPr/>
      </xdr:nvSpPr>
      <xdr:spPr>
        <a:xfrm>
          <a:off x="11207750" y="16148050"/>
          <a:ext cx="4248150" cy="2197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151312</xdr:rowOff>
    </xdr:from>
    <xdr:to>
      <xdr:col>85</xdr:col>
      <xdr:colOff>126364</xdr:colOff>
      <xdr:row>109</xdr:row>
      <xdr:rowOff>35379</xdr:rowOff>
    </xdr:to>
    <xdr:cxnSp macro="">
      <xdr:nvCxnSpPr>
        <xdr:cNvPr id="612" name="直線コネクタ 611">
          <a:extLst>
            <a:ext uri="{FF2B5EF4-FFF2-40B4-BE49-F238E27FC236}">
              <a16:creationId xmlns:a16="http://schemas.microsoft.com/office/drawing/2014/main" id="{B23CADEA-35C2-4E8B-9203-30A9D05AD081}"/>
            </a:ext>
          </a:extLst>
        </xdr:cNvPr>
        <xdr:cNvCxnSpPr/>
      </xdr:nvCxnSpPr>
      <xdr:spPr>
        <a:xfrm flipV="1">
          <a:off x="14699614" y="16661312"/>
          <a:ext cx="0" cy="13699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613" name="【公民館】&#10;有形固定資産減価償却率最小値テキスト">
          <a:extLst>
            <a:ext uri="{FF2B5EF4-FFF2-40B4-BE49-F238E27FC236}">
              <a16:creationId xmlns:a16="http://schemas.microsoft.com/office/drawing/2014/main" id="{60670A8C-69CF-411D-8763-B53167DA19F3}"/>
            </a:ext>
          </a:extLst>
        </xdr:cNvPr>
        <xdr:cNvSpPr txBox="1"/>
      </xdr:nvSpPr>
      <xdr:spPr>
        <a:xfrm>
          <a:off x="14738350" y="180351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614" name="直線コネクタ 613">
          <a:extLst>
            <a:ext uri="{FF2B5EF4-FFF2-40B4-BE49-F238E27FC236}">
              <a16:creationId xmlns:a16="http://schemas.microsoft.com/office/drawing/2014/main" id="{BD9CD64D-2FB0-4D78-A2B0-782B6CEE7B06}"/>
            </a:ext>
          </a:extLst>
        </xdr:cNvPr>
        <xdr:cNvCxnSpPr/>
      </xdr:nvCxnSpPr>
      <xdr:spPr>
        <a:xfrm>
          <a:off x="14611350" y="1803127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97989</xdr:rowOff>
    </xdr:from>
    <xdr:ext cx="405111" cy="259045"/>
    <xdr:sp macro="" textlink="">
      <xdr:nvSpPr>
        <xdr:cNvPr id="615" name="【公民館】&#10;有形固定資産減価償却率最大値テキスト">
          <a:extLst>
            <a:ext uri="{FF2B5EF4-FFF2-40B4-BE49-F238E27FC236}">
              <a16:creationId xmlns:a16="http://schemas.microsoft.com/office/drawing/2014/main" id="{7DEA089E-B712-4C5B-B184-B542B58B394B}"/>
            </a:ext>
          </a:extLst>
        </xdr:cNvPr>
        <xdr:cNvSpPr txBox="1"/>
      </xdr:nvSpPr>
      <xdr:spPr>
        <a:xfrm>
          <a:off x="14738350" y="164428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151312</xdr:rowOff>
    </xdr:from>
    <xdr:to>
      <xdr:col>86</xdr:col>
      <xdr:colOff>25400</xdr:colOff>
      <xdr:row>100</xdr:row>
      <xdr:rowOff>151312</xdr:rowOff>
    </xdr:to>
    <xdr:cxnSp macro="">
      <xdr:nvCxnSpPr>
        <xdr:cNvPr id="616" name="直線コネクタ 615">
          <a:extLst>
            <a:ext uri="{FF2B5EF4-FFF2-40B4-BE49-F238E27FC236}">
              <a16:creationId xmlns:a16="http://schemas.microsoft.com/office/drawing/2014/main" id="{52731A8A-1D24-4BF5-8808-2F208DDC6185}"/>
            </a:ext>
          </a:extLst>
        </xdr:cNvPr>
        <xdr:cNvCxnSpPr/>
      </xdr:nvCxnSpPr>
      <xdr:spPr>
        <a:xfrm>
          <a:off x="14611350" y="1666131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105</xdr:row>
      <xdr:rowOff>62609</xdr:rowOff>
    </xdr:from>
    <xdr:ext cx="405111" cy="259045"/>
    <xdr:sp macro="" textlink="">
      <xdr:nvSpPr>
        <xdr:cNvPr id="617" name="【公民館】&#10;有形固定資産減価償却率平均値テキスト">
          <a:extLst>
            <a:ext uri="{FF2B5EF4-FFF2-40B4-BE49-F238E27FC236}">
              <a16:creationId xmlns:a16="http://schemas.microsoft.com/office/drawing/2014/main" id="{3688AF15-88A1-4ACB-9E2C-157357099166}"/>
            </a:ext>
          </a:extLst>
        </xdr:cNvPr>
        <xdr:cNvSpPr txBox="1"/>
      </xdr:nvSpPr>
      <xdr:spPr>
        <a:xfrm>
          <a:off x="14738350" y="1739810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84182</xdr:rowOff>
    </xdr:from>
    <xdr:to>
      <xdr:col>85</xdr:col>
      <xdr:colOff>177800</xdr:colOff>
      <xdr:row>106</xdr:row>
      <xdr:rowOff>14332</xdr:rowOff>
    </xdr:to>
    <xdr:sp macro="" textlink="">
      <xdr:nvSpPr>
        <xdr:cNvPr id="618" name="フローチャート: 判断 617">
          <a:extLst>
            <a:ext uri="{FF2B5EF4-FFF2-40B4-BE49-F238E27FC236}">
              <a16:creationId xmlns:a16="http://schemas.microsoft.com/office/drawing/2014/main" id="{C538CE9D-685C-4283-A7FC-08873BF5AB93}"/>
            </a:ext>
          </a:extLst>
        </xdr:cNvPr>
        <xdr:cNvSpPr/>
      </xdr:nvSpPr>
      <xdr:spPr>
        <a:xfrm>
          <a:off x="14649450" y="17419682"/>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105</xdr:row>
      <xdr:rowOff>167458</xdr:rowOff>
    </xdr:from>
    <xdr:to>
      <xdr:col>81</xdr:col>
      <xdr:colOff>101600</xdr:colOff>
      <xdr:row>106</xdr:row>
      <xdr:rowOff>97608</xdr:rowOff>
    </xdr:to>
    <xdr:sp macro="" textlink="">
      <xdr:nvSpPr>
        <xdr:cNvPr id="619" name="フローチャート: 判断 618">
          <a:extLst>
            <a:ext uri="{FF2B5EF4-FFF2-40B4-BE49-F238E27FC236}">
              <a16:creationId xmlns:a16="http://schemas.microsoft.com/office/drawing/2014/main" id="{311364AD-9BA8-4D52-8CCC-51C45D7253B1}"/>
            </a:ext>
          </a:extLst>
        </xdr:cNvPr>
        <xdr:cNvSpPr/>
      </xdr:nvSpPr>
      <xdr:spPr>
        <a:xfrm>
          <a:off x="13887450" y="1750295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105</xdr:row>
      <xdr:rowOff>115207</xdr:rowOff>
    </xdr:from>
    <xdr:to>
      <xdr:col>76</xdr:col>
      <xdr:colOff>165100</xdr:colOff>
      <xdr:row>106</xdr:row>
      <xdr:rowOff>45357</xdr:rowOff>
    </xdr:to>
    <xdr:sp macro="" textlink="">
      <xdr:nvSpPr>
        <xdr:cNvPr id="620" name="フローチャート: 判断 619">
          <a:extLst>
            <a:ext uri="{FF2B5EF4-FFF2-40B4-BE49-F238E27FC236}">
              <a16:creationId xmlns:a16="http://schemas.microsoft.com/office/drawing/2014/main" id="{9EF6E6F0-6C05-499B-AE2E-EBA844487F3F}"/>
            </a:ext>
          </a:extLst>
        </xdr:cNvPr>
        <xdr:cNvSpPr/>
      </xdr:nvSpPr>
      <xdr:spPr>
        <a:xfrm>
          <a:off x="13093700" y="1745070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105</xdr:row>
      <xdr:rowOff>126637</xdr:rowOff>
    </xdr:from>
    <xdr:to>
      <xdr:col>72</xdr:col>
      <xdr:colOff>38100</xdr:colOff>
      <xdr:row>106</xdr:row>
      <xdr:rowOff>56787</xdr:rowOff>
    </xdr:to>
    <xdr:sp macro="" textlink="">
      <xdr:nvSpPr>
        <xdr:cNvPr id="621" name="フローチャート: 判断 620">
          <a:extLst>
            <a:ext uri="{FF2B5EF4-FFF2-40B4-BE49-F238E27FC236}">
              <a16:creationId xmlns:a16="http://schemas.microsoft.com/office/drawing/2014/main" id="{3803F88D-7E21-4309-BBAD-375AA2AABFB1}"/>
            </a:ext>
          </a:extLst>
        </xdr:cNvPr>
        <xdr:cNvSpPr/>
      </xdr:nvSpPr>
      <xdr:spPr>
        <a:xfrm>
          <a:off x="12299950" y="17462137"/>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106</xdr:row>
      <xdr:rowOff>907</xdr:rowOff>
    </xdr:from>
    <xdr:to>
      <xdr:col>67</xdr:col>
      <xdr:colOff>101600</xdr:colOff>
      <xdr:row>106</xdr:row>
      <xdr:rowOff>102507</xdr:rowOff>
    </xdr:to>
    <xdr:sp macro="" textlink="">
      <xdr:nvSpPr>
        <xdr:cNvPr id="622" name="フローチャート: 判断 621">
          <a:extLst>
            <a:ext uri="{FF2B5EF4-FFF2-40B4-BE49-F238E27FC236}">
              <a16:creationId xmlns:a16="http://schemas.microsoft.com/office/drawing/2014/main" id="{5546B5D1-3098-4836-A221-5A946A7A8D98}"/>
            </a:ext>
          </a:extLst>
        </xdr:cNvPr>
        <xdr:cNvSpPr/>
      </xdr:nvSpPr>
      <xdr:spPr>
        <a:xfrm>
          <a:off x="11487150" y="17501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23" name="テキスト ボックス 622">
          <a:extLst>
            <a:ext uri="{FF2B5EF4-FFF2-40B4-BE49-F238E27FC236}">
              <a16:creationId xmlns:a16="http://schemas.microsoft.com/office/drawing/2014/main" id="{E342163F-164A-4903-93C0-EC86D5514DAE}"/>
            </a:ext>
          </a:extLst>
        </xdr:cNvPr>
        <xdr:cNvSpPr txBox="1"/>
      </xdr:nvSpPr>
      <xdr:spPr>
        <a:xfrm>
          <a:off x="1452880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24" name="テキスト ボックス 623">
          <a:extLst>
            <a:ext uri="{FF2B5EF4-FFF2-40B4-BE49-F238E27FC236}">
              <a16:creationId xmlns:a16="http://schemas.microsoft.com/office/drawing/2014/main" id="{B73161E7-3AE6-4A0E-A5CE-5C34E7ED1EC2}"/>
            </a:ext>
          </a:extLst>
        </xdr:cNvPr>
        <xdr:cNvSpPr txBox="1"/>
      </xdr:nvSpPr>
      <xdr:spPr>
        <a:xfrm>
          <a:off x="1376680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25" name="テキスト ボックス 624">
          <a:extLst>
            <a:ext uri="{FF2B5EF4-FFF2-40B4-BE49-F238E27FC236}">
              <a16:creationId xmlns:a16="http://schemas.microsoft.com/office/drawing/2014/main" id="{E0206F84-1AC0-4312-9F14-E9709587BE0D}"/>
            </a:ext>
          </a:extLst>
        </xdr:cNvPr>
        <xdr:cNvSpPr txBox="1"/>
      </xdr:nvSpPr>
      <xdr:spPr>
        <a:xfrm>
          <a:off x="129730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26" name="テキスト ボックス 625">
          <a:extLst>
            <a:ext uri="{FF2B5EF4-FFF2-40B4-BE49-F238E27FC236}">
              <a16:creationId xmlns:a16="http://schemas.microsoft.com/office/drawing/2014/main" id="{8CAA644A-AF3C-41CE-9A3F-28BA9093BD3A}"/>
            </a:ext>
          </a:extLst>
        </xdr:cNvPr>
        <xdr:cNvSpPr txBox="1"/>
      </xdr:nvSpPr>
      <xdr:spPr>
        <a:xfrm>
          <a:off x="121729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27" name="テキスト ボックス 626">
          <a:extLst>
            <a:ext uri="{FF2B5EF4-FFF2-40B4-BE49-F238E27FC236}">
              <a16:creationId xmlns:a16="http://schemas.microsoft.com/office/drawing/2014/main" id="{24A1D07F-1053-4A4B-A472-6A3031EB5B18}"/>
            </a:ext>
          </a:extLst>
        </xdr:cNvPr>
        <xdr:cNvSpPr txBox="1"/>
      </xdr:nvSpPr>
      <xdr:spPr>
        <a:xfrm>
          <a:off x="1136650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106</xdr:row>
      <xdr:rowOff>69487</xdr:rowOff>
    </xdr:from>
    <xdr:to>
      <xdr:col>76</xdr:col>
      <xdr:colOff>165100</xdr:colOff>
      <xdr:row>106</xdr:row>
      <xdr:rowOff>171087</xdr:rowOff>
    </xdr:to>
    <xdr:sp macro="" textlink="">
      <xdr:nvSpPr>
        <xdr:cNvPr id="628" name="楕円 627">
          <a:extLst>
            <a:ext uri="{FF2B5EF4-FFF2-40B4-BE49-F238E27FC236}">
              <a16:creationId xmlns:a16="http://schemas.microsoft.com/office/drawing/2014/main" id="{059325E1-4798-42E5-B284-CAE620292FF0}"/>
            </a:ext>
          </a:extLst>
        </xdr:cNvPr>
        <xdr:cNvSpPr/>
      </xdr:nvSpPr>
      <xdr:spPr>
        <a:xfrm>
          <a:off x="13093700" y="1757008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106</xdr:row>
      <xdr:rowOff>69487</xdr:rowOff>
    </xdr:from>
    <xdr:to>
      <xdr:col>72</xdr:col>
      <xdr:colOff>38100</xdr:colOff>
      <xdr:row>106</xdr:row>
      <xdr:rowOff>171087</xdr:rowOff>
    </xdr:to>
    <xdr:sp macro="" textlink="">
      <xdr:nvSpPr>
        <xdr:cNvPr id="629" name="楕円 628">
          <a:extLst>
            <a:ext uri="{FF2B5EF4-FFF2-40B4-BE49-F238E27FC236}">
              <a16:creationId xmlns:a16="http://schemas.microsoft.com/office/drawing/2014/main" id="{28264CA5-78D8-4FD8-9031-17D405095410}"/>
            </a:ext>
          </a:extLst>
        </xdr:cNvPr>
        <xdr:cNvSpPr/>
      </xdr:nvSpPr>
      <xdr:spPr>
        <a:xfrm>
          <a:off x="12299950" y="17570087"/>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106</xdr:row>
      <xdr:rowOff>120287</xdr:rowOff>
    </xdr:from>
    <xdr:to>
      <xdr:col>76</xdr:col>
      <xdr:colOff>114300</xdr:colOff>
      <xdr:row>106</xdr:row>
      <xdr:rowOff>120287</xdr:rowOff>
    </xdr:to>
    <xdr:cxnSp macro="">
      <xdr:nvCxnSpPr>
        <xdr:cNvPr id="630" name="直線コネクタ 629">
          <a:extLst>
            <a:ext uri="{FF2B5EF4-FFF2-40B4-BE49-F238E27FC236}">
              <a16:creationId xmlns:a16="http://schemas.microsoft.com/office/drawing/2014/main" id="{2D4EDF0C-4684-483F-946E-068F17E0088C}"/>
            </a:ext>
          </a:extLst>
        </xdr:cNvPr>
        <xdr:cNvCxnSpPr/>
      </xdr:nvCxnSpPr>
      <xdr:spPr>
        <a:xfrm>
          <a:off x="12344400" y="17620887"/>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106</xdr:row>
      <xdr:rowOff>33564</xdr:rowOff>
    </xdr:from>
    <xdr:to>
      <xdr:col>67</xdr:col>
      <xdr:colOff>101600</xdr:colOff>
      <xdr:row>106</xdr:row>
      <xdr:rowOff>135164</xdr:rowOff>
    </xdr:to>
    <xdr:sp macro="" textlink="">
      <xdr:nvSpPr>
        <xdr:cNvPr id="631" name="楕円 630">
          <a:extLst>
            <a:ext uri="{FF2B5EF4-FFF2-40B4-BE49-F238E27FC236}">
              <a16:creationId xmlns:a16="http://schemas.microsoft.com/office/drawing/2014/main" id="{2C0741F8-989B-4DE7-8C25-7961591DDDCE}"/>
            </a:ext>
          </a:extLst>
        </xdr:cNvPr>
        <xdr:cNvSpPr/>
      </xdr:nvSpPr>
      <xdr:spPr>
        <a:xfrm>
          <a:off x="11487150" y="17534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106</xdr:row>
      <xdr:rowOff>84364</xdr:rowOff>
    </xdr:from>
    <xdr:to>
      <xdr:col>71</xdr:col>
      <xdr:colOff>177800</xdr:colOff>
      <xdr:row>106</xdr:row>
      <xdr:rowOff>120287</xdr:rowOff>
    </xdr:to>
    <xdr:cxnSp macro="">
      <xdr:nvCxnSpPr>
        <xdr:cNvPr id="632" name="直線コネクタ 631">
          <a:extLst>
            <a:ext uri="{FF2B5EF4-FFF2-40B4-BE49-F238E27FC236}">
              <a16:creationId xmlns:a16="http://schemas.microsoft.com/office/drawing/2014/main" id="{283644E6-3B2C-44CE-9AF3-8DE183A34DC7}"/>
            </a:ext>
          </a:extLst>
        </xdr:cNvPr>
        <xdr:cNvCxnSpPr/>
      </xdr:nvCxnSpPr>
      <xdr:spPr>
        <a:xfrm>
          <a:off x="11537950" y="17584964"/>
          <a:ext cx="80645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104</xdr:row>
      <xdr:rowOff>114135</xdr:rowOff>
    </xdr:from>
    <xdr:ext cx="405111" cy="259045"/>
    <xdr:sp macro="" textlink="">
      <xdr:nvSpPr>
        <xdr:cNvPr id="633" name="n_1aveValue【公民館】&#10;有形固定資産減価償却率">
          <a:extLst>
            <a:ext uri="{FF2B5EF4-FFF2-40B4-BE49-F238E27FC236}">
              <a16:creationId xmlns:a16="http://schemas.microsoft.com/office/drawing/2014/main" id="{A61B193F-60FA-49EF-B779-B8DF63CA790A}"/>
            </a:ext>
          </a:extLst>
        </xdr:cNvPr>
        <xdr:cNvSpPr txBox="1"/>
      </xdr:nvSpPr>
      <xdr:spPr>
        <a:xfrm>
          <a:off x="13742044" y="172845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104</xdr:row>
      <xdr:rowOff>61884</xdr:rowOff>
    </xdr:from>
    <xdr:ext cx="405111" cy="259045"/>
    <xdr:sp macro="" textlink="">
      <xdr:nvSpPr>
        <xdr:cNvPr id="634" name="n_2aveValue【公民館】&#10;有形固定資産減価償却率">
          <a:extLst>
            <a:ext uri="{FF2B5EF4-FFF2-40B4-BE49-F238E27FC236}">
              <a16:creationId xmlns:a16="http://schemas.microsoft.com/office/drawing/2014/main" id="{2FD9F236-F886-4405-BBEE-21BDCDBC5DE9}"/>
            </a:ext>
          </a:extLst>
        </xdr:cNvPr>
        <xdr:cNvSpPr txBox="1"/>
      </xdr:nvSpPr>
      <xdr:spPr>
        <a:xfrm>
          <a:off x="12960994" y="172322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104</xdr:row>
      <xdr:rowOff>73314</xdr:rowOff>
    </xdr:from>
    <xdr:ext cx="405111" cy="259045"/>
    <xdr:sp macro="" textlink="">
      <xdr:nvSpPr>
        <xdr:cNvPr id="635" name="n_3aveValue【公民館】&#10;有形固定資産減価償却率">
          <a:extLst>
            <a:ext uri="{FF2B5EF4-FFF2-40B4-BE49-F238E27FC236}">
              <a16:creationId xmlns:a16="http://schemas.microsoft.com/office/drawing/2014/main" id="{29565777-62F9-4300-83D5-2AC24750729A}"/>
            </a:ext>
          </a:extLst>
        </xdr:cNvPr>
        <xdr:cNvSpPr txBox="1"/>
      </xdr:nvSpPr>
      <xdr:spPr>
        <a:xfrm>
          <a:off x="12167244" y="172437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104</xdr:row>
      <xdr:rowOff>119034</xdr:rowOff>
    </xdr:from>
    <xdr:ext cx="405111" cy="259045"/>
    <xdr:sp macro="" textlink="">
      <xdr:nvSpPr>
        <xdr:cNvPr id="636" name="n_4aveValue【公民館】&#10;有形固定資産減価償却率">
          <a:extLst>
            <a:ext uri="{FF2B5EF4-FFF2-40B4-BE49-F238E27FC236}">
              <a16:creationId xmlns:a16="http://schemas.microsoft.com/office/drawing/2014/main" id="{C04F5B1E-BB74-4269-84A7-B951204DE4AC}"/>
            </a:ext>
          </a:extLst>
        </xdr:cNvPr>
        <xdr:cNvSpPr txBox="1"/>
      </xdr:nvSpPr>
      <xdr:spPr>
        <a:xfrm>
          <a:off x="11354444" y="172894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162214</xdr:rowOff>
    </xdr:from>
    <xdr:ext cx="405111" cy="259045"/>
    <xdr:sp macro="" textlink="">
      <xdr:nvSpPr>
        <xdr:cNvPr id="637" name="n_2mainValue【公民館】&#10;有形固定資産減価償却率">
          <a:extLst>
            <a:ext uri="{FF2B5EF4-FFF2-40B4-BE49-F238E27FC236}">
              <a16:creationId xmlns:a16="http://schemas.microsoft.com/office/drawing/2014/main" id="{1DCE62A9-DBD8-4312-A6B1-4E780FB6B88A}"/>
            </a:ext>
          </a:extLst>
        </xdr:cNvPr>
        <xdr:cNvSpPr txBox="1"/>
      </xdr:nvSpPr>
      <xdr:spPr>
        <a:xfrm>
          <a:off x="12960994" y="176628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106</xdr:row>
      <xdr:rowOff>162214</xdr:rowOff>
    </xdr:from>
    <xdr:ext cx="405111" cy="259045"/>
    <xdr:sp macro="" textlink="">
      <xdr:nvSpPr>
        <xdr:cNvPr id="638" name="n_3mainValue【公民館】&#10;有形固定資産減価償却率">
          <a:extLst>
            <a:ext uri="{FF2B5EF4-FFF2-40B4-BE49-F238E27FC236}">
              <a16:creationId xmlns:a16="http://schemas.microsoft.com/office/drawing/2014/main" id="{C71B22C4-91F0-4183-B55B-0FE713FE1CD3}"/>
            </a:ext>
          </a:extLst>
        </xdr:cNvPr>
        <xdr:cNvSpPr txBox="1"/>
      </xdr:nvSpPr>
      <xdr:spPr>
        <a:xfrm>
          <a:off x="12167244" y="176628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106</xdr:row>
      <xdr:rowOff>126291</xdr:rowOff>
    </xdr:from>
    <xdr:ext cx="405111" cy="259045"/>
    <xdr:sp macro="" textlink="">
      <xdr:nvSpPr>
        <xdr:cNvPr id="639" name="n_4mainValue【公民館】&#10;有形固定資産減価償却率">
          <a:extLst>
            <a:ext uri="{FF2B5EF4-FFF2-40B4-BE49-F238E27FC236}">
              <a16:creationId xmlns:a16="http://schemas.microsoft.com/office/drawing/2014/main" id="{3F2D23D1-90D8-47A0-A05D-BDA9FB9BBBC1}"/>
            </a:ext>
          </a:extLst>
        </xdr:cNvPr>
        <xdr:cNvSpPr txBox="1"/>
      </xdr:nvSpPr>
      <xdr:spPr>
        <a:xfrm>
          <a:off x="11354444" y="176268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40" name="正方形/長方形 639">
          <a:extLst>
            <a:ext uri="{FF2B5EF4-FFF2-40B4-BE49-F238E27FC236}">
              <a16:creationId xmlns:a16="http://schemas.microsoft.com/office/drawing/2014/main" id="{62E55258-8ACC-4DAE-8A5A-4F61824D99F1}"/>
            </a:ext>
          </a:extLst>
        </xdr:cNvPr>
        <xdr:cNvSpPr/>
      </xdr:nvSpPr>
      <xdr:spPr>
        <a:xfrm>
          <a:off x="16459200" y="15043150"/>
          <a:ext cx="4267200" cy="6159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41" name="正方形/長方形 640">
          <a:extLst>
            <a:ext uri="{FF2B5EF4-FFF2-40B4-BE49-F238E27FC236}">
              <a16:creationId xmlns:a16="http://schemas.microsoft.com/office/drawing/2014/main" id="{BEEF66A3-D3DB-4881-A831-C9DA80F98FF5}"/>
            </a:ext>
          </a:extLst>
        </xdr:cNvPr>
        <xdr:cNvSpPr/>
      </xdr:nvSpPr>
      <xdr:spPr>
        <a:xfrm>
          <a:off x="165862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42" name="正方形/長方形 641">
          <a:extLst>
            <a:ext uri="{FF2B5EF4-FFF2-40B4-BE49-F238E27FC236}">
              <a16:creationId xmlns:a16="http://schemas.microsoft.com/office/drawing/2014/main" id="{7CD2D441-2E20-4A6A-AE14-56A077DE463E}"/>
            </a:ext>
          </a:extLst>
        </xdr:cNvPr>
        <xdr:cNvSpPr/>
      </xdr:nvSpPr>
      <xdr:spPr>
        <a:xfrm>
          <a:off x="165862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43" name="正方形/長方形 642">
          <a:extLst>
            <a:ext uri="{FF2B5EF4-FFF2-40B4-BE49-F238E27FC236}">
              <a16:creationId xmlns:a16="http://schemas.microsoft.com/office/drawing/2014/main" id="{DE62D0B3-38AD-40F9-80F6-FD003CFA84EE}"/>
            </a:ext>
          </a:extLst>
        </xdr:cNvPr>
        <xdr:cNvSpPr/>
      </xdr:nvSpPr>
      <xdr:spPr>
        <a:xfrm>
          <a:off x="174879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44" name="正方形/長方形 643">
          <a:extLst>
            <a:ext uri="{FF2B5EF4-FFF2-40B4-BE49-F238E27FC236}">
              <a16:creationId xmlns:a16="http://schemas.microsoft.com/office/drawing/2014/main" id="{293D20E6-CF24-4738-AB72-4DD5FB63467A}"/>
            </a:ext>
          </a:extLst>
        </xdr:cNvPr>
        <xdr:cNvSpPr/>
      </xdr:nvSpPr>
      <xdr:spPr>
        <a:xfrm>
          <a:off x="174879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45" name="正方形/長方形 644">
          <a:extLst>
            <a:ext uri="{FF2B5EF4-FFF2-40B4-BE49-F238E27FC236}">
              <a16:creationId xmlns:a16="http://schemas.microsoft.com/office/drawing/2014/main" id="{C9307619-2222-42DD-B0A0-AF475214C974}"/>
            </a:ext>
          </a:extLst>
        </xdr:cNvPr>
        <xdr:cNvSpPr/>
      </xdr:nvSpPr>
      <xdr:spPr>
        <a:xfrm>
          <a:off x="185166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46" name="正方形/長方形 645">
          <a:extLst>
            <a:ext uri="{FF2B5EF4-FFF2-40B4-BE49-F238E27FC236}">
              <a16:creationId xmlns:a16="http://schemas.microsoft.com/office/drawing/2014/main" id="{D422E1FF-881B-4B05-9AC1-51D10C443C08}"/>
            </a:ext>
          </a:extLst>
        </xdr:cNvPr>
        <xdr:cNvSpPr/>
      </xdr:nvSpPr>
      <xdr:spPr>
        <a:xfrm>
          <a:off x="185166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47" name="正方形/長方形 646">
          <a:extLst>
            <a:ext uri="{FF2B5EF4-FFF2-40B4-BE49-F238E27FC236}">
              <a16:creationId xmlns:a16="http://schemas.microsoft.com/office/drawing/2014/main" id="{AB7E564C-1129-4B2D-AFC6-B3DF9256B3D3}"/>
            </a:ext>
          </a:extLst>
        </xdr:cNvPr>
        <xdr:cNvSpPr/>
      </xdr:nvSpPr>
      <xdr:spPr>
        <a:xfrm>
          <a:off x="16459200" y="16148050"/>
          <a:ext cx="4267200" cy="21971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648" name="テキスト ボックス 647">
          <a:extLst>
            <a:ext uri="{FF2B5EF4-FFF2-40B4-BE49-F238E27FC236}">
              <a16:creationId xmlns:a16="http://schemas.microsoft.com/office/drawing/2014/main" id="{F0BBB102-C4AF-45CE-AF2F-BF8AEE8D11C9}"/>
            </a:ext>
          </a:extLst>
        </xdr:cNvPr>
        <xdr:cNvSpPr txBox="1"/>
      </xdr:nvSpPr>
      <xdr:spPr>
        <a:xfrm>
          <a:off x="16440150" y="159639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649" name="直線コネクタ 648">
          <a:extLst>
            <a:ext uri="{FF2B5EF4-FFF2-40B4-BE49-F238E27FC236}">
              <a16:creationId xmlns:a16="http://schemas.microsoft.com/office/drawing/2014/main" id="{E9BD3E4A-B926-4F67-A664-070E0630F3EE}"/>
            </a:ext>
          </a:extLst>
        </xdr:cNvPr>
        <xdr:cNvCxnSpPr/>
      </xdr:nvCxnSpPr>
      <xdr:spPr>
        <a:xfrm>
          <a:off x="16459200" y="18345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650" name="直線コネクタ 649">
          <a:extLst>
            <a:ext uri="{FF2B5EF4-FFF2-40B4-BE49-F238E27FC236}">
              <a16:creationId xmlns:a16="http://schemas.microsoft.com/office/drawing/2014/main" id="{58032498-C0C6-4BCF-BF0D-49485530E74F}"/>
            </a:ext>
          </a:extLst>
        </xdr:cNvPr>
        <xdr:cNvCxnSpPr/>
      </xdr:nvCxnSpPr>
      <xdr:spPr>
        <a:xfrm>
          <a:off x="16459200" y="1803127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651" name="テキスト ボックス 650">
          <a:extLst>
            <a:ext uri="{FF2B5EF4-FFF2-40B4-BE49-F238E27FC236}">
              <a16:creationId xmlns:a16="http://schemas.microsoft.com/office/drawing/2014/main" id="{C406766E-E5D1-494B-8061-53E61C1681BD}"/>
            </a:ext>
          </a:extLst>
        </xdr:cNvPr>
        <xdr:cNvSpPr txBox="1"/>
      </xdr:nvSpPr>
      <xdr:spPr>
        <a:xfrm>
          <a:off x="16049171" y="178954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652" name="直線コネクタ 651">
          <a:extLst>
            <a:ext uri="{FF2B5EF4-FFF2-40B4-BE49-F238E27FC236}">
              <a16:creationId xmlns:a16="http://schemas.microsoft.com/office/drawing/2014/main" id="{6F2BC478-2C89-406F-9278-5D971E5E301E}"/>
            </a:ext>
          </a:extLst>
        </xdr:cNvPr>
        <xdr:cNvCxnSpPr/>
      </xdr:nvCxnSpPr>
      <xdr:spPr>
        <a:xfrm>
          <a:off x="16459200" y="177174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653" name="テキスト ボックス 652">
          <a:extLst>
            <a:ext uri="{FF2B5EF4-FFF2-40B4-BE49-F238E27FC236}">
              <a16:creationId xmlns:a16="http://schemas.microsoft.com/office/drawing/2014/main" id="{E8EA0209-DC87-4D3C-BFF9-4990A38EA79A}"/>
            </a:ext>
          </a:extLst>
        </xdr:cNvPr>
        <xdr:cNvSpPr txBox="1"/>
      </xdr:nvSpPr>
      <xdr:spPr>
        <a:xfrm>
          <a:off x="16049171" y="175815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654" name="直線コネクタ 653">
          <a:extLst>
            <a:ext uri="{FF2B5EF4-FFF2-40B4-BE49-F238E27FC236}">
              <a16:creationId xmlns:a16="http://schemas.microsoft.com/office/drawing/2014/main" id="{CB6F6B53-2FFE-41A2-A9EA-D151705A0E1A}"/>
            </a:ext>
          </a:extLst>
        </xdr:cNvPr>
        <xdr:cNvCxnSpPr/>
      </xdr:nvCxnSpPr>
      <xdr:spPr>
        <a:xfrm>
          <a:off x="16459200" y="17403536"/>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655" name="テキスト ボックス 654">
          <a:extLst>
            <a:ext uri="{FF2B5EF4-FFF2-40B4-BE49-F238E27FC236}">
              <a16:creationId xmlns:a16="http://schemas.microsoft.com/office/drawing/2014/main" id="{6A368880-5F59-42BD-984E-28E0E3841C99}"/>
            </a:ext>
          </a:extLst>
        </xdr:cNvPr>
        <xdr:cNvSpPr txBox="1"/>
      </xdr:nvSpPr>
      <xdr:spPr>
        <a:xfrm>
          <a:off x="16049171" y="172676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656" name="直線コネクタ 655">
          <a:extLst>
            <a:ext uri="{FF2B5EF4-FFF2-40B4-BE49-F238E27FC236}">
              <a16:creationId xmlns:a16="http://schemas.microsoft.com/office/drawing/2014/main" id="{DD339E45-0188-4A70-8056-22D239A19352}"/>
            </a:ext>
          </a:extLst>
        </xdr:cNvPr>
        <xdr:cNvCxnSpPr/>
      </xdr:nvCxnSpPr>
      <xdr:spPr>
        <a:xfrm>
          <a:off x="16459200" y="1708966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657" name="テキスト ボックス 656">
          <a:extLst>
            <a:ext uri="{FF2B5EF4-FFF2-40B4-BE49-F238E27FC236}">
              <a16:creationId xmlns:a16="http://schemas.microsoft.com/office/drawing/2014/main" id="{2CF54369-42B1-4EB7-9D06-6AC68033D1C2}"/>
            </a:ext>
          </a:extLst>
        </xdr:cNvPr>
        <xdr:cNvSpPr txBox="1"/>
      </xdr:nvSpPr>
      <xdr:spPr>
        <a:xfrm>
          <a:off x="16049171" y="169537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658" name="直線コネクタ 657">
          <a:extLst>
            <a:ext uri="{FF2B5EF4-FFF2-40B4-BE49-F238E27FC236}">
              <a16:creationId xmlns:a16="http://schemas.microsoft.com/office/drawing/2014/main" id="{8E7A7617-5F90-48D2-8620-2609EE0154AF}"/>
            </a:ext>
          </a:extLst>
        </xdr:cNvPr>
        <xdr:cNvCxnSpPr/>
      </xdr:nvCxnSpPr>
      <xdr:spPr>
        <a:xfrm>
          <a:off x="16459200" y="1677579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659" name="テキスト ボックス 658">
          <a:extLst>
            <a:ext uri="{FF2B5EF4-FFF2-40B4-BE49-F238E27FC236}">
              <a16:creationId xmlns:a16="http://schemas.microsoft.com/office/drawing/2014/main" id="{693A33C5-6E43-400A-908C-2071FC0CC6A2}"/>
            </a:ext>
          </a:extLst>
        </xdr:cNvPr>
        <xdr:cNvSpPr txBox="1"/>
      </xdr:nvSpPr>
      <xdr:spPr>
        <a:xfrm>
          <a:off x="16049171" y="16639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660" name="直線コネクタ 659">
          <a:extLst>
            <a:ext uri="{FF2B5EF4-FFF2-40B4-BE49-F238E27FC236}">
              <a16:creationId xmlns:a16="http://schemas.microsoft.com/office/drawing/2014/main" id="{437D73F6-EDBB-4A6D-866C-7E6526575DD7}"/>
            </a:ext>
          </a:extLst>
        </xdr:cNvPr>
        <xdr:cNvCxnSpPr/>
      </xdr:nvCxnSpPr>
      <xdr:spPr>
        <a:xfrm>
          <a:off x="16459200" y="1646192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661" name="テキスト ボックス 660">
          <a:extLst>
            <a:ext uri="{FF2B5EF4-FFF2-40B4-BE49-F238E27FC236}">
              <a16:creationId xmlns:a16="http://schemas.microsoft.com/office/drawing/2014/main" id="{EC6960EA-2014-4B15-92E4-7C520D8D0659}"/>
            </a:ext>
          </a:extLst>
        </xdr:cNvPr>
        <xdr:cNvSpPr txBox="1"/>
      </xdr:nvSpPr>
      <xdr:spPr>
        <a:xfrm>
          <a:off x="16049171" y="163260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662" name="直線コネクタ 661">
          <a:extLst>
            <a:ext uri="{FF2B5EF4-FFF2-40B4-BE49-F238E27FC236}">
              <a16:creationId xmlns:a16="http://schemas.microsoft.com/office/drawing/2014/main" id="{594CE41C-C765-4F8A-9824-49E0E7B5FC79}"/>
            </a:ext>
          </a:extLst>
        </xdr:cNvPr>
        <xdr:cNvCxnSpPr/>
      </xdr:nvCxnSpPr>
      <xdr:spPr>
        <a:xfrm>
          <a:off x="16459200" y="16148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663" name="テキスト ボックス 662">
          <a:extLst>
            <a:ext uri="{FF2B5EF4-FFF2-40B4-BE49-F238E27FC236}">
              <a16:creationId xmlns:a16="http://schemas.microsoft.com/office/drawing/2014/main" id="{722BC36F-1A94-4EA8-82B8-3355E911E830}"/>
            </a:ext>
          </a:extLst>
        </xdr:cNvPr>
        <xdr:cNvSpPr txBox="1"/>
      </xdr:nvSpPr>
      <xdr:spPr>
        <a:xfrm>
          <a:off x="16049171" y="16012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664" name="【公民館】&#10;一人当たり面積グラフ枠">
          <a:extLst>
            <a:ext uri="{FF2B5EF4-FFF2-40B4-BE49-F238E27FC236}">
              <a16:creationId xmlns:a16="http://schemas.microsoft.com/office/drawing/2014/main" id="{76EB8BE4-10F0-481C-8429-B27631551B9B}"/>
            </a:ext>
          </a:extLst>
        </xdr:cNvPr>
        <xdr:cNvSpPr/>
      </xdr:nvSpPr>
      <xdr:spPr>
        <a:xfrm>
          <a:off x="16459200" y="16148050"/>
          <a:ext cx="4267200" cy="2197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168184</xdr:rowOff>
    </xdr:from>
    <xdr:to>
      <xdr:col>116</xdr:col>
      <xdr:colOff>62864</xdr:colOff>
      <xdr:row>109</xdr:row>
      <xdr:rowOff>25581</xdr:rowOff>
    </xdr:to>
    <xdr:cxnSp macro="">
      <xdr:nvCxnSpPr>
        <xdr:cNvPr id="665" name="直線コネクタ 664">
          <a:extLst>
            <a:ext uri="{FF2B5EF4-FFF2-40B4-BE49-F238E27FC236}">
              <a16:creationId xmlns:a16="http://schemas.microsoft.com/office/drawing/2014/main" id="{5025B515-6FB6-48A9-9AB0-9AA657911002}"/>
            </a:ext>
          </a:extLst>
        </xdr:cNvPr>
        <xdr:cNvCxnSpPr/>
      </xdr:nvCxnSpPr>
      <xdr:spPr>
        <a:xfrm flipV="1">
          <a:off x="19951064" y="16513084"/>
          <a:ext cx="0" cy="15083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109</xdr:row>
      <xdr:rowOff>29408</xdr:rowOff>
    </xdr:from>
    <xdr:ext cx="469744" cy="259045"/>
    <xdr:sp macro="" textlink="">
      <xdr:nvSpPr>
        <xdr:cNvPr id="666" name="【公民館】&#10;一人当たり面積最小値テキスト">
          <a:extLst>
            <a:ext uri="{FF2B5EF4-FFF2-40B4-BE49-F238E27FC236}">
              <a16:creationId xmlns:a16="http://schemas.microsoft.com/office/drawing/2014/main" id="{DA850D3C-E8F4-4CB7-A8BE-160C065F8315}"/>
            </a:ext>
          </a:extLst>
        </xdr:cNvPr>
        <xdr:cNvSpPr txBox="1"/>
      </xdr:nvSpPr>
      <xdr:spPr>
        <a:xfrm>
          <a:off x="19989800" y="180253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109</xdr:row>
      <xdr:rowOff>25581</xdr:rowOff>
    </xdr:from>
    <xdr:to>
      <xdr:col>116</xdr:col>
      <xdr:colOff>152400</xdr:colOff>
      <xdr:row>109</xdr:row>
      <xdr:rowOff>25581</xdr:rowOff>
    </xdr:to>
    <xdr:cxnSp macro="">
      <xdr:nvCxnSpPr>
        <xdr:cNvPr id="667" name="直線コネクタ 666">
          <a:extLst>
            <a:ext uri="{FF2B5EF4-FFF2-40B4-BE49-F238E27FC236}">
              <a16:creationId xmlns:a16="http://schemas.microsoft.com/office/drawing/2014/main" id="{7735CE8E-EEF0-4A7C-A291-227D54481470}"/>
            </a:ext>
          </a:extLst>
        </xdr:cNvPr>
        <xdr:cNvCxnSpPr/>
      </xdr:nvCxnSpPr>
      <xdr:spPr>
        <a:xfrm>
          <a:off x="19881850" y="1802148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114861</xdr:rowOff>
    </xdr:from>
    <xdr:ext cx="469744" cy="259045"/>
    <xdr:sp macro="" textlink="">
      <xdr:nvSpPr>
        <xdr:cNvPr id="668" name="【公民館】&#10;一人当たり面積最大値テキスト">
          <a:extLst>
            <a:ext uri="{FF2B5EF4-FFF2-40B4-BE49-F238E27FC236}">
              <a16:creationId xmlns:a16="http://schemas.microsoft.com/office/drawing/2014/main" id="{95481083-88BA-4646-B3EF-36E53FD14E35}"/>
            </a:ext>
          </a:extLst>
        </xdr:cNvPr>
        <xdr:cNvSpPr txBox="1"/>
      </xdr:nvSpPr>
      <xdr:spPr>
        <a:xfrm>
          <a:off x="19989800" y="162946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168184</xdr:rowOff>
    </xdr:from>
    <xdr:to>
      <xdr:col>116</xdr:col>
      <xdr:colOff>152400</xdr:colOff>
      <xdr:row>99</xdr:row>
      <xdr:rowOff>168184</xdr:rowOff>
    </xdr:to>
    <xdr:cxnSp macro="">
      <xdr:nvCxnSpPr>
        <xdr:cNvPr id="669" name="直線コネクタ 668">
          <a:extLst>
            <a:ext uri="{FF2B5EF4-FFF2-40B4-BE49-F238E27FC236}">
              <a16:creationId xmlns:a16="http://schemas.microsoft.com/office/drawing/2014/main" id="{228800B6-635C-4320-90C8-FCD864BCE515}"/>
            </a:ext>
          </a:extLst>
        </xdr:cNvPr>
        <xdr:cNvCxnSpPr/>
      </xdr:nvCxnSpPr>
      <xdr:spPr>
        <a:xfrm>
          <a:off x="19881850" y="1651308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131190</xdr:rowOff>
    </xdr:from>
    <xdr:ext cx="469744" cy="259045"/>
    <xdr:sp macro="" textlink="">
      <xdr:nvSpPr>
        <xdr:cNvPr id="670" name="【公民館】&#10;一人当たり面積平均値テキスト">
          <a:extLst>
            <a:ext uri="{FF2B5EF4-FFF2-40B4-BE49-F238E27FC236}">
              <a16:creationId xmlns:a16="http://schemas.microsoft.com/office/drawing/2014/main" id="{28D678E5-08C5-48CC-808B-AC3EEF7C6420}"/>
            </a:ext>
          </a:extLst>
        </xdr:cNvPr>
        <xdr:cNvSpPr txBox="1"/>
      </xdr:nvSpPr>
      <xdr:spPr>
        <a:xfrm>
          <a:off x="19989800" y="1763179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152763</xdr:rowOff>
    </xdr:from>
    <xdr:to>
      <xdr:col>116</xdr:col>
      <xdr:colOff>114300</xdr:colOff>
      <xdr:row>107</xdr:row>
      <xdr:rowOff>82913</xdr:rowOff>
    </xdr:to>
    <xdr:sp macro="" textlink="">
      <xdr:nvSpPr>
        <xdr:cNvPr id="671" name="フローチャート: 判断 670">
          <a:extLst>
            <a:ext uri="{FF2B5EF4-FFF2-40B4-BE49-F238E27FC236}">
              <a16:creationId xmlns:a16="http://schemas.microsoft.com/office/drawing/2014/main" id="{318A42E1-B82E-4032-B4A8-980A41825993}"/>
            </a:ext>
          </a:extLst>
        </xdr:cNvPr>
        <xdr:cNvSpPr/>
      </xdr:nvSpPr>
      <xdr:spPr>
        <a:xfrm>
          <a:off x="19900900" y="1765336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107</xdr:row>
      <xdr:rowOff>1995</xdr:rowOff>
    </xdr:from>
    <xdr:to>
      <xdr:col>112</xdr:col>
      <xdr:colOff>38100</xdr:colOff>
      <xdr:row>107</xdr:row>
      <xdr:rowOff>103595</xdr:rowOff>
    </xdr:to>
    <xdr:sp macro="" textlink="">
      <xdr:nvSpPr>
        <xdr:cNvPr id="672" name="フローチャート: 判断 671">
          <a:extLst>
            <a:ext uri="{FF2B5EF4-FFF2-40B4-BE49-F238E27FC236}">
              <a16:creationId xmlns:a16="http://schemas.microsoft.com/office/drawing/2014/main" id="{6F977842-AEA3-431C-897C-7E22B0074D80}"/>
            </a:ext>
          </a:extLst>
        </xdr:cNvPr>
        <xdr:cNvSpPr/>
      </xdr:nvSpPr>
      <xdr:spPr>
        <a:xfrm>
          <a:off x="19157950" y="17667695"/>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107</xdr:row>
      <xdr:rowOff>23768</xdr:rowOff>
    </xdr:from>
    <xdr:to>
      <xdr:col>107</xdr:col>
      <xdr:colOff>101600</xdr:colOff>
      <xdr:row>107</xdr:row>
      <xdr:rowOff>125368</xdr:rowOff>
    </xdr:to>
    <xdr:sp macro="" textlink="">
      <xdr:nvSpPr>
        <xdr:cNvPr id="673" name="フローチャート: 判断 672">
          <a:extLst>
            <a:ext uri="{FF2B5EF4-FFF2-40B4-BE49-F238E27FC236}">
              <a16:creationId xmlns:a16="http://schemas.microsoft.com/office/drawing/2014/main" id="{4178C76E-4914-46F3-B3E0-BE80103BF893}"/>
            </a:ext>
          </a:extLst>
        </xdr:cNvPr>
        <xdr:cNvSpPr/>
      </xdr:nvSpPr>
      <xdr:spPr>
        <a:xfrm>
          <a:off x="18345150" y="176894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169092</xdr:rowOff>
    </xdr:from>
    <xdr:to>
      <xdr:col>102</xdr:col>
      <xdr:colOff>165100</xdr:colOff>
      <xdr:row>107</xdr:row>
      <xdr:rowOff>99242</xdr:rowOff>
    </xdr:to>
    <xdr:sp macro="" textlink="">
      <xdr:nvSpPr>
        <xdr:cNvPr id="674" name="フローチャート: 判断 673">
          <a:extLst>
            <a:ext uri="{FF2B5EF4-FFF2-40B4-BE49-F238E27FC236}">
              <a16:creationId xmlns:a16="http://schemas.microsoft.com/office/drawing/2014/main" id="{D28363F6-83B9-442A-9F4A-D58E3BFF0BDF}"/>
            </a:ext>
          </a:extLst>
        </xdr:cNvPr>
        <xdr:cNvSpPr/>
      </xdr:nvSpPr>
      <xdr:spPr>
        <a:xfrm>
          <a:off x="17551400" y="17663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107</xdr:row>
      <xdr:rowOff>907</xdr:rowOff>
    </xdr:from>
    <xdr:to>
      <xdr:col>98</xdr:col>
      <xdr:colOff>38100</xdr:colOff>
      <xdr:row>107</xdr:row>
      <xdr:rowOff>102507</xdr:rowOff>
    </xdr:to>
    <xdr:sp macro="" textlink="">
      <xdr:nvSpPr>
        <xdr:cNvPr id="675" name="フローチャート: 判断 674">
          <a:extLst>
            <a:ext uri="{FF2B5EF4-FFF2-40B4-BE49-F238E27FC236}">
              <a16:creationId xmlns:a16="http://schemas.microsoft.com/office/drawing/2014/main" id="{26DC01B7-0FF7-4294-AF9E-1BA360114142}"/>
            </a:ext>
          </a:extLst>
        </xdr:cNvPr>
        <xdr:cNvSpPr/>
      </xdr:nvSpPr>
      <xdr:spPr>
        <a:xfrm>
          <a:off x="16757650" y="17666607"/>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676" name="テキスト ボックス 675">
          <a:extLst>
            <a:ext uri="{FF2B5EF4-FFF2-40B4-BE49-F238E27FC236}">
              <a16:creationId xmlns:a16="http://schemas.microsoft.com/office/drawing/2014/main" id="{2AFF4E8C-6E44-4F6C-A36C-45DC7EB7C27F}"/>
            </a:ext>
          </a:extLst>
        </xdr:cNvPr>
        <xdr:cNvSpPr txBox="1"/>
      </xdr:nvSpPr>
      <xdr:spPr>
        <a:xfrm>
          <a:off x="197802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677" name="テキスト ボックス 676">
          <a:extLst>
            <a:ext uri="{FF2B5EF4-FFF2-40B4-BE49-F238E27FC236}">
              <a16:creationId xmlns:a16="http://schemas.microsoft.com/office/drawing/2014/main" id="{97205AC9-DF83-4CB3-AE9D-3C26A571608A}"/>
            </a:ext>
          </a:extLst>
        </xdr:cNvPr>
        <xdr:cNvSpPr txBox="1"/>
      </xdr:nvSpPr>
      <xdr:spPr>
        <a:xfrm>
          <a:off x="190309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678" name="テキスト ボックス 677">
          <a:extLst>
            <a:ext uri="{FF2B5EF4-FFF2-40B4-BE49-F238E27FC236}">
              <a16:creationId xmlns:a16="http://schemas.microsoft.com/office/drawing/2014/main" id="{4908E80D-4634-4741-8CDC-E6BBFAE71B32}"/>
            </a:ext>
          </a:extLst>
        </xdr:cNvPr>
        <xdr:cNvSpPr txBox="1"/>
      </xdr:nvSpPr>
      <xdr:spPr>
        <a:xfrm>
          <a:off x="1822450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679" name="テキスト ボックス 678">
          <a:extLst>
            <a:ext uri="{FF2B5EF4-FFF2-40B4-BE49-F238E27FC236}">
              <a16:creationId xmlns:a16="http://schemas.microsoft.com/office/drawing/2014/main" id="{63583D78-DAF3-4EC7-918C-0CD52C571E78}"/>
            </a:ext>
          </a:extLst>
        </xdr:cNvPr>
        <xdr:cNvSpPr txBox="1"/>
      </xdr:nvSpPr>
      <xdr:spPr>
        <a:xfrm>
          <a:off x="174307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680" name="テキスト ボックス 679">
          <a:extLst>
            <a:ext uri="{FF2B5EF4-FFF2-40B4-BE49-F238E27FC236}">
              <a16:creationId xmlns:a16="http://schemas.microsoft.com/office/drawing/2014/main" id="{B36E3595-8FB3-4206-AE1C-7B7117DAC1CC}"/>
            </a:ext>
          </a:extLst>
        </xdr:cNvPr>
        <xdr:cNvSpPr txBox="1"/>
      </xdr:nvSpPr>
      <xdr:spPr>
        <a:xfrm>
          <a:off x="166306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106</xdr:row>
      <xdr:rowOff>157118</xdr:rowOff>
    </xdr:from>
    <xdr:to>
      <xdr:col>107</xdr:col>
      <xdr:colOff>101600</xdr:colOff>
      <xdr:row>107</xdr:row>
      <xdr:rowOff>87268</xdr:rowOff>
    </xdr:to>
    <xdr:sp macro="" textlink="">
      <xdr:nvSpPr>
        <xdr:cNvPr id="681" name="楕円 680">
          <a:extLst>
            <a:ext uri="{FF2B5EF4-FFF2-40B4-BE49-F238E27FC236}">
              <a16:creationId xmlns:a16="http://schemas.microsoft.com/office/drawing/2014/main" id="{747EA403-47E6-4AAB-8A9A-B17B2C57326F}"/>
            </a:ext>
          </a:extLst>
        </xdr:cNvPr>
        <xdr:cNvSpPr/>
      </xdr:nvSpPr>
      <xdr:spPr>
        <a:xfrm>
          <a:off x="18345150" y="1765771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164737</xdr:rowOff>
    </xdr:from>
    <xdr:to>
      <xdr:col>102</xdr:col>
      <xdr:colOff>165100</xdr:colOff>
      <xdr:row>107</xdr:row>
      <xdr:rowOff>94887</xdr:rowOff>
    </xdr:to>
    <xdr:sp macro="" textlink="">
      <xdr:nvSpPr>
        <xdr:cNvPr id="682" name="楕円 681">
          <a:extLst>
            <a:ext uri="{FF2B5EF4-FFF2-40B4-BE49-F238E27FC236}">
              <a16:creationId xmlns:a16="http://schemas.microsoft.com/office/drawing/2014/main" id="{2FFF8C56-96FE-4F72-A568-4E6A6A21E956}"/>
            </a:ext>
          </a:extLst>
        </xdr:cNvPr>
        <xdr:cNvSpPr/>
      </xdr:nvSpPr>
      <xdr:spPr>
        <a:xfrm>
          <a:off x="17551400" y="1766533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107</xdr:row>
      <xdr:rowOff>36468</xdr:rowOff>
    </xdr:from>
    <xdr:to>
      <xdr:col>107</xdr:col>
      <xdr:colOff>50800</xdr:colOff>
      <xdr:row>107</xdr:row>
      <xdr:rowOff>44087</xdr:rowOff>
    </xdr:to>
    <xdr:cxnSp macro="">
      <xdr:nvCxnSpPr>
        <xdr:cNvPr id="683" name="直線コネクタ 682">
          <a:extLst>
            <a:ext uri="{FF2B5EF4-FFF2-40B4-BE49-F238E27FC236}">
              <a16:creationId xmlns:a16="http://schemas.microsoft.com/office/drawing/2014/main" id="{838CF085-5BB6-4D47-AA38-3D690D0904B4}"/>
            </a:ext>
          </a:extLst>
        </xdr:cNvPr>
        <xdr:cNvCxnSpPr/>
      </xdr:nvCxnSpPr>
      <xdr:spPr>
        <a:xfrm flipV="1">
          <a:off x="17602200" y="17702168"/>
          <a:ext cx="793750" cy="7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107</xdr:row>
      <xdr:rowOff>907</xdr:rowOff>
    </xdr:from>
    <xdr:to>
      <xdr:col>98</xdr:col>
      <xdr:colOff>38100</xdr:colOff>
      <xdr:row>107</xdr:row>
      <xdr:rowOff>102507</xdr:rowOff>
    </xdr:to>
    <xdr:sp macro="" textlink="">
      <xdr:nvSpPr>
        <xdr:cNvPr id="684" name="楕円 683">
          <a:extLst>
            <a:ext uri="{FF2B5EF4-FFF2-40B4-BE49-F238E27FC236}">
              <a16:creationId xmlns:a16="http://schemas.microsoft.com/office/drawing/2014/main" id="{523DFC29-8D87-42B1-8F9F-EF165F6375E4}"/>
            </a:ext>
          </a:extLst>
        </xdr:cNvPr>
        <xdr:cNvSpPr/>
      </xdr:nvSpPr>
      <xdr:spPr>
        <a:xfrm>
          <a:off x="16757650" y="1766660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107</xdr:row>
      <xdr:rowOff>44087</xdr:rowOff>
    </xdr:from>
    <xdr:to>
      <xdr:col>102</xdr:col>
      <xdr:colOff>114300</xdr:colOff>
      <xdr:row>107</xdr:row>
      <xdr:rowOff>51707</xdr:rowOff>
    </xdr:to>
    <xdr:cxnSp macro="">
      <xdr:nvCxnSpPr>
        <xdr:cNvPr id="685" name="直線コネクタ 684">
          <a:extLst>
            <a:ext uri="{FF2B5EF4-FFF2-40B4-BE49-F238E27FC236}">
              <a16:creationId xmlns:a16="http://schemas.microsoft.com/office/drawing/2014/main" id="{F41769D0-AE3B-4699-B221-D390C995C37E}"/>
            </a:ext>
          </a:extLst>
        </xdr:cNvPr>
        <xdr:cNvCxnSpPr/>
      </xdr:nvCxnSpPr>
      <xdr:spPr>
        <a:xfrm flipV="1">
          <a:off x="16802100" y="17709787"/>
          <a:ext cx="8001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120122</xdr:rowOff>
    </xdr:from>
    <xdr:ext cx="469744" cy="259045"/>
    <xdr:sp macro="" textlink="">
      <xdr:nvSpPr>
        <xdr:cNvPr id="686" name="n_1aveValue【公民館】&#10;一人当たり面積">
          <a:extLst>
            <a:ext uri="{FF2B5EF4-FFF2-40B4-BE49-F238E27FC236}">
              <a16:creationId xmlns:a16="http://schemas.microsoft.com/office/drawing/2014/main" id="{54D28967-4F80-4BB8-9F5C-16504B27A4E0}"/>
            </a:ext>
          </a:extLst>
        </xdr:cNvPr>
        <xdr:cNvSpPr txBox="1"/>
      </xdr:nvSpPr>
      <xdr:spPr>
        <a:xfrm>
          <a:off x="18980227" y="174556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116495</xdr:rowOff>
    </xdr:from>
    <xdr:ext cx="469744" cy="259045"/>
    <xdr:sp macro="" textlink="">
      <xdr:nvSpPr>
        <xdr:cNvPr id="687" name="n_2aveValue【公民館】&#10;一人当たり面積">
          <a:extLst>
            <a:ext uri="{FF2B5EF4-FFF2-40B4-BE49-F238E27FC236}">
              <a16:creationId xmlns:a16="http://schemas.microsoft.com/office/drawing/2014/main" id="{043AD339-5DA0-47FA-936D-01BC68CD720B}"/>
            </a:ext>
          </a:extLst>
        </xdr:cNvPr>
        <xdr:cNvSpPr txBox="1"/>
      </xdr:nvSpPr>
      <xdr:spPr>
        <a:xfrm>
          <a:off x="18180127" y="177821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90369</xdr:rowOff>
    </xdr:from>
    <xdr:ext cx="469744" cy="259045"/>
    <xdr:sp macro="" textlink="">
      <xdr:nvSpPr>
        <xdr:cNvPr id="688" name="n_3aveValue【公民館】&#10;一人当たり面積">
          <a:extLst>
            <a:ext uri="{FF2B5EF4-FFF2-40B4-BE49-F238E27FC236}">
              <a16:creationId xmlns:a16="http://schemas.microsoft.com/office/drawing/2014/main" id="{38314F56-F92F-48B8-85E3-7FF5192B228F}"/>
            </a:ext>
          </a:extLst>
        </xdr:cNvPr>
        <xdr:cNvSpPr txBox="1"/>
      </xdr:nvSpPr>
      <xdr:spPr>
        <a:xfrm>
          <a:off x="17386377" y="177560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93634</xdr:rowOff>
    </xdr:from>
    <xdr:ext cx="469744" cy="259045"/>
    <xdr:sp macro="" textlink="">
      <xdr:nvSpPr>
        <xdr:cNvPr id="689" name="n_4aveValue【公民館】&#10;一人当たり面積">
          <a:extLst>
            <a:ext uri="{FF2B5EF4-FFF2-40B4-BE49-F238E27FC236}">
              <a16:creationId xmlns:a16="http://schemas.microsoft.com/office/drawing/2014/main" id="{7D78D3C9-4FCB-4CB5-819D-AC07D76A95EE}"/>
            </a:ext>
          </a:extLst>
        </xdr:cNvPr>
        <xdr:cNvSpPr txBox="1"/>
      </xdr:nvSpPr>
      <xdr:spPr>
        <a:xfrm>
          <a:off x="16592627" y="177593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103795</xdr:rowOff>
    </xdr:from>
    <xdr:ext cx="469744" cy="259045"/>
    <xdr:sp macro="" textlink="">
      <xdr:nvSpPr>
        <xdr:cNvPr id="690" name="n_2mainValue【公民館】&#10;一人当たり面積">
          <a:extLst>
            <a:ext uri="{FF2B5EF4-FFF2-40B4-BE49-F238E27FC236}">
              <a16:creationId xmlns:a16="http://schemas.microsoft.com/office/drawing/2014/main" id="{4C69647A-79F7-44C3-8EE6-02C70A3E2A53}"/>
            </a:ext>
          </a:extLst>
        </xdr:cNvPr>
        <xdr:cNvSpPr txBox="1"/>
      </xdr:nvSpPr>
      <xdr:spPr>
        <a:xfrm>
          <a:off x="18180127" y="174392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111414</xdr:rowOff>
    </xdr:from>
    <xdr:ext cx="469744" cy="259045"/>
    <xdr:sp macro="" textlink="">
      <xdr:nvSpPr>
        <xdr:cNvPr id="691" name="n_3mainValue【公民館】&#10;一人当たり面積">
          <a:extLst>
            <a:ext uri="{FF2B5EF4-FFF2-40B4-BE49-F238E27FC236}">
              <a16:creationId xmlns:a16="http://schemas.microsoft.com/office/drawing/2014/main" id="{550CEBD0-8D10-437F-A9A2-6C65C9F51EB5}"/>
            </a:ext>
          </a:extLst>
        </xdr:cNvPr>
        <xdr:cNvSpPr txBox="1"/>
      </xdr:nvSpPr>
      <xdr:spPr>
        <a:xfrm>
          <a:off x="17386377" y="174469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119034</xdr:rowOff>
    </xdr:from>
    <xdr:ext cx="469744" cy="259045"/>
    <xdr:sp macro="" textlink="">
      <xdr:nvSpPr>
        <xdr:cNvPr id="692" name="n_4mainValue【公民館】&#10;一人当たり面積">
          <a:extLst>
            <a:ext uri="{FF2B5EF4-FFF2-40B4-BE49-F238E27FC236}">
              <a16:creationId xmlns:a16="http://schemas.microsoft.com/office/drawing/2014/main" id="{CC605D53-3AC0-41A9-95ED-74691D0DD06C}"/>
            </a:ext>
          </a:extLst>
        </xdr:cNvPr>
        <xdr:cNvSpPr txBox="1"/>
      </xdr:nvSpPr>
      <xdr:spPr>
        <a:xfrm>
          <a:off x="16592627" y="174545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693" name="正方形/長方形 692">
          <a:extLst>
            <a:ext uri="{FF2B5EF4-FFF2-40B4-BE49-F238E27FC236}">
              <a16:creationId xmlns:a16="http://schemas.microsoft.com/office/drawing/2014/main" id="{CD1966D7-8175-4176-AEFD-7C6962258302}"/>
            </a:ext>
          </a:extLst>
        </xdr:cNvPr>
        <xdr:cNvSpPr/>
      </xdr:nvSpPr>
      <xdr:spPr>
        <a:xfrm>
          <a:off x="685800" y="18713450"/>
          <a:ext cx="20040600" cy="18351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94" name="正方形/長方形 693">
          <a:extLst>
            <a:ext uri="{FF2B5EF4-FFF2-40B4-BE49-F238E27FC236}">
              <a16:creationId xmlns:a16="http://schemas.microsoft.com/office/drawing/2014/main" id="{575B0BD7-A0CF-44EC-9495-E3442D94007A}"/>
            </a:ext>
          </a:extLst>
        </xdr:cNvPr>
        <xdr:cNvSpPr/>
      </xdr:nvSpPr>
      <xdr:spPr>
        <a:xfrm>
          <a:off x="685800" y="18776950"/>
          <a:ext cx="34671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95" name="テキスト ボックス 694">
          <a:extLst>
            <a:ext uri="{FF2B5EF4-FFF2-40B4-BE49-F238E27FC236}">
              <a16:creationId xmlns:a16="http://schemas.microsoft.com/office/drawing/2014/main" id="{570377FB-5A31-4755-B363-F92D4FD5895D}"/>
            </a:ext>
          </a:extLst>
        </xdr:cNvPr>
        <xdr:cNvSpPr txBox="1"/>
      </xdr:nvSpPr>
      <xdr:spPr>
        <a:xfrm>
          <a:off x="762000" y="19018250"/>
          <a:ext cx="19875500" cy="14351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latin typeface="ＭＳ Ｐゴシック" panose="020B0600070205080204" pitchFamily="50" charset="-128"/>
              <a:ea typeface="ＭＳ Ｐゴシック" panose="020B0600070205080204" pitchFamily="50" charset="-128"/>
            </a:rPr>
            <a:t>交通インフラについては全体的に有形固定資産減価償却率が低くなっているため、舗装の打ち換え等修繕が順調に進んでいる。全体的に類似団体平均と比較して一人当たり面積が大きい施設が多くなっており、施設の規模に応じて維持管理費も増えてしまうため適正な規模の施設運営に努める。</a:t>
          </a:r>
          <a:endParaRPr kumimoji="1" lang="en-US" altLang="ja-JP" sz="1300">
            <a:latin typeface="ＭＳ Ｐゴシック" panose="020B0600070205080204" pitchFamily="50" charset="-128"/>
            <a:ea typeface="ＭＳ Ｐゴシック" panose="020B0600070205080204"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D09A06D7-F3D2-4E6C-8BBB-916C9C06997C}"/>
            </a:ext>
          </a:extLst>
        </xdr:cNvPr>
        <xdr:cNvSpPr/>
      </xdr:nvSpPr>
      <xdr:spPr>
        <a:xfrm>
          <a:off x="577850" y="127000"/>
          <a:ext cx="11423650" cy="6096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1E9F019A-06C9-495F-A88B-7300D67DD39A}"/>
            </a:ext>
          </a:extLst>
        </xdr:cNvPr>
        <xdr:cNvSpPr/>
      </xdr:nvSpPr>
      <xdr:spPr>
        <a:xfrm>
          <a:off x="17145000" y="184150"/>
          <a:ext cx="35814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D1DF47A8-2523-4E2F-ABFE-02ABEEBF8D27}"/>
            </a:ext>
          </a:extLst>
        </xdr:cNvPr>
        <xdr:cNvSpPr/>
      </xdr:nvSpPr>
      <xdr:spPr>
        <a:xfrm>
          <a:off x="17164050" y="209550"/>
          <a:ext cx="35369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680B4BF8-DB6C-4D7A-9533-256B6E319AFD}"/>
            </a:ext>
          </a:extLst>
        </xdr:cNvPr>
        <xdr:cNvSpPr/>
      </xdr:nvSpPr>
      <xdr:spPr>
        <a:xfrm>
          <a:off x="17189450" y="234950"/>
          <a:ext cx="3479800" cy="4254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群馬県東吾妻町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632BC533-1174-4794-A821-A4629E6546F7}"/>
            </a:ext>
          </a:extLst>
        </xdr:cNvPr>
        <xdr:cNvSpPr/>
      </xdr:nvSpPr>
      <xdr:spPr>
        <a:xfrm>
          <a:off x="14636750" y="184150"/>
          <a:ext cx="23939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EE9CB243-F211-4A76-8699-5AC985918AAC}"/>
            </a:ext>
          </a:extLst>
        </xdr:cNvPr>
        <xdr:cNvSpPr/>
      </xdr:nvSpPr>
      <xdr:spPr>
        <a:xfrm>
          <a:off x="14662150" y="209550"/>
          <a:ext cx="23495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C158C608-F2CF-4E2E-9EEF-92ABCA543A4F}"/>
            </a:ext>
          </a:extLst>
        </xdr:cNvPr>
        <xdr:cNvSpPr/>
      </xdr:nvSpPr>
      <xdr:spPr>
        <a:xfrm>
          <a:off x="14687550" y="234950"/>
          <a:ext cx="22923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6618935D-A025-453A-BC0C-61B3B9409740}"/>
            </a:ext>
          </a:extLst>
        </xdr:cNvPr>
        <xdr:cNvSpPr/>
      </xdr:nvSpPr>
      <xdr:spPr>
        <a:xfrm>
          <a:off x="685800" y="857250"/>
          <a:ext cx="9086850" cy="17145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FB41613E-14FD-4E5C-BCF3-453D13D67CB6}"/>
            </a:ext>
          </a:extLst>
        </xdr:cNvPr>
        <xdr:cNvSpPr/>
      </xdr:nvSpPr>
      <xdr:spPr>
        <a:xfrm>
          <a:off x="812800" y="889000"/>
          <a:ext cx="1244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516AE4AB-6DFE-45C5-B748-C59A7308D5F5}"/>
            </a:ext>
          </a:extLst>
        </xdr:cNvPr>
        <xdr:cNvSpPr/>
      </xdr:nvSpPr>
      <xdr:spPr>
        <a:xfrm>
          <a:off x="2012950" y="889000"/>
          <a:ext cx="12001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12,661
12,393
253.91
8,661,687
8,330,858
280,987
5,754,287
10,658,034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804CCFBC-81FF-4B56-AAAF-F56A8C7E870F}"/>
            </a:ext>
          </a:extLst>
        </xdr:cNvPr>
        <xdr:cNvSpPr/>
      </xdr:nvSpPr>
      <xdr:spPr>
        <a:xfrm>
          <a:off x="3213100" y="889000"/>
          <a:ext cx="1371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DECF56E9-AE7A-4D1D-B68B-279F7BE877DA}"/>
            </a:ext>
          </a:extLst>
        </xdr:cNvPr>
        <xdr:cNvSpPr/>
      </xdr:nvSpPr>
      <xdr:spPr>
        <a:xfrm>
          <a:off x="4584700" y="908050"/>
          <a:ext cx="18224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B7720B67-7AA6-478B-ABF4-A41B3F9E5F16}"/>
            </a:ext>
          </a:extLst>
        </xdr:cNvPr>
        <xdr:cNvSpPr/>
      </xdr:nvSpPr>
      <xdr:spPr>
        <a:xfrm>
          <a:off x="6407150" y="908050"/>
          <a:ext cx="11366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11.2
19.7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D8B1928A-1233-437F-B38E-86752C1821F2}"/>
            </a:ext>
          </a:extLst>
        </xdr:cNvPr>
        <xdr:cNvSpPr/>
      </xdr:nvSpPr>
      <xdr:spPr>
        <a:xfrm>
          <a:off x="7607300" y="920750"/>
          <a:ext cx="577850" cy="901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A60B28F-0FDF-46CA-9C34-41357026E0A6}"/>
            </a:ext>
          </a:extLst>
        </xdr:cNvPr>
        <xdr:cNvSpPr/>
      </xdr:nvSpPr>
      <xdr:spPr>
        <a:xfrm>
          <a:off x="4584700" y="1651000"/>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5B2B50E8-31D4-49F3-A08E-47ADF0554278}"/>
            </a:ext>
          </a:extLst>
        </xdr:cNvPr>
        <xdr:cNvSpPr/>
      </xdr:nvSpPr>
      <xdr:spPr>
        <a:xfrm>
          <a:off x="6470650" y="1651000"/>
          <a:ext cx="3086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C151F1DA-8771-4760-85FE-10B59C3CDBB3}"/>
            </a:ext>
          </a:extLst>
        </xdr:cNvPr>
        <xdr:cNvSpPr/>
      </xdr:nvSpPr>
      <xdr:spPr>
        <a:xfrm>
          <a:off x="9969500" y="857250"/>
          <a:ext cx="1371600" cy="12255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17A5EF00-F134-4641-8A0F-A6BBE8664A78}"/>
            </a:ext>
          </a:extLst>
        </xdr:cNvPr>
        <xdr:cNvSpPr/>
      </xdr:nvSpPr>
      <xdr:spPr>
        <a:xfrm>
          <a:off x="10210800" y="920750"/>
          <a:ext cx="12001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9F021C68-5513-49F0-A11A-7A4E0BCF1313}"/>
            </a:ext>
          </a:extLst>
        </xdr:cNvPr>
        <xdr:cNvSpPr/>
      </xdr:nvSpPr>
      <xdr:spPr>
        <a:xfrm>
          <a:off x="10210800" y="1174750"/>
          <a:ext cx="12001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DF21EC88-F5E7-4DCB-B1AE-81A5D6953ECC}"/>
            </a:ext>
          </a:extLst>
        </xdr:cNvPr>
        <xdr:cNvSpPr/>
      </xdr:nvSpPr>
      <xdr:spPr>
        <a:xfrm>
          <a:off x="10210800" y="1492250"/>
          <a:ext cx="1308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0CBFEA47-C899-4161-9787-658A7C2F6124}"/>
            </a:ext>
          </a:extLst>
        </xdr:cNvPr>
        <xdr:cNvCxnSpPr/>
      </xdr:nvCxnSpPr>
      <xdr:spPr>
        <a:xfrm flipH="1">
          <a:off x="10052050" y="1003300"/>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98F08DCB-CF97-4E3E-B521-7876E07162B6}"/>
            </a:ext>
          </a:extLst>
        </xdr:cNvPr>
        <xdr:cNvSpPr/>
      </xdr:nvSpPr>
      <xdr:spPr>
        <a:xfrm>
          <a:off x="10106025" y="95885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CE837AD9-C07F-4C76-98A6-7E3E31DB42CF}"/>
            </a:ext>
          </a:extLst>
        </xdr:cNvPr>
        <xdr:cNvSpPr/>
      </xdr:nvSpPr>
      <xdr:spPr>
        <a:xfrm>
          <a:off x="10106025" y="12128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E560C1A3-303B-4BD1-9650-71590368224A}"/>
            </a:ext>
          </a:extLst>
        </xdr:cNvPr>
        <xdr:cNvCxnSpPr/>
      </xdr:nvCxnSpPr>
      <xdr:spPr>
        <a:xfrm>
          <a:off x="10131425" y="147320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B139F8C2-697D-46E9-B7EC-E0E5C92CDF30}"/>
            </a:ext>
          </a:extLst>
        </xdr:cNvPr>
        <xdr:cNvCxnSpPr/>
      </xdr:nvCxnSpPr>
      <xdr:spPr>
        <a:xfrm>
          <a:off x="10071100" y="14732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F91FFA5F-854D-4A7A-8FB6-01DDF3496179}"/>
            </a:ext>
          </a:extLst>
        </xdr:cNvPr>
        <xdr:cNvCxnSpPr/>
      </xdr:nvCxnSpPr>
      <xdr:spPr>
        <a:xfrm flipV="1">
          <a:off x="10131425" y="169862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1E8C120F-8C98-4949-8E1D-A122B033BAFD}"/>
            </a:ext>
          </a:extLst>
        </xdr:cNvPr>
        <xdr:cNvCxnSpPr/>
      </xdr:nvCxnSpPr>
      <xdr:spPr>
        <a:xfrm>
          <a:off x="10071100" y="183515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68BCF852-9903-44A5-A0BC-EEB5A80DB4CC}"/>
            </a:ext>
          </a:extLst>
        </xdr:cNvPr>
        <xdr:cNvSpPr txBox="1"/>
      </xdr:nvSpPr>
      <xdr:spPr>
        <a:xfrm>
          <a:off x="641350" y="26924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FC5BDA90-2326-466B-A505-2DE3FF3AC4CA}"/>
            </a:ext>
          </a:extLst>
        </xdr:cNvPr>
        <xdr:cNvSpPr txBox="1"/>
      </xdr:nvSpPr>
      <xdr:spPr>
        <a:xfrm>
          <a:off x="641350" y="29972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9B7C30DE-246F-4976-9494-88EF3B833C12}"/>
            </a:ext>
          </a:extLst>
        </xdr:cNvPr>
        <xdr:cNvSpPr txBox="1"/>
      </xdr:nvSpPr>
      <xdr:spPr>
        <a:xfrm>
          <a:off x="641350" y="3302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88C6034C-A91E-4AC9-A203-046A6C045D48}"/>
            </a:ext>
          </a:extLst>
        </xdr:cNvPr>
        <xdr:cNvSpPr txBox="1"/>
      </xdr:nvSpPr>
      <xdr:spPr>
        <a:xfrm>
          <a:off x="641350" y="361315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F767E458-F3D6-458D-84E6-9E2EFC15EDC2}"/>
            </a:ext>
          </a:extLst>
        </xdr:cNvPr>
        <xdr:cNvSpPr/>
      </xdr:nvSpPr>
      <xdr:spPr>
        <a:xfrm>
          <a:off x="685800" y="40386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7558329F-F4CD-4834-80A0-069488AFDDD7}"/>
            </a:ext>
          </a:extLst>
        </xdr:cNvPr>
        <xdr:cNvSpPr/>
      </xdr:nvSpPr>
      <xdr:spPr>
        <a:xfrm>
          <a:off x="8128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7AFFA886-A452-4917-BF82-48B678F441B1}"/>
            </a:ext>
          </a:extLst>
        </xdr:cNvPr>
        <xdr:cNvSpPr/>
      </xdr:nvSpPr>
      <xdr:spPr>
        <a:xfrm>
          <a:off x="8128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4A8ACEEA-7326-4F72-8936-4DEECB1BA2DF}"/>
            </a:ext>
          </a:extLst>
        </xdr:cNvPr>
        <xdr:cNvSpPr/>
      </xdr:nvSpPr>
      <xdr:spPr>
        <a:xfrm>
          <a:off x="17145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8DFFF38D-7C04-4132-9A26-38D2639A8E0E}"/>
            </a:ext>
          </a:extLst>
        </xdr:cNvPr>
        <xdr:cNvSpPr/>
      </xdr:nvSpPr>
      <xdr:spPr>
        <a:xfrm>
          <a:off x="17145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F61CFC7D-4887-485E-A8A5-6AE03D924F64}"/>
            </a:ext>
          </a:extLst>
        </xdr:cNvPr>
        <xdr:cNvSpPr/>
      </xdr:nvSpPr>
      <xdr:spPr>
        <a:xfrm>
          <a:off x="27432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A6F43E03-4715-4231-A79B-4DD3CEFF8064}"/>
            </a:ext>
          </a:extLst>
        </xdr:cNvPr>
        <xdr:cNvSpPr/>
      </xdr:nvSpPr>
      <xdr:spPr>
        <a:xfrm>
          <a:off x="27432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0AB39184-41A4-4023-9123-514FACBA98E3}"/>
            </a:ext>
          </a:extLst>
        </xdr:cNvPr>
        <xdr:cNvSpPr/>
      </xdr:nvSpPr>
      <xdr:spPr>
        <a:xfrm>
          <a:off x="685800" y="5137150"/>
          <a:ext cx="426720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41" name="正方形/長方形 40">
          <a:extLst>
            <a:ext uri="{FF2B5EF4-FFF2-40B4-BE49-F238E27FC236}">
              <a16:creationId xmlns:a16="http://schemas.microsoft.com/office/drawing/2014/main" id="{6136B48C-F2EF-40C3-A57B-8C641D543094}"/>
            </a:ext>
          </a:extLst>
        </xdr:cNvPr>
        <xdr:cNvSpPr/>
      </xdr:nvSpPr>
      <xdr:spPr>
        <a:xfrm>
          <a:off x="5956300" y="40386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42" name="正方形/長方形 41">
          <a:extLst>
            <a:ext uri="{FF2B5EF4-FFF2-40B4-BE49-F238E27FC236}">
              <a16:creationId xmlns:a16="http://schemas.microsoft.com/office/drawing/2014/main" id="{AD6AF8D9-53AD-41B3-81AC-9FE8B04FAE10}"/>
            </a:ext>
          </a:extLst>
        </xdr:cNvPr>
        <xdr:cNvSpPr/>
      </xdr:nvSpPr>
      <xdr:spPr>
        <a:xfrm>
          <a:off x="606425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43" name="正方形/長方形 42">
          <a:extLst>
            <a:ext uri="{FF2B5EF4-FFF2-40B4-BE49-F238E27FC236}">
              <a16:creationId xmlns:a16="http://schemas.microsoft.com/office/drawing/2014/main" id="{0B18E2D9-FEEC-435A-BB8A-169ED7DDFA17}"/>
            </a:ext>
          </a:extLst>
        </xdr:cNvPr>
        <xdr:cNvSpPr/>
      </xdr:nvSpPr>
      <xdr:spPr>
        <a:xfrm>
          <a:off x="606425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44" name="正方形/長方形 43">
          <a:extLst>
            <a:ext uri="{FF2B5EF4-FFF2-40B4-BE49-F238E27FC236}">
              <a16:creationId xmlns:a16="http://schemas.microsoft.com/office/drawing/2014/main" id="{467E030B-AA4A-40B8-B50D-DEA6160E6215}"/>
            </a:ext>
          </a:extLst>
        </xdr:cNvPr>
        <xdr:cNvSpPr/>
      </xdr:nvSpPr>
      <xdr:spPr>
        <a:xfrm>
          <a:off x="69850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45" name="正方形/長方形 44">
          <a:extLst>
            <a:ext uri="{FF2B5EF4-FFF2-40B4-BE49-F238E27FC236}">
              <a16:creationId xmlns:a16="http://schemas.microsoft.com/office/drawing/2014/main" id="{E622DA98-5D2F-4BB8-89B4-0900E8FF7378}"/>
            </a:ext>
          </a:extLst>
        </xdr:cNvPr>
        <xdr:cNvSpPr/>
      </xdr:nvSpPr>
      <xdr:spPr>
        <a:xfrm>
          <a:off x="69850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46" name="正方形/長方形 45">
          <a:extLst>
            <a:ext uri="{FF2B5EF4-FFF2-40B4-BE49-F238E27FC236}">
              <a16:creationId xmlns:a16="http://schemas.microsoft.com/office/drawing/2014/main" id="{9D8D8D63-9335-497F-AC64-BB41E6C38C88}"/>
            </a:ext>
          </a:extLst>
        </xdr:cNvPr>
        <xdr:cNvSpPr/>
      </xdr:nvSpPr>
      <xdr:spPr>
        <a:xfrm>
          <a:off x="80137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47" name="正方形/長方形 46">
          <a:extLst>
            <a:ext uri="{FF2B5EF4-FFF2-40B4-BE49-F238E27FC236}">
              <a16:creationId xmlns:a16="http://schemas.microsoft.com/office/drawing/2014/main" id="{930A4FD9-488C-41D2-BC8C-C9EB679342BB}"/>
            </a:ext>
          </a:extLst>
        </xdr:cNvPr>
        <xdr:cNvSpPr/>
      </xdr:nvSpPr>
      <xdr:spPr>
        <a:xfrm>
          <a:off x="80137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48" name="正方形/長方形 47">
          <a:extLst>
            <a:ext uri="{FF2B5EF4-FFF2-40B4-BE49-F238E27FC236}">
              <a16:creationId xmlns:a16="http://schemas.microsoft.com/office/drawing/2014/main" id="{5A06AC09-900F-4671-A7DB-720F31CB2082}"/>
            </a:ext>
          </a:extLst>
        </xdr:cNvPr>
        <xdr:cNvSpPr/>
      </xdr:nvSpPr>
      <xdr:spPr>
        <a:xfrm>
          <a:off x="5956300" y="5137150"/>
          <a:ext cx="424815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46</xdr:row>
      <xdr:rowOff>114300</xdr:rowOff>
    </xdr:from>
    <xdr:to>
      <xdr:col>28</xdr:col>
      <xdr:colOff>152400</xdr:colOff>
      <xdr:row>50</xdr:row>
      <xdr:rowOff>63500</xdr:rowOff>
    </xdr:to>
    <xdr:sp macro="" textlink="">
      <xdr:nvSpPr>
        <xdr:cNvPr id="49" name="正方形/長方形 48">
          <a:extLst>
            <a:ext uri="{FF2B5EF4-FFF2-40B4-BE49-F238E27FC236}">
              <a16:creationId xmlns:a16="http://schemas.microsoft.com/office/drawing/2014/main" id="{F3D91838-6C53-49CF-8367-92B2C6D46A90}"/>
            </a:ext>
          </a:extLst>
        </xdr:cNvPr>
        <xdr:cNvSpPr/>
      </xdr:nvSpPr>
      <xdr:spPr>
        <a:xfrm>
          <a:off x="685800" y="77089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50" name="正方形/長方形 49">
          <a:extLst>
            <a:ext uri="{FF2B5EF4-FFF2-40B4-BE49-F238E27FC236}">
              <a16:creationId xmlns:a16="http://schemas.microsoft.com/office/drawing/2014/main" id="{BE0B37EB-F316-4823-9CE3-607AD449D52B}"/>
            </a:ext>
          </a:extLst>
        </xdr:cNvPr>
        <xdr:cNvSpPr/>
      </xdr:nvSpPr>
      <xdr:spPr>
        <a:xfrm>
          <a:off x="8128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51" name="正方形/長方形 50">
          <a:extLst>
            <a:ext uri="{FF2B5EF4-FFF2-40B4-BE49-F238E27FC236}">
              <a16:creationId xmlns:a16="http://schemas.microsoft.com/office/drawing/2014/main" id="{73B745F7-9CBA-4CD0-8BDD-6A3FCEE90927}"/>
            </a:ext>
          </a:extLst>
        </xdr:cNvPr>
        <xdr:cNvSpPr/>
      </xdr:nvSpPr>
      <xdr:spPr>
        <a:xfrm>
          <a:off x="8128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52" name="正方形/長方形 51">
          <a:extLst>
            <a:ext uri="{FF2B5EF4-FFF2-40B4-BE49-F238E27FC236}">
              <a16:creationId xmlns:a16="http://schemas.microsoft.com/office/drawing/2014/main" id="{E1AA8B99-C401-48E3-89FF-516DB155B370}"/>
            </a:ext>
          </a:extLst>
        </xdr:cNvPr>
        <xdr:cNvSpPr/>
      </xdr:nvSpPr>
      <xdr:spPr>
        <a:xfrm>
          <a:off x="17145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53" name="正方形/長方形 52">
          <a:extLst>
            <a:ext uri="{FF2B5EF4-FFF2-40B4-BE49-F238E27FC236}">
              <a16:creationId xmlns:a16="http://schemas.microsoft.com/office/drawing/2014/main" id="{37647209-459E-45E4-BE60-756AB3DC42B5}"/>
            </a:ext>
          </a:extLst>
        </xdr:cNvPr>
        <xdr:cNvSpPr/>
      </xdr:nvSpPr>
      <xdr:spPr>
        <a:xfrm>
          <a:off x="17145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54" name="正方形/長方形 53">
          <a:extLst>
            <a:ext uri="{FF2B5EF4-FFF2-40B4-BE49-F238E27FC236}">
              <a16:creationId xmlns:a16="http://schemas.microsoft.com/office/drawing/2014/main" id="{37F5AB40-A9BE-4D9A-BF5B-85CE3B29D5EB}"/>
            </a:ext>
          </a:extLst>
        </xdr:cNvPr>
        <xdr:cNvSpPr/>
      </xdr:nvSpPr>
      <xdr:spPr>
        <a:xfrm>
          <a:off x="27432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55" name="正方形/長方形 54">
          <a:extLst>
            <a:ext uri="{FF2B5EF4-FFF2-40B4-BE49-F238E27FC236}">
              <a16:creationId xmlns:a16="http://schemas.microsoft.com/office/drawing/2014/main" id="{F43566C6-A65A-4396-A83E-C02C4D54FACF}"/>
            </a:ext>
          </a:extLst>
        </xdr:cNvPr>
        <xdr:cNvSpPr/>
      </xdr:nvSpPr>
      <xdr:spPr>
        <a:xfrm>
          <a:off x="27432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56" name="正方形/長方形 55">
          <a:extLst>
            <a:ext uri="{FF2B5EF4-FFF2-40B4-BE49-F238E27FC236}">
              <a16:creationId xmlns:a16="http://schemas.microsoft.com/office/drawing/2014/main" id="{1053A499-9C90-4B49-8D31-F4D3DBC476A7}"/>
            </a:ext>
          </a:extLst>
        </xdr:cNvPr>
        <xdr:cNvSpPr/>
      </xdr:nvSpPr>
      <xdr:spPr>
        <a:xfrm>
          <a:off x="685800" y="880745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57" name="テキスト ボックス 56">
          <a:extLst>
            <a:ext uri="{FF2B5EF4-FFF2-40B4-BE49-F238E27FC236}">
              <a16:creationId xmlns:a16="http://schemas.microsoft.com/office/drawing/2014/main" id="{053538E1-7176-4A91-A07F-CC021D16C5E6}"/>
            </a:ext>
          </a:extLst>
        </xdr:cNvPr>
        <xdr:cNvSpPr txBox="1"/>
      </xdr:nvSpPr>
      <xdr:spPr>
        <a:xfrm>
          <a:off x="666750" y="86233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58" name="直線コネクタ 57">
          <a:extLst>
            <a:ext uri="{FF2B5EF4-FFF2-40B4-BE49-F238E27FC236}">
              <a16:creationId xmlns:a16="http://schemas.microsoft.com/office/drawing/2014/main" id="{C654A260-CEFC-491D-BA1E-893AC9CC2C38}"/>
            </a:ext>
          </a:extLst>
        </xdr:cNvPr>
        <xdr:cNvCxnSpPr/>
      </xdr:nvCxnSpPr>
      <xdr:spPr>
        <a:xfrm>
          <a:off x="685800" y="11010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59" name="テキスト ボックス 58">
          <a:extLst>
            <a:ext uri="{FF2B5EF4-FFF2-40B4-BE49-F238E27FC236}">
              <a16:creationId xmlns:a16="http://schemas.microsoft.com/office/drawing/2014/main" id="{25187CCE-F5C3-4447-960F-B5D75FA3CD4D}"/>
            </a:ext>
          </a:extLst>
        </xdr:cNvPr>
        <xdr:cNvSpPr txBox="1"/>
      </xdr:nvSpPr>
      <xdr:spPr>
        <a:xfrm>
          <a:off x="275771" y="10875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60" name="直線コネクタ 59">
          <a:extLst>
            <a:ext uri="{FF2B5EF4-FFF2-40B4-BE49-F238E27FC236}">
              <a16:creationId xmlns:a16="http://schemas.microsoft.com/office/drawing/2014/main" id="{07AF1D03-8F35-4AB5-AD7F-8F39AC9E0540}"/>
            </a:ext>
          </a:extLst>
        </xdr:cNvPr>
        <xdr:cNvCxnSpPr/>
      </xdr:nvCxnSpPr>
      <xdr:spPr>
        <a:xfrm>
          <a:off x="685800" y="106426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61" name="テキスト ボックス 60">
          <a:extLst>
            <a:ext uri="{FF2B5EF4-FFF2-40B4-BE49-F238E27FC236}">
              <a16:creationId xmlns:a16="http://schemas.microsoft.com/office/drawing/2014/main" id="{0318D12D-E6BB-4ED3-8ACA-8B8DC0E23CF5}"/>
            </a:ext>
          </a:extLst>
        </xdr:cNvPr>
        <xdr:cNvSpPr txBox="1"/>
      </xdr:nvSpPr>
      <xdr:spPr>
        <a:xfrm>
          <a:off x="275771" y="10506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62" name="直線コネクタ 61">
          <a:extLst>
            <a:ext uri="{FF2B5EF4-FFF2-40B4-BE49-F238E27FC236}">
              <a16:creationId xmlns:a16="http://schemas.microsoft.com/office/drawing/2014/main" id="{F3A5CEDD-5B2B-4A9B-B06D-45182E94C8EA}"/>
            </a:ext>
          </a:extLst>
        </xdr:cNvPr>
        <xdr:cNvCxnSpPr/>
      </xdr:nvCxnSpPr>
      <xdr:spPr>
        <a:xfrm>
          <a:off x="685800" y="10274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63" name="テキスト ボックス 62">
          <a:extLst>
            <a:ext uri="{FF2B5EF4-FFF2-40B4-BE49-F238E27FC236}">
              <a16:creationId xmlns:a16="http://schemas.microsoft.com/office/drawing/2014/main" id="{E49C7BA3-28A4-4911-88FD-DD157F501CF4}"/>
            </a:ext>
          </a:extLst>
        </xdr:cNvPr>
        <xdr:cNvSpPr txBox="1"/>
      </xdr:nvSpPr>
      <xdr:spPr>
        <a:xfrm>
          <a:off x="339891" y="101384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64" name="直線コネクタ 63">
          <a:extLst>
            <a:ext uri="{FF2B5EF4-FFF2-40B4-BE49-F238E27FC236}">
              <a16:creationId xmlns:a16="http://schemas.microsoft.com/office/drawing/2014/main" id="{AEA44BB2-BE9F-47BF-8961-25BC7174A095}"/>
            </a:ext>
          </a:extLst>
        </xdr:cNvPr>
        <xdr:cNvCxnSpPr/>
      </xdr:nvCxnSpPr>
      <xdr:spPr>
        <a:xfrm>
          <a:off x="685800" y="9906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65" name="テキスト ボックス 64">
          <a:extLst>
            <a:ext uri="{FF2B5EF4-FFF2-40B4-BE49-F238E27FC236}">
              <a16:creationId xmlns:a16="http://schemas.microsoft.com/office/drawing/2014/main" id="{D05D956C-346F-4178-BDE1-467FBF8269C6}"/>
            </a:ext>
          </a:extLst>
        </xdr:cNvPr>
        <xdr:cNvSpPr txBox="1"/>
      </xdr:nvSpPr>
      <xdr:spPr>
        <a:xfrm>
          <a:off x="339891" y="97701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66" name="直線コネクタ 65">
          <a:extLst>
            <a:ext uri="{FF2B5EF4-FFF2-40B4-BE49-F238E27FC236}">
              <a16:creationId xmlns:a16="http://schemas.microsoft.com/office/drawing/2014/main" id="{DAF183BF-C639-4C85-893E-2175758AF226}"/>
            </a:ext>
          </a:extLst>
        </xdr:cNvPr>
        <xdr:cNvCxnSpPr/>
      </xdr:nvCxnSpPr>
      <xdr:spPr>
        <a:xfrm>
          <a:off x="685800" y="9544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67" name="テキスト ボックス 66">
          <a:extLst>
            <a:ext uri="{FF2B5EF4-FFF2-40B4-BE49-F238E27FC236}">
              <a16:creationId xmlns:a16="http://schemas.microsoft.com/office/drawing/2014/main" id="{29E35ADB-E2AE-41F6-AD3D-7EEC1B19BE16}"/>
            </a:ext>
          </a:extLst>
        </xdr:cNvPr>
        <xdr:cNvSpPr txBox="1"/>
      </xdr:nvSpPr>
      <xdr:spPr>
        <a:xfrm>
          <a:off x="339891" y="9408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68" name="直線コネクタ 67">
          <a:extLst>
            <a:ext uri="{FF2B5EF4-FFF2-40B4-BE49-F238E27FC236}">
              <a16:creationId xmlns:a16="http://schemas.microsoft.com/office/drawing/2014/main" id="{5EFDC2F5-7839-423E-86D1-3E2E88CCF511}"/>
            </a:ext>
          </a:extLst>
        </xdr:cNvPr>
        <xdr:cNvCxnSpPr/>
      </xdr:nvCxnSpPr>
      <xdr:spPr>
        <a:xfrm>
          <a:off x="685800" y="9175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69" name="テキスト ボックス 68">
          <a:extLst>
            <a:ext uri="{FF2B5EF4-FFF2-40B4-BE49-F238E27FC236}">
              <a16:creationId xmlns:a16="http://schemas.microsoft.com/office/drawing/2014/main" id="{C954BF32-5F36-4DA1-B97C-9C7956BFFC37}"/>
            </a:ext>
          </a:extLst>
        </xdr:cNvPr>
        <xdr:cNvSpPr txBox="1"/>
      </xdr:nvSpPr>
      <xdr:spPr>
        <a:xfrm>
          <a:off x="339891" y="90398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70" name="直線コネクタ 69">
          <a:extLst>
            <a:ext uri="{FF2B5EF4-FFF2-40B4-BE49-F238E27FC236}">
              <a16:creationId xmlns:a16="http://schemas.microsoft.com/office/drawing/2014/main" id="{21416BE3-F1FF-4504-A6AC-0EB710B22172}"/>
            </a:ext>
          </a:extLst>
        </xdr:cNvPr>
        <xdr:cNvCxnSpPr/>
      </xdr:nvCxnSpPr>
      <xdr:spPr>
        <a:xfrm>
          <a:off x="685800" y="88074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71" name="テキスト ボックス 70">
          <a:extLst>
            <a:ext uri="{FF2B5EF4-FFF2-40B4-BE49-F238E27FC236}">
              <a16:creationId xmlns:a16="http://schemas.microsoft.com/office/drawing/2014/main" id="{428BFEAC-D44A-450F-BC27-0E161647892E}"/>
            </a:ext>
          </a:extLst>
        </xdr:cNvPr>
        <xdr:cNvSpPr txBox="1"/>
      </xdr:nvSpPr>
      <xdr:spPr>
        <a:xfrm>
          <a:off x="384961" y="86715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72" name="【体育館・プール】&#10;有形固定資産減価償却率グラフ枠">
          <a:extLst>
            <a:ext uri="{FF2B5EF4-FFF2-40B4-BE49-F238E27FC236}">
              <a16:creationId xmlns:a16="http://schemas.microsoft.com/office/drawing/2014/main" id="{B998A60F-BC35-4CC6-842D-46D19CA31291}"/>
            </a:ext>
          </a:extLst>
        </xdr:cNvPr>
        <xdr:cNvSpPr/>
      </xdr:nvSpPr>
      <xdr:spPr>
        <a:xfrm>
          <a:off x="685800" y="880745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100965</xdr:rowOff>
    </xdr:from>
    <xdr:to>
      <xdr:col>24</xdr:col>
      <xdr:colOff>62865</xdr:colOff>
      <xdr:row>64</xdr:row>
      <xdr:rowOff>76200</xdr:rowOff>
    </xdr:to>
    <xdr:cxnSp macro="">
      <xdr:nvCxnSpPr>
        <xdr:cNvPr id="73" name="直線コネクタ 72">
          <a:extLst>
            <a:ext uri="{FF2B5EF4-FFF2-40B4-BE49-F238E27FC236}">
              <a16:creationId xmlns:a16="http://schemas.microsoft.com/office/drawing/2014/main" id="{7F72409C-B60C-442E-90A2-502DE9862368}"/>
            </a:ext>
          </a:extLst>
        </xdr:cNvPr>
        <xdr:cNvCxnSpPr/>
      </xdr:nvCxnSpPr>
      <xdr:spPr>
        <a:xfrm flipV="1">
          <a:off x="4177665" y="9346565"/>
          <a:ext cx="0" cy="12960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80027</xdr:rowOff>
    </xdr:from>
    <xdr:ext cx="469744" cy="259045"/>
    <xdr:sp macro="" textlink="">
      <xdr:nvSpPr>
        <xdr:cNvPr id="74" name="【体育館・プール】&#10;有形固定資産減価償却率最小値テキスト">
          <a:extLst>
            <a:ext uri="{FF2B5EF4-FFF2-40B4-BE49-F238E27FC236}">
              <a16:creationId xmlns:a16="http://schemas.microsoft.com/office/drawing/2014/main" id="{F069BA91-4B4F-4334-8FB5-D18E88ADAD4B}"/>
            </a:ext>
          </a:extLst>
        </xdr:cNvPr>
        <xdr:cNvSpPr txBox="1"/>
      </xdr:nvSpPr>
      <xdr:spPr>
        <a:xfrm>
          <a:off x="4216400" y="10646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76200</xdr:rowOff>
    </xdr:from>
    <xdr:to>
      <xdr:col>24</xdr:col>
      <xdr:colOff>152400</xdr:colOff>
      <xdr:row>64</xdr:row>
      <xdr:rowOff>76200</xdr:rowOff>
    </xdr:to>
    <xdr:cxnSp macro="">
      <xdr:nvCxnSpPr>
        <xdr:cNvPr id="75" name="直線コネクタ 74">
          <a:extLst>
            <a:ext uri="{FF2B5EF4-FFF2-40B4-BE49-F238E27FC236}">
              <a16:creationId xmlns:a16="http://schemas.microsoft.com/office/drawing/2014/main" id="{49566511-3A76-47BC-A6F0-45E37C7F981B}"/>
            </a:ext>
          </a:extLst>
        </xdr:cNvPr>
        <xdr:cNvCxnSpPr/>
      </xdr:nvCxnSpPr>
      <xdr:spPr>
        <a:xfrm>
          <a:off x="4108450" y="106426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47642</xdr:rowOff>
    </xdr:from>
    <xdr:ext cx="405111" cy="259045"/>
    <xdr:sp macro="" textlink="">
      <xdr:nvSpPr>
        <xdr:cNvPr id="76" name="【体育館・プール】&#10;有形固定資産減価償却率最大値テキスト">
          <a:extLst>
            <a:ext uri="{FF2B5EF4-FFF2-40B4-BE49-F238E27FC236}">
              <a16:creationId xmlns:a16="http://schemas.microsoft.com/office/drawing/2014/main" id="{30BD6341-3D6D-41F0-9AB3-E105BE64D370}"/>
            </a:ext>
          </a:extLst>
        </xdr:cNvPr>
        <xdr:cNvSpPr txBox="1"/>
      </xdr:nvSpPr>
      <xdr:spPr>
        <a:xfrm>
          <a:off x="4216400" y="91281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100965</xdr:rowOff>
    </xdr:from>
    <xdr:to>
      <xdr:col>24</xdr:col>
      <xdr:colOff>152400</xdr:colOff>
      <xdr:row>56</xdr:row>
      <xdr:rowOff>100965</xdr:rowOff>
    </xdr:to>
    <xdr:cxnSp macro="">
      <xdr:nvCxnSpPr>
        <xdr:cNvPr id="77" name="直線コネクタ 76">
          <a:extLst>
            <a:ext uri="{FF2B5EF4-FFF2-40B4-BE49-F238E27FC236}">
              <a16:creationId xmlns:a16="http://schemas.microsoft.com/office/drawing/2014/main" id="{B652CC8F-7D61-41F1-87B8-3D4F9A32F42D}"/>
            </a:ext>
          </a:extLst>
        </xdr:cNvPr>
        <xdr:cNvCxnSpPr/>
      </xdr:nvCxnSpPr>
      <xdr:spPr>
        <a:xfrm>
          <a:off x="4108450" y="934656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152417</xdr:rowOff>
    </xdr:from>
    <xdr:ext cx="405111" cy="259045"/>
    <xdr:sp macro="" textlink="">
      <xdr:nvSpPr>
        <xdr:cNvPr id="78" name="【体育館・プール】&#10;有形固定資産減価償却率平均値テキスト">
          <a:extLst>
            <a:ext uri="{FF2B5EF4-FFF2-40B4-BE49-F238E27FC236}">
              <a16:creationId xmlns:a16="http://schemas.microsoft.com/office/drawing/2014/main" id="{F20AF49E-8FDC-495E-8D33-E842AEAA27C8}"/>
            </a:ext>
          </a:extLst>
        </xdr:cNvPr>
        <xdr:cNvSpPr txBox="1"/>
      </xdr:nvSpPr>
      <xdr:spPr>
        <a:xfrm>
          <a:off x="4216400" y="100584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2540</xdr:rowOff>
    </xdr:from>
    <xdr:to>
      <xdr:col>24</xdr:col>
      <xdr:colOff>114300</xdr:colOff>
      <xdr:row>61</xdr:row>
      <xdr:rowOff>104140</xdr:rowOff>
    </xdr:to>
    <xdr:sp macro="" textlink="">
      <xdr:nvSpPr>
        <xdr:cNvPr id="79" name="フローチャート: 判断 78">
          <a:extLst>
            <a:ext uri="{FF2B5EF4-FFF2-40B4-BE49-F238E27FC236}">
              <a16:creationId xmlns:a16="http://schemas.microsoft.com/office/drawing/2014/main" id="{4309BDBF-E49C-4218-8D5D-8124989BBF9E}"/>
            </a:ext>
          </a:extLst>
        </xdr:cNvPr>
        <xdr:cNvSpPr/>
      </xdr:nvSpPr>
      <xdr:spPr>
        <a:xfrm>
          <a:off x="4127500" y="10073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143510</xdr:rowOff>
    </xdr:from>
    <xdr:to>
      <xdr:col>20</xdr:col>
      <xdr:colOff>38100</xdr:colOff>
      <xdr:row>61</xdr:row>
      <xdr:rowOff>73660</xdr:rowOff>
    </xdr:to>
    <xdr:sp macro="" textlink="">
      <xdr:nvSpPr>
        <xdr:cNvPr id="80" name="フローチャート: 判断 79">
          <a:extLst>
            <a:ext uri="{FF2B5EF4-FFF2-40B4-BE49-F238E27FC236}">
              <a16:creationId xmlns:a16="http://schemas.microsoft.com/office/drawing/2014/main" id="{EDAE4403-FD0B-42D6-89F5-6722D2E19EA5}"/>
            </a:ext>
          </a:extLst>
        </xdr:cNvPr>
        <xdr:cNvSpPr/>
      </xdr:nvSpPr>
      <xdr:spPr>
        <a:xfrm>
          <a:off x="3384550" y="1004951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114935</xdr:rowOff>
    </xdr:from>
    <xdr:to>
      <xdr:col>15</xdr:col>
      <xdr:colOff>101600</xdr:colOff>
      <xdr:row>61</xdr:row>
      <xdr:rowOff>45085</xdr:rowOff>
    </xdr:to>
    <xdr:sp macro="" textlink="">
      <xdr:nvSpPr>
        <xdr:cNvPr id="81" name="フローチャート: 判断 80">
          <a:extLst>
            <a:ext uri="{FF2B5EF4-FFF2-40B4-BE49-F238E27FC236}">
              <a16:creationId xmlns:a16="http://schemas.microsoft.com/office/drawing/2014/main" id="{A04119FF-79FE-48AA-890C-E593B91714EF}"/>
            </a:ext>
          </a:extLst>
        </xdr:cNvPr>
        <xdr:cNvSpPr/>
      </xdr:nvSpPr>
      <xdr:spPr>
        <a:xfrm>
          <a:off x="2571750" y="1002093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21590</xdr:rowOff>
    </xdr:from>
    <xdr:to>
      <xdr:col>10</xdr:col>
      <xdr:colOff>165100</xdr:colOff>
      <xdr:row>60</xdr:row>
      <xdr:rowOff>123190</xdr:rowOff>
    </xdr:to>
    <xdr:sp macro="" textlink="">
      <xdr:nvSpPr>
        <xdr:cNvPr id="82" name="フローチャート: 判断 81">
          <a:extLst>
            <a:ext uri="{FF2B5EF4-FFF2-40B4-BE49-F238E27FC236}">
              <a16:creationId xmlns:a16="http://schemas.microsoft.com/office/drawing/2014/main" id="{D4A4A5FD-44CD-40C3-AD65-213C07AA3EB9}"/>
            </a:ext>
          </a:extLst>
        </xdr:cNvPr>
        <xdr:cNvSpPr/>
      </xdr:nvSpPr>
      <xdr:spPr>
        <a:xfrm>
          <a:off x="1778000" y="9927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59</xdr:row>
      <xdr:rowOff>164465</xdr:rowOff>
    </xdr:from>
    <xdr:to>
      <xdr:col>6</xdr:col>
      <xdr:colOff>38100</xdr:colOff>
      <xdr:row>60</xdr:row>
      <xdr:rowOff>94615</xdr:rowOff>
    </xdr:to>
    <xdr:sp macro="" textlink="">
      <xdr:nvSpPr>
        <xdr:cNvPr id="83" name="フローチャート: 判断 82">
          <a:extLst>
            <a:ext uri="{FF2B5EF4-FFF2-40B4-BE49-F238E27FC236}">
              <a16:creationId xmlns:a16="http://schemas.microsoft.com/office/drawing/2014/main" id="{07228D77-8FF1-44F8-BF9F-C1A20558D723}"/>
            </a:ext>
          </a:extLst>
        </xdr:cNvPr>
        <xdr:cNvSpPr/>
      </xdr:nvSpPr>
      <xdr:spPr>
        <a:xfrm>
          <a:off x="984250" y="990536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84" name="テキスト ボックス 83">
          <a:extLst>
            <a:ext uri="{FF2B5EF4-FFF2-40B4-BE49-F238E27FC236}">
              <a16:creationId xmlns:a16="http://schemas.microsoft.com/office/drawing/2014/main" id="{B4701DAE-879F-4A0F-ACBC-9674DD7DC631}"/>
            </a:ext>
          </a:extLst>
        </xdr:cNvPr>
        <xdr:cNvSpPr txBox="1"/>
      </xdr:nvSpPr>
      <xdr:spPr>
        <a:xfrm>
          <a:off x="40068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85" name="テキスト ボックス 84">
          <a:extLst>
            <a:ext uri="{FF2B5EF4-FFF2-40B4-BE49-F238E27FC236}">
              <a16:creationId xmlns:a16="http://schemas.microsoft.com/office/drawing/2014/main" id="{F6F577FB-4177-4DAF-835C-89CB59B41385}"/>
            </a:ext>
          </a:extLst>
        </xdr:cNvPr>
        <xdr:cNvSpPr txBox="1"/>
      </xdr:nvSpPr>
      <xdr:spPr>
        <a:xfrm>
          <a:off x="32575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86" name="テキスト ボックス 85">
          <a:extLst>
            <a:ext uri="{FF2B5EF4-FFF2-40B4-BE49-F238E27FC236}">
              <a16:creationId xmlns:a16="http://schemas.microsoft.com/office/drawing/2014/main" id="{3F19183E-5099-4A1E-8E94-45782279202E}"/>
            </a:ext>
          </a:extLst>
        </xdr:cNvPr>
        <xdr:cNvSpPr txBox="1"/>
      </xdr:nvSpPr>
      <xdr:spPr>
        <a:xfrm>
          <a:off x="24511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87" name="テキスト ボックス 86">
          <a:extLst>
            <a:ext uri="{FF2B5EF4-FFF2-40B4-BE49-F238E27FC236}">
              <a16:creationId xmlns:a16="http://schemas.microsoft.com/office/drawing/2014/main" id="{4DEB1168-93F3-446D-BE89-87D9B2E63AED}"/>
            </a:ext>
          </a:extLst>
        </xdr:cNvPr>
        <xdr:cNvSpPr txBox="1"/>
      </xdr:nvSpPr>
      <xdr:spPr>
        <a:xfrm>
          <a:off x="16573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88" name="テキスト ボックス 87">
          <a:extLst>
            <a:ext uri="{FF2B5EF4-FFF2-40B4-BE49-F238E27FC236}">
              <a16:creationId xmlns:a16="http://schemas.microsoft.com/office/drawing/2014/main" id="{A8B96DE2-E20F-4A3B-9C9B-707E24C2AB80}"/>
            </a:ext>
          </a:extLst>
        </xdr:cNvPr>
        <xdr:cNvSpPr txBox="1"/>
      </xdr:nvSpPr>
      <xdr:spPr>
        <a:xfrm>
          <a:off x="8572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62</xdr:row>
      <xdr:rowOff>133985</xdr:rowOff>
    </xdr:from>
    <xdr:to>
      <xdr:col>15</xdr:col>
      <xdr:colOff>101600</xdr:colOff>
      <xdr:row>63</xdr:row>
      <xdr:rowOff>64135</xdr:rowOff>
    </xdr:to>
    <xdr:sp macro="" textlink="">
      <xdr:nvSpPr>
        <xdr:cNvPr id="89" name="楕円 88">
          <a:extLst>
            <a:ext uri="{FF2B5EF4-FFF2-40B4-BE49-F238E27FC236}">
              <a16:creationId xmlns:a16="http://schemas.microsoft.com/office/drawing/2014/main" id="{83040AD5-202F-4079-A582-3B5EEEF8A993}"/>
            </a:ext>
          </a:extLst>
        </xdr:cNvPr>
        <xdr:cNvSpPr/>
      </xdr:nvSpPr>
      <xdr:spPr>
        <a:xfrm>
          <a:off x="2571750" y="1037018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62</xdr:row>
      <xdr:rowOff>133985</xdr:rowOff>
    </xdr:from>
    <xdr:to>
      <xdr:col>10</xdr:col>
      <xdr:colOff>165100</xdr:colOff>
      <xdr:row>63</xdr:row>
      <xdr:rowOff>64135</xdr:rowOff>
    </xdr:to>
    <xdr:sp macro="" textlink="">
      <xdr:nvSpPr>
        <xdr:cNvPr id="90" name="楕円 89">
          <a:extLst>
            <a:ext uri="{FF2B5EF4-FFF2-40B4-BE49-F238E27FC236}">
              <a16:creationId xmlns:a16="http://schemas.microsoft.com/office/drawing/2014/main" id="{8489ADA4-B40B-4982-B4F4-1A8B8C343F3E}"/>
            </a:ext>
          </a:extLst>
        </xdr:cNvPr>
        <xdr:cNvSpPr/>
      </xdr:nvSpPr>
      <xdr:spPr>
        <a:xfrm>
          <a:off x="1778000" y="1037018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63</xdr:row>
      <xdr:rowOff>13335</xdr:rowOff>
    </xdr:from>
    <xdr:to>
      <xdr:col>15</xdr:col>
      <xdr:colOff>50800</xdr:colOff>
      <xdr:row>63</xdr:row>
      <xdr:rowOff>13335</xdr:rowOff>
    </xdr:to>
    <xdr:cxnSp macro="">
      <xdr:nvCxnSpPr>
        <xdr:cNvPr id="91" name="直線コネクタ 90">
          <a:extLst>
            <a:ext uri="{FF2B5EF4-FFF2-40B4-BE49-F238E27FC236}">
              <a16:creationId xmlns:a16="http://schemas.microsoft.com/office/drawing/2014/main" id="{842687E7-7A6F-4208-94B8-38219D6D032E}"/>
            </a:ext>
          </a:extLst>
        </xdr:cNvPr>
        <xdr:cNvCxnSpPr/>
      </xdr:nvCxnSpPr>
      <xdr:spPr>
        <a:xfrm>
          <a:off x="1828800" y="10414635"/>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62</xdr:row>
      <xdr:rowOff>135890</xdr:rowOff>
    </xdr:from>
    <xdr:to>
      <xdr:col>6</xdr:col>
      <xdr:colOff>38100</xdr:colOff>
      <xdr:row>63</xdr:row>
      <xdr:rowOff>66040</xdr:rowOff>
    </xdr:to>
    <xdr:sp macro="" textlink="">
      <xdr:nvSpPr>
        <xdr:cNvPr id="92" name="楕円 91">
          <a:extLst>
            <a:ext uri="{FF2B5EF4-FFF2-40B4-BE49-F238E27FC236}">
              <a16:creationId xmlns:a16="http://schemas.microsoft.com/office/drawing/2014/main" id="{A090867E-72C1-4D9D-8256-1397E46DE7E2}"/>
            </a:ext>
          </a:extLst>
        </xdr:cNvPr>
        <xdr:cNvSpPr/>
      </xdr:nvSpPr>
      <xdr:spPr>
        <a:xfrm>
          <a:off x="984250" y="1037209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63</xdr:row>
      <xdr:rowOff>13335</xdr:rowOff>
    </xdr:from>
    <xdr:to>
      <xdr:col>10</xdr:col>
      <xdr:colOff>114300</xdr:colOff>
      <xdr:row>63</xdr:row>
      <xdr:rowOff>15240</xdr:rowOff>
    </xdr:to>
    <xdr:cxnSp macro="">
      <xdr:nvCxnSpPr>
        <xdr:cNvPr id="93" name="直線コネクタ 92">
          <a:extLst>
            <a:ext uri="{FF2B5EF4-FFF2-40B4-BE49-F238E27FC236}">
              <a16:creationId xmlns:a16="http://schemas.microsoft.com/office/drawing/2014/main" id="{16C06292-7819-4C2D-8331-E3FE37CD7147}"/>
            </a:ext>
          </a:extLst>
        </xdr:cNvPr>
        <xdr:cNvCxnSpPr/>
      </xdr:nvCxnSpPr>
      <xdr:spPr>
        <a:xfrm flipV="1">
          <a:off x="1028700" y="10414635"/>
          <a:ext cx="8001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90187</xdr:rowOff>
    </xdr:from>
    <xdr:ext cx="405111" cy="259045"/>
    <xdr:sp macro="" textlink="">
      <xdr:nvSpPr>
        <xdr:cNvPr id="94" name="n_1aveValue【体育館・プール】&#10;有形固定資産減価償却率">
          <a:extLst>
            <a:ext uri="{FF2B5EF4-FFF2-40B4-BE49-F238E27FC236}">
              <a16:creationId xmlns:a16="http://schemas.microsoft.com/office/drawing/2014/main" id="{EF3E20D2-02D9-4FDF-A967-72E3B23DDEBF}"/>
            </a:ext>
          </a:extLst>
        </xdr:cNvPr>
        <xdr:cNvSpPr txBox="1"/>
      </xdr:nvSpPr>
      <xdr:spPr>
        <a:xfrm>
          <a:off x="3239144" y="98310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61612</xdr:rowOff>
    </xdr:from>
    <xdr:ext cx="405111" cy="259045"/>
    <xdr:sp macro="" textlink="">
      <xdr:nvSpPr>
        <xdr:cNvPr id="95" name="n_2aveValue【体育館・プール】&#10;有形固定資産減価償却率">
          <a:extLst>
            <a:ext uri="{FF2B5EF4-FFF2-40B4-BE49-F238E27FC236}">
              <a16:creationId xmlns:a16="http://schemas.microsoft.com/office/drawing/2014/main" id="{5FE62349-9251-4AAD-84D1-A23FB7648DD5}"/>
            </a:ext>
          </a:extLst>
        </xdr:cNvPr>
        <xdr:cNvSpPr txBox="1"/>
      </xdr:nvSpPr>
      <xdr:spPr>
        <a:xfrm>
          <a:off x="2439044" y="98025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139717</xdr:rowOff>
    </xdr:from>
    <xdr:ext cx="405111" cy="259045"/>
    <xdr:sp macro="" textlink="">
      <xdr:nvSpPr>
        <xdr:cNvPr id="96" name="n_3aveValue【体育館・プール】&#10;有形固定資産減価償却率">
          <a:extLst>
            <a:ext uri="{FF2B5EF4-FFF2-40B4-BE49-F238E27FC236}">
              <a16:creationId xmlns:a16="http://schemas.microsoft.com/office/drawing/2014/main" id="{9C755EBE-1378-4C95-9B56-BE3A23505002}"/>
            </a:ext>
          </a:extLst>
        </xdr:cNvPr>
        <xdr:cNvSpPr txBox="1"/>
      </xdr:nvSpPr>
      <xdr:spPr>
        <a:xfrm>
          <a:off x="1645294" y="97155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111142</xdr:rowOff>
    </xdr:from>
    <xdr:ext cx="405111" cy="259045"/>
    <xdr:sp macro="" textlink="">
      <xdr:nvSpPr>
        <xdr:cNvPr id="97" name="n_4aveValue【体育館・プール】&#10;有形固定資産減価償却率">
          <a:extLst>
            <a:ext uri="{FF2B5EF4-FFF2-40B4-BE49-F238E27FC236}">
              <a16:creationId xmlns:a16="http://schemas.microsoft.com/office/drawing/2014/main" id="{5872B011-49EC-4C7D-ABE0-1FF06C7DEAD0}"/>
            </a:ext>
          </a:extLst>
        </xdr:cNvPr>
        <xdr:cNvSpPr txBox="1"/>
      </xdr:nvSpPr>
      <xdr:spPr>
        <a:xfrm>
          <a:off x="851544" y="96869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63</xdr:row>
      <xdr:rowOff>55262</xdr:rowOff>
    </xdr:from>
    <xdr:ext cx="405111" cy="259045"/>
    <xdr:sp macro="" textlink="">
      <xdr:nvSpPr>
        <xdr:cNvPr id="98" name="n_2mainValue【体育館・プール】&#10;有形固定資産減価償却率">
          <a:extLst>
            <a:ext uri="{FF2B5EF4-FFF2-40B4-BE49-F238E27FC236}">
              <a16:creationId xmlns:a16="http://schemas.microsoft.com/office/drawing/2014/main" id="{D2600FE5-4A6D-4E65-9A59-18B59255CBE1}"/>
            </a:ext>
          </a:extLst>
        </xdr:cNvPr>
        <xdr:cNvSpPr txBox="1"/>
      </xdr:nvSpPr>
      <xdr:spPr>
        <a:xfrm>
          <a:off x="2439044" y="104565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63</xdr:row>
      <xdr:rowOff>55262</xdr:rowOff>
    </xdr:from>
    <xdr:ext cx="405111" cy="259045"/>
    <xdr:sp macro="" textlink="">
      <xdr:nvSpPr>
        <xdr:cNvPr id="99" name="n_3mainValue【体育館・プール】&#10;有形固定資産減価償却率">
          <a:extLst>
            <a:ext uri="{FF2B5EF4-FFF2-40B4-BE49-F238E27FC236}">
              <a16:creationId xmlns:a16="http://schemas.microsoft.com/office/drawing/2014/main" id="{9AFD262F-EEDE-455D-A6E7-A4FB5D3DD271}"/>
            </a:ext>
          </a:extLst>
        </xdr:cNvPr>
        <xdr:cNvSpPr txBox="1"/>
      </xdr:nvSpPr>
      <xdr:spPr>
        <a:xfrm>
          <a:off x="1645294" y="104565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63</xdr:row>
      <xdr:rowOff>57167</xdr:rowOff>
    </xdr:from>
    <xdr:ext cx="405111" cy="259045"/>
    <xdr:sp macro="" textlink="">
      <xdr:nvSpPr>
        <xdr:cNvPr id="100" name="n_4mainValue【体育館・プール】&#10;有形固定資産減価償却率">
          <a:extLst>
            <a:ext uri="{FF2B5EF4-FFF2-40B4-BE49-F238E27FC236}">
              <a16:creationId xmlns:a16="http://schemas.microsoft.com/office/drawing/2014/main" id="{2AC80E40-4265-4E20-9395-03592B977C64}"/>
            </a:ext>
          </a:extLst>
        </xdr:cNvPr>
        <xdr:cNvSpPr txBox="1"/>
      </xdr:nvSpPr>
      <xdr:spPr>
        <a:xfrm>
          <a:off x="851544" y="104584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01" name="正方形/長方形 100">
          <a:extLst>
            <a:ext uri="{FF2B5EF4-FFF2-40B4-BE49-F238E27FC236}">
              <a16:creationId xmlns:a16="http://schemas.microsoft.com/office/drawing/2014/main" id="{E22AC7F8-8F49-4663-8497-E2ECF51407C3}"/>
            </a:ext>
          </a:extLst>
        </xdr:cNvPr>
        <xdr:cNvSpPr/>
      </xdr:nvSpPr>
      <xdr:spPr>
        <a:xfrm>
          <a:off x="5956300" y="77089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02" name="正方形/長方形 101">
          <a:extLst>
            <a:ext uri="{FF2B5EF4-FFF2-40B4-BE49-F238E27FC236}">
              <a16:creationId xmlns:a16="http://schemas.microsoft.com/office/drawing/2014/main" id="{39075606-77A4-4930-98BA-8BDA19CB52D3}"/>
            </a:ext>
          </a:extLst>
        </xdr:cNvPr>
        <xdr:cNvSpPr/>
      </xdr:nvSpPr>
      <xdr:spPr>
        <a:xfrm>
          <a:off x="606425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03" name="正方形/長方形 102">
          <a:extLst>
            <a:ext uri="{FF2B5EF4-FFF2-40B4-BE49-F238E27FC236}">
              <a16:creationId xmlns:a16="http://schemas.microsoft.com/office/drawing/2014/main" id="{964FA720-4B29-401E-8109-973C961E7AB6}"/>
            </a:ext>
          </a:extLst>
        </xdr:cNvPr>
        <xdr:cNvSpPr/>
      </xdr:nvSpPr>
      <xdr:spPr>
        <a:xfrm>
          <a:off x="606425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04" name="正方形/長方形 103">
          <a:extLst>
            <a:ext uri="{FF2B5EF4-FFF2-40B4-BE49-F238E27FC236}">
              <a16:creationId xmlns:a16="http://schemas.microsoft.com/office/drawing/2014/main" id="{B71E0098-68A7-48F9-8484-64DDCEE482F7}"/>
            </a:ext>
          </a:extLst>
        </xdr:cNvPr>
        <xdr:cNvSpPr/>
      </xdr:nvSpPr>
      <xdr:spPr>
        <a:xfrm>
          <a:off x="69850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05" name="正方形/長方形 104">
          <a:extLst>
            <a:ext uri="{FF2B5EF4-FFF2-40B4-BE49-F238E27FC236}">
              <a16:creationId xmlns:a16="http://schemas.microsoft.com/office/drawing/2014/main" id="{5FA1E974-DBD0-408B-A04B-DFB7ABEB89AE}"/>
            </a:ext>
          </a:extLst>
        </xdr:cNvPr>
        <xdr:cNvSpPr/>
      </xdr:nvSpPr>
      <xdr:spPr>
        <a:xfrm>
          <a:off x="69850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06" name="正方形/長方形 105">
          <a:extLst>
            <a:ext uri="{FF2B5EF4-FFF2-40B4-BE49-F238E27FC236}">
              <a16:creationId xmlns:a16="http://schemas.microsoft.com/office/drawing/2014/main" id="{20589CDE-1FD6-4C59-BFC4-24E3143E2E12}"/>
            </a:ext>
          </a:extLst>
        </xdr:cNvPr>
        <xdr:cNvSpPr/>
      </xdr:nvSpPr>
      <xdr:spPr>
        <a:xfrm>
          <a:off x="80137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07" name="正方形/長方形 106">
          <a:extLst>
            <a:ext uri="{FF2B5EF4-FFF2-40B4-BE49-F238E27FC236}">
              <a16:creationId xmlns:a16="http://schemas.microsoft.com/office/drawing/2014/main" id="{3E1B801B-2BEC-458F-AF2E-AB26A79E2D08}"/>
            </a:ext>
          </a:extLst>
        </xdr:cNvPr>
        <xdr:cNvSpPr/>
      </xdr:nvSpPr>
      <xdr:spPr>
        <a:xfrm>
          <a:off x="80137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08" name="正方形/長方形 107">
          <a:extLst>
            <a:ext uri="{FF2B5EF4-FFF2-40B4-BE49-F238E27FC236}">
              <a16:creationId xmlns:a16="http://schemas.microsoft.com/office/drawing/2014/main" id="{1A5D6242-3310-426B-A66E-610C5CDFD7D5}"/>
            </a:ext>
          </a:extLst>
        </xdr:cNvPr>
        <xdr:cNvSpPr/>
      </xdr:nvSpPr>
      <xdr:spPr>
        <a:xfrm>
          <a:off x="5956300" y="880745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09" name="テキスト ボックス 108">
          <a:extLst>
            <a:ext uri="{FF2B5EF4-FFF2-40B4-BE49-F238E27FC236}">
              <a16:creationId xmlns:a16="http://schemas.microsoft.com/office/drawing/2014/main" id="{9F487FAB-C924-4470-9B30-C76B66CA38FD}"/>
            </a:ext>
          </a:extLst>
        </xdr:cNvPr>
        <xdr:cNvSpPr txBox="1"/>
      </xdr:nvSpPr>
      <xdr:spPr>
        <a:xfrm>
          <a:off x="5918200" y="86233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10" name="直線コネクタ 109">
          <a:extLst>
            <a:ext uri="{FF2B5EF4-FFF2-40B4-BE49-F238E27FC236}">
              <a16:creationId xmlns:a16="http://schemas.microsoft.com/office/drawing/2014/main" id="{A692C783-E5F1-4B77-A616-373583DBC8D2}"/>
            </a:ext>
          </a:extLst>
        </xdr:cNvPr>
        <xdr:cNvCxnSpPr/>
      </xdr:nvCxnSpPr>
      <xdr:spPr>
        <a:xfrm>
          <a:off x="5956300" y="110109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111" name="直線コネクタ 110">
          <a:extLst>
            <a:ext uri="{FF2B5EF4-FFF2-40B4-BE49-F238E27FC236}">
              <a16:creationId xmlns:a16="http://schemas.microsoft.com/office/drawing/2014/main" id="{E66E2F94-ECCF-4F39-927E-B5ED91341C34}"/>
            </a:ext>
          </a:extLst>
        </xdr:cNvPr>
        <xdr:cNvCxnSpPr/>
      </xdr:nvCxnSpPr>
      <xdr:spPr>
        <a:xfrm>
          <a:off x="5956300" y="106426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112" name="テキスト ボックス 111">
          <a:extLst>
            <a:ext uri="{FF2B5EF4-FFF2-40B4-BE49-F238E27FC236}">
              <a16:creationId xmlns:a16="http://schemas.microsoft.com/office/drawing/2014/main" id="{E6A75B50-A0E6-4F09-930C-E25F668341B2}"/>
            </a:ext>
          </a:extLst>
        </xdr:cNvPr>
        <xdr:cNvSpPr txBox="1"/>
      </xdr:nvSpPr>
      <xdr:spPr>
        <a:xfrm>
          <a:off x="5527221" y="10506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113" name="直線コネクタ 112">
          <a:extLst>
            <a:ext uri="{FF2B5EF4-FFF2-40B4-BE49-F238E27FC236}">
              <a16:creationId xmlns:a16="http://schemas.microsoft.com/office/drawing/2014/main" id="{7C5852C2-DBC9-4B8E-91BC-38408FBA3BFA}"/>
            </a:ext>
          </a:extLst>
        </xdr:cNvPr>
        <xdr:cNvCxnSpPr/>
      </xdr:nvCxnSpPr>
      <xdr:spPr>
        <a:xfrm>
          <a:off x="5956300" y="102743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114" name="テキスト ボックス 113">
          <a:extLst>
            <a:ext uri="{FF2B5EF4-FFF2-40B4-BE49-F238E27FC236}">
              <a16:creationId xmlns:a16="http://schemas.microsoft.com/office/drawing/2014/main" id="{22FF16FA-4CB4-481D-9C9B-EACAB6845896}"/>
            </a:ext>
          </a:extLst>
        </xdr:cNvPr>
        <xdr:cNvSpPr txBox="1"/>
      </xdr:nvSpPr>
      <xdr:spPr>
        <a:xfrm>
          <a:off x="5527221" y="101384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115" name="直線コネクタ 114">
          <a:extLst>
            <a:ext uri="{FF2B5EF4-FFF2-40B4-BE49-F238E27FC236}">
              <a16:creationId xmlns:a16="http://schemas.microsoft.com/office/drawing/2014/main" id="{5F5F4EBF-7EBE-4215-B348-02380891C937}"/>
            </a:ext>
          </a:extLst>
        </xdr:cNvPr>
        <xdr:cNvCxnSpPr/>
      </xdr:nvCxnSpPr>
      <xdr:spPr>
        <a:xfrm>
          <a:off x="5956300" y="9906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116" name="テキスト ボックス 115">
          <a:extLst>
            <a:ext uri="{FF2B5EF4-FFF2-40B4-BE49-F238E27FC236}">
              <a16:creationId xmlns:a16="http://schemas.microsoft.com/office/drawing/2014/main" id="{257CFCB8-131F-41BA-ADA4-B0F4BA8C9146}"/>
            </a:ext>
          </a:extLst>
        </xdr:cNvPr>
        <xdr:cNvSpPr txBox="1"/>
      </xdr:nvSpPr>
      <xdr:spPr>
        <a:xfrm>
          <a:off x="5527221" y="9770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117" name="直線コネクタ 116">
          <a:extLst>
            <a:ext uri="{FF2B5EF4-FFF2-40B4-BE49-F238E27FC236}">
              <a16:creationId xmlns:a16="http://schemas.microsoft.com/office/drawing/2014/main" id="{339F4C2F-2A51-48E5-BCC5-2990CFA77BA0}"/>
            </a:ext>
          </a:extLst>
        </xdr:cNvPr>
        <xdr:cNvCxnSpPr/>
      </xdr:nvCxnSpPr>
      <xdr:spPr>
        <a:xfrm>
          <a:off x="5956300" y="95440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118" name="テキスト ボックス 117">
          <a:extLst>
            <a:ext uri="{FF2B5EF4-FFF2-40B4-BE49-F238E27FC236}">
              <a16:creationId xmlns:a16="http://schemas.microsoft.com/office/drawing/2014/main" id="{4B0B3526-2680-438B-B21B-7E7CC28FFFEC}"/>
            </a:ext>
          </a:extLst>
        </xdr:cNvPr>
        <xdr:cNvSpPr txBox="1"/>
      </xdr:nvSpPr>
      <xdr:spPr>
        <a:xfrm>
          <a:off x="5527221" y="940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119" name="直線コネクタ 118">
          <a:extLst>
            <a:ext uri="{FF2B5EF4-FFF2-40B4-BE49-F238E27FC236}">
              <a16:creationId xmlns:a16="http://schemas.microsoft.com/office/drawing/2014/main" id="{19E5352D-17E7-4BF4-9BC2-56C1FA336915}"/>
            </a:ext>
          </a:extLst>
        </xdr:cNvPr>
        <xdr:cNvCxnSpPr/>
      </xdr:nvCxnSpPr>
      <xdr:spPr>
        <a:xfrm>
          <a:off x="5956300" y="91757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120" name="テキスト ボックス 119">
          <a:extLst>
            <a:ext uri="{FF2B5EF4-FFF2-40B4-BE49-F238E27FC236}">
              <a16:creationId xmlns:a16="http://schemas.microsoft.com/office/drawing/2014/main" id="{51B294DA-33E2-4A55-8BC5-90124DF4552F}"/>
            </a:ext>
          </a:extLst>
        </xdr:cNvPr>
        <xdr:cNvSpPr txBox="1"/>
      </xdr:nvSpPr>
      <xdr:spPr>
        <a:xfrm>
          <a:off x="5527221" y="90398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21" name="直線コネクタ 120">
          <a:extLst>
            <a:ext uri="{FF2B5EF4-FFF2-40B4-BE49-F238E27FC236}">
              <a16:creationId xmlns:a16="http://schemas.microsoft.com/office/drawing/2014/main" id="{832A8A55-5605-40E4-B0BC-7C5250DE48EA}"/>
            </a:ext>
          </a:extLst>
        </xdr:cNvPr>
        <xdr:cNvCxnSpPr/>
      </xdr:nvCxnSpPr>
      <xdr:spPr>
        <a:xfrm>
          <a:off x="5956300" y="88074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122" name="テキスト ボックス 121">
          <a:extLst>
            <a:ext uri="{FF2B5EF4-FFF2-40B4-BE49-F238E27FC236}">
              <a16:creationId xmlns:a16="http://schemas.microsoft.com/office/drawing/2014/main" id="{BF5D8C60-28F5-4369-9A82-6741F476CCED}"/>
            </a:ext>
          </a:extLst>
        </xdr:cNvPr>
        <xdr:cNvSpPr txBox="1"/>
      </xdr:nvSpPr>
      <xdr:spPr>
        <a:xfrm>
          <a:off x="5527221" y="8671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23" name="【体育館・プール】&#10;一人当たり面積グラフ枠">
          <a:extLst>
            <a:ext uri="{FF2B5EF4-FFF2-40B4-BE49-F238E27FC236}">
              <a16:creationId xmlns:a16="http://schemas.microsoft.com/office/drawing/2014/main" id="{93BD6E61-1D1F-4240-891A-E45C4CD01711}"/>
            </a:ext>
          </a:extLst>
        </xdr:cNvPr>
        <xdr:cNvSpPr/>
      </xdr:nvSpPr>
      <xdr:spPr>
        <a:xfrm>
          <a:off x="5956300" y="880745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57</xdr:row>
      <xdr:rowOff>15240</xdr:rowOff>
    </xdr:from>
    <xdr:to>
      <xdr:col>54</xdr:col>
      <xdr:colOff>189865</xdr:colOff>
      <xdr:row>64</xdr:row>
      <xdr:rowOff>19812</xdr:rowOff>
    </xdr:to>
    <xdr:cxnSp macro="">
      <xdr:nvCxnSpPr>
        <xdr:cNvPr id="124" name="直線コネクタ 123">
          <a:extLst>
            <a:ext uri="{FF2B5EF4-FFF2-40B4-BE49-F238E27FC236}">
              <a16:creationId xmlns:a16="http://schemas.microsoft.com/office/drawing/2014/main" id="{3965717C-688F-4E68-B8B3-116844881DDB}"/>
            </a:ext>
          </a:extLst>
        </xdr:cNvPr>
        <xdr:cNvCxnSpPr/>
      </xdr:nvCxnSpPr>
      <xdr:spPr>
        <a:xfrm flipV="1">
          <a:off x="9429115" y="9425940"/>
          <a:ext cx="0" cy="11602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23639</xdr:rowOff>
    </xdr:from>
    <xdr:ext cx="469744" cy="259045"/>
    <xdr:sp macro="" textlink="">
      <xdr:nvSpPr>
        <xdr:cNvPr id="125" name="【体育館・プール】&#10;一人当たり面積最小値テキスト">
          <a:extLst>
            <a:ext uri="{FF2B5EF4-FFF2-40B4-BE49-F238E27FC236}">
              <a16:creationId xmlns:a16="http://schemas.microsoft.com/office/drawing/2014/main" id="{58181CAD-892A-40B3-AFF6-3E0D9DE2D0C1}"/>
            </a:ext>
          </a:extLst>
        </xdr:cNvPr>
        <xdr:cNvSpPr txBox="1"/>
      </xdr:nvSpPr>
      <xdr:spPr>
        <a:xfrm>
          <a:off x="9467850" y="105900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19812</xdr:rowOff>
    </xdr:from>
    <xdr:to>
      <xdr:col>55</xdr:col>
      <xdr:colOff>88900</xdr:colOff>
      <xdr:row>64</xdr:row>
      <xdr:rowOff>19812</xdr:rowOff>
    </xdr:to>
    <xdr:cxnSp macro="">
      <xdr:nvCxnSpPr>
        <xdr:cNvPr id="126" name="直線コネクタ 125">
          <a:extLst>
            <a:ext uri="{FF2B5EF4-FFF2-40B4-BE49-F238E27FC236}">
              <a16:creationId xmlns:a16="http://schemas.microsoft.com/office/drawing/2014/main" id="{CDA3B8B1-FA11-4A8F-8735-2F19A818206D}"/>
            </a:ext>
          </a:extLst>
        </xdr:cNvPr>
        <xdr:cNvCxnSpPr/>
      </xdr:nvCxnSpPr>
      <xdr:spPr>
        <a:xfrm>
          <a:off x="9359900" y="1058621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133367</xdr:rowOff>
    </xdr:from>
    <xdr:ext cx="469744" cy="259045"/>
    <xdr:sp macro="" textlink="">
      <xdr:nvSpPr>
        <xdr:cNvPr id="127" name="【体育館・プール】&#10;一人当たり面積最大値テキスト">
          <a:extLst>
            <a:ext uri="{FF2B5EF4-FFF2-40B4-BE49-F238E27FC236}">
              <a16:creationId xmlns:a16="http://schemas.microsoft.com/office/drawing/2014/main" id="{CA549201-CFC2-4BE3-B8FD-F92CE1F81EDD}"/>
            </a:ext>
          </a:extLst>
        </xdr:cNvPr>
        <xdr:cNvSpPr txBox="1"/>
      </xdr:nvSpPr>
      <xdr:spPr>
        <a:xfrm>
          <a:off x="9467850" y="9213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15240</xdr:rowOff>
    </xdr:from>
    <xdr:to>
      <xdr:col>55</xdr:col>
      <xdr:colOff>88900</xdr:colOff>
      <xdr:row>57</xdr:row>
      <xdr:rowOff>15240</xdr:rowOff>
    </xdr:to>
    <xdr:cxnSp macro="">
      <xdr:nvCxnSpPr>
        <xdr:cNvPr id="128" name="直線コネクタ 127">
          <a:extLst>
            <a:ext uri="{FF2B5EF4-FFF2-40B4-BE49-F238E27FC236}">
              <a16:creationId xmlns:a16="http://schemas.microsoft.com/office/drawing/2014/main" id="{255FEFAD-92DC-4E8E-8794-5A28E7F99872}"/>
            </a:ext>
          </a:extLst>
        </xdr:cNvPr>
        <xdr:cNvCxnSpPr/>
      </xdr:nvCxnSpPr>
      <xdr:spPr>
        <a:xfrm>
          <a:off x="9359900" y="942594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39641</xdr:rowOff>
    </xdr:from>
    <xdr:ext cx="469744" cy="259045"/>
    <xdr:sp macro="" textlink="">
      <xdr:nvSpPr>
        <xdr:cNvPr id="129" name="【体育館・プール】&#10;一人当たり面積平均値テキスト">
          <a:extLst>
            <a:ext uri="{FF2B5EF4-FFF2-40B4-BE49-F238E27FC236}">
              <a16:creationId xmlns:a16="http://schemas.microsoft.com/office/drawing/2014/main" id="{2FD921FE-E7E0-4BD8-8AC8-F8CCCAADD1E3}"/>
            </a:ext>
          </a:extLst>
        </xdr:cNvPr>
        <xdr:cNvSpPr txBox="1"/>
      </xdr:nvSpPr>
      <xdr:spPr>
        <a:xfrm>
          <a:off x="9467850" y="102758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61214</xdr:rowOff>
    </xdr:from>
    <xdr:to>
      <xdr:col>55</xdr:col>
      <xdr:colOff>50800</xdr:colOff>
      <xdr:row>62</xdr:row>
      <xdr:rowOff>162814</xdr:rowOff>
    </xdr:to>
    <xdr:sp macro="" textlink="">
      <xdr:nvSpPr>
        <xdr:cNvPr id="130" name="フローチャート: 判断 129">
          <a:extLst>
            <a:ext uri="{FF2B5EF4-FFF2-40B4-BE49-F238E27FC236}">
              <a16:creationId xmlns:a16="http://schemas.microsoft.com/office/drawing/2014/main" id="{329E3887-1BC9-449A-BDCD-86919A635206}"/>
            </a:ext>
          </a:extLst>
        </xdr:cNvPr>
        <xdr:cNvSpPr/>
      </xdr:nvSpPr>
      <xdr:spPr>
        <a:xfrm>
          <a:off x="9398000" y="1029741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69596</xdr:rowOff>
    </xdr:from>
    <xdr:to>
      <xdr:col>50</xdr:col>
      <xdr:colOff>165100</xdr:colOff>
      <xdr:row>62</xdr:row>
      <xdr:rowOff>171196</xdr:rowOff>
    </xdr:to>
    <xdr:sp macro="" textlink="">
      <xdr:nvSpPr>
        <xdr:cNvPr id="131" name="フローチャート: 判断 130">
          <a:extLst>
            <a:ext uri="{FF2B5EF4-FFF2-40B4-BE49-F238E27FC236}">
              <a16:creationId xmlns:a16="http://schemas.microsoft.com/office/drawing/2014/main" id="{094B4F37-57D4-4004-A076-66219D9745BC}"/>
            </a:ext>
          </a:extLst>
        </xdr:cNvPr>
        <xdr:cNvSpPr/>
      </xdr:nvSpPr>
      <xdr:spPr>
        <a:xfrm>
          <a:off x="8636000" y="1030579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58166</xdr:rowOff>
    </xdr:from>
    <xdr:to>
      <xdr:col>46</xdr:col>
      <xdr:colOff>38100</xdr:colOff>
      <xdr:row>62</xdr:row>
      <xdr:rowOff>159766</xdr:rowOff>
    </xdr:to>
    <xdr:sp macro="" textlink="">
      <xdr:nvSpPr>
        <xdr:cNvPr id="132" name="フローチャート: 判断 131">
          <a:extLst>
            <a:ext uri="{FF2B5EF4-FFF2-40B4-BE49-F238E27FC236}">
              <a16:creationId xmlns:a16="http://schemas.microsoft.com/office/drawing/2014/main" id="{B0996943-6643-4F11-86D7-F83D03BBEB8E}"/>
            </a:ext>
          </a:extLst>
        </xdr:cNvPr>
        <xdr:cNvSpPr/>
      </xdr:nvSpPr>
      <xdr:spPr>
        <a:xfrm>
          <a:off x="7842250" y="10294366"/>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37592</xdr:rowOff>
    </xdr:from>
    <xdr:to>
      <xdr:col>41</xdr:col>
      <xdr:colOff>101600</xdr:colOff>
      <xdr:row>62</xdr:row>
      <xdr:rowOff>139192</xdr:rowOff>
    </xdr:to>
    <xdr:sp macro="" textlink="">
      <xdr:nvSpPr>
        <xdr:cNvPr id="133" name="フローチャート: 判断 132">
          <a:extLst>
            <a:ext uri="{FF2B5EF4-FFF2-40B4-BE49-F238E27FC236}">
              <a16:creationId xmlns:a16="http://schemas.microsoft.com/office/drawing/2014/main" id="{042604DA-0CC0-4EFD-9F0F-601928355FBF}"/>
            </a:ext>
          </a:extLst>
        </xdr:cNvPr>
        <xdr:cNvSpPr/>
      </xdr:nvSpPr>
      <xdr:spPr>
        <a:xfrm>
          <a:off x="7029450" y="10273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67310</xdr:rowOff>
    </xdr:from>
    <xdr:to>
      <xdr:col>36</xdr:col>
      <xdr:colOff>165100</xdr:colOff>
      <xdr:row>62</xdr:row>
      <xdr:rowOff>168910</xdr:rowOff>
    </xdr:to>
    <xdr:sp macro="" textlink="">
      <xdr:nvSpPr>
        <xdr:cNvPr id="134" name="フローチャート: 判断 133">
          <a:extLst>
            <a:ext uri="{FF2B5EF4-FFF2-40B4-BE49-F238E27FC236}">
              <a16:creationId xmlns:a16="http://schemas.microsoft.com/office/drawing/2014/main" id="{3D37FC77-8263-4492-9E1F-5E1C0494D8C4}"/>
            </a:ext>
          </a:extLst>
        </xdr:cNvPr>
        <xdr:cNvSpPr/>
      </xdr:nvSpPr>
      <xdr:spPr>
        <a:xfrm>
          <a:off x="6235700" y="1030351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135" name="テキスト ボックス 134">
          <a:extLst>
            <a:ext uri="{FF2B5EF4-FFF2-40B4-BE49-F238E27FC236}">
              <a16:creationId xmlns:a16="http://schemas.microsoft.com/office/drawing/2014/main" id="{2FF5A25A-F2BB-46E4-918D-925E19790F2D}"/>
            </a:ext>
          </a:extLst>
        </xdr:cNvPr>
        <xdr:cNvSpPr txBox="1"/>
      </xdr:nvSpPr>
      <xdr:spPr>
        <a:xfrm>
          <a:off x="92583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36" name="テキスト ボックス 135">
          <a:extLst>
            <a:ext uri="{FF2B5EF4-FFF2-40B4-BE49-F238E27FC236}">
              <a16:creationId xmlns:a16="http://schemas.microsoft.com/office/drawing/2014/main" id="{0C48B3C3-2AFC-4812-A872-334C246F28E2}"/>
            </a:ext>
          </a:extLst>
        </xdr:cNvPr>
        <xdr:cNvSpPr txBox="1"/>
      </xdr:nvSpPr>
      <xdr:spPr>
        <a:xfrm>
          <a:off x="85153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37" name="テキスト ボックス 136">
          <a:extLst>
            <a:ext uri="{FF2B5EF4-FFF2-40B4-BE49-F238E27FC236}">
              <a16:creationId xmlns:a16="http://schemas.microsoft.com/office/drawing/2014/main" id="{AA6EB998-AFB7-4490-9647-20ABED962591}"/>
            </a:ext>
          </a:extLst>
        </xdr:cNvPr>
        <xdr:cNvSpPr txBox="1"/>
      </xdr:nvSpPr>
      <xdr:spPr>
        <a:xfrm>
          <a:off x="77152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38" name="テキスト ボックス 137">
          <a:extLst>
            <a:ext uri="{FF2B5EF4-FFF2-40B4-BE49-F238E27FC236}">
              <a16:creationId xmlns:a16="http://schemas.microsoft.com/office/drawing/2014/main" id="{9E2524A5-AC72-4303-82A3-AD8BBFC1CA35}"/>
            </a:ext>
          </a:extLst>
        </xdr:cNvPr>
        <xdr:cNvSpPr txBox="1"/>
      </xdr:nvSpPr>
      <xdr:spPr>
        <a:xfrm>
          <a:off x="69088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39" name="テキスト ボックス 138">
          <a:extLst>
            <a:ext uri="{FF2B5EF4-FFF2-40B4-BE49-F238E27FC236}">
              <a16:creationId xmlns:a16="http://schemas.microsoft.com/office/drawing/2014/main" id="{DF532A94-B2EA-4AC7-901E-3B7EB72BA115}"/>
            </a:ext>
          </a:extLst>
        </xdr:cNvPr>
        <xdr:cNvSpPr txBox="1"/>
      </xdr:nvSpPr>
      <xdr:spPr>
        <a:xfrm>
          <a:off x="61150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62</xdr:row>
      <xdr:rowOff>87884</xdr:rowOff>
    </xdr:from>
    <xdr:to>
      <xdr:col>46</xdr:col>
      <xdr:colOff>38100</xdr:colOff>
      <xdr:row>63</xdr:row>
      <xdr:rowOff>18034</xdr:rowOff>
    </xdr:to>
    <xdr:sp macro="" textlink="">
      <xdr:nvSpPr>
        <xdr:cNvPr id="140" name="楕円 139">
          <a:extLst>
            <a:ext uri="{FF2B5EF4-FFF2-40B4-BE49-F238E27FC236}">
              <a16:creationId xmlns:a16="http://schemas.microsoft.com/office/drawing/2014/main" id="{5095B740-FF0D-44E6-B5D3-F019D45C477D}"/>
            </a:ext>
          </a:extLst>
        </xdr:cNvPr>
        <xdr:cNvSpPr/>
      </xdr:nvSpPr>
      <xdr:spPr>
        <a:xfrm>
          <a:off x="7842250" y="10324084"/>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93980</xdr:rowOff>
    </xdr:from>
    <xdr:to>
      <xdr:col>41</xdr:col>
      <xdr:colOff>101600</xdr:colOff>
      <xdr:row>63</xdr:row>
      <xdr:rowOff>24130</xdr:rowOff>
    </xdr:to>
    <xdr:sp macro="" textlink="">
      <xdr:nvSpPr>
        <xdr:cNvPr id="141" name="楕円 140">
          <a:extLst>
            <a:ext uri="{FF2B5EF4-FFF2-40B4-BE49-F238E27FC236}">
              <a16:creationId xmlns:a16="http://schemas.microsoft.com/office/drawing/2014/main" id="{711498FB-1CC4-4F35-96AA-A952F56B488A}"/>
            </a:ext>
          </a:extLst>
        </xdr:cNvPr>
        <xdr:cNvSpPr/>
      </xdr:nvSpPr>
      <xdr:spPr>
        <a:xfrm>
          <a:off x="7029450" y="1033018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62</xdr:row>
      <xdr:rowOff>138684</xdr:rowOff>
    </xdr:from>
    <xdr:to>
      <xdr:col>45</xdr:col>
      <xdr:colOff>177800</xdr:colOff>
      <xdr:row>62</xdr:row>
      <xdr:rowOff>144780</xdr:rowOff>
    </xdr:to>
    <xdr:cxnSp macro="">
      <xdr:nvCxnSpPr>
        <xdr:cNvPr id="142" name="直線コネクタ 141">
          <a:extLst>
            <a:ext uri="{FF2B5EF4-FFF2-40B4-BE49-F238E27FC236}">
              <a16:creationId xmlns:a16="http://schemas.microsoft.com/office/drawing/2014/main" id="{0CD744C8-80E6-41F8-95EB-FE87A05B9CC4}"/>
            </a:ext>
          </a:extLst>
        </xdr:cNvPr>
        <xdr:cNvCxnSpPr/>
      </xdr:nvCxnSpPr>
      <xdr:spPr>
        <a:xfrm flipV="1">
          <a:off x="7080250" y="10374884"/>
          <a:ext cx="806450" cy="6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62</xdr:row>
      <xdr:rowOff>100076</xdr:rowOff>
    </xdr:from>
    <xdr:to>
      <xdr:col>36</xdr:col>
      <xdr:colOff>165100</xdr:colOff>
      <xdr:row>63</xdr:row>
      <xdr:rowOff>30226</xdr:rowOff>
    </xdr:to>
    <xdr:sp macro="" textlink="">
      <xdr:nvSpPr>
        <xdr:cNvPr id="143" name="楕円 142">
          <a:extLst>
            <a:ext uri="{FF2B5EF4-FFF2-40B4-BE49-F238E27FC236}">
              <a16:creationId xmlns:a16="http://schemas.microsoft.com/office/drawing/2014/main" id="{1EA3C183-F314-4209-B9E3-63DDD60DE81B}"/>
            </a:ext>
          </a:extLst>
        </xdr:cNvPr>
        <xdr:cNvSpPr/>
      </xdr:nvSpPr>
      <xdr:spPr>
        <a:xfrm>
          <a:off x="6235700" y="1033627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62</xdr:row>
      <xdr:rowOff>144780</xdr:rowOff>
    </xdr:from>
    <xdr:to>
      <xdr:col>41</xdr:col>
      <xdr:colOff>50800</xdr:colOff>
      <xdr:row>62</xdr:row>
      <xdr:rowOff>150876</xdr:rowOff>
    </xdr:to>
    <xdr:cxnSp macro="">
      <xdr:nvCxnSpPr>
        <xdr:cNvPr id="144" name="直線コネクタ 143">
          <a:extLst>
            <a:ext uri="{FF2B5EF4-FFF2-40B4-BE49-F238E27FC236}">
              <a16:creationId xmlns:a16="http://schemas.microsoft.com/office/drawing/2014/main" id="{E7EBAD71-426C-4507-834D-C3680C9F5B37}"/>
            </a:ext>
          </a:extLst>
        </xdr:cNvPr>
        <xdr:cNvCxnSpPr/>
      </xdr:nvCxnSpPr>
      <xdr:spPr>
        <a:xfrm flipV="1">
          <a:off x="6286500" y="10380980"/>
          <a:ext cx="793750" cy="6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61</xdr:row>
      <xdr:rowOff>16273</xdr:rowOff>
    </xdr:from>
    <xdr:ext cx="469744" cy="259045"/>
    <xdr:sp macro="" textlink="">
      <xdr:nvSpPr>
        <xdr:cNvPr id="145" name="n_1aveValue【体育館・プール】&#10;一人当たり面積">
          <a:extLst>
            <a:ext uri="{FF2B5EF4-FFF2-40B4-BE49-F238E27FC236}">
              <a16:creationId xmlns:a16="http://schemas.microsoft.com/office/drawing/2014/main" id="{6D5657EC-E8C8-4212-BD91-EDD7CC0A4BB2}"/>
            </a:ext>
          </a:extLst>
        </xdr:cNvPr>
        <xdr:cNvSpPr txBox="1"/>
      </xdr:nvSpPr>
      <xdr:spPr>
        <a:xfrm>
          <a:off x="8458277" y="100873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61</xdr:row>
      <xdr:rowOff>4843</xdr:rowOff>
    </xdr:from>
    <xdr:ext cx="469744" cy="259045"/>
    <xdr:sp macro="" textlink="">
      <xdr:nvSpPr>
        <xdr:cNvPr id="146" name="n_2aveValue【体育館・プール】&#10;一人当たり面積">
          <a:extLst>
            <a:ext uri="{FF2B5EF4-FFF2-40B4-BE49-F238E27FC236}">
              <a16:creationId xmlns:a16="http://schemas.microsoft.com/office/drawing/2014/main" id="{64858481-7101-4884-AFD6-4A10486C98C3}"/>
            </a:ext>
          </a:extLst>
        </xdr:cNvPr>
        <xdr:cNvSpPr txBox="1"/>
      </xdr:nvSpPr>
      <xdr:spPr>
        <a:xfrm>
          <a:off x="7677227" y="100759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60</xdr:row>
      <xdr:rowOff>155719</xdr:rowOff>
    </xdr:from>
    <xdr:ext cx="469744" cy="259045"/>
    <xdr:sp macro="" textlink="">
      <xdr:nvSpPr>
        <xdr:cNvPr id="147" name="n_3aveValue【体育館・プール】&#10;一人当たり面積">
          <a:extLst>
            <a:ext uri="{FF2B5EF4-FFF2-40B4-BE49-F238E27FC236}">
              <a16:creationId xmlns:a16="http://schemas.microsoft.com/office/drawing/2014/main" id="{23DE366C-AEB3-4747-955F-5CCB405A41F1}"/>
            </a:ext>
          </a:extLst>
        </xdr:cNvPr>
        <xdr:cNvSpPr txBox="1"/>
      </xdr:nvSpPr>
      <xdr:spPr>
        <a:xfrm>
          <a:off x="6864427" y="100617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61</xdr:row>
      <xdr:rowOff>13987</xdr:rowOff>
    </xdr:from>
    <xdr:ext cx="469744" cy="259045"/>
    <xdr:sp macro="" textlink="">
      <xdr:nvSpPr>
        <xdr:cNvPr id="148" name="n_4aveValue【体育館・プール】&#10;一人当たり面積">
          <a:extLst>
            <a:ext uri="{FF2B5EF4-FFF2-40B4-BE49-F238E27FC236}">
              <a16:creationId xmlns:a16="http://schemas.microsoft.com/office/drawing/2014/main" id="{61461F19-68BF-49CB-9847-0B5DEE2508CF}"/>
            </a:ext>
          </a:extLst>
        </xdr:cNvPr>
        <xdr:cNvSpPr txBox="1"/>
      </xdr:nvSpPr>
      <xdr:spPr>
        <a:xfrm>
          <a:off x="6070677" y="100850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63</xdr:row>
      <xdr:rowOff>9161</xdr:rowOff>
    </xdr:from>
    <xdr:ext cx="469744" cy="259045"/>
    <xdr:sp macro="" textlink="">
      <xdr:nvSpPr>
        <xdr:cNvPr id="149" name="n_2mainValue【体育館・プール】&#10;一人当たり面積">
          <a:extLst>
            <a:ext uri="{FF2B5EF4-FFF2-40B4-BE49-F238E27FC236}">
              <a16:creationId xmlns:a16="http://schemas.microsoft.com/office/drawing/2014/main" id="{8B9F3775-4CEE-4C9C-ABFD-C354FD329F53}"/>
            </a:ext>
          </a:extLst>
        </xdr:cNvPr>
        <xdr:cNvSpPr txBox="1"/>
      </xdr:nvSpPr>
      <xdr:spPr>
        <a:xfrm>
          <a:off x="7677227" y="104104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63</xdr:row>
      <xdr:rowOff>15257</xdr:rowOff>
    </xdr:from>
    <xdr:ext cx="469744" cy="259045"/>
    <xdr:sp macro="" textlink="">
      <xdr:nvSpPr>
        <xdr:cNvPr id="150" name="n_3mainValue【体育館・プール】&#10;一人当たり面積">
          <a:extLst>
            <a:ext uri="{FF2B5EF4-FFF2-40B4-BE49-F238E27FC236}">
              <a16:creationId xmlns:a16="http://schemas.microsoft.com/office/drawing/2014/main" id="{BE775720-875E-491B-9CC6-0564BCB9486D}"/>
            </a:ext>
          </a:extLst>
        </xdr:cNvPr>
        <xdr:cNvSpPr txBox="1"/>
      </xdr:nvSpPr>
      <xdr:spPr>
        <a:xfrm>
          <a:off x="6864427" y="10416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63</xdr:row>
      <xdr:rowOff>21353</xdr:rowOff>
    </xdr:from>
    <xdr:ext cx="469744" cy="259045"/>
    <xdr:sp macro="" textlink="">
      <xdr:nvSpPr>
        <xdr:cNvPr id="151" name="n_4mainValue【体育館・プール】&#10;一人当たり面積">
          <a:extLst>
            <a:ext uri="{FF2B5EF4-FFF2-40B4-BE49-F238E27FC236}">
              <a16:creationId xmlns:a16="http://schemas.microsoft.com/office/drawing/2014/main" id="{0FA75E22-F5D8-4A1C-8CCF-942319678EDA}"/>
            </a:ext>
          </a:extLst>
        </xdr:cNvPr>
        <xdr:cNvSpPr txBox="1"/>
      </xdr:nvSpPr>
      <xdr:spPr>
        <a:xfrm>
          <a:off x="6070677" y="104226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152" name="正方形/長方形 151">
          <a:extLst>
            <a:ext uri="{FF2B5EF4-FFF2-40B4-BE49-F238E27FC236}">
              <a16:creationId xmlns:a16="http://schemas.microsoft.com/office/drawing/2014/main" id="{AB037694-B34F-437D-A13B-8FCA6B8D0C2B}"/>
            </a:ext>
          </a:extLst>
        </xdr:cNvPr>
        <xdr:cNvSpPr/>
      </xdr:nvSpPr>
      <xdr:spPr>
        <a:xfrm>
          <a:off x="685800" y="113792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53" name="正方形/長方形 152">
          <a:extLst>
            <a:ext uri="{FF2B5EF4-FFF2-40B4-BE49-F238E27FC236}">
              <a16:creationId xmlns:a16="http://schemas.microsoft.com/office/drawing/2014/main" id="{285C0DF8-20FB-460C-AF8B-C37495327D90}"/>
            </a:ext>
          </a:extLst>
        </xdr:cNvPr>
        <xdr:cNvSpPr/>
      </xdr:nvSpPr>
      <xdr:spPr>
        <a:xfrm>
          <a:off x="8128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54" name="正方形/長方形 153">
          <a:extLst>
            <a:ext uri="{FF2B5EF4-FFF2-40B4-BE49-F238E27FC236}">
              <a16:creationId xmlns:a16="http://schemas.microsoft.com/office/drawing/2014/main" id="{5AFA24EF-A00D-43A5-B93C-A086EE3A9828}"/>
            </a:ext>
          </a:extLst>
        </xdr:cNvPr>
        <xdr:cNvSpPr/>
      </xdr:nvSpPr>
      <xdr:spPr>
        <a:xfrm>
          <a:off x="8128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55" name="正方形/長方形 154">
          <a:extLst>
            <a:ext uri="{FF2B5EF4-FFF2-40B4-BE49-F238E27FC236}">
              <a16:creationId xmlns:a16="http://schemas.microsoft.com/office/drawing/2014/main" id="{8D610E4A-EC85-4239-9B57-B9308FAFF44D}"/>
            </a:ext>
          </a:extLst>
        </xdr:cNvPr>
        <xdr:cNvSpPr/>
      </xdr:nvSpPr>
      <xdr:spPr>
        <a:xfrm>
          <a:off x="17145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56" name="正方形/長方形 155">
          <a:extLst>
            <a:ext uri="{FF2B5EF4-FFF2-40B4-BE49-F238E27FC236}">
              <a16:creationId xmlns:a16="http://schemas.microsoft.com/office/drawing/2014/main" id="{F6069666-8552-415A-92A1-13C133F4E8F3}"/>
            </a:ext>
          </a:extLst>
        </xdr:cNvPr>
        <xdr:cNvSpPr/>
      </xdr:nvSpPr>
      <xdr:spPr>
        <a:xfrm>
          <a:off x="17145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57" name="正方形/長方形 156">
          <a:extLst>
            <a:ext uri="{FF2B5EF4-FFF2-40B4-BE49-F238E27FC236}">
              <a16:creationId xmlns:a16="http://schemas.microsoft.com/office/drawing/2014/main" id="{CE2C207B-EBB2-4179-BC1A-A48996B2FD73}"/>
            </a:ext>
          </a:extLst>
        </xdr:cNvPr>
        <xdr:cNvSpPr/>
      </xdr:nvSpPr>
      <xdr:spPr>
        <a:xfrm>
          <a:off x="27432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158" name="正方形/長方形 157">
          <a:extLst>
            <a:ext uri="{FF2B5EF4-FFF2-40B4-BE49-F238E27FC236}">
              <a16:creationId xmlns:a16="http://schemas.microsoft.com/office/drawing/2014/main" id="{38047A2E-7E9E-47FE-8904-D9E6073527D6}"/>
            </a:ext>
          </a:extLst>
        </xdr:cNvPr>
        <xdr:cNvSpPr/>
      </xdr:nvSpPr>
      <xdr:spPr>
        <a:xfrm>
          <a:off x="27432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159" name="正方形/長方形 158">
          <a:extLst>
            <a:ext uri="{FF2B5EF4-FFF2-40B4-BE49-F238E27FC236}">
              <a16:creationId xmlns:a16="http://schemas.microsoft.com/office/drawing/2014/main" id="{10AF0C85-1C44-4CD4-89A2-59C3C32101C2}"/>
            </a:ext>
          </a:extLst>
        </xdr:cNvPr>
        <xdr:cNvSpPr/>
      </xdr:nvSpPr>
      <xdr:spPr>
        <a:xfrm>
          <a:off x="685800" y="1247775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160" name="テキスト ボックス 159">
          <a:extLst>
            <a:ext uri="{FF2B5EF4-FFF2-40B4-BE49-F238E27FC236}">
              <a16:creationId xmlns:a16="http://schemas.microsoft.com/office/drawing/2014/main" id="{968B711F-AA3B-4DD5-9D62-D6CCCD5F42A4}"/>
            </a:ext>
          </a:extLst>
        </xdr:cNvPr>
        <xdr:cNvSpPr txBox="1"/>
      </xdr:nvSpPr>
      <xdr:spPr>
        <a:xfrm>
          <a:off x="666750" y="122936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161" name="直線コネクタ 160">
          <a:extLst>
            <a:ext uri="{FF2B5EF4-FFF2-40B4-BE49-F238E27FC236}">
              <a16:creationId xmlns:a16="http://schemas.microsoft.com/office/drawing/2014/main" id="{691993F6-632E-4742-AC37-06E9D25A7A43}"/>
            </a:ext>
          </a:extLst>
        </xdr:cNvPr>
        <xdr:cNvCxnSpPr/>
      </xdr:nvCxnSpPr>
      <xdr:spPr>
        <a:xfrm>
          <a:off x="685800" y="146812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162" name="テキスト ボックス 161">
          <a:extLst>
            <a:ext uri="{FF2B5EF4-FFF2-40B4-BE49-F238E27FC236}">
              <a16:creationId xmlns:a16="http://schemas.microsoft.com/office/drawing/2014/main" id="{0147E627-61A1-4813-9BA9-8DCC9D8EEA88}"/>
            </a:ext>
          </a:extLst>
        </xdr:cNvPr>
        <xdr:cNvSpPr txBox="1"/>
      </xdr:nvSpPr>
      <xdr:spPr>
        <a:xfrm>
          <a:off x="275771" y="1453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163" name="直線コネクタ 162">
          <a:extLst>
            <a:ext uri="{FF2B5EF4-FFF2-40B4-BE49-F238E27FC236}">
              <a16:creationId xmlns:a16="http://schemas.microsoft.com/office/drawing/2014/main" id="{5D32F134-16F9-4B52-B620-8217303B693E}"/>
            </a:ext>
          </a:extLst>
        </xdr:cNvPr>
        <xdr:cNvCxnSpPr/>
      </xdr:nvCxnSpPr>
      <xdr:spPr>
        <a:xfrm>
          <a:off x="685800" y="1436097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164" name="テキスト ボックス 163">
          <a:extLst>
            <a:ext uri="{FF2B5EF4-FFF2-40B4-BE49-F238E27FC236}">
              <a16:creationId xmlns:a16="http://schemas.microsoft.com/office/drawing/2014/main" id="{F20D007D-1E1A-48A7-AAE2-212187F5989C}"/>
            </a:ext>
          </a:extLst>
        </xdr:cNvPr>
        <xdr:cNvSpPr txBox="1"/>
      </xdr:nvSpPr>
      <xdr:spPr>
        <a:xfrm>
          <a:off x="275771" y="142251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165" name="直線コネクタ 164">
          <a:extLst>
            <a:ext uri="{FF2B5EF4-FFF2-40B4-BE49-F238E27FC236}">
              <a16:creationId xmlns:a16="http://schemas.microsoft.com/office/drawing/2014/main" id="{A476170C-DB78-42FB-845C-58A4E3BEFA59}"/>
            </a:ext>
          </a:extLst>
        </xdr:cNvPr>
        <xdr:cNvCxnSpPr/>
      </xdr:nvCxnSpPr>
      <xdr:spPr>
        <a:xfrm>
          <a:off x="685800" y="140471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166" name="テキスト ボックス 165">
          <a:extLst>
            <a:ext uri="{FF2B5EF4-FFF2-40B4-BE49-F238E27FC236}">
              <a16:creationId xmlns:a16="http://schemas.microsoft.com/office/drawing/2014/main" id="{C07A7B33-0F90-46B6-9531-83C9EECD03D7}"/>
            </a:ext>
          </a:extLst>
        </xdr:cNvPr>
        <xdr:cNvSpPr txBox="1"/>
      </xdr:nvSpPr>
      <xdr:spPr>
        <a:xfrm>
          <a:off x="339891" y="139112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167" name="直線コネクタ 166">
          <a:extLst>
            <a:ext uri="{FF2B5EF4-FFF2-40B4-BE49-F238E27FC236}">
              <a16:creationId xmlns:a16="http://schemas.microsoft.com/office/drawing/2014/main" id="{8D15E3FD-D39C-4633-961B-60FFAC2646F4}"/>
            </a:ext>
          </a:extLst>
        </xdr:cNvPr>
        <xdr:cNvCxnSpPr/>
      </xdr:nvCxnSpPr>
      <xdr:spPr>
        <a:xfrm>
          <a:off x="685800" y="13733236"/>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168" name="テキスト ボックス 167">
          <a:extLst>
            <a:ext uri="{FF2B5EF4-FFF2-40B4-BE49-F238E27FC236}">
              <a16:creationId xmlns:a16="http://schemas.microsoft.com/office/drawing/2014/main" id="{F6704EA5-165E-4706-B9D0-21E3550F1468}"/>
            </a:ext>
          </a:extLst>
        </xdr:cNvPr>
        <xdr:cNvSpPr txBox="1"/>
      </xdr:nvSpPr>
      <xdr:spPr>
        <a:xfrm>
          <a:off x="339891" y="135973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169" name="直線コネクタ 168">
          <a:extLst>
            <a:ext uri="{FF2B5EF4-FFF2-40B4-BE49-F238E27FC236}">
              <a16:creationId xmlns:a16="http://schemas.microsoft.com/office/drawing/2014/main" id="{BA64FB64-A6C7-4BE0-A302-32F31B91CE11}"/>
            </a:ext>
          </a:extLst>
        </xdr:cNvPr>
        <xdr:cNvCxnSpPr/>
      </xdr:nvCxnSpPr>
      <xdr:spPr>
        <a:xfrm>
          <a:off x="685800" y="1341936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170" name="テキスト ボックス 169">
          <a:extLst>
            <a:ext uri="{FF2B5EF4-FFF2-40B4-BE49-F238E27FC236}">
              <a16:creationId xmlns:a16="http://schemas.microsoft.com/office/drawing/2014/main" id="{2DD5C87A-D9EA-4867-86FA-6AD6B8189865}"/>
            </a:ext>
          </a:extLst>
        </xdr:cNvPr>
        <xdr:cNvSpPr txBox="1"/>
      </xdr:nvSpPr>
      <xdr:spPr>
        <a:xfrm>
          <a:off x="339891" y="13283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171" name="直線コネクタ 170">
          <a:extLst>
            <a:ext uri="{FF2B5EF4-FFF2-40B4-BE49-F238E27FC236}">
              <a16:creationId xmlns:a16="http://schemas.microsoft.com/office/drawing/2014/main" id="{D7FDEF00-0190-4FBD-BBA0-502A0C41DE42}"/>
            </a:ext>
          </a:extLst>
        </xdr:cNvPr>
        <xdr:cNvCxnSpPr/>
      </xdr:nvCxnSpPr>
      <xdr:spPr>
        <a:xfrm>
          <a:off x="685800" y="1310549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172" name="テキスト ボックス 171">
          <a:extLst>
            <a:ext uri="{FF2B5EF4-FFF2-40B4-BE49-F238E27FC236}">
              <a16:creationId xmlns:a16="http://schemas.microsoft.com/office/drawing/2014/main" id="{C4B55DD2-14D5-4AD7-93A7-D8A904C1F3C3}"/>
            </a:ext>
          </a:extLst>
        </xdr:cNvPr>
        <xdr:cNvSpPr txBox="1"/>
      </xdr:nvSpPr>
      <xdr:spPr>
        <a:xfrm>
          <a:off x="339891" y="129696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173" name="直線コネクタ 172">
          <a:extLst>
            <a:ext uri="{FF2B5EF4-FFF2-40B4-BE49-F238E27FC236}">
              <a16:creationId xmlns:a16="http://schemas.microsoft.com/office/drawing/2014/main" id="{888A06C0-685D-4AE1-83D6-74866475FFD4}"/>
            </a:ext>
          </a:extLst>
        </xdr:cNvPr>
        <xdr:cNvCxnSpPr/>
      </xdr:nvCxnSpPr>
      <xdr:spPr>
        <a:xfrm>
          <a:off x="685800" y="1279162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174" name="テキスト ボックス 173">
          <a:extLst>
            <a:ext uri="{FF2B5EF4-FFF2-40B4-BE49-F238E27FC236}">
              <a16:creationId xmlns:a16="http://schemas.microsoft.com/office/drawing/2014/main" id="{5DBE8F7B-38E1-4FE5-B01B-5589F7B49CA2}"/>
            </a:ext>
          </a:extLst>
        </xdr:cNvPr>
        <xdr:cNvSpPr txBox="1"/>
      </xdr:nvSpPr>
      <xdr:spPr>
        <a:xfrm>
          <a:off x="384961" y="126557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175" name="直線コネクタ 174">
          <a:extLst>
            <a:ext uri="{FF2B5EF4-FFF2-40B4-BE49-F238E27FC236}">
              <a16:creationId xmlns:a16="http://schemas.microsoft.com/office/drawing/2014/main" id="{9744AFAF-70B7-4E65-9242-3CD82B71A893}"/>
            </a:ext>
          </a:extLst>
        </xdr:cNvPr>
        <xdr:cNvCxnSpPr/>
      </xdr:nvCxnSpPr>
      <xdr:spPr>
        <a:xfrm>
          <a:off x="685800" y="12477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176" name="【福祉施設】&#10;有形固定資産減価償却率グラフ枠">
          <a:extLst>
            <a:ext uri="{FF2B5EF4-FFF2-40B4-BE49-F238E27FC236}">
              <a16:creationId xmlns:a16="http://schemas.microsoft.com/office/drawing/2014/main" id="{B515E5DD-024C-4A7B-90E1-23BF4600ABE7}"/>
            </a:ext>
          </a:extLst>
        </xdr:cNvPr>
        <xdr:cNvSpPr/>
      </xdr:nvSpPr>
      <xdr:spPr>
        <a:xfrm>
          <a:off x="685800" y="1247775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101781</xdr:rowOff>
    </xdr:from>
    <xdr:to>
      <xdr:col>24</xdr:col>
      <xdr:colOff>62865</xdr:colOff>
      <xdr:row>86</xdr:row>
      <xdr:rowOff>168729</xdr:rowOff>
    </xdr:to>
    <xdr:cxnSp macro="">
      <xdr:nvCxnSpPr>
        <xdr:cNvPr id="177" name="直線コネクタ 176">
          <a:extLst>
            <a:ext uri="{FF2B5EF4-FFF2-40B4-BE49-F238E27FC236}">
              <a16:creationId xmlns:a16="http://schemas.microsoft.com/office/drawing/2014/main" id="{E1C37024-78B3-4702-9296-C57392327212}"/>
            </a:ext>
          </a:extLst>
        </xdr:cNvPr>
        <xdr:cNvCxnSpPr/>
      </xdr:nvCxnSpPr>
      <xdr:spPr>
        <a:xfrm flipV="1">
          <a:off x="4177665" y="12979581"/>
          <a:ext cx="0" cy="13813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1106</xdr:rowOff>
    </xdr:from>
    <xdr:ext cx="469744" cy="259045"/>
    <xdr:sp macro="" textlink="">
      <xdr:nvSpPr>
        <xdr:cNvPr id="178" name="【福祉施設】&#10;有形固定資産減価償却率最小値テキスト">
          <a:extLst>
            <a:ext uri="{FF2B5EF4-FFF2-40B4-BE49-F238E27FC236}">
              <a16:creationId xmlns:a16="http://schemas.microsoft.com/office/drawing/2014/main" id="{8F6EC3D8-947A-4177-A542-6B69B63A404A}"/>
            </a:ext>
          </a:extLst>
        </xdr:cNvPr>
        <xdr:cNvSpPr txBox="1"/>
      </xdr:nvSpPr>
      <xdr:spPr>
        <a:xfrm>
          <a:off x="4216400" y="143648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168729</xdr:rowOff>
    </xdr:from>
    <xdr:to>
      <xdr:col>24</xdr:col>
      <xdr:colOff>152400</xdr:colOff>
      <xdr:row>86</xdr:row>
      <xdr:rowOff>168729</xdr:rowOff>
    </xdr:to>
    <xdr:cxnSp macro="">
      <xdr:nvCxnSpPr>
        <xdr:cNvPr id="179" name="直線コネクタ 178">
          <a:extLst>
            <a:ext uri="{FF2B5EF4-FFF2-40B4-BE49-F238E27FC236}">
              <a16:creationId xmlns:a16="http://schemas.microsoft.com/office/drawing/2014/main" id="{BCD83B09-6035-4240-9A3C-C286A53AC1B6}"/>
            </a:ext>
          </a:extLst>
        </xdr:cNvPr>
        <xdr:cNvCxnSpPr/>
      </xdr:nvCxnSpPr>
      <xdr:spPr>
        <a:xfrm>
          <a:off x="4108450" y="1436097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48458</xdr:rowOff>
    </xdr:from>
    <xdr:ext cx="405111" cy="259045"/>
    <xdr:sp macro="" textlink="">
      <xdr:nvSpPr>
        <xdr:cNvPr id="180" name="【福祉施設】&#10;有形固定資産減価償却率最大値テキスト">
          <a:extLst>
            <a:ext uri="{FF2B5EF4-FFF2-40B4-BE49-F238E27FC236}">
              <a16:creationId xmlns:a16="http://schemas.microsoft.com/office/drawing/2014/main" id="{DFCBCB5B-8E3D-4284-952C-548A232C8EB5}"/>
            </a:ext>
          </a:extLst>
        </xdr:cNvPr>
        <xdr:cNvSpPr txBox="1"/>
      </xdr:nvSpPr>
      <xdr:spPr>
        <a:xfrm>
          <a:off x="4216400" y="127611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101781</xdr:rowOff>
    </xdr:from>
    <xdr:to>
      <xdr:col>24</xdr:col>
      <xdr:colOff>152400</xdr:colOff>
      <xdr:row>78</xdr:row>
      <xdr:rowOff>101781</xdr:rowOff>
    </xdr:to>
    <xdr:cxnSp macro="">
      <xdr:nvCxnSpPr>
        <xdr:cNvPr id="181" name="直線コネクタ 180">
          <a:extLst>
            <a:ext uri="{FF2B5EF4-FFF2-40B4-BE49-F238E27FC236}">
              <a16:creationId xmlns:a16="http://schemas.microsoft.com/office/drawing/2014/main" id="{D0BA50F5-4E44-4A5E-983E-52A79AC720BD}"/>
            </a:ext>
          </a:extLst>
        </xdr:cNvPr>
        <xdr:cNvCxnSpPr/>
      </xdr:nvCxnSpPr>
      <xdr:spPr>
        <a:xfrm>
          <a:off x="4108450" y="1297958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106153</xdr:rowOff>
    </xdr:from>
    <xdr:ext cx="405111" cy="259045"/>
    <xdr:sp macro="" textlink="">
      <xdr:nvSpPr>
        <xdr:cNvPr id="182" name="【福祉施設】&#10;有形固定資産減価償却率平均値テキスト">
          <a:extLst>
            <a:ext uri="{FF2B5EF4-FFF2-40B4-BE49-F238E27FC236}">
              <a16:creationId xmlns:a16="http://schemas.microsoft.com/office/drawing/2014/main" id="{6A0E7BB6-026F-43DB-9BB8-FA37477E1BAC}"/>
            </a:ext>
          </a:extLst>
        </xdr:cNvPr>
        <xdr:cNvSpPr txBox="1"/>
      </xdr:nvSpPr>
      <xdr:spPr>
        <a:xfrm>
          <a:off x="4216400" y="1364435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127726</xdr:rowOff>
    </xdr:from>
    <xdr:to>
      <xdr:col>24</xdr:col>
      <xdr:colOff>114300</xdr:colOff>
      <xdr:row>83</xdr:row>
      <xdr:rowOff>57876</xdr:rowOff>
    </xdr:to>
    <xdr:sp macro="" textlink="">
      <xdr:nvSpPr>
        <xdr:cNvPr id="183" name="フローチャート: 判断 182">
          <a:extLst>
            <a:ext uri="{FF2B5EF4-FFF2-40B4-BE49-F238E27FC236}">
              <a16:creationId xmlns:a16="http://schemas.microsoft.com/office/drawing/2014/main" id="{28530D15-3B9F-4532-BBE0-88544903F906}"/>
            </a:ext>
          </a:extLst>
        </xdr:cNvPr>
        <xdr:cNvSpPr/>
      </xdr:nvSpPr>
      <xdr:spPr>
        <a:xfrm>
          <a:off x="4127500" y="1366592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139156</xdr:rowOff>
    </xdr:from>
    <xdr:to>
      <xdr:col>20</xdr:col>
      <xdr:colOff>38100</xdr:colOff>
      <xdr:row>83</xdr:row>
      <xdr:rowOff>69306</xdr:rowOff>
    </xdr:to>
    <xdr:sp macro="" textlink="">
      <xdr:nvSpPr>
        <xdr:cNvPr id="184" name="フローチャート: 判断 183">
          <a:extLst>
            <a:ext uri="{FF2B5EF4-FFF2-40B4-BE49-F238E27FC236}">
              <a16:creationId xmlns:a16="http://schemas.microsoft.com/office/drawing/2014/main" id="{EA1285B0-B352-49A3-90BB-0E8D9A3F9790}"/>
            </a:ext>
          </a:extLst>
        </xdr:cNvPr>
        <xdr:cNvSpPr/>
      </xdr:nvSpPr>
      <xdr:spPr>
        <a:xfrm>
          <a:off x="3384550" y="13677356"/>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166914</xdr:rowOff>
    </xdr:from>
    <xdr:to>
      <xdr:col>15</xdr:col>
      <xdr:colOff>101600</xdr:colOff>
      <xdr:row>83</xdr:row>
      <xdr:rowOff>97064</xdr:rowOff>
    </xdr:to>
    <xdr:sp macro="" textlink="">
      <xdr:nvSpPr>
        <xdr:cNvPr id="185" name="フローチャート: 判断 184">
          <a:extLst>
            <a:ext uri="{FF2B5EF4-FFF2-40B4-BE49-F238E27FC236}">
              <a16:creationId xmlns:a16="http://schemas.microsoft.com/office/drawing/2014/main" id="{FFFAF622-FB22-4540-AEFC-5A45553A37AC}"/>
            </a:ext>
          </a:extLst>
        </xdr:cNvPr>
        <xdr:cNvSpPr/>
      </xdr:nvSpPr>
      <xdr:spPr>
        <a:xfrm>
          <a:off x="2571750" y="1370511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82006</xdr:rowOff>
    </xdr:from>
    <xdr:to>
      <xdr:col>10</xdr:col>
      <xdr:colOff>165100</xdr:colOff>
      <xdr:row>83</xdr:row>
      <xdr:rowOff>12156</xdr:rowOff>
    </xdr:to>
    <xdr:sp macro="" textlink="">
      <xdr:nvSpPr>
        <xdr:cNvPr id="186" name="フローチャート: 判断 185">
          <a:extLst>
            <a:ext uri="{FF2B5EF4-FFF2-40B4-BE49-F238E27FC236}">
              <a16:creationId xmlns:a16="http://schemas.microsoft.com/office/drawing/2014/main" id="{AFE34541-3029-480E-85BC-0CA2F9DB6AFD}"/>
            </a:ext>
          </a:extLst>
        </xdr:cNvPr>
        <xdr:cNvSpPr/>
      </xdr:nvSpPr>
      <xdr:spPr>
        <a:xfrm>
          <a:off x="1778000" y="1362020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64044</xdr:rowOff>
    </xdr:from>
    <xdr:to>
      <xdr:col>6</xdr:col>
      <xdr:colOff>38100</xdr:colOff>
      <xdr:row>82</xdr:row>
      <xdr:rowOff>165644</xdr:rowOff>
    </xdr:to>
    <xdr:sp macro="" textlink="">
      <xdr:nvSpPr>
        <xdr:cNvPr id="187" name="フローチャート: 判断 186">
          <a:extLst>
            <a:ext uri="{FF2B5EF4-FFF2-40B4-BE49-F238E27FC236}">
              <a16:creationId xmlns:a16="http://schemas.microsoft.com/office/drawing/2014/main" id="{19C9D856-D745-4408-AE15-079DCCAEFB4D}"/>
            </a:ext>
          </a:extLst>
        </xdr:cNvPr>
        <xdr:cNvSpPr/>
      </xdr:nvSpPr>
      <xdr:spPr>
        <a:xfrm>
          <a:off x="984250" y="1360224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188" name="テキスト ボックス 187">
          <a:extLst>
            <a:ext uri="{FF2B5EF4-FFF2-40B4-BE49-F238E27FC236}">
              <a16:creationId xmlns:a16="http://schemas.microsoft.com/office/drawing/2014/main" id="{096002C9-404A-4858-B482-DC36A180933F}"/>
            </a:ext>
          </a:extLst>
        </xdr:cNvPr>
        <xdr:cNvSpPr txBox="1"/>
      </xdr:nvSpPr>
      <xdr:spPr>
        <a:xfrm>
          <a:off x="40068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189" name="テキスト ボックス 188">
          <a:extLst>
            <a:ext uri="{FF2B5EF4-FFF2-40B4-BE49-F238E27FC236}">
              <a16:creationId xmlns:a16="http://schemas.microsoft.com/office/drawing/2014/main" id="{BFEE99EA-E463-45DF-ABF6-FDF30F52D4F3}"/>
            </a:ext>
          </a:extLst>
        </xdr:cNvPr>
        <xdr:cNvSpPr txBox="1"/>
      </xdr:nvSpPr>
      <xdr:spPr>
        <a:xfrm>
          <a:off x="32575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190" name="テキスト ボックス 189">
          <a:extLst>
            <a:ext uri="{FF2B5EF4-FFF2-40B4-BE49-F238E27FC236}">
              <a16:creationId xmlns:a16="http://schemas.microsoft.com/office/drawing/2014/main" id="{A70720BC-5B72-44F8-8198-C8BD5C95226F}"/>
            </a:ext>
          </a:extLst>
        </xdr:cNvPr>
        <xdr:cNvSpPr txBox="1"/>
      </xdr:nvSpPr>
      <xdr:spPr>
        <a:xfrm>
          <a:off x="24511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191" name="テキスト ボックス 190">
          <a:extLst>
            <a:ext uri="{FF2B5EF4-FFF2-40B4-BE49-F238E27FC236}">
              <a16:creationId xmlns:a16="http://schemas.microsoft.com/office/drawing/2014/main" id="{F44C9DFB-1BDB-4382-868E-F69750783BD9}"/>
            </a:ext>
          </a:extLst>
        </xdr:cNvPr>
        <xdr:cNvSpPr txBox="1"/>
      </xdr:nvSpPr>
      <xdr:spPr>
        <a:xfrm>
          <a:off x="16573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192" name="テキスト ボックス 191">
          <a:extLst>
            <a:ext uri="{FF2B5EF4-FFF2-40B4-BE49-F238E27FC236}">
              <a16:creationId xmlns:a16="http://schemas.microsoft.com/office/drawing/2014/main" id="{01F6A1EA-E33C-40F2-B431-9E99F47E7AD3}"/>
            </a:ext>
          </a:extLst>
        </xdr:cNvPr>
        <xdr:cNvSpPr txBox="1"/>
      </xdr:nvSpPr>
      <xdr:spPr>
        <a:xfrm>
          <a:off x="8572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83</xdr:row>
      <xdr:rowOff>34652</xdr:rowOff>
    </xdr:from>
    <xdr:to>
      <xdr:col>15</xdr:col>
      <xdr:colOff>101600</xdr:colOff>
      <xdr:row>83</xdr:row>
      <xdr:rowOff>136252</xdr:rowOff>
    </xdr:to>
    <xdr:sp macro="" textlink="">
      <xdr:nvSpPr>
        <xdr:cNvPr id="193" name="楕円 192">
          <a:extLst>
            <a:ext uri="{FF2B5EF4-FFF2-40B4-BE49-F238E27FC236}">
              <a16:creationId xmlns:a16="http://schemas.microsoft.com/office/drawing/2014/main" id="{2E3A67D1-4CE2-4FB9-A683-A915826666CD}"/>
            </a:ext>
          </a:extLst>
        </xdr:cNvPr>
        <xdr:cNvSpPr/>
      </xdr:nvSpPr>
      <xdr:spPr>
        <a:xfrm>
          <a:off x="2571750" y="13737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83</xdr:row>
      <xdr:rowOff>34652</xdr:rowOff>
    </xdr:from>
    <xdr:to>
      <xdr:col>10</xdr:col>
      <xdr:colOff>165100</xdr:colOff>
      <xdr:row>83</xdr:row>
      <xdr:rowOff>136252</xdr:rowOff>
    </xdr:to>
    <xdr:sp macro="" textlink="">
      <xdr:nvSpPr>
        <xdr:cNvPr id="194" name="楕円 193">
          <a:extLst>
            <a:ext uri="{FF2B5EF4-FFF2-40B4-BE49-F238E27FC236}">
              <a16:creationId xmlns:a16="http://schemas.microsoft.com/office/drawing/2014/main" id="{3EB5F516-9E18-44C6-AE92-A3DBF85EAA2C}"/>
            </a:ext>
          </a:extLst>
        </xdr:cNvPr>
        <xdr:cNvSpPr/>
      </xdr:nvSpPr>
      <xdr:spPr>
        <a:xfrm>
          <a:off x="1778000" y="13737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83</xdr:row>
      <xdr:rowOff>85452</xdr:rowOff>
    </xdr:from>
    <xdr:to>
      <xdr:col>15</xdr:col>
      <xdr:colOff>50800</xdr:colOff>
      <xdr:row>83</xdr:row>
      <xdr:rowOff>85452</xdr:rowOff>
    </xdr:to>
    <xdr:cxnSp macro="">
      <xdr:nvCxnSpPr>
        <xdr:cNvPr id="195" name="直線コネクタ 194">
          <a:extLst>
            <a:ext uri="{FF2B5EF4-FFF2-40B4-BE49-F238E27FC236}">
              <a16:creationId xmlns:a16="http://schemas.microsoft.com/office/drawing/2014/main" id="{ADF8937D-14A8-469A-92A3-5E383C2CB154}"/>
            </a:ext>
          </a:extLst>
        </xdr:cNvPr>
        <xdr:cNvCxnSpPr/>
      </xdr:nvCxnSpPr>
      <xdr:spPr>
        <a:xfrm>
          <a:off x="1828800" y="13788752"/>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83</xdr:row>
      <xdr:rowOff>3629</xdr:rowOff>
    </xdr:from>
    <xdr:to>
      <xdr:col>6</xdr:col>
      <xdr:colOff>38100</xdr:colOff>
      <xdr:row>83</xdr:row>
      <xdr:rowOff>105229</xdr:rowOff>
    </xdr:to>
    <xdr:sp macro="" textlink="">
      <xdr:nvSpPr>
        <xdr:cNvPr id="196" name="楕円 195">
          <a:extLst>
            <a:ext uri="{FF2B5EF4-FFF2-40B4-BE49-F238E27FC236}">
              <a16:creationId xmlns:a16="http://schemas.microsoft.com/office/drawing/2014/main" id="{479099AA-DD1F-4F5A-B27C-1F6A7B79D39D}"/>
            </a:ext>
          </a:extLst>
        </xdr:cNvPr>
        <xdr:cNvSpPr/>
      </xdr:nvSpPr>
      <xdr:spPr>
        <a:xfrm>
          <a:off x="984250" y="13706929"/>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83</xdr:row>
      <xdr:rowOff>54429</xdr:rowOff>
    </xdr:from>
    <xdr:to>
      <xdr:col>10</xdr:col>
      <xdr:colOff>114300</xdr:colOff>
      <xdr:row>83</xdr:row>
      <xdr:rowOff>85452</xdr:rowOff>
    </xdr:to>
    <xdr:cxnSp macro="">
      <xdr:nvCxnSpPr>
        <xdr:cNvPr id="197" name="直線コネクタ 196">
          <a:extLst>
            <a:ext uri="{FF2B5EF4-FFF2-40B4-BE49-F238E27FC236}">
              <a16:creationId xmlns:a16="http://schemas.microsoft.com/office/drawing/2014/main" id="{C57CB6B9-DDEA-4D3F-85E8-E09C594613F9}"/>
            </a:ext>
          </a:extLst>
        </xdr:cNvPr>
        <xdr:cNvCxnSpPr/>
      </xdr:nvCxnSpPr>
      <xdr:spPr>
        <a:xfrm>
          <a:off x="1028700" y="13757729"/>
          <a:ext cx="800100" cy="310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85833</xdr:rowOff>
    </xdr:from>
    <xdr:ext cx="405111" cy="259045"/>
    <xdr:sp macro="" textlink="">
      <xdr:nvSpPr>
        <xdr:cNvPr id="198" name="n_1aveValue【福祉施設】&#10;有形固定資産減価償却率">
          <a:extLst>
            <a:ext uri="{FF2B5EF4-FFF2-40B4-BE49-F238E27FC236}">
              <a16:creationId xmlns:a16="http://schemas.microsoft.com/office/drawing/2014/main" id="{3AD02CB7-769E-4E76-BBB7-32C3E0738C04}"/>
            </a:ext>
          </a:extLst>
        </xdr:cNvPr>
        <xdr:cNvSpPr txBox="1"/>
      </xdr:nvSpPr>
      <xdr:spPr>
        <a:xfrm>
          <a:off x="3239144" y="134589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113591</xdr:rowOff>
    </xdr:from>
    <xdr:ext cx="405111" cy="259045"/>
    <xdr:sp macro="" textlink="">
      <xdr:nvSpPr>
        <xdr:cNvPr id="199" name="n_2aveValue【福祉施設】&#10;有形固定資産減価償却率">
          <a:extLst>
            <a:ext uri="{FF2B5EF4-FFF2-40B4-BE49-F238E27FC236}">
              <a16:creationId xmlns:a16="http://schemas.microsoft.com/office/drawing/2014/main" id="{384B901F-FE23-41C7-9920-B4DE64F921F7}"/>
            </a:ext>
          </a:extLst>
        </xdr:cNvPr>
        <xdr:cNvSpPr txBox="1"/>
      </xdr:nvSpPr>
      <xdr:spPr>
        <a:xfrm>
          <a:off x="2439044" y="134866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28683</xdr:rowOff>
    </xdr:from>
    <xdr:ext cx="405111" cy="259045"/>
    <xdr:sp macro="" textlink="">
      <xdr:nvSpPr>
        <xdr:cNvPr id="200" name="n_3aveValue【福祉施設】&#10;有形固定資産減価償却率">
          <a:extLst>
            <a:ext uri="{FF2B5EF4-FFF2-40B4-BE49-F238E27FC236}">
              <a16:creationId xmlns:a16="http://schemas.microsoft.com/office/drawing/2014/main" id="{4C258933-550C-40F7-A736-AFCA212493AA}"/>
            </a:ext>
          </a:extLst>
        </xdr:cNvPr>
        <xdr:cNvSpPr txBox="1"/>
      </xdr:nvSpPr>
      <xdr:spPr>
        <a:xfrm>
          <a:off x="1645294" y="134017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10721</xdr:rowOff>
    </xdr:from>
    <xdr:ext cx="405111" cy="259045"/>
    <xdr:sp macro="" textlink="">
      <xdr:nvSpPr>
        <xdr:cNvPr id="201" name="n_4aveValue【福祉施設】&#10;有形固定資産減価償却率">
          <a:extLst>
            <a:ext uri="{FF2B5EF4-FFF2-40B4-BE49-F238E27FC236}">
              <a16:creationId xmlns:a16="http://schemas.microsoft.com/office/drawing/2014/main" id="{15D42C10-0CC4-4E77-87E2-2BF8048237A2}"/>
            </a:ext>
          </a:extLst>
        </xdr:cNvPr>
        <xdr:cNvSpPr txBox="1"/>
      </xdr:nvSpPr>
      <xdr:spPr>
        <a:xfrm>
          <a:off x="851544" y="133838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127379</xdr:rowOff>
    </xdr:from>
    <xdr:ext cx="405111" cy="259045"/>
    <xdr:sp macro="" textlink="">
      <xdr:nvSpPr>
        <xdr:cNvPr id="202" name="n_2mainValue【福祉施設】&#10;有形固定資産減価償却率">
          <a:extLst>
            <a:ext uri="{FF2B5EF4-FFF2-40B4-BE49-F238E27FC236}">
              <a16:creationId xmlns:a16="http://schemas.microsoft.com/office/drawing/2014/main" id="{38D794C6-0A82-4B58-8DB5-516C64684562}"/>
            </a:ext>
          </a:extLst>
        </xdr:cNvPr>
        <xdr:cNvSpPr txBox="1"/>
      </xdr:nvSpPr>
      <xdr:spPr>
        <a:xfrm>
          <a:off x="2439044" y="138306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127379</xdr:rowOff>
    </xdr:from>
    <xdr:ext cx="405111" cy="259045"/>
    <xdr:sp macro="" textlink="">
      <xdr:nvSpPr>
        <xdr:cNvPr id="203" name="n_3mainValue【福祉施設】&#10;有形固定資産減価償却率">
          <a:extLst>
            <a:ext uri="{FF2B5EF4-FFF2-40B4-BE49-F238E27FC236}">
              <a16:creationId xmlns:a16="http://schemas.microsoft.com/office/drawing/2014/main" id="{7072491A-4FE4-4D05-AB34-9E216AD6A5F7}"/>
            </a:ext>
          </a:extLst>
        </xdr:cNvPr>
        <xdr:cNvSpPr txBox="1"/>
      </xdr:nvSpPr>
      <xdr:spPr>
        <a:xfrm>
          <a:off x="1645294" y="138306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83</xdr:row>
      <xdr:rowOff>96356</xdr:rowOff>
    </xdr:from>
    <xdr:ext cx="405111" cy="259045"/>
    <xdr:sp macro="" textlink="">
      <xdr:nvSpPr>
        <xdr:cNvPr id="204" name="n_4mainValue【福祉施設】&#10;有形固定資産減価償却率">
          <a:extLst>
            <a:ext uri="{FF2B5EF4-FFF2-40B4-BE49-F238E27FC236}">
              <a16:creationId xmlns:a16="http://schemas.microsoft.com/office/drawing/2014/main" id="{06E23800-0371-4A27-8B7C-740120718ABC}"/>
            </a:ext>
          </a:extLst>
        </xdr:cNvPr>
        <xdr:cNvSpPr txBox="1"/>
      </xdr:nvSpPr>
      <xdr:spPr>
        <a:xfrm>
          <a:off x="851544" y="137996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05" name="正方形/長方形 204">
          <a:extLst>
            <a:ext uri="{FF2B5EF4-FFF2-40B4-BE49-F238E27FC236}">
              <a16:creationId xmlns:a16="http://schemas.microsoft.com/office/drawing/2014/main" id="{2BA3BD9D-3C8E-4136-9A8E-EC8C70B2750C}"/>
            </a:ext>
          </a:extLst>
        </xdr:cNvPr>
        <xdr:cNvSpPr/>
      </xdr:nvSpPr>
      <xdr:spPr>
        <a:xfrm>
          <a:off x="5956300" y="113792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06" name="正方形/長方形 205">
          <a:extLst>
            <a:ext uri="{FF2B5EF4-FFF2-40B4-BE49-F238E27FC236}">
              <a16:creationId xmlns:a16="http://schemas.microsoft.com/office/drawing/2014/main" id="{79A15368-6CEF-4BA0-8968-6E0BA62A7E7A}"/>
            </a:ext>
          </a:extLst>
        </xdr:cNvPr>
        <xdr:cNvSpPr/>
      </xdr:nvSpPr>
      <xdr:spPr>
        <a:xfrm>
          <a:off x="606425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07" name="正方形/長方形 206">
          <a:extLst>
            <a:ext uri="{FF2B5EF4-FFF2-40B4-BE49-F238E27FC236}">
              <a16:creationId xmlns:a16="http://schemas.microsoft.com/office/drawing/2014/main" id="{323E4E55-151F-47C4-94D7-9131DE326184}"/>
            </a:ext>
          </a:extLst>
        </xdr:cNvPr>
        <xdr:cNvSpPr/>
      </xdr:nvSpPr>
      <xdr:spPr>
        <a:xfrm>
          <a:off x="606425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08" name="正方形/長方形 207">
          <a:extLst>
            <a:ext uri="{FF2B5EF4-FFF2-40B4-BE49-F238E27FC236}">
              <a16:creationId xmlns:a16="http://schemas.microsoft.com/office/drawing/2014/main" id="{D37E6887-D533-45C3-A420-32827958AC34}"/>
            </a:ext>
          </a:extLst>
        </xdr:cNvPr>
        <xdr:cNvSpPr/>
      </xdr:nvSpPr>
      <xdr:spPr>
        <a:xfrm>
          <a:off x="69850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09" name="正方形/長方形 208">
          <a:extLst>
            <a:ext uri="{FF2B5EF4-FFF2-40B4-BE49-F238E27FC236}">
              <a16:creationId xmlns:a16="http://schemas.microsoft.com/office/drawing/2014/main" id="{1F0C4228-F765-44DA-B79D-944B4196AF2D}"/>
            </a:ext>
          </a:extLst>
        </xdr:cNvPr>
        <xdr:cNvSpPr/>
      </xdr:nvSpPr>
      <xdr:spPr>
        <a:xfrm>
          <a:off x="69850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10" name="正方形/長方形 209">
          <a:extLst>
            <a:ext uri="{FF2B5EF4-FFF2-40B4-BE49-F238E27FC236}">
              <a16:creationId xmlns:a16="http://schemas.microsoft.com/office/drawing/2014/main" id="{17F3F69F-AE5B-49C8-ABAC-9E8963A35253}"/>
            </a:ext>
          </a:extLst>
        </xdr:cNvPr>
        <xdr:cNvSpPr/>
      </xdr:nvSpPr>
      <xdr:spPr>
        <a:xfrm>
          <a:off x="80137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11" name="正方形/長方形 210">
          <a:extLst>
            <a:ext uri="{FF2B5EF4-FFF2-40B4-BE49-F238E27FC236}">
              <a16:creationId xmlns:a16="http://schemas.microsoft.com/office/drawing/2014/main" id="{AD8B9394-DEE0-4723-9980-378C31DBECA5}"/>
            </a:ext>
          </a:extLst>
        </xdr:cNvPr>
        <xdr:cNvSpPr/>
      </xdr:nvSpPr>
      <xdr:spPr>
        <a:xfrm>
          <a:off x="80137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12" name="正方形/長方形 211">
          <a:extLst>
            <a:ext uri="{FF2B5EF4-FFF2-40B4-BE49-F238E27FC236}">
              <a16:creationId xmlns:a16="http://schemas.microsoft.com/office/drawing/2014/main" id="{8B78CF55-1B38-4781-B348-C3B5AE616B58}"/>
            </a:ext>
          </a:extLst>
        </xdr:cNvPr>
        <xdr:cNvSpPr/>
      </xdr:nvSpPr>
      <xdr:spPr>
        <a:xfrm>
          <a:off x="5956300" y="1247775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13" name="テキスト ボックス 212">
          <a:extLst>
            <a:ext uri="{FF2B5EF4-FFF2-40B4-BE49-F238E27FC236}">
              <a16:creationId xmlns:a16="http://schemas.microsoft.com/office/drawing/2014/main" id="{93B706C0-49FA-4A47-BF07-8931482CB991}"/>
            </a:ext>
          </a:extLst>
        </xdr:cNvPr>
        <xdr:cNvSpPr txBox="1"/>
      </xdr:nvSpPr>
      <xdr:spPr>
        <a:xfrm>
          <a:off x="5918200" y="122936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14" name="直線コネクタ 213">
          <a:extLst>
            <a:ext uri="{FF2B5EF4-FFF2-40B4-BE49-F238E27FC236}">
              <a16:creationId xmlns:a16="http://schemas.microsoft.com/office/drawing/2014/main" id="{3C08612B-921B-4B28-92BC-7C6A0BBA66E3}"/>
            </a:ext>
          </a:extLst>
        </xdr:cNvPr>
        <xdr:cNvCxnSpPr/>
      </xdr:nvCxnSpPr>
      <xdr:spPr>
        <a:xfrm>
          <a:off x="5956300" y="146812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215" name="直線コネクタ 214">
          <a:extLst>
            <a:ext uri="{FF2B5EF4-FFF2-40B4-BE49-F238E27FC236}">
              <a16:creationId xmlns:a16="http://schemas.microsoft.com/office/drawing/2014/main" id="{3D27A470-22D5-4245-A8FD-F9B2497434B3}"/>
            </a:ext>
          </a:extLst>
        </xdr:cNvPr>
        <xdr:cNvCxnSpPr/>
      </xdr:nvCxnSpPr>
      <xdr:spPr>
        <a:xfrm>
          <a:off x="5956300" y="14360979"/>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216" name="テキスト ボックス 215">
          <a:extLst>
            <a:ext uri="{FF2B5EF4-FFF2-40B4-BE49-F238E27FC236}">
              <a16:creationId xmlns:a16="http://schemas.microsoft.com/office/drawing/2014/main" id="{D3FA2F75-23BC-4786-909F-461B634808FA}"/>
            </a:ext>
          </a:extLst>
        </xdr:cNvPr>
        <xdr:cNvSpPr txBox="1"/>
      </xdr:nvSpPr>
      <xdr:spPr>
        <a:xfrm>
          <a:off x="5527221" y="142251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217" name="直線コネクタ 216">
          <a:extLst>
            <a:ext uri="{FF2B5EF4-FFF2-40B4-BE49-F238E27FC236}">
              <a16:creationId xmlns:a16="http://schemas.microsoft.com/office/drawing/2014/main" id="{AF883FD5-1A35-4EC9-AF1C-314A31548883}"/>
            </a:ext>
          </a:extLst>
        </xdr:cNvPr>
        <xdr:cNvCxnSpPr/>
      </xdr:nvCxnSpPr>
      <xdr:spPr>
        <a:xfrm>
          <a:off x="5956300" y="14047107"/>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42834</xdr:rowOff>
    </xdr:from>
    <xdr:ext cx="467179" cy="259045"/>
    <xdr:sp macro="" textlink="">
      <xdr:nvSpPr>
        <xdr:cNvPr id="218" name="テキスト ボックス 217">
          <a:extLst>
            <a:ext uri="{FF2B5EF4-FFF2-40B4-BE49-F238E27FC236}">
              <a16:creationId xmlns:a16="http://schemas.microsoft.com/office/drawing/2014/main" id="{5FC64C11-23C0-430B-9E0D-7A56BF91BCBA}"/>
            </a:ext>
          </a:extLst>
        </xdr:cNvPr>
        <xdr:cNvSpPr txBox="1"/>
      </xdr:nvSpPr>
      <xdr:spPr>
        <a:xfrm>
          <a:off x="5527221" y="139112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219" name="直線コネクタ 218">
          <a:extLst>
            <a:ext uri="{FF2B5EF4-FFF2-40B4-BE49-F238E27FC236}">
              <a16:creationId xmlns:a16="http://schemas.microsoft.com/office/drawing/2014/main" id="{284B0D5C-8EC4-420C-9548-EC00DCEC441E}"/>
            </a:ext>
          </a:extLst>
        </xdr:cNvPr>
        <xdr:cNvCxnSpPr/>
      </xdr:nvCxnSpPr>
      <xdr:spPr>
        <a:xfrm>
          <a:off x="5956300" y="13733236"/>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59163</xdr:rowOff>
    </xdr:from>
    <xdr:ext cx="467179" cy="259045"/>
    <xdr:sp macro="" textlink="">
      <xdr:nvSpPr>
        <xdr:cNvPr id="220" name="テキスト ボックス 219">
          <a:extLst>
            <a:ext uri="{FF2B5EF4-FFF2-40B4-BE49-F238E27FC236}">
              <a16:creationId xmlns:a16="http://schemas.microsoft.com/office/drawing/2014/main" id="{8A7AD70E-4AA5-4C71-A4EF-562FBB24A436}"/>
            </a:ext>
          </a:extLst>
        </xdr:cNvPr>
        <xdr:cNvSpPr txBox="1"/>
      </xdr:nvSpPr>
      <xdr:spPr>
        <a:xfrm>
          <a:off x="5527221" y="135973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221" name="直線コネクタ 220">
          <a:extLst>
            <a:ext uri="{FF2B5EF4-FFF2-40B4-BE49-F238E27FC236}">
              <a16:creationId xmlns:a16="http://schemas.microsoft.com/office/drawing/2014/main" id="{3BD6420C-5727-4C87-A39F-661217B8B125}"/>
            </a:ext>
          </a:extLst>
        </xdr:cNvPr>
        <xdr:cNvCxnSpPr/>
      </xdr:nvCxnSpPr>
      <xdr:spPr>
        <a:xfrm>
          <a:off x="5956300" y="13419364"/>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75491</xdr:rowOff>
    </xdr:from>
    <xdr:ext cx="467179" cy="259045"/>
    <xdr:sp macro="" textlink="">
      <xdr:nvSpPr>
        <xdr:cNvPr id="222" name="テキスト ボックス 221">
          <a:extLst>
            <a:ext uri="{FF2B5EF4-FFF2-40B4-BE49-F238E27FC236}">
              <a16:creationId xmlns:a16="http://schemas.microsoft.com/office/drawing/2014/main" id="{B666765A-623C-4202-8749-823710D7E84A}"/>
            </a:ext>
          </a:extLst>
        </xdr:cNvPr>
        <xdr:cNvSpPr txBox="1"/>
      </xdr:nvSpPr>
      <xdr:spPr>
        <a:xfrm>
          <a:off x="5527221" y="1328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223" name="直線コネクタ 222">
          <a:extLst>
            <a:ext uri="{FF2B5EF4-FFF2-40B4-BE49-F238E27FC236}">
              <a16:creationId xmlns:a16="http://schemas.microsoft.com/office/drawing/2014/main" id="{F277FE8C-B0B5-4513-BAC5-8D6DDD3D84BA}"/>
            </a:ext>
          </a:extLst>
        </xdr:cNvPr>
        <xdr:cNvCxnSpPr/>
      </xdr:nvCxnSpPr>
      <xdr:spPr>
        <a:xfrm>
          <a:off x="5956300" y="13105493"/>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78</xdr:row>
      <xdr:rowOff>91820</xdr:rowOff>
    </xdr:from>
    <xdr:ext cx="467179" cy="259045"/>
    <xdr:sp macro="" textlink="">
      <xdr:nvSpPr>
        <xdr:cNvPr id="224" name="テキスト ボックス 223">
          <a:extLst>
            <a:ext uri="{FF2B5EF4-FFF2-40B4-BE49-F238E27FC236}">
              <a16:creationId xmlns:a16="http://schemas.microsoft.com/office/drawing/2014/main" id="{C3D999B9-1C25-4C32-BC2C-67C0E6398767}"/>
            </a:ext>
          </a:extLst>
        </xdr:cNvPr>
        <xdr:cNvSpPr txBox="1"/>
      </xdr:nvSpPr>
      <xdr:spPr>
        <a:xfrm>
          <a:off x="5527221" y="129696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225" name="直線コネクタ 224">
          <a:extLst>
            <a:ext uri="{FF2B5EF4-FFF2-40B4-BE49-F238E27FC236}">
              <a16:creationId xmlns:a16="http://schemas.microsoft.com/office/drawing/2014/main" id="{A7F0BDC2-4C77-4C5D-9295-9072AF3FF87A}"/>
            </a:ext>
          </a:extLst>
        </xdr:cNvPr>
        <xdr:cNvCxnSpPr/>
      </xdr:nvCxnSpPr>
      <xdr:spPr>
        <a:xfrm>
          <a:off x="5956300" y="12791621"/>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108148</xdr:rowOff>
    </xdr:from>
    <xdr:ext cx="467179" cy="259045"/>
    <xdr:sp macro="" textlink="">
      <xdr:nvSpPr>
        <xdr:cNvPr id="226" name="テキスト ボックス 225">
          <a:extLst>
            <a:ext uri="{FF2B5EF4-FFF2-40B4-BE49-F238E27FC236}">
              <a16:creationId xmlns:a16="http://schemas.microsoft.com/office/drawing/2014/main" id="{1A0C0C20-7B7F-414C-97AE-CAA84B1144E5}"/>
            </a:ext>
          </a:extLst>
        </xdr:cNvPr>
        <xdr:cNvSpPr txBox="1"/>
      </xdr:nvSpPr>
      <xdr:spPr>
        <a:xfrm>
          <a:off x="5527221" y="126557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27" name="直線コネクタ 226">
          <a:extLst>
            <a:ext uri="{FF2B5EF4-FFF2-40B4-BE49-F238E27FC236}">
              <a16:creationId xmlns:a16="http://schemas.microsoft.com/office/drawing/2014/main" id="{593C2B60-2CF2-4D7A-B64E-8A5181C05F6D}"/>
            </a:ext>
          </a:extLst>
        </xdr:cNvPr>
        <xdr:cNvCxnSpPr/>
      </xdr:nvCxnSpPr>
      <xdr:spPr>
        <a:xfrm>
          <a:off x="5956300" y="124777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228" name="テキスト ボックス 227">
          <a:extLst>
            <a:ext uri="{FF2B5EF4-FFF2-40B4-BE49-F238E27FC236}">
              <a16:creationId xmlns:a16="http://schemas.microsoft.com/office/drawing/2014/main" id="{B465FCF9-2474-497E-8ADA-3164A7B249FC}"/>
            </a:ext>
          </a:extLst>
        </xdr:cNvPr>
        <xdr:cNvSpPr txBox="1"/>
      </xdr:nvSpPr>
      <xdr:spPr>
        <a:xfrm>
          <a:off x="5527221" y="123418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29" name="【福祉施設】&#10;一人当たり面積グラフ枠">
          <a:extLst>
            <a:ext uri="{FF2B5EF4-FFF2-40B4-BE49-F238E27FC236}">
              <a16:creationId xmlns:a16="http://schemas.microsoft.com/office/drawing/2014/main" id="{402B161B-EBA0-4D56-B4DE-D5B134AAC211}"/>
            </a:ext>
          </a:extLst>
        </xdr:cNvPr>
        <xdr:cNvSpPr/>
      </xdr:nvSpPr>
      <xdr:spPr>
        <a:xfrm>
          <a:off x="5956300" y="1247775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69124</xdr:rowOff>
    </xdr:from>
    <xdr:to>
      <xdr:col>54</xdr:col>
      <xdr:colOff>189865</xdr:colOff>
      <xdr:row>86</xdr:row>
      <xdr:rowOff>132806</xdr:rowOff>
    </xdr:to>
    <xdr:cxnSp macro="">
      <xdr:nvCxnSpPr>
        <xdr:cNvPr id="230" name="直線コネクタ 229">
          <a:extLst>
            <a:ext uri="{FF2B5EF4-FFF2-40B4-BE49-F238E27FC236}">
              <a16:creationId xmlns:a16="http://schemas.microsoft.com/office/drawing/2014/main" id="{7A248959-5590-492E-9E79-EF403CD5927D}"/>
            </a:ext>
          </a:extLst>
        </xdr:cNvPr>
        <xdr:cNvCxnSpPr/>
      </xdr:nvCxnSpPr>
      <xdr:spPr>
        <a:xfrm flipV="1">
          <a:off x="9429115" y="12781824"/>
          <a:ext cx="0" cy="15495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136633</xdr:rowOff>
    </xdr:from>
    <xdr:ext cx="469744" cy="259045"/>
    <xdr:sp macro="" textlink="">
      <xdr:nvSpPr>
        <xdr:cNvPr id="231" name="【福祉施設】&#10;一人当たり面積最小値テキスト">
          <a:extLst>
            <a:ext uri="{FF2B5EF4-FFF2-40B4-BE49-F238E27FC236}">
              <a16:creationId xmlns:a16="http://schemas.microsoft.com/office/drawing/2014/main" id="{935DF245-DF4B-4D96-BB00-52DB6459B22D}"/>
            </a:ext>
          </a:extLst>
        </xdr:cNvPr>
        <xdr:cNvSpPr txBox="1"/>
      </xdr:nvSpPr>
      <xdr:spPr>
        <a:xfrm>
          <a:off x="9467850" y="143352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132806</xdr:rowOff>
    </xdr:from>
    <xdr:to>
      <xdr:col>55</xdr:col>
      <xdr:colOff>88900</xdr:colOff>
      <xdr:row>86</xdr:row>
      <xdr:rowOff>132806</xdr:rowOff>
    </xdr:to>
    <xdr:cxnSp macro="">
      <xdr:nvCxnSpPr>
        <xdr:cNvPr id="232" name="直線コネクタ 231">
          <a:extLst>
            <a:ext uri="{FF2B5EF4-FFF2-40B4-BE49-F238E27FC236}">
              <a16:creationId xmlns:a16="http://schemas.microsoft.com/office/drawing/2014/main" id="{6EEE6AC2-32CD-4B4D-A3B2-E701EAD2C697}"/>
            </a:ext>
          </a:extLst>
        </xdr:cNvPr>
        <xdr:cNvCxnSpPr/>
      </xdr:nvCxnSpPr>
      <xdr:spPr>
        <a:xfrm>
          <a:off x="9359900" y="1433140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15801</xdr:rowOff>
    </xdr:from>
    <xdr:ext cx="469744" cy="259045"/>
    <xdr:sp macro="" textlink="">
      <xdr:nvSpPr>
        <xdr:cNvPr id="233" name="【福祉施設】&#10;一人当たり面積最大値テキスト">
          <a:extLst>
            <a:ext uri="{FF2B5EF4-FFF2-40B4-BE49-F238E27FC236}">
              <a16:creationId xmlns:a16="http://schemas.microsoft.com/office/drawing/2014/main" id="{AA3BA8DA-6AE0-4BF4-85E9-E632EE14FD8B}"/>
            </a:ext>
          </a:extLst>
        </xdr:cNvPr>
        <xdr:cNvSpPr txBox="1"/>
      </xdr:nvSpPr>
      <xdr:spPr>
        <a:xfrm>
          <a:off x="9467850" y="125634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69124</xdr:rowOff>
    </xdr:from>
    <xdr:to>
      <xdr:col>55</xdr:col>
      <xdr:colOff>88900</xdr:colOff>
      <xdr:row>77</xdr:row>
      <xdr:rowOff>69124</xdr:rowOff>
    </xdr:to>
    <xdr:cxnSp macro="">
      <xdr:nvCxnSpPr>
        <xdr:cNvPr id="234" name="直線コネクタ 233">
          <a:extLst>
            <a:ext uri="{FF2B5EF4-FFF2-40B4-BE49-F238E27FC236}">
              <a16:creationId xmlns:a16="http://schemas.microsoft.com/office/drawing/2014/main" id="{B1F43465-89CD-4EC4-BBF6-E78C91598EFD}"/>
            </a:ext>
          </a:extLst>
        </xdr:cNvPr>
        <xdr:cNvCxnSpPr/>
      </xdr:nvCxnSpPr>
      <xdr:spPr>
        <a:xfrm>
          <a:off x="9359900" y="1278182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44104</xdr:rowOff>
    </xdr:from>
    <xdr:ext cx="469744" cy="259045"/>
    <xdr:sp macro="" textlink="">
      <xdr:nvSpPr>
        <xdr:cNvPr id="235" name="【福祉施設】&#10;一人当たり面積平均値テキスト">
          <a:extLst>
            <a:ext uri="{FF2B5EF4-FFF2-40B4-BE49-F238E27FC236}">
              <a16:creationId xmlns:a16="http://schemas.microsoft.com/office/drawing/2014/main" id="{1001BD60-ED7F-4272-83E8-5C621813B748}"/>
            </a:ext>
          </a:extLst>
        </xdr:cNvPr>
        <xdr:cNvSpPr txBox="1"/>
      </xdr:nvSpPr>
      <xdr:spPr>
        <a:xfrm>
          <a:off x="9467850" y="1391250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65677</xdr:rowOff>
    </xdr:from>
    <xdr:to>
      <xdr:col>55</xdr:col>
      <xdr:colOff>50800</xdr:colOff>
      <xdr:row>84</xdr:row>
      <xdr:rowOff>167277</xdr:rowOff>
    </xdr:to>
    <xdr:sp macro="" textlink="">
      <xdr:nvSpPr>
        <xdr:cNvPr id="236" name="フローチャート: 判断 235">
          <a:extLst>
            <a:ext uri="{FF2B5EF4-FFF2-40B4-BE49-F238E27FC236}">
              <a16:creationId xmlns:a16="http://schemas.microsoft.com/office/drawing/2014/main" id="{4FC65655-610E-4010-907D-67BED6367BCB}"/>
            </a:ext>
          </a:extLst>
        </xdr:cNvPr>
        <xdr:cNvSpPr/>
      </xdr:nvSpPr>
      <xdr:spPr>
        <a:xfrm>
          <a:off x="9398000" y="13934077"/>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60779</xdr:rowOff>
    </xdr:from>
    <xdr:to>
      <xdr:col>50</xdr:col>
      <xdr:colOff>165100</xdr:colOff>
      <xdr:row>84</xdr:row>
      <xdr:rowOff>162379</xdr:rowOff>
    </xdr:to>
    <xdr:sp macro="" textlink="">
      <xdr:nvSpPr>
        <xdr:cNvPr id="237" name="フローチャート: 判断 236">
          <a:extLst>
            <a:ext uri="{FF2B5EF4-FFF2-40B4-BE49-F238E27FC236}">
              <a16:creationId xmlns:a16="http://schemas.microsoft.com/office/drawing/2014/main" id="{83678F69-5D90-4A4B-BEFE-0F3B2D887331}"/>
            </a:ext>
          </a:extLst>
        </xdr:cNvPr>
        <xdr:cNvSpPr/>
      </xdr:nvSpPr>
      <xdr:spPr>
        <a:xfrm>
          <a:off x="8636000" y="139291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93436</xdr:rowOff>
    </xdr:from>
    <xdr:to>
      <xdr:col>46</xdr:col>
      <xdr:colOff>38100</xdr:colOff>
      <xdr:row>85</xdr:row>
      <xdr:rowOff>23586</xdr:rowOff>
    </xdr:to>
    <xdr:sp macro="" textlink="">
      <xdr:nvSpPr>
        <xdr:cNvPr id="238" name="フローチャート: 判断 237">
          <a:extLst>
            <a:ext uri="{FF2B5EF4-FFF2-40B4-BE49-F238E27FC236}">
              <a16:creationId xmlns:a16="http://schemas.microsoft.com/office/drawing/2014/main" id="{3F9A0F79-3AAF-42DD-A11A-F79B81189E3E}"/>
            </a:ext>
          </a:extLst>
        </xdr:cNvPr>
        <xdr:cNvSpPr/>
      </xdr:nvSpPr>
      <xdr:spPr>
        <a:xfrm>
          <a:off x="7842250" y="13961836"/>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11793</xdr:rowOff>
    </xdr:from>
    <xdr:to>
      <xdr:col>41</xdr:col>
      <xdr:colOff>101600</xdr:colOff>
      <xdr:row>84</xdr:row>
      <xdr:rowOff>113393</xdr:rowOff>
    </xdr:to>
    <xdr:sp macro="" textlink="">
      <xdr:nvSpPr>
        <xdr:cNvPr id="239" name="フローチャート: 判断 238">
          <a:extLst>
            <a:ext uri="{FF2B5EF4-FFF2-40B4-BE49-F238E27FC236}">
              <a16:creationId xmlns:a16="http://schemas.microsoft.com/office/drawing/2014/main" id="{D7853BF0-33BE-45B0-A308-781C687E11DB}"/>
            </a:ext>
          </a:extLst>
        </xdr:cNvPr>
        <xdr:cNvSpPr/>
      </xdr:nvSpPr>
      <xdr:spPr>
        <a:xfrm>
          <a:off x="7029450" y="138801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46082</xdr:rowOff>
    </xdr:from>
    <xdr:to>
      <xdr:col>36</xdr:col>
      <xdr:colOff>165100</xdr:colOff>
      <xdr:row>84</xdr:row>
      <xdr:rowOff>147682</xdr:rowOff>
    </xdr:to>
    <xdr:sp macro="" textlink="">
      <xdr:nvSpPr>
        <xdr:cNvPr id="240" name="フローチャート: 判断 239">
          <a:extLst>
            <a:ext uri="{FF2B5EF4-FFF2-40B4-BE49-F238E27FC236}">
              <a16:creationId xmlns:a16="http://schemas.microsoft.com/office/drawing/2014/main" id="{1878487B-6582-40F0-A993-B7B493E40FAF}"/>
            </a:ext>
          </a:extLst>
        </xdr:cNvPr>
        <xdr:cNvSpPr/>
      </xdr:nvSpPr>
      <xdr:spPr>
        <a:xfrm>
          <a:off x="6235700" y="13914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241" name="テキスト ボックス 240">
          <a:extLst>
            <a:ext uri="{FF2B5EF4-FFF2-40B4-BE49-F238E27FC236}">
              <a16:creationId xmlns:a16="http://schemas.microsoft.com/office/drawing/2014/main" id="{7B9C9F11-C8C5-4391-86E4-4BCC96093B17}"/>
            </a:ext>
          </a:extLst>
        </xdr:cNvPr>
        <xdr:cNvSpPr txBox="1"/>
      </xdr:nvSpPr>
      <xdr:spPr>
        <a:xfrm>
          <a:off x="92583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242" name="テキスト ボックス 241">
          <a:extLst>
            <a:ext uri="{FF2B5EF4-FFF2-40B4-BE49-F238E27FC236}">
              <a16:creationId xmlns:a16="http://schemas.microsoft.com/office/drawing/2014/main" id="{D9B373B4-98F7-4744-9124-02AC43B153A6}"/>
            </a:ext>
          </a:extLst>
        </xdr:cNvPr>
        <xdr:cNvSpPr txBox="1"/>
      </xdr:nvSpPr>
      <xdr:spPr>
        <a:xfrm>
          <a:off x="85153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243" name="テキスト ボックス 242">
          <a:extLst>
            <a:ext uri="{FF2B5EF4-FFF2-40B4-BE49-F238E27FC236}">
              <a16:creationId xmlns:a16="http://schemas.microsoft.com/office/drawing/2014/main" id="{6A679D0D-B2BD-4E7A-9096-448153612005}"/>
            </a:ext>
          </a:extLst>
        </xdr:cNvPr>
        <xdr:cNvSpPr txBox="1"/>
      </xdr:nvSpPr>
      <xdr:spPr>
        <a:xfrm>
          <a:off x="77152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244" name="テキスト ボックス 243">
          <a:extLst>
            <a:ext uri="{FF2B5EF4-FFF2-40B4-BE49-F238E27FC236}">
              <a16:creationId xmlns:a16="http://schemas.microsoft.com/office/drawing/2014/main" id="{8F19BBAE-191C-45ED-B455-AC7E0769A8B2}"/>
            </a:ext>
          </a:extLst>
        </xdr:cNvPr>
        <xdr:cNvSpPr txBox="1"/>
      </xdr:nvSpPr>
      <xdr:spPr>
        <a:xfrm>
          <a:off x="69088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245" name="テキスト ボックス 244">
          <a:extLst>
            <a:ext uri="{FF2B5EF4-FFF2-40B4-BE49-F238E27FC236}">
              <a16:creationId xmlns:a16="http://schemas.microsoft.com/office/drawing/2014/main" id="{1ADBE8D9-E085-47AA-8193-ED4493669993}"/>
            </a:ext>
          </a:extLst>
        </xdr:cNvPr>
        <xdr:cNvSpPr txBox="1"/>
      </xdr:nvSpPr>
      <xdr:spPr>
        <a:xfrm>
          <a:off x="61150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84</xdr:row>
      <xdr:rowOff>109764</xdr:rowOff>
    </xdr:from>
    <xdr:to>
      <xdr:col>46</xdr:col>
      <xdr:colOff>38100</xdr:colOff>
      <xdr:row>85</xdr:row>
      <xdr:rowOff>39914</xdr:rowOff>
    </xdr:to>
    <xdr:sp macro="" textlink="">
      <xdr:nvSpPr>
        <xdr:cNvPr id="246" name="楕円 245">
          <a:extLst>
            <a:ext uri="{FF2B5EF4-FFF2-40B4-BE49-F238E27FC236}">
              <a16:creationId xmlns:a16="http://schemas.microsoft.com/office/drawing/2014/main" id="{EA8CB680-5252-4297-AC03-67C7B75212B3}"/>
            </a:ext>
          </a:extLst>
        </xdr:cNvPr>
        <xdr:cNvSpPr/>
      </xdr:nvSpPr>
      <xdr:spPr>
        <a:xfrm>
          <a:off x="7842250" y="13978164"/>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117929</xdr:rowOff>
    </xdr:from>
    <xdr:to>
      <xdr:col>41</xdr:col>
      <xdr:colOff>101600</xdr:colOff>
      <xdr:row>85</xdr:row>
      <xdr:rowOff>48079</xdr:rowOff>
    </xdr:to>
    <xdr:sp macro="" textlink="">
      <xdr:nvSpPr>
        <xdr:cNvPr id="247" name="楕円 246">
          <a:extLst>
            <a:ext uri="{FF2B5EF4-FFF2-40B4-BE49-F238E27FC236}">
              <a16:creationId xmlns:a16="http://schemas.microsoft.com/office/drawing/2014/main" id="{CF8A0484-2948-440A-9EF1-4F8A210EFB55}"/>
            </a:ext>
          </a:extLst>
        </xdr:cNvPr>
        <xdr:cNvSpPr/>
      </xdr:nvSpPr>
      <xdr:spPr>
        <a:xfrm>
          <a:off x="7029450" y="1398632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84</xdr:row>
      <xdr:rowOff>160564</xdr:rowOff>
    </xdr:from>
    <xdr:to>
      <xdr:col>45</xdr:col>
      <xdr:colOff>177800</xdr:colOff>
      <xdr:row>84</xdr:row>
      <xdr:rowOff>168729</xdr:rowOff>
    </xdr:to>
    <xdr:cxnSp macro="">
      <xdr:nvCxnSpPr>
        <xdr:cNvPr id="248" name="直線コネクタ 247">
          <a:extLst>
            <a:ext uri="{FF2B5EF4-FFF2-40B4-BE49-F238E27FC236}">
              <a16:creationId xmlns:a16="http://schemas.microsoft.com/office/drawing/2014/main" id="{A350F89C-5BF4-491F-BD93-9237B92E4CA8}"/>
            </a:ext>
          </a:extLst>
        </xdr:cNvPr>
        <xdr:cNvCxnSpPr/>
      </xdr:nvCxnSpPr>
      <xdr:spPr>
        <a:xfrm flipV="1">
          <a:off x="7080250" y="14028964"/>
          <a:ext cx="806450" cy="18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84</xdr:row>
      <xdr:rowOff>126093</xdr:rowOff>
    </xdr:from>
    <xdr:to>
      <xdr:col>36</xdr:col>
      <xdr:colOff>165100</xdr:colOff>
      <xdr:row>85</xdr:row>
      <xdr:rowOff>56243</xdr:rowOff>
    </xdr:to>
    <xdr:sp macro="" textlink="">
      <xdr:nvSpPr>
        <xdr:cNvPr id="249" name="楕円 248">
          <a:extLst>
            <a:ext uri="{FF2B5EF4-FFF2-40B4-BE49-F238E27FC236}">
              <a16:creationId xmlns:a16="http://schemas.microsoft.com/office/drawing/2014/main" id="{9C1D8A46-BF7A-47F3-AA47-C42892C2A4FD}"/>
            </a:ext>
          </a:extLst>
        </xdr:cNvPr>
        <xdr:cNvSpPr/>
      </xdr:nvSpPr>
      <xdr:spPr>
        <a:xfrm>
          <a:off x="6235700" y="1399449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84</xdr:row>
      <xdr:rowOff>168729</xdr:rowOff>
    </xdr:from>
    <xdr:to>
      <xdr:col>41</xdr:col>
      <xdr:colOff>50800</xdr:colOff>
      <xdr:row>85</xdr:row>
      <xdr:rowOff>5443</xdr:rowOff>
    </xdr:to>
    <xdr:cxnSp macro="">
      <xdr:nvCxnSpPr>
        <xdr:cNvPr id="250" name="直線コネクタ 249">
          <a:extLst>
            <a:ext uri="{FF2B5EF4-FFF2-40B4-BE49-F238E27FC236}">
              <a16:creationId xmlns:a16="http://schemas.microsoft.com/office/drawing/2014/main" id="{EF454900-416B-432E-A027-5ED9D7EDA0BD}"/>
            </a:ext>
          </a:extLst>
        </xdr:cNvPr>
        <xdr:cNvCxnSpPr/>
      </xdr:nvCxnSpPr>
      <xdr:spPr>
        <a:xfrm flipV="1">
          <a:off x="6286500" y="14030779"/>
          <a:ext cx="793750" cy="8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7456</xdr:rowOff>
    </xdr:from>
    <xdr:ext cx="469744" cy="259045"/>
    <xdr:sp macro="" textlink="">
      <xdr:nvSpPr>
        <xdr:cNvPr id="251" name="n_1aveValue【福祉施設】&#10;一人当たり面積">
          <a:extLst>
            <a:ext uri="{FF2B5EF4-FFF2-40B4-BE49-F238E27FC236}">
              <a16:creationId xmlns:a16="http://schemas.microsoft.com/office/drawing/2014/main" id="{2B9216A2-5D88-4F55-8B24-75210B46A99D}"/>
            </a:ext>
          </a:extLst>
        </xdr:cNvPr>
        <xdr:cNvSpPr txBox="1"/>
      </xdr:nvSpPr>
      <xdr:spPr>
        <a:xfrm>
          <a:off x="8458277" y="137107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40113</xdr:rowOff>
    </xdr:from>
    <xdr:ext cx="469744" cy="259045"/>
    <xdr:sp macro="" textlink="">
      <xdr:nvSpPr>
        <xdr:cNvPr id="252" name="n_2aveValue【福祉施設】&#10;一人当たり面積">
          <a:extLst>
            <a:ext uri="{FF2B5EF4-FFF2-40B4-BE49-F238E27FC236}">
              <a16:creationId xmlns:a16="http://schemas.microsoft.com/office/drawing/2014/main" id="{6101DDE5-BACA-466F-8490-B3483850E46D}"/>
            </a:ext>
          </a:extLst>
        </xdr:cNvPr>
        <xdr:cNvSpPr txBox="1"/>
      </xdr:nvSpPr>
      <xdr:spPr>
        <a:xfrm>
          <a:off x="7677227" y="137434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82</xdr:row>
      <xdr:rowOff>129920</xdr:rowOff>
    </xdr:from>
    <xdr:ext cx="469744" cy="259045"/>
    <xdr:sp macro="" textlink="">
      <xdr:nvSpPr>
        <xdr:cNvPr id="253" name="n_3aveValue【福祉施設】&#10;一人当たり面積">
          <a:extLst>
            <a:ext uri="{FF2B5EF4-FFF2-40B4-BE49-F238E27FC236}">
              <a16:creationId xmlns:a16="http://schemas.microsoft.com/office/drawing/2014/main" id="{E81E8ACB-5258-409C-9CE6-96870A448B06}"/>
            </a:ext>
          </a:extLst>
        </xdr:cNvPr>
        <xdr:cNvSpPr txBox="1"/>
      </xdr:nvSpPr>
      <xdr:spPr>
        <a:xfrm>
          <a:off x="6864427" y="136681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82</xdr:row>
      <xdr:rowOff>164209</xdr:rowOff>
    </xdr:from>
    <xdr:ext cx="469744" cy="259045"/>
    <xdr:sp macro="" textlink="">
      <xdr:nvSpPr>
        <xdr:cNvPr id="254" name="n_4aveValue【福祉施設】&#10;一人当たり面積">
          <a:extLst>
            <a:ext uri="{FF2B5EF4-FFF2-40B4-BE49-F238E27FC236}">
              <a16:creationId xmlns:a16="http://schemas.microsoft.com/office/drawing/2014/main" id="{EB9271C0-A294-49B0-98A9-02A8FC054F0B}"/>
            </a:ext>
          </a:extLst>
        </xdr:cNvPr>
        <xdr:cNvSpPr txBox="1"/>
      </xdr:nvSpPr>
      <xdr:spPr>
        <a:xfrm>
          <a:off x="6070677" y="137024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31041</xdr:rowOff>
    </xdr:from>
    <xdr:ext cx="469744" cy="259045"/>
    <xdr:sp macro="" textlink="">
      <xdr:nvSpPr>
        <xdr:cNvPr id="255" name="n_2mainValue【福祉施設】&#10;一人当たり面積">
          <a:extLst>
            <a:ext uri="{FF2B5EF4-FFF2-40B4-BE49-F238E27FC236}">
              <a16:creationId xmlns:a16="http://schemas.microsoft.com/office/drawing/2014/main" id="{800C688A-3BB0-435C-BEF0-28F8F505EB02}"/>
            </a:ext>
          </a:extLst>
        </xdr:cNvPr>
        <xdr:cNvSpPr txBox="1"/>
      </xdr:nvSpPr>
      <xdr:spPr>
        <a:xfrm>
          <a:off x="7677227" y="140645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39206</xdr:rowOff>
    </xdr:from>
    <xdr:ext cx="469744" cy="259045"/>
    <xdr:sp macro="" textlink="">
      <xdr:nvSpPr>
        <xdr:cNvPr id="256" name="n_3mainValue【福祉施設】&#10;一人当たり面積">
          <a:extLst>
            <a:ext uri="{FF2B5EF4-FFF2-40B4-BE49-F238E27FC236}">
              <a16:creationId xmlns:a16="http://schemas.microsoft.com/office/drawing/2014/main" id="{D8817BD8-C01C-4E32-9961-6D11BD25ABE4}"/>
            </a:ext>
          </a:extLst>
        </xdr:cNvPr>
        <xdr:cNvSpPr txBox="1"/>
      </xdr:nvSpPr>
      <xdr:spPr>
        <a:xfrm>
          <a:off x="6864427" y="140727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47370</xdr:rowOff>
    </xdr:from>
    <xdr:ext cx="469744" cy="259045"/>
    <xdr:sp macro="" textlink="">
      <xdr:nvSpPr>
        <xdr:cNvPr id="257" name="n_4mainValue【福祉施設】&#10;一人当たり面積">
          <a:extLst>
            <a:ext uri="{FF2B5EF4-FFF2-40B4-BE49-F238E27FC236}">
              <a16:creationId xmlns:a16="http://schemas.microsoft.com/office/drawing/2014/main" id="{81144630-7E1F-4EC2-BA19-1BC24BFA8FB3}"/>
            </a:ext>
          </a:extLst>
        </xdr:cNvPr>
        <xdr:cNvSpPr txBox="1"/>
      </xdr:nvSpPr>
      <xdr:spPr>
        <a:xfrm>
          <a:off x="6070677" y="140808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258" name="正方形/長方形 257">
          <a:extLst>
            <a:ext uri="{FF2B5EF4-FFF2-40B4-BE49-F238E27FC236}">
              <a16:creationId xmlns:a16="http://schemas.microsoft.com/office/drawing/2014/main" id="{DA5A484D-184E-4640-B25E-6A70FFF4EF0C}"/>
            </a:ext>
          </a:extLst>
        </xdr:cNvPr>
        <xdr:cNvSpPr/>
      </xdr:nvSpPr>
      <xdr:spPr>
        <a:xfrm>
          <a:off x="685800" y="15043150"/>
          <a:ext cx="4267200" cy="6159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59" name="正方形/長方形 258">
          <a:extLst>
            <a:ext uri="{FF2B5EF4-FFF2-40B4-BE49-F238E27FC236}">
              <a16:creationId xmlns:a16="http://schemas.microsoft.com/office/drawing/2014/main" id="{BEC4FEB0-DC7C-474D-8614-9D7983A950DF}"/>
            </a:ext>
          </a:extLst>
        </xdr:cNvPr>
        <xdr:cNvSpPr/>
      </xdr:nvSpPr>
      <xdr:spPr>
        <a:xfrm>
          <a:off x="8128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60" name="正方形/長方形 259">
          <a:extLst>
            <a:ext uri="{FF2B5EF4-FFF2-40B4-BE49-F238E27FC236}">
              <a16:creationId xmlns:a16="http://schemas.microsoft.com/office/drawing/2014/main" id="{DD233DB5-E79F-4B8E-A1BD-A2C31110264C}"/>
            </a:ext>
          </a:extLst>
        </xdr:cNvPr>
        <xdr:cNvSpPr/>
      </xdr:nvSpPr>
      <xdr:spPr>
        <a:xfrm>
          <a:off x="8128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61" name="正方形/長方形 260">
          <a:extLst>
            <a:ext uri="{FF2B5EF4-FFF2-40B4-BE49-F238E27FC236}">
              <a16:creationId xmlns:a16="http://schemas.microsoft.com/office/drawing/2014/main" id="{FADC0942-B746-4399-BFEF-D1023BDB78CB}"/>
            </a:ext>
          </a:extLst>
        </xdr:cNvPr>
        <xdr:cNvSpPr/>
      </xdr:nvSpPr>
      <xdr:spPr>
        <a:xfrm>
          <a:off x="17145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62" name="正方形/長方形 261">
          <a:extLst>
            <a:ext uri="{FF2B5EF4-FFF2-40B4-BE49-F238E27FC236}">
              <a16:creationId xmlns:a16="http://schemas.microsoft.com/office/drawing/2014/main" id="{42938F70-158E-47C5-B4C8-0C4E60F4C6A6}"/>
            </a:ext>
          </a:extLst>
        </xdr:cNvPr>
        <xdr:cNvSpPr/>
      </xdr:nvSpPr>
      <xdr:spPr>
        <a:xfrm>
          <a:off x="17145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63" name="正方形/長方形 262">
          <a:extLst>
            <a:ext uri="{FF2B5EF4-FFF2-40B4-BE49-F238E27FC236}">
              <a16:creationId xmlns:a16="http://schemas.microsoft.com/office/drawing/2014/main" id="{588EB43F-7FFE-4DBF-91A9-0BE3A6D60BC5}"/>
            </a:ext>
          </a:extLst>
        </xdr:cNvPr>
        <xdr:cNvSpPr/>
      </xdr:nvSpPr>
      <xdr:spPr>
        <a:xfrm>
          <a:off x="27432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64" name="正方形/長方形 263">
          <a:extLst>
            <a:ext uri="{FF2B5EF4-FFF2-40B4-BE49-F238E27FC236}">
              <a16:creationId xmlns:a16="http://schemas.microsoft.com/office/drawing/2014/main" id="{F346983C-9496-45C9-A74F-C1898C699F5B}"/>
            </a:ext>
          </a:extLst>
        </xdr:cNvPr>
        <xdr:cNvSpPr/>
      </xdr:nvSpPr>
      <xdr:spPr>
        <a:xfrm>
          <a:off x="27432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65" name="正方形/長方形 264">
          <a:extLst>
            <a:ext uri="{FF2B5EF4-FFF2-40B4-BE49-F238E27FC236}">
              <a16:creationId xmlns:a16="http://schemas.microsoft.com/office/drawing/2014/main" id="{23BA555C-0EF6-4FBB-9075-1A640802EC25}"/>
            </a:ext>
          </a:extLst>
        </xdr:cNvPr>
        <xdr:cNvSpPr/>
      </xdr:nvSpPr>
      <xdr:spPr>
        <a:xfrm>
          <a:off x="685800" y="16148050"/>
          <a:ext cx="4267200" cy="21971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266" name="テキスト ボックス 265">
          <a:extLst>
            <a:ext uri="{FF2B5EF4-FFF2-40B4-BE49-F238E27FC236}">
              <a16:creationId xmlns:a16="http://schemas.microsoft.com/office/drawing/2014/main" id="{F4DDCEFF-38B0-4FA1-A0C4-05C870E4FBE8}"/>
            </a:ext>
          </a:extLst>
        </xdr:cNvPr>
        <xdr:cNvSpPr txBox="1"/>
      </xdr:nvSpPr>
      <xdr:spPr>
        <a:xfrm>
          <a:off x="666750" y="159639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267" name="直線コネクタ 266">
          <a:extLst>
            <a:ext uri="{FF2B5EF4-FFF2-40B4-BE49-F238E27FC236}">
              <a16:creationId xmlns:a16="http://schemas.microsoft.com/office/drawing/2014/main" id="{58E71A29-F929-481E-815B-3521E51CE60A}"/>
            </a:ext>
          </a:extLst>
        </xdr:cNvPr>
        <xdr:cNvCxnSpPr/>
      </xdr:nvCxnSpPr>
      <xdr:spPr>
        <a:xfrm>
          <a:off x="685800" y="18345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268" name="テキスト ボックス 267">
          <a:extLst>
            <a:ext uri="{FF2B5EF4-FFF2-40B4-BE49-F238E27FC236}">
              <a16:creationId xmlns:a16="http://schemas.microsoft.com/office/drawing/2014/main" id="{67513D27-D2EB-4F36-8E2F-AA8F124B0EE2}"/>
            </a:ext>
          </a:extLst>
        </xdr:cNvPr>
        <xdr:cNvSpPr txBox="1"/>
      </xdr:nvSpPr>
      <xdr:spPr>
        <a:xfrm>
          <a:off x="275771" y="18209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108</xdr:row>
      <xdr:rowOff>152400</xdr:rowOff>
    </xdr:from>
    <xdr:to>
      <xdr:col>28</xdr:col>
      <xdr:colOff>114300</xdr:colOff>
      <xdr:row>108</xdr:row>
      <xdr:rowOff>152400</xdr:rowOff>
    </xdr:to>
    <xdr:cxnSp macro="">
      <xdr:nvCxnSpPr>
        <xdr:cNvPr id="269" name="直線コネクタ 268">
          <a:extLst>
            <a:ext uri="{FF2B5EF4-FFF2-40B4-BE49-F238E27FC236}">
              <a16:creationId xmlns:a16="http://schemas.microsoft.com/office/drawing/2014/main" id="{B199A5E4-AC52-4C6D-BFC4-5ED0B8DC6559}"/>
            </a:ext>
          </a:extLst>
        </xdr:cNvPr>
        <xdr:cNvCxnSpPr/>
      </xdr:nvCxnSpPr>
      <xdr:spPr>
        <a:xfrm>
          <a:off x="685800" y="179832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10177</xdr:rowOff>
    </xdr:from>
    <xdr:ext cx="467179" cy="259045"/>
    <xdr:sp macro="" textlink="">
      <xdr:nvSpPr>
        <xdr:cNvPr id="270" name="テキスト ボックス 269">
          <a:extLst>
            <a:ext uri="{FF2B5EF4-FFF2-40B4-BE49-F238E27FC236}">
              <a16:creationId xmlns:a16="http://schemas.microsoft.com/office/drawing/2014/main" id="{EAACD8ED-5854-410C-9034-450C5988E764}"/>
            </a:ext>
          </a:extLst>
        </xdr:cNvPr>
        <xdr:cNvSpPr txBox="1"/>
      </xdr:nvSpPr>
      <xdr:spPr>
        <a:xfrm>
          <a:off x="275771" y="178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106</xdr:row>
      <xdr:rowOff>114300</xdr:rowOff>
    </xdr:from>
    <xdr:to>
      <xdr:col>28</xdr:col>
      <xdr:colOff>114300</xdr:colOff>
      <xdr:row>106</xdr:row>
      <xdr:rowOff>114300</xdr:rowOff>
    </xdr:to>
    <xdr:cxnSp macro="">
      <xdr:nvCxnSpPr>
        <xdr:cNvPr id="271" name="直線コネクタ 270">
          <a:extLst>
            <a:ext uri="{FF2B5EF4-FFF2-40B4-BE49-F238E27FC236}">
              <a16:creationId xmlns:a16="http://schemas.microsoft.com/office/drawing/2014/main" id="{66BD0DC9-152C-4182-9E42-1219FF9AB3F4}"/>
            </a:ext>
          </a:extLst>
        </xdr:cNvPr>
        <xdr:cNvCxnSpPr/>
      </xdr:nvCxnSpPr>
      <xdr:spPr>
        <a:xfrm>
          <a:off x="685800" y="17614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105</xdr:row>
      <xdr:rowOff>143527</xdr:rowOff>
    </xdr:from>
    <xdr:ext cx="403059" cy="259045"/>
    <xdr:sp macro="" textlink="">
      <xdr:nvSpPr>
        <xdr:cNvPr id="272" name="テキスト ボックス 271">
          <a:extLst>
            <a:ext uri="{FF2B5EF4-FFF2-40B4-BE49-F238E27FC236}">
              <a16:creationId xmlns:a16="http://schemas.microsoft.com/office/drawing/2014/main" id="{B7A6FB6C-0BEB-4B65-9AF6-3F7F0AA8D3A3}"/>
            </a:ext>
          </a:extLst>
        </xdr:cNvPr>
        <xdr:cNvSpPr txBox="1"/>
      </xdr:nvSpPr>
      <xdr:spPr>
        <a:xfrm>
          <a:off x="339891" y="17479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104</xdr:row>
      <xdr:rowOff>76200</xdr:rowOff>
    </xdr:from>
    <xdr:to>
      <xdr:col>28</xdr:col>
      <xdr:colOff>114300</xdr:colOff>
      <xdr:row>104</xdr:row>
      <xdr:rowOff>76200</xdr:rowOff>
    </xdr:to>
    <xdr:cxnSp macro="">
      <xdr:nvCxnSpPr>
        <xdr:cNvPr id="273" name="直線コネクタ 272">
          <a:extLst>
            <a:ext uri="{FF2B5EF4-FFF2-40B4-BE49-F238E27FC236}">
              <a16:creationId xmlns:a16="http://schemas.microsoft.com/office/drawing/2014/main" id="{A9011C24-0A8E-4E7D-9BF0-22EFA1F439D8}"/>
            </a:ext>
          </a:extLst>
        </xdr:cNvPr>
        <xdr:cNvCxnSpPr/>
      </xdr:nvCxnSpPr>
      <xdr:spPr>
        <a:xfrm>
          <a:off x="685800" y="172466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103</xdr:row>
      <xdr:rowOff>105427</xdr:rowOff>
    </xdr:from>
    <xdr:ext cx="403059" cy="259045"/>
    <xdr:sp macro="" textlink="">
      <xdr:nvSpPr>
        <xdr:cNvPr id="274" name="テキスト ボックス 273">
          <a:extLst>
            <a:ext uri="{FF2B5EF4-FFF2-40B4-BE49-F238E27FC236}">
              <a16:creationId xmlns:a16="http://schemas.microsoft.com/office/drawing/2014/main" id="{17E2F540-12C5-491E-BE73-C43C4E27C100}"/>
            </a:ext>
          </a:extLst>
        </xdr:cNvPr>
        <xdr:cNvSpPr txBox="1"/>
      </xdr:nvSpPr>
      <xdr:spPr>
        <a:xfrm>
          <a:off x="339891" y="171107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102</xdr:row>
      <xdr:rowOff>38100</xdr:rowOff>
    </xdr:from>
    <xdr:to>
      <xdr:col>28</xdr:col>
      <xdr:colOff>114300</xdr:colOff>
      <xdr:row>102</xdr:row>
      <xdr:rowOff>38100</xdr:rowOff>
    </xdr:to>
    <xdr:cxnSp macro="">
      <xdr:nvCxnSpPr>
        <xdr:cNvPr id="275" name="直線コネクタ 274">
          <a:extLst>
            <a:ext uri="{FF2B5EF4-FFF2-40B4-BE49-F238E27FC236}">
              <a16:creationId xmlns:a16="http://schemas.microsoft.com/office/drawing/2014/main" id="{97FB2993-38D2-4B7D-8B56-05D03878CCC5}"/>
            </a:ext>
          </a:extLst>
        </xdr:cNvPr>
        <xdr:cNvCxnSpPr/>
      </xdr:nvCxnSpPr>
      <xdr:spPr>
        <a:xfrm>
          <a:off x="685800" y="16878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101</xdr:row>
      <xdr:rowOff>67327</xdr:rowOff>
    </xdr:from>
    <xdr:ext cx="403059" cy="259045"/>
    <xdr:sp macro="" textlink="">
      <xdr:nvSpPr>
        <xdr:cNvPr id="276" name="テキスト ボックス 275">
          <a:extLst>
            <a:ext uri="{FF2B5EF4-FFF2-40B4-BE49-F238E27FC236}">
              <a16:creationId xmlns:a16="http://schemas.microsoft.com/office/drawing/2014/main" id="{1D6530D2-3F44-4E93-BB44-4D2E1D1CA90C}"/>
            </a:ext>
          </a:extLst>
        </xdr:cNvPr>
        <xdr:cNvSpPr txBox="1"/>
      </xdr:nvSpPr>
      <xdr:spPr>
        <a:xfrm>
          <a:off x="339891" y="167424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100</xdr:row>
      <xdr:rowOff>0</xdr:rowOff>
    </xdr:from>
    <xdr:to>
      <xdr:col>28</xdr:col>
      <xdr:colOff>114300</xdr:colOff>
      <xdr:row>100</xdr:row>
      <xdr:rowOff>0</xdr:rowOff>
    </xdr:to>
    <xdr:cxnSp macro="">
      <xdr:nvCxnSpPr>
        <xdr:cNvPr id="277" name="直線コネクタ 276">
          <a:extLst>
            <a:ext uri="{FF2B5EF4-FFF2-40B4-BE49-F238E27FC236}">
              <a16:creationId xmlns:a16="http://schemas.microsoft.com/office/drawing/2014/main" id="{5FEB7178-B56C-4A05-B044-1352BCE8E809}"/>
            </a:ext>
          </a:extLst>
        </xdr:cNvPr>
        <xdr:cNvCxnSpPr/>
      </xdr:nvCxnSpPr>
      <xdr:spPr>
        <a:xfrm>
          <a:off x="685800" y="1651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99</xdr:row>
      <xdr:rowOff>29227</xdr:rowOff>
    </xdr:from>
    <xdr:ext cx="403059" cy="259045"/>
    <xdr:sp macro="" textlink="">
      <xdr:nvSpPr>
        <xdr:cNvPr id="278" name="テキスト ボックス 277">
          <a:extLst>
            <a:ext uri="{FF2B5EF4-FFF2-40B4-BE49-F238E27FC236}">
              <a16:creationId xmlns:a16="http://schemas.microsoft.com/office/drawing/2014/main" id="{F70C197B-14E8-447A-9C0A-655BFD19F423}"/>
            </a:ext>
          </a:extLst>
        </xdr:cNvPr>
        <xdr:cNvSpPr txBox="1"/>
      </xdr:nvSpPr>
      <xdr:spPr>
        <a:xfrm>
          <a:off x="339891" y="163741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279" name="直線コネクタ 278">
          <a:extLst>
            <a:ext uri="{FF2B5EF4-FFF2-40B4-BE49-F238E27FC236}">
              <a16:creationId xmlns:a16="http://schemas.microsoft.com/office/drawing/2014/main" id="{72B05F7F-54B2-48E3-B5AF-7D42E79FC666}"/>
            </a:ext>
          </a:extLst>
        </xdr:cNvPr>
        <xdr:cNvCxnSpPr/>
      </xdr:nvCxnSpPr>
      <xdr:spPr>
        <a:xfrm>
          <a:off x="685800" y="16148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96</xdr:row>
      <xdr:rowOff>162577</xdr:rowOff>
    </xdr:from>
    <xdr:ext cx="338939" cy="259045"/>
    <xdr:sp macro="" textlink="">
      <xdr:nvSpPr>
        <xdr:cNvPr id="280" name="テキスト ボックス 279">
          <a:extLst>
            <a:ext uri="{FF2B5EF4-FFF2-40B4-BE49-F238E27FC236}">
              <a16:creationId xmlns:a16="http://schemas.microsoft.com/office/drawing/2014/main" id="{119BA650-7AA1-4EF3-8862-5D0B408A87C2}"/>
            </a:ext>
          </a:extLst>
        </xdr:cNvPr>
        <xdr:cNvSpPr txBox="1"/>
      </xdr:nvSpPr>
      <xdr:spPr>
        <a:xfrm>
          <a:off x="384961" y="160121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152400</xdr:colOff>
      <xdr:row>111</xdr:row>
      <xdr:rowOff>19050</xdr:rowOff>
    </xdr:to>
    <xdr:sp macro="" textlink="">
      <xdr:nvSpPr>
        <xdr:cNvPr id="281" name="【市民会館】&#10;有形固定資産減価償却率グラフ枠">
          <a:extLst>
            <a:ext uri="{FF2B5EF4-FFF2-40B4-BE49-F238E27FC236}">
              <a16:creationId xmlns:a16="http://schemas.microsoft.com/office/drawing/2014/main" id="{947C4996-E450-4122-BF0C-3EE22BD0A0A6}"/>
            </a:ext>
          </a:extLst>
        </xdr:cNvPr>
        <xdr:cNvSpPr/>
      </xdr:nvSpPr>
      <xdr:spPr>
        <a:xfrm>
          <a:off x="685800" y="16148050"/>
          <a:ext cx="4267200" cy="2197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120014</xdr:rowOff>
    </xdr:from>
    <xdr:to>
      <xdr:col>24</xdr:col>
      <xdr:colOff>62865</xdr:colOff>
      <xdr:row>108</xdr:row>
      <xdr:rowOff>152400</xdr:rowOff>
    </xdr:to>
    <xdr:cxnSp macro="">
      <xdr:nvCxnSpPr>
        <xdr:cNvPr id="282" name="直線コネクタ 281">
          <a:extLst>
            <a:ext uri="{FF2B5EF4-FFF2-40B4-BE49-F238E27FC236}">
              <a16:creationId xmlns:a16="http://schemas.microsoft.com/office/drawing/2014/main" id="{6FE03933-74BB-444E-9527-75A0F24A0D7D}"/>
            </a:ext>
          </a:extLst>
        </xdr:cNvPr>
        <xdr:cNvCxnSpPr/>
      </xdr:nvCxnSpPr>
      <xdr:spPr>
        <a:xfrm flipV="1">
          <a:off x="4177665" y="16630014"/>
          <a:ext cx="0" cy="13531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156227</xdr:rowOff>
    </xdr:from>
    <xdr:ext cx="469744" cy="259045"/>
    <xdr:sp macro="" textlink="">
      <xdr:nvSpPr>
        <xdr:cNvPr id="283" name="【市民会館】&#10;有形固定資産減価償却率最小値テキスト">
          <a:extLst>
            <a:ext uri="{FF2B5EF4-FFF2-40B4-BE49-F238E27FC236}">
              <a16:creationId xmlns:a16="http://schemas.microsoft.com/office/drawing/2014/main" id="{352076AE-3265-4F6D-8563-CAD23DB3E2C4}"/>
            </a:ext>
          </a:extLst>
        </xdr:cNvPr>
        <xdr:cNvSpPr txBox="1"/>
      </xdr:nvSpPr>
      <xdr:spPr>
        <a:xfrm>
          <a:off x="4216400" y="17987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152400</xdr:rowOff>
    </xdr:from>
    <xdr:to>
      <xdr:col>24</xdr:col>
      <xdr:colOff>152400</xdr:colOff>
      <xdr:row>108</xdr:row>
      <xdr:rowOff>152400</xdr:rowOff>
    </xdr:to>
    <xdr:cxnSp macro="">
      <xdr:nvCxnSpPr>
        <xdr:cNvPr id="284" name="直線コネクタ 283">
          <a:extLst>
            <a:ext uri="{FF2B5EF4-FFF2-40B4-BE49-F238E27FC236}">
              <a16:creationId xmlns:a16="http://schemas.microsoft.com/office/drawing/2014/main" id="{DFA6F647-5E6B-4BC7-A2B9-82342DA961FA}"/>
            </a:ext>
          </a:extLst>
        </xdr:cNvPr>
        <xdr:cNvCxnSpPr/>
      </xdr:nvCxnSpPr>
      <xdr:spPr>
        <a:xfrm>
          <a:off x="4108450" y="179832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66691</xdr:rowOff>
    </xdr:from>
    <xdr:ext cx="405111" cy="259045"/>
    <xdr:sp macro="" textlink="">
      <xdr:nvSpPr>
        <xdr:cNvPr id="285" name="【市民会館】&#10;有形固定資産減価償却率最大値テキスト">
          <a:extLst>
            <a:ext uri="{FF2B5EF4-FFF2-40B4-BE49-F238E27FC236}">
              <a16:creationId xmlns:a16="http://schemas.microsoft.com/office/drawing/2014/main" id="{E7D30BFF-C686-4CA8-9C2E-1FB46AAAD661}"/>
            </a:ext>
          </a:extLst>
        </xdr:cNvPr>
        <xdr:cNvSpPr txBox="1"/>
      </xdr:nvSpPr>
      <xdr:spPr>
        <a:xfrm>
          <a:off x="4216400" y="164115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120014</xdr:rowOff>
    </xdr:from>
    <xdr:to>
      <xdr:col>24</xdr:col>
      <xdr:colOff>152400</xdr:colOff>
      <xdr:row>100</xdr:row>
      <xdr:rowOff>120014</xdr:rowOff>
    </xdr:to>
    <xdr:cxnSp macro="">
      <xdr:nvCxnSpPr>
        <xdr:cNvPr id="286" name="直線コネクタ 285">
          <a:extLst>
            <a:ext uri="{FF2B5EF4-FFF2-40B4-BE49-F238E27FC236}">
              <a16:creationId xmlns:a16="http://schemas.microsoft.com/office/drawing/2014/main" id="{DB3C9BCA-A877-41AC-98C8-1F256AF92591}"/>
            </a:ext>
          </a:extLst>
        </xdr:cNvPr>
        <xdr:cNvCxnSpPr/>
      </xdr:nvCxnSpPr>
      <xdr:spPr>
        <a:xfrm>
          <a:off x="4108450" y="1663001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103</xdr:row>
      <xdr:rowOff>163847</xdr:rowOff>
    </xdr:from>
    <xdr:ext cx="405111" cy="259045"/>
    <xdr:sp macro="" textlink="">
      <xdr:nvSpPr>
        <xdr:cNvPr id="287" name="【市民会館】&#10;有形固定資産減価償却率平均値テキスト">
          <a:extLst>
            <a:ext uri="{FF2B5EF4-FFF2-40B4-BE49-F238E27FC236}">
              <a16:creationId xmlns:a16="http://schemas.microsoft.com/office/drawing/2014/main" id="{49032935-903C-4560-85A6-C0DF5D37F74B}"/>
            </a:ext>
          </a:extLst>
        </xdr:cNvPr>
        <xdr:cNvSpPr txBox="1"/>
      </xdr:nvSpPr>
      <xdr:spPr>
        <a:xfrm>
          <a:off x="4216400" y="171691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13970</xdr:rowOff>
    </xdr:from>
    <xdr:to>
      <xdr:col>24</xdr:col>
      <xdr:colOff>114300</xdr:colOff>
      <xdr:row>104</xdr:row>
      <xdr:rowOff>115570</xdr:rowOff>
    </xdr:to>
    <xdr:sp macro="" textlink="">
      <xdr:nvSpPr>
        <xdr:cNvPr id="288" name="フローチャート: 判断 287">
          <a:extLst>
            <a:ext uri="{FF2B5EF4-FFF2-40B4-BE49-F238E27FC236}">
              <a16:creationId xmlns:a16="http://schemas.microsoft.com/office/drawing/2014/main" id="{7969C9A5-DEFD-4F17-B491-034FC7B70478}"/>
            </a:ext>
          </a:extLst>
        </xdr:cNvPr>
        <xdr:cNvSpPr/>
      </xdr:nvSpPr>
      <xdr:spPr>
        <a:xfrm>
          <a:off x="4127500" y="17184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103</xdr:row>
      <xdr:rowOff>149225</xdr:rowOff>
    </xdr:from>
    <xdr:to>
      <xdr:col>20</xdr:col>
      <xdr:colOff>38100</xdr:colOff>
      <xdr:row>104</xdr:row>
      <xdr:rowOff>79375</xdr:rowOff>
    </xdr:to>
    <xdr:sp macro="" textlink="">
      <xdr:nvSpPr>
        <xdr:cNvPr id="289" name="フローチャート: 判断 288">
          <a:extLst>
            <a:ext uri="{FF2B5EF4-FFF2-40B4-BE49-F238E27FC236}">
              <a16:creationId xmlns:a16="http://schemas.microsoft.com/office/drawing/2014/main" id="{C76BCE3B-C0AB-4C7F-9FEA-DE563547F628}"/>
            </a:ext>
          </a:extLst>
        </xdr:cNvPr>
        <xdr:cNvSpPr/>
      </xdr:nvSpPr>
      <xdr:spPr>
        <a:xfrm>
          <a:off x="3384550" y="1715452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103</xdr:row>
      <xdr:rowOff>124461</xdr:rowOff>
    </xdr:from>
    <xdr:to>
      <xdr:col>15</xdr:col>
      <xdr:colOff>101600</xdr:colOff>
      <xdr:row>104</xdr:row>
      <xdr:rowOff>54611</xdr:rowOff>
    </xdr:to>
    <xdr:sp macro="" textlink="">
      <xdr:nvSpPr>
        <xdr:cNvPr id="290" name="フローチャート: 判断 289">
          <a:extLst>
            <a:ext uri="{FF2B5EF4-FFF2-40B4-BE49-F238E27FC236}">
              <a16:creationId xmlns:a16="http://schemas.microsoft.com/office/drawing/2014/main" id="{B8590EAE-DA14-4979-A536-942C9C3347B2}"/>
            </a:ext>
          </a:extLst>
        </xdr:cNvPr>
        <xdr:cNvSpPr/>
      </xdr:nvSpPr>
      <xdr:spPr>
        <a:xfrm>
          <a:off x="2571750" y="1712976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103</xdr:row>
      <xdr:rowOff>149225</xdr:rowOff>
    </xdr:from>
    <xdr:to>
      <xdr:col>10</xdr:col>
      <xdr:colOff>165100</xdr:colOff>
      <xdr:row>104</xdr:row>
      <xdr:rowOff>79375</xdr:rowOff>
    </xdr:to>
    <xdr:sp macro="" textlink="">
      <xdr:nvSpPr>
        <xdr:cNvPr id="291" name="フローチャート: 判断 290">
          <a:extLst>
            <a:ext uri="{FF2B5EF4-FFF2-40B4-BE49-F238E27FC236}">
              <a16:creationId xmlns:a16="http://schemas.microsoft.com/office/drawing/2014/main" id="{E725B3DC-7D58-4E3B-991C-F6C7473922C3}"/>
            </a:ext>
          </a:extLst>
        </xdr:cNvPr>
        <xdr:cNvSpPr/>
      </xdr:nvSpPr>
      <xdr:spPr>
        <a:xfrm>
          <a:off x="1778000" y="1715452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103</xdr:row>
      <xdr:rowOff>97789</xdr:rowOff>
    </xdr:from>
    <xdr:to>
      <xdr:col>6</xdr:col>
      <xdr:colOff>38100</xdr:colOff>
      <xdr:row>104</xdr:row>
      <xdr:rowOff>27939</xdr:rowOff>
    </xdr:to>
    <xdr:sp macro="" textlink="">
      <xdr:nvSpPr>
        <xdr:cNvPr id="292" name="フローチャート: 判断 291">
          <a:extLst>
            <a:ext uri="{FF2B5EF4-FFF2-40B4-BE49-F238E27FC236}">
              <a16:creationId xmlns:a16="http://schemas.microsoft.com/office/drawing/2014/main" id="{ABEF80F5-C126-4BBD-B6E7-E256A04C2193}"/>
            </a:ext>
          </a:extLst>
        </xdr:cNvPr>
        <xdr:cNvSpPr/>
      </xdr:nvSpPr>
      <xdr:spPr>
        <a:xfrm>
          <a:off x="984250" y="17103089"/>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293" name="テキスト ボックス 292">
          <a:extLst>
            <a:ext uri="{FF2B5EF4-FFF2-40B4-BE49-F238E27FC236}">
              <a16:creationId xmlns:a16="http://schemas.microsoft.com/office/drawing/2014/main" id="{F617824B-1CE9-4DF2-8CC8-DB9CE10690D8}"/>
            </a:ext>
          </a:extLst>
        </xdr:cNvPr>
        <xdr:cNvSpPr txBox="1"/>
      </xdr:nvSpPr>
      <xdr:spPr>
        <a:xfrm>
          <a:off x="40068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294" name="テキスト ボックス 293">
          <a:extLst>
            <a:ext uri="{FF2B5EF4-FFF2-40B4-BE49-F238E27FC236}">
              <a16:creationId xmlns:a16="http://schemas.microsoft.com/office/drawing/2014/main" id="{509CF4BA-7209-4B18-85A8-408425C044EB}"/>
            </a:ext>
          </a:extLst>
        </xdr:cNvPr>
        <xdr:cNvSpPr txBox="1"/>
      </xdr:nvSpPr>
      <xdr:spPr>
        <a:xfrm>
          <a:off x="32575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295" name="テキスト ボックス 294">
          <a:extLst>
            <a:ext uri="{FF2B5EF4-FFF2-40B4-BE49-F238E27FC236}">
              <a16:creationId xmlns:a16="http://schemas.microsoft.com/office/drawing/2014/main" id="{CFA9DAA8-2672-4C6D-A0C3-AF9B4968279A}"/>
            </a:ext>
          </a:extLst>
        </xdr:cNvPr>
        <xdr:cNvSpPr txBox="1"/>
      </xdr:nvSpPr>
      <xdr:spPr>
        <a:xfrm>
          <a:off x="245110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296" name="テキスト ボックス 295">
          <a:extLst>
            <a:ext uri="{FF2B5EF4-FFF2-40B4-BE49-F238E27FC236}">
              <a16:creationId xmlns:a16="http://schemas.microsoft.com/office/drawing/2014/main" id="{6C26CDAB-C4A3-42B6-B94F-3551F17E35CC}"/>
            </a:ext>
          </a:extLst>
        </xdr:cNvPr>
        <xdr:cNvSpPr txBox="1"/>
      </xdr:nvSpPr>
      <xdr:spPr>
        <a:xfrm>
          <a:off x="16573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297" name="テキスト ボックス 296">
          <a:extLst>
            <a:ext uri="{FF2B5EF4-FFF2-40B4-BE49-F238E27FC236}">
              <a16:creationId xmlns:a16="http://schemas.microsoft.com/office/drawing/2014/main" id="{B402BC9B-1093-4175-ABF9-9DF7287B55FA}"/>
            </a:ext>
          </a:extLst>
        </xdr:cNvPr>
        <xdr:cNvSpPr txBox="1"/>
      </xdr:nvSpPr>
      <xdr:spPr>
        <a:xfrm>
          <a:off x="8572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106</xdr:row>
      <xdr:rowOff>33020</xdr:rowOff>
    </xdr:from>
    <xdr:to>
      <xdr:col>15</xdr:col>
      <xdr:colOff>101600</xdr:colOff>
      <xdr:row>106</xdr:row>
      <xdr:rowOff>134620</xdr:rowOff>
    </xdr:to>
    <xdr:sp macro="" textlink="">
      <xdr:nvSpPr>
        <xdr:cNvPr id="298" name="楕円 297">
          <a:extLst>
            <a:ext uri="{FF2B5EF4-FFF2-40B4-BE49-F238E27FC236}">
              <a16:creationId xmlns:a16="http://schemas.microsoft.com/office/drawing/2014/main" id="{8921FA95-29DF-4BBC-9316-E8AEC3040965}"/>
            </a:ext>
          </a:extLst>
        </xdr:cNvPr>
        <xdr:cNvSpPr/>
      </xdr:nvSpPr>
      <xdr:spPr>
        <a:xfrm>
          <a:off x="2571750" y="17533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106</xdr:row>
      <xdr:rowOff>33020</xdr:rowOff>
    </xdr:from>
    <xdr:to>
      <xdr:col>10</xdr:col>
      <xdr:colOff>165100</xdr:colOff>
      <xdr:row>106</xdr:row>
      <xdr:rowOff>134620</xdr:rowOff>
    </xdr:to>
    <xdr:sp macro="" textlink="">
      <xdr:nvSpPr>
        <xdr:cNvPr id="299" name="楕円 298">
          <a:extLst>
            <a:ext uri="{FF2B5EF4-FFF2-40B4-BE49-F238E27FC236}">
              <a16:creationId xmlns:a16="http://schemas.microsoft.com/office/drawing/2014/main" id="{38911926-3A1F-4908-9FC6-0FECC8894AA6}"/>
            </a:ext>
          </a:extLst>
        </xdr:cNvPr>
        <xdr:cNvSpPr/>
      </xdr:nvSpPr>
      <xdr:spPr>
        <a:xfrm>
          <a:off x="1778000" y="17533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106</xdr:row>
      <xdr:rowOff>83820</xdr:rowOff>
    </xdr:from>
    <xdr:to>
      <xdr:col>15</xdr:col>
      <xdr:colOff>50800</xdr:colOff>
      <xdr:row>106</xdr:row>
      <xdr:rowOff>83820</xdr:rowOff>
    </xdr:to>
    <xdr:cxnSp macro="">
      <xdr:nvCxnSpPr>
        <xdr:cNvPr id="300" name="直線コネクタ 299">
          <a:extLst>
            <a:ext uri="{FF2B5EF4-FFF2-40B4-BE49-F238E27FC236}">
              <a16:creationId xmlns:a16="http://schemas.microsoft.com/office/drawing/2014/main" id="{5208CA90-22CD-4D38-AA99-66BDCB294E2D}"/>
            </a:ext>
          </a:extLst>
        </xdr:cNvPr>
        <xdr:cNvCxnSpPr/>
      </xdr:nvCxnSpPr>
      <xdr:spPr>
        <a:xfrm>
          <a:off x="1828800" y="17584420"/>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106</xdr:row>
      <xdr:rowOff>10161</xdr:rowOff>
    </xdr:from>
    <xdr:to>
      <xdr:col>6</xdr:col>
      <xdr:colOff>38100</xdr:colOff>
      <xdr:row>106</xdr:row>
      <xdr:rowOff>111761</xdr:rowOff>
    </xdr:to>
    <xdr:sp macro="" textlink="">
      <xdr:nvSpPr>
        <xdr:cNvPr id="301" name="楕円 300">
          <a:extLst>
            <a:ext uri="{FF2B5EF4-FFF2-40B4-BE49-F238E27FC236}">
              <a16:creationId xmlns:a16="http://schemas.microsoft.com/office/drawing/2014/main" id="{8CCDCA9F-EA95-4536-A9E3-26A148E0D579}"/>
            </a:ext>
          </a:extLst>
        </xdr:cNvPr>
        <xdr:cNvSpPr/>
      </xdr:nvSpPr>
      <xdr:spPr>
        <a:xfrm>
          <a:off x="984250" y="17510761"/>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106</xdr:row>
      <xdr:rowOff>60961</xdr:rowOff>
    </xdr:from>
    <xdr:to>
      <xdr:col>10</xdr:col>
      <xdr:colOff>114300</xdr:colOff>
      <xdr:row>106</xdr:row>
      <xdr:rowOff>83820</xdr:rowOff>
    </xdr:to>
    <xdr:cxnSp macro="">
      <xdr:nvCxnSpPr>
        <xdr:cNvPr id="302" name="直線コネクタ 301">
          <a:extLst>
            <a:ext uri="{FF2B5EF4-FFF2-40B4-BE49-F238E27FC236}">
              <a16:creationId xmlns:a16="http://schemas.microsoft.com/office/drawing/2014/main" id="{5AC4F0F7-8A29-4834-BA70-544362C9FE1B}"/>
            </a:ext>
          </a:extLst>
        </xdr:cNvPr>
        <xdr:cNvCxnSpPr/>
      </xdr:nvCxnSpPr>
      <xdr:spPr>
        <a:xfrm>
          <a:off x="1028700" y="17561561"/>
          <a:ext cx="8001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102</xdr:row>
      <xdr:rowOff>95902</xdr:rowOff>
    </xdr:from>
    <xdr:ext cx="405111" cy="259045"/>
    <xdr:sp macro="" textlink="">
      <xdr:nvSpPr>
        <xdr:cNvPr id="303" name="n_1aveValue【市民会館】&#10;有形固定資産減価償却率">
          <a:extLst>
            <a:ext uri="{FF2B5EF4-FFF2-40B4-BE49-F238E27FC236}">
              <a16:creationId xmlns:a16="http://schemas.microsoft.com/office/drawing/2014/main" id="{E4D4170A-489B-4EB1-9055-DE6EFF32173E}"/>
            </a:ext>
          </a:extLst>
        </xdr:cNvPr>
        <xdr:cNvSpPr txBox="1"/>
      </xdr:nvSpPr>
      <xdr:spPr>
        <a:xfrm>
          <a:off x="3239144" y="169361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102</xdr:row>
      <xdr:rowOff>71138</xdr:rowOff>
    </xdr:from>
    <xdr:ext cx="405111" cy="259045"/>
    <xdr:sp macro="" textlink="">
      <xdr:nvSpPr>
        <xdr:cNvPr id="304" name="n_2aveValue【市民会館】&#10;有形固定資産減価償却率">
          <a:extLst>
            <a:ext uri="{FF2B5EF4-FFF2-40B4-BE49-F238E27FC236}">
              <a16:creationId xmlns:a16="http://schemas.microsoft.com/office/drawing/2014/main" id="{707317D9-9904-407C-AD86-8940D1C3AF5F}"/>
            </a:ext>
          </a:extLst>
        </xdr:cNvPr>
        <xdr:cNvSpPr txBox="1"/>
      </xdr:nvSpPr>
      <xdr:spPr>
        <a:xfrm>
          <a:off x="2439044" y="169113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102</xdr:row>
      <xdr:rowOff>95902</xdr:rowOff>
    </xdr:from>
    <xdr:ext cx="405111" cy="259045"/>
    <xdr:sp macro="" textlink="">
      <xdr:nvSpPr>
        <xdr:cNvPr id="305" name="n_3aveValue【市民会館】&#10;有形固定資産減価償却率">
          <a:extLst>
            <a:ext uri="{FF2B5EF4-FFF2-40B4-BE49-F238E27FC236}">
              <a16:creationId xmlns:a16="http://schemas.microsoft.com/office/drawing/2014/main" id="{84A6F3B8-34CD-4C3E-B624-3F993EE6B63F}"/>
            </a:ext>
          </a:extLst>
        </xdr:cNvPr>
        <xdr:cNvSpPr txBox="1"/>
      </xdr:nvSpPr>
      <xdr:spPr>
        <a:xfrm>
          <a:off x="1645294" y="169361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102</xdr:row>
      <xdr:rowOff>44466</xdr:rowOff>
    </xdr:from>
    <xdr:ext cx="405111" cy="259045"/>
    <xdr:sp macro="" textlink="">
      <xdr:nvSpPr>
        <xdr:cNvPr id="306" name="n_4aveValue【市民会館】&#10;有形固定資産減価償却率">
          <a:extLst>
            <a:ext uri="{FF2B5EF4-FFF2-40B4-BE49-F238E27FC236}">
              <a16:creationId xmlns:a16="http://schemas.microsoft.com/office/drawing/2014/main" id="{544D2A0A-653B-45D1-A2BA-BFD0A86C13D8}"/>
            </a:ext>
          </a:extLst>
        </xdr:cNvPr>
        <xdr:cNvSpPr txBox="1"/>
      </xdr:nvSpPr>
      <xdr:spPr>
        <a:xfrm>
          <a:off x="851544" y="168846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106</xdr:row>
      <xdr:rowOff>125747</xdr:rowOff>
    </xdr:from>
    <xdr:ext cx="405111" cy="259045"/>
    <xdr:sp macro="" textlink="">
      <xdr:nvSpPr>
        <xdr:cNvPr id="307" name="n_2mainValue【市民会館】&#10;有形固定資産減価償却率">
          <a:extLst>
            <a:ext uri="{FF2B5EF4-FFF2-40B4-BE49-F238E27FC236}">
              <a16:creationId xmlns:a16="http://schemas.microsoft.com/office/drawing/2014/main" id="{18992AC2-4292-4049-A7D8-D5A19C5E2C05}"/>
            </a:ext>
          </a:extLst>
        </xdr:cNvPr>
        <xdr:cNvSpPr txBox="1"/>
      </xdr:nvSpPr>
      <xdr:spPr>
        <a:xfrm>
          <a:off x="2439044" y="17626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106</xdr:row>
      <xdr:rowOff>125747</xdr:rowOff>
    </xdr:from>
    <xdr:ext cx="405111" cy="259045"/>
    <xdr:sp macro="" textlink="">
      <xdr:nvSpPr>
        <xdr:cNvPr id="308" name="n_3mainValue【市民会館】&#10;有形固定資産減価償却率">
          <a:extLst>
            <a:ext uri="{FF2B5EF4-FFF2-40B4-BE49-F238E27FC236}">
              <a16:creationId xmlns:a16="http://schemas.microsoft.com/office/drawing/2014/main" id="{4F5466E9-AFDC-4B2A-821B-4ED38C5DE345}"/>
            </a:ext>
          </a:extLst>
        </xdr:cNvPr>
        <xdr:cNvSpPr txBox="1"/>
      </xdr:nvSpPr>
      <xdr:spPr>
        <a:xfrm>
          <a:off x="1645294" y="17626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106</xdr:row>
      <xdr:rowOff>102888</xdr:rowOff>
    </xdr:from>
    <xdr:ext cx="405111" cy="259045"/>
    <xdr:sp macro="" textlink="">
      <xdr:nvSpPr>
        <xdr:cNvPr id="309" name="n_4mainValue【市民会館】&#10;有形固定資産減価償却率">
          <a:extLst>
            <a:ext uri="{FF2B5EF4-FFF2-40B4-BE49-F238E27FC236}">
              <a16:creationId xmlns:a16="http://schemas.microsoft.com/office/drawing/2014/main" id="{66CE0E98-4249-46D8-81BB-950EC5534015}"/>
            </a:ext>
          </a:extLst>
        </xdr:cNvPr>
        <xdr:cNvSpPr txBox="1"/>
      </xdr:nvSpPr>
      <xdr:spPr>
        <a:xfrm>
          <a:off x="851544" y="176034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310" name="正方形/長方形 309">
          <a:extLst>
            <a:ext uri="{FF2B5EF4-FFF2-40B4-BE49-F238E27FC236}">
              <a16:creationId xmlns:a16="http://schemas.microsoft.com/office/drawing/2014/main" id="{6B78C648-2E11-4B36-9F7B-FBA194B9F28F}"/>
            </a:ext>
          </a:extLst>
        </xdr:cNvPr>
        <xdr:cNvSpPr/>
      </xdr:nvSpPr>
      <xdr:spPr>
        <a:xfrm>
          <a:off x="5956300" y="15043150"/>
          <a:ext cx="4248150" cy="6159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11" name="正方形/長方形 310">
          <a:extLst>
            <a:ext uri="{FF2B5EF4-FFF2-40B4-BE49-F238E27FC236}">
              <a16:creationId xmlns:a16="http://schemas.microsoft.com/office/drawing/2014/main" id="{C9DD865B-7EA5-4B83-9844-780205DBBCE9}"/>
            </a:ext>
          </a:extLst>
        </xdr:cNvPr>
        <xdr:cNvSpPr/>
      </xdr:nvSpPr>
      <xdr:spPr>
        <a:xfrm>
          <a:off x="606425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12" name="正方形/長方形 311">
          <a:extLst>
            <a:ext uri="{FF2B5EF4-FFF2-40B4-BE49-F238E27FC236}">
              <a16:creationId xmlns:a16="http://schemas.microsoft.com/office/drawing/2014/main" id="{E49AEF13-81E4-4BD1-8C48-8984B6F6052D}"/>
            </a:ext>
          </a:extLst>
        </xdr:cNvPr>
        <xdr:cNvSpPr/>
      </xdr:nvSpPr>
      <xdr:spPr>
        <a:xfrm>
          <a:off x="606425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13" name="正方形/長方形 312">
          <a:extLst>
            <a:ext uri="{FF2B5EF4-FFF2-40B4-BE49-F238E27FC236}">
              <a16:creationId xmlns:a16="http://schemas.microsoft.com/office/drawing/2014/main" id="{54EBA0CE-3D5F-4EA0-8D09-2E8AFC3C9A3C}"/>
            </a:ext>
          </a:extLst>
        </xdr:cNvPr>
        <xdr:cNvSpPr/>
      </xdr:nvSpPr>
      <xdr:spPr>
        <a:xfrm>
          <a:off x="69850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14" name="正方形/長方形 313">
          <a:extLst>
            <a:ext uri="{FF2B5EF4-FFF2-40B4-BE49-F238E27FC236}">
              <a16:creationId xmlns:a16="http://schemas.microsoft.com/office/drawing/2014/main" id="{393988B0-3944-4966-B3D8-F0D347B475A7}"/>
            </a:ext>
          </a:extLst>
        </xdr:cNvPr>
        <xdr:cNvSpPr/>
      </xdr:nvSpPr>
      <xdr:spPr>
        <a:xfrm>
          <a:off x="69850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15" name="正方形/長方形 314">
          <a:extLst>
            <a:ext uri="{FF2B5EF4-FFF2-40B4-BE49-F238E27FC236}">
              <a16:creationId xmlns:a16="http://schemas.microsoft.com/office/drawing/2014/main" id="{D61DDCA8-4FDC-4B80-AAF5-8B22B9CAA4E4}"/>
            </a:ext>
          </a:extLst>
        </xdr:cNvPr>
        <xdr:cNvSpPr/>
      </xdr:nvSpPr>
      <xdr:spPr>
        <a:xfrm>
          <a:off x="80137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16" name="正方形/長方形 315">
          <a:extLst>
            <a:ext uri="{FF2B5EF4-FFF2-40B4-BE49-F238E27FC236}">
              <a16:creationId xmlns:a16="http://schemas.microsoft.com/office/drawing/2014/main" id="{A0F5336E-AE5B-4749-9522-B1D84B302D81}"/>
            </a:ext>
          </a:extLst>
        </xdr:cNvPr>
        <xdr:cNvSpPr/>
      </xdr:nvSpPr>
      <xdr:spPr>
        <a:xfrm>
          <a:off x="80137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17" name="正方形/長方形 316">
          <a:extLst>
            <a:ext uri="{FF2B5EF4-FFF2-40B4-BE49-F238E27FC236}">
              <a16:creationId xmlns:a16="http://schemas.microsoft.com/office/drawing/2014/main" id="{23F66257-D1F1-4D18-A0B5-0C373B36492F}"/>
            </a:ext>
          </a:extLst>
        </xdr:cNvPr>
        <xdr:cNvSpPr/>
      </xdr:nvSpPr>
      <xdr:spPr>
        <a:xfrm>
          <a:off x="5956300" y="16148050"/>
          <a:ext cx="4248150" cy="21971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318" name="テキスト ボックス 317">
          <a:extLst>
            <a:ext uri="{FF2B5EF4-FFF2-40B4-BE49-F238E27FC236}">
              <a16:creationId xmlns:a16="http://schemas.microsoft.com/office/drawing/2014/main" id="{ABCB5E39-A133-4A96-8F42-A3FC696412E3}"/>
            </a:ext>
          </a:extLst>
        </xdr:cNvPr>
        <xdr:cNvSpPr txBox="1"/>
      </xdr:nvSpPr>
      <xdr:spPr>
        <a:xfrm>
          <a:off x="5918200" y="159639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319" name="直線コネクタ 318">
          <a:extLst>
            <a:ext uri="{FF2B5EF4-FFF2-40B4-BE49-F238E27FC236}">
              <a16:creationId xmlns:a16="http://schemas.microsoft.com/office/drawing/2014/main" id="{E659D990-A528-4CE9-A4E1-62F0496BFC03}"/>
            </a:ext>
          </a:extLst>
        </xdr:cNvPr>
        <xdr:cNvCxnSpPr/>
      </xdr:nvCxnSpPr>
      <xdr:spPr>
        <a:xfrm>
          <a:off x="5956300" y="183451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320" name="直線コネクタ 319">
          <a:extLst>
            <a:ext uri="{FF2B5EF4-FFF2-40B4-BE49-F238E27FC236}">
              <a16:creationId xmlns:a16="http://schemas.microsoft.com/office/drawing/2014/main" id="{E1287143-1470-4AAF-A712-272F0E955C38}"/>
            </a:ext>
          </a:extLst>
        </xdr:cNvPr>
        <xdr:cNvCxnSpPr/>
      </xdr:nvCxnSpPr>
      <xdr:spPr>
        <a:xfrm>
          <a:off x="5956300" y="179832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10177</xdr:rowOff>
    </xdr:from>
    <xdr:ext cx="467179" cy="259045"/>
    <xdr:sp macro="" textlink="">
      <xdr:nvSpPr>
        <xdr:cNvPr id="321" name="テキスト ボックス 320">
          <a:extLst>
            <a:ext uri="{FF2B5EF4-FFF2-40B4-BE49-F238E27FC236}">
              <a16:creationId xmlns:a16="http://schemas.microsoft.com/office/drawing/2014/main" id="{D26370AE-17AA-4627-9C7A-E3DC680E7AE2}"/>
            </a:ext>
          </a:extLst>
        </xdr:cNvPr>
        <xdr:cNvSpPr txBox="1"/>
      </xdr:nvSpPr>
      <xdr:spPr>
        <a:xfrm>
          <a:off x="5527221" y="178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322" name="直線コネクタ 321">
          <a:extLst>
            <a:ext uri="{FF2B5EF4-FFF2-40B4-BE49-F238E27FC236}">
              <a16:creationId xmlns:a16="http://schemas.microsoft.com/office/drawing/2014/main" id="{733E6A95-DC0A-4D4B-A04C-F4BE86CC080C}"/>
            </a:ext>
          </a:extLst>
        </xdr:cNvPr>
        <xdr:cNvCxnSpPr/>
      </xdr:nvCxnSpPr>
      <xdr:spPr>
        <a:xfrm>
          <a:off x="5956300" y="176149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105</xdr:row>
      <xdr:rowOff>143527</xdr:rowOff>
    </xdr:from>
    <xdr:ext cx="467179" cy="259045"/>
    <xdr:sp macro="" textlink="">
      <xdr:nvSpPr>
        <xdr:cNvPr id="323" name="テキスト ボックス 322">
          <a:extLst>
            <a:ext uri="{FF2B5EF4-FFF2-40B4-BE49-F238E27FC236}">
              <a16:creationId xmlns:a16="http://schemas.microsoft.com/office/drawing/2014/main" id="{DEEFCEB0-800B-45A0-9139-3ED706669144}"/>
            </a:ext>
          </a:extLst>
        </xdr:cNvPr>
        <xdr:cNvSpPr txBox="1"/>
      </xdr:nvSpPr>
      <xdr:spPr>
        <a:xfrm>
          <a:off x="5527221" y="17479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324" name="直線コネクタ 323">
          <a:extLst>
            <a:ext uri="{FF2B5EF4-FFF2-40B4-BE49-F238E27FC236}">
              <a16:creationId xmlns:a16="http://schemas.microsoft.com/office/drawing/2014/main" id="{871AB7B0-28A5-4488-9FBE-66421FDEAC48}"/>
            </a:ext>
          </a:extLst>
        </xdr:cNvPr>
        <xdr:cNvCxnSpPr/>
      </xdr:nvCxnSpPr>
      <xdr:spPr>
        <a:xfrm>
          <a:off x="5956300" y="172466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325" name="テキスト ボックス 324">
          <a:extLst>
            <a:ext uri="{FF2B5EF4-FFF2-40B4-BE49-F238E27FC236}">
              <a16:creationId xmlns:a16="http://schemas.microsoft.com/office/drawing/2014/main" id="{7DAAD6EC-979E-4452-A176-8CA2690FE4CA}"/>
            </a:ext>
          </a:extLst>
        </xdr:cNvPr>
        <xdr:cNvSpPr txBox="1"/>
      </xdr:nvSpPr>
      <xdr:spPr>
        <a:xfrm>
          <a:off x="5527221" y="17110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326" name="直線コネクタ 325">
          <a:extLst>
            <a:ext uri="{FF2B5EF4-FFF2-40B4-BE49-F238E27FC236}">
              <a16:creationId xmlns:a16="http://schemas.microsoft.com/office/drawing/2014/main" id="{D103904E-DC90-4E83-9DAB-AE84AB2852F6}"/>
            </a:ext>
          </a:extLst>
        </xdr:cNvPr>
        <xdr:cNvCxnSpPr/>
      </xdr:nvCxnSpPr>
      <xdr:spPr>
        <a:xfrm>
          <a:off x="5956300" y="168783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101</xdr:row>
      <xdr:rowOff>67327</xdr:rowOff>
    </xdr:from>
    <xdr:ext cx="467179" cy="259045"/>
    <xdr:sp macro="" textlink="">
      <xdr:nvSpPr>
        <xdr:cNvPr id="327" name="テキスト ボックス 326">
          <a:extLst>
            <a:ext uri="{FF2B5EF4-FFF2-40B4-BE49-F238E27FC236}">
              <a16:creationId xmlns:a16="http://schemas.microsoft.com/office/drawing/2014/main" id="{D19695B2-59C0-432D-B3EB-1695958C2C08}"/>
            </a:ext>
          </a:extLst>
        </xdr:cNvPr>
        <xdr:cNvSpPr txBox="1"/>
      </xdr:nvSpPr>
      <xdr:spPr>
        <a:xfrm>
          <a:off x="5527221" y="167424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328" name="直線コネクタ 327">
          <a:extLst>
            <a:ext uri="{FF2B5EF4-FFF2-40B4-BE49-F238E27FC236}">
              <a16:creationId xmlns:a16="http://schemas.microsoft.com/office/drawing/2014/main" id="{191538B8-EE42-4265-87C6-E4C34512E58B}"/>
            </a:ext>
          </a:extLst>
        </xdr:cNvPr>
        <xdr:cNvCxnSpPr/>
      </xdr:nvCxnSpPr>
      <xdr:spPr>
        <a:xfrm>
          <a:off x="5956300" y="16510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29227</xdr:rowOff>
    </xdr:from>
    <xdr:ext cx="467179" cy="259045"/>
    <xdr:sp macro="" textlink="">
      <xdr:nvSpPr>
        <xdr:cNvPr id="329" name="テキスト ボックス 328">
          <a:extLst>
            <a:ext uri="{FF2B5EF4-FFF2-40B4-BE49-F238E27FC236}">
              <a16:creationId xmlns:a16="http://schemas.microsoft.com/office/drawing/2014/main" id="{EE2E4709-23FF-400F-893A-B16D61B5B932}"/>
            </a:ext>
          </a:extLst>
        </xdr:cNvPr>
        <xdr:cNvSpPr txBox="1"/>
      </xdr:nvSpPr>
      <xdr:spPr>
        <a:xfrm>
          <a:off x="5527221" y="16374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330" name="直線コネクタ 329">
          <a:extLst>
            <a:ext uri="{FF2B5EF4-FFF2-40B4-BE49-F238E27FC236}">
              <a16:creationId xmlns:a16="http://schemas.microsoft.com/office/drawing/2014/main" id="{0C7C1CE1-19DF-4E08-A5D0-514F69897D68}"/>
            </a:ext>
          </a:extLst>
        </xdr:cNvPr>
        <xdr:cNvCxnSpPr/>
      </xdr:nvCxnSpPr>
      <xdr:spPr>
        <a:xfrm>
          <a:off x="5956300" y="161480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331" name="テキスト ボックス 330">
          <a:extLst>
            <a:ext uri="{FF2B5EF4-FFF2-40B4-BE49-F238E27FC236}">
              <a16:creationId xmlns:a16="http://schemas.microsoft.com/office/drawing/2014/main" id="{88A12186-A0FA-4A14-ADED-C576F9DC48E8}"/>
            </a:ext>
          </a:extLst>
        </xdr:cNvPr>
        <xdr:cNvSpPr txBox="1"/>
      </xdr:nvSpPr>
      <xdr:spPr>
        <a:xfrm>
          <a:off x="5527221" y="16012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332" name="【市民会館】&#10;一人当たり面積グラフ枠">
          <a:extLst>
            <a:ext uri="{FF2B5EF4-FFF2-40B4-BE49-F238E27FC236}">
              <a16:creationId xmlns:a16="http://schemas.microsoft.com/office/drawing/2014/main" id="{27ECFEB4-A5A8-49AC-A07D-F9678EFE49CA}"/>
            </a:ext>
          </a:extLst>
        </xdr:cNvPr>
        <xdr:cNvSpPr/>
      </xdr:nvSpPr>
      <xdr:spPr>
        <a:xfrm>
          <a:off x="5956300" y="16148050"/>
          <a:ext cx="4248150" cy="2197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101</xdr:row>
      <xdr:rowOff>1905</xdr:rowOff>
    </xdr:from>
    <xdr:to>
      <xdr:col>54</xdr:col>
      <xdr:colOff>189865</xdr:colOff>
      <xdr:row>108</xdr:row>
      <xdr:rowOff>110489</xdr:rowOff>
    </xdr:to>
    <xdr:cxnSp macro="">
      <xdr:nvCxnSpPr>
        <xdr:cNvPr id="333" name="直線コネクタ 332">
          <a:extLst>
            <a:ext uri="{FF2B5EF4-FFF2-40B4-BE49-F238E27FC236}">
              <a16:creationId xmlns:a16="http://schemas.microsoft.com/office/drawing/2014/main" id="{2849C10D-235F-46C4-B34D-DE9DBFBDE242}"/>
            </a:ext>
          </a:extLst>
        </xdr:cNvPr>
        <xdr:cNvCxnSpPr/>
      </xdr:nvCxnSpPr>
      <xdr:spPr>
        <a:xfrm flipV="1">
          <a:off x="9429115" y="16677005"/>
          <a:ext cx="0" cy="12642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114316</xdr:rowOff>
    </xdr:from>
    <xdr:ext cx="469744" cy="259045"/>
    <xdr:sp macro="" textlink="">
      <xdr:nvSpPr>
        <xdr:cNvPr id="334" name="【市民会館】&#10;一人当たり面積最小値テキスト">
          <a:extLst>
            <a:ext uri="{FF2B5EF4-FFF2-40B4-BE49-F238E27FC236}">
              <a16:creationId xmlns:a16="http://schemas.microsoft.com/office/drawing/2014/main" id="{285B48AE-058A-4421-931C-CC95469B1DBF}"/>
            </a:ext>
          </a:extLst>
        </xdr:cNvPr>
        <xdr:cNvSpPr txBox="1"/>
      </xdr:nvSpPr>
      <xdr:spPr>
        <a:xfrm>
          <a:off x="9467850" y="179451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110489</xdr:rowOff>
    </xdr:from>
    <xdr:to>
      <xdr:col>55</xdr:col>
      <xdr:colOff>88900</xdr:colOff>
      <xdr:row>108</xdr:row>
      <xdr:rowOff>110489</xdr:rowOff>
    </xdr:to>
    <xdr:cxnSp macro="">
      <xdr:nvCxnSpPr>
        <xdr:cNvPr id="335" name="直線コネクタ 334">
          <a:extLst>
            <a:ext uri="{FF2B5EF4-FFF2-40B4-BE49-F238E27FC236}">
              <a16:creationId xmlns:a16="http://schemas.microsoft.com/office/drawing/2014/main" id="{122C887E-C9A1-44D4-A42C-6567D3A00A0C}"/>
            </a:ext>
          </a:extLst>
        </xdr:cNvPr>
        <xdr:cNvCxnSpPr/>
      </xdr:nvCxnSpPr>
      <xdr:spPr>
        <a:xfrm>
          <a:off x="9359900" y="1794128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99</xdr:row>
      <xdr:rowOff>120032</xdr:rowOff>
    </xdr:from>
    <xdr:ext cx="469744" cy="259045"/>
    <xdr:sp macro="" textlink="">
      <xdr:nvSpPr>
        <xdr:cNvPr id="336" name="【市民会館】&#10;一人当たり面積最大値テキスト">
          <a:extLst>
            <a:ext uri="{FF2B5EF4-FFF2-40B4-BE49-F238E27FC236}">
              <a16:creationId xmlns:a16="http://schemas.microsoft.com/office/drawing/2014/main" id="{B29D0D79-A76A-4DF0-9556-12934974B11F}"/>
            </a:ext>
          </a:extLst>
        </xdr:cNvPr>
        <xdr:cNvSpPr txBox="1"/>
      </xdr:nvSpPr>
      <xdr:spPr>
        <a:xfrm>
          <a:off x="9467850" y="164649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0.709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101</xdr:row>
      <xdr:rowOff>1905</xdr:rowOff>
    </xdr:from>
    <xdr:to>
      <xdr:col>55</xdr:col>
      <xdr:colOff>88900</xdr:colOff>
      <xdr:row>101</xdr:row>
      <xdr:rowOff>1905</xdr:rowOff>
    </xdr:to>
    <xdr:cxnSp macro="">
      <xdr:nvCxnSpPr>
        <xdr:cNvPr id="337" name="直線コネクタ 336">
          <a:extLst>
            <a:ext uri="{FF2B5EF4-FFF2-40B4-BE49-F238E27FC236}">
              <a16:creationId xmlns:a16="http://schemas.microsoft.com/office/drawing/2014/main" id="{BFC0D0FD-8593-40F0-BF73-3FA4BFC63AAA}"/>
            </a:ext>
          </a:extLst>
        </xdr:cNvPr>
        <xdr:cNvCxnSpPr/>
      </xdr:nvCxnSpPr>
      <xdr:spPr>
        <a:xfrm>
          <a:off x="9359900" y="1667700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123841</xdr:rowOff>
    </xdr:from>
    <xdr:ext cx="469744" cy="259045"/>
    <xdr:sp macro="" textlink="">
      <xdr:nvSpPr>
        <xdr:cNvPr id="338" name="【市民会館】&#10;一人当たり面積平均値テキスト">
          <a:extLst>
            <a:ext uri="{FF2B5EF4-FFF2-40B4-BE49-F238E27FC236}">
              <a16:creationId xmlns:a16="http://schemas.microsoft.com/office/drawing/2014/main" id="{021D66CB-B314-4F84-9480-566CC8C68F88}"/>
            </a:ext>
          </a:extLst>
        </xdr:cNvPr>
        <xdr:cNvSpPr txBox="1"/>
      </xdr:nvSpPr>
      <xdr:spPr>
        <a:xfrm>
          <a:off x="9467850" y="174593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145414</xdr:rowOff>
    </xdr:from>
    <xdr:to>
      <xdr:col>55</xdr:col>
      <xdr:colOff>50800</xdr:colOff>
      <xdr:row>106</xdr:row>
      <xdr:rowOff>75564</xdr:rowOff>
    </xdr:to>
    <xdr:sp macro="" textlink="">
      <xdr:nvSpPr>
        <xdr:cNvPr id="339" name="フローチャート: 判断 338">
          <a:extLst>
            <a:ext uri="{FF2B5EF4-FFF2-40B4-BE49-F238E27FC236}">
              <a16:creationId xmlns:a16="http://schemas.microsoft.com/office/drawing/2014/main" id="{5C92D0F7-F15E-4761-B828-87412B6A49ED}"/>
            </a:ext>
          </a:extLst>
        </xdr:cNvPr>
        <xdr:cNvSpPr/>
      </xdr:nvSpPr>
      <xdr:spPr>
        <a:xfrm>
          <a:off x="9398000" y="1748091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105</xdr:row>
      <xdr:rowOff>149225</xdr:rowOff>
    </xdr:from>
    <xdr:to>
      <xdr:col>50</xdr:col>
      <xdr:colOff>165100</xdr:colOff>
      <xdr:row>106</xdr:row>
      <xdr:rowOff>79375</xdr:rowOff>
    </xdr:to>
    <xdr:sp macro="" textlink="">
      <xdr:nvSpPr>
        <xdr:cNvPr id="340" name="フローチャート: 判断 339">
          <a:extLst>
            <a:ext uri="{FF2B5EF4-FFF2-40B4-BE49-F238E27FC236}">
              <a16:creationId xmlns:a16="http://schemas.microsoft.com/office/drawing/2014/main" id="{13462462-9CBA-4DB7-923C-093D352BB886}"/>
            </a:ext>
          </a:extLst>
        </xdr:cNvPr>
        <xdr:cNvSpPr/>
      </xdr:nvSpPr>
      <xdr:spPr>
        <a:xfrm>
          <a:off x="8636000" y="1748472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105</xdr:row>
      <xdr:rowOff>143511</xdr:rowOff>
    </xdr:from>
    <xdr:to>
      <xdr:col>46</xdr:col>
      <xdr:colOff>38100</xdr:colOff>
      <xdr:row>106</xdr:row>
      <xdr:rowOff>73661</xdr:rowOff>
    </xdr:to>
    <xdr:sp macro="" textlink="">
      <xdr:nvSpPr>
        <xdr:cNvPr id="341" name="フローチャート: 判断 340">
          <a:extLst>
            <a:ext uri="{FF2B5EF4-FFF2-40B4-BE49-F238E27FC236}">
              <a16:creationId xmlns:a16="http://schemas.microsoft.com/office/drawing/2014/main" id="{1F5EFF9B-4692-431C-B50F-924AD5307C86}"/>
            </a:ext>
          </a:extLst>
        </xdr:cNvPr>
        <xdr:cNvSpPr/>
      </xdr:nvSpPr>
      <xdr:spPr>
        <a:xfrm>
          <a:off x="7842250" y="1747901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105</xdr:row>
      <xdr:rowOff>82550</xdr:rowOff>
    </xdr:from>
    <xdr:to>
      <xdr:col>41</xdr:col>
      <xdr:colOff>101600</xdr:colOff>
      <xdr:row>106</xdr:row>
      <xdr:rowOff>12700</xdr:rowOff>
    </xdr:to>
    <xdr:sp macro="" textlink="">
      <xdr:nvSpPr>
        <xdr:cNvPr id="342" name="フローチャート: 判断 341">
          <a:extLst>
            <a:ext uri="{FF2B5EF4-FFF2-40B4-BE49-F238E27FC236}">
              <a16:creationId xmlns:a16="http://schemas.microsoft.com/office/drawing/2014/main" id="{D13ED49C-8D01-496F-983F-918E7074295D}"/>
            </a:ext>
          </a:extLst>
        </xdr:cNvPr>
        <xdr:cNvSpPr/>
      </xdr:nvSpPr>
      <xdr:spPr>
        <a:xfrm>
          <a:off x="7029450" y="174180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105</xdr:row>
      <xdr:rowOff>57786</xdr:rowOff>
    </xdr:from>
    <xdr:to>
      <xdr:col>36</xdr:col>
      <xdr:colOff>165100</xdr:colOff>
      <xdr:row>105</xdr:row>
      <xdr:rowOff>159386</xdr:rowOff>
    </xdr:to>
    <xdr:sp macro="" textlink="">
      <xdr:nvSpPr>
        <xdr:cNvPr id="343" name="フローチャート: 判断 342">
          <a:extLst>
            <a:ext uri="{FF2B5EF4-FFF2-40B4-BE49-F238E27FC236}">
              <a16:creationId xmlns:a16="http://schemas.microsoft.com/office/drawing/2014/main" id="{80288A14-FD8B-45A8-825F-B308199B85C6}"/>
            </a:ext>
          </a:extLst>
        </xdr:cNvPr>
        <xdr:cNvSpPr/>
      </xdr:nvSpPr>
      <xdr:spPr>
        <a:xfrm>
          <a:off x="6235700" y="17393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344" name="テキスト ボックス 343">
          <a:extLst>
            <a:ext uri="{FF2B5EF4-FFF2-40B4-BE49-F238E27FC236}">
              <a16:creationId xmlns:a16="http://schemas.microsoft.com/office/drawing/2014/main" id="{BD596DFE-DD41-453B-A7C1-773F61F97029}"/>
            </a:ext>
          </a:extLst>
        </xdr:cNvPr>
        <xdr:cNvSpPr txBox="1"/>
      </xdr:nvSpPr>
      <xdr:spPr>
        <a:xfrm>
          <a:off x="925830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345" name="テキスト ボックス 344">
          <a:extLst>
            <a:ext uri="{FF2B5EF4-FFF2-40B4-BE49-F238E27FC236}">
              <a16:creationId xmlns:a16="http://schemas.microsoft.com/office/drawing/2014/main" id="{D851195B-2DCC-40D6-9D24-D6A4938233FB}"/>
            </a:ext>
          </a:extLst>
        </xdr:cNvPr>
        <xdr:cNvSpPr txBox="1"/>
      </xdr:nvSpPr>
      <xdr:spPr>
        <a:xfrm>
          <a:off x="85153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346" name="テキスト ボックス 345">
          <a:extLst>
            <a:ext uri="{FF2B5EF4-FFF2-40B4-BE49-F238E27FC236}">
              <a16:creationId xmlns:a16="http://schemas.microsoft.com/office/drawing/2014/main" id="{157EDC7E-525D-4C92-A224-308AFFF23522}"/>
            </a:ext>
          </a:extLst>
        </xdr:cNvPr>
        <xdr:cNvSpPr txBox="1"/>
      </xdr:nvSpPr>
      <xdr:spPr>
        <a:xfrm>
          <a:off x="77152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347" name="テキスト ボックス 346">
          <a:extLst>
            <a:ext uri="{FF2B5EF4-FFF2-40B4-BE49-F238E27FC236}">
              <a16:creationId xmlns:a16="http://schemas.microsoft.com/office/drawing/2014/main" id="{DAFF110B-0BFD-4AEE-8740-E274EF69E12B}"/>
            </a:ext>
          </a:extLst>
        </xdr:cNvPr>
        <xdr:cNvSpPr txBox="1"/>
      </xdr:nvSpPr>
      <xdr:spPr>
        <a:xfrm>
          <a:off x="690880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348" name="テキスト ボックス 347">
          <a:extLst>
            <a:ext uri="{FF2B5EF4-FFF2-40B4-BE49-F238E27FC236}">
              <a16:creationId xmlns:a16="http://schemas.microsoft.com/office/drawing/2014/main" id="{9ECB7C32-4B7D-417B-AF4F-9E0A9856111F}"/>
            </a:ext>
          </a:extLst>
        </xdr:cNvPr>
        <xdr:cNvSpPr txBox="1"/>
      </xdr:nvSpPr>
      <xdr:spPr>
        <a:xfrm>
          <a:off x="61150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106</xdr:row>
      <xdr:rowOff>74930</xdr:rowOff>
    </xdr:from>
    <xdr:to>
      <xdr:col>46</xdr:col>
      <xdr:colOff>38100</xdr:colOff>
      <xdr:row>107</xdr:row>
      <xdr:rowOff>5080</xdr:rowOff>
    </xdr:to>
    <xdr:sp macro="" textlink="">
      <xdr:nvSpPr>
        <xdr:cNvPr id="349" name="楕円 348">
          <a:extLst>
            <a:ext uri="{FF2B5EF4-FFF2-40B4-BE49-F238E27FC236}">
              <a16:creationId xmlns:a16="http://schemas.microsoft.com/office/drawing/2014/main" id="{5F5E59F9-AEE9-4F0B-A7DC-FAA397CACAED}"/>
            </a:ext>
          </a:extLst>
        </xdr:cNvPr>
        <xdr:cNvSpPr/>
      </xdr:nvSpPr>
      <xdr:spPr>
        <a:xfrm>
          <a:off x="7842250" y="1757553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106</xdr:row>
      <xdr:rowOff>84455</xdr:rowOff>
    </xdr:from>
    <xdr:to>
      <xdr:col>41</xdr:col>
      <xdr:colOff>101600</xdr:colOff>
      <xdr:row>107</xdr:row>
      <xdr:rowOff>14605</xdr:rowOff>
    </xdr:to>
    <xdr:sp macro="" textlink="">
      <xdr:nvSpPr>
        <xdr:cNvPr id="350" name="楕円 349">
          <a:extLst>
            <a:ext uri="{FF2B5EF4-FFF2-40B4-BE49-F238E27FC236}">
              <a16:creationId xmlns:a16="http://schemas.microsoft.com/office/drawing/2014/main" id="{298711F1-1C19-499B-A7C1-435BE7D1E7C5}"/>
            </a:ext>
          </a:extLst>
        </xdr:cNvPr>
        <xdr:cNvSpPr/>
      </xdr:nvSpPr>
      <xdr:spPr>
        <a:xfrm>
          <a:off x="7029450" y="1758505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106</xdr:row>
      <xdr:rowOff>125730</xdr:rowOff>
    </xdr:from>
    <xdr:to>
      <xdr:col>45</xdr:col>
      <xdr:colOff>177800</xdr:colOff>
      <xdr:row>106</xdr:row>
      <xdr:rowOff>135255</xdr:rowOff>
    </xdr:to>
    <xdr:cxnSp macro="">
      <xdr:nvCxnSpPr>
        <xdr:cNvPr id="351" name="直線コネクタ 350">
          <a:extLst>
            <a:ext uri="{FF2B5EF4-FFF2-40B4-BE49-F238E27FC236}">
              <a16:creationId xmlns:a16="http://schemas.microsoft.com/office/drawing/2014/main" id="{0E6BE6DE-9620-4BCE-9432-8677AD2AF108}"/>
            </a:ext>
          </a:extLst>
        </xdr:cNvPr>
        <xdr:cNvCxnSpPr/>
      </xdr:nvCxnSpPr>
      <xdr:spPr>
        <a:xfrm flipV="1">
          <a:off x="7080250" y="17626330"/>
          <a:ext cx="80645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106</xdr:row>
      <xdr:rowOff>92075</xdr:rowOff>
    </xdr:from>
    <xdr:to>
      <xdr:col>36</xdr:col>
      <xdr:colOff>165100</xdr:colOff>
      <xdr:row>107</xdr:row>
      <xdr:rowOff>22225</xdr:rowOff>
    </xdr:to>
    <xdr:sp macro="" textlink="">
      <xdr:nvSpPr>
        <xdr:cNvPr id="352" name="楕円 351">
          <a:extLst>
            <a:ext uri="{FF2B5EF4-FFF2-40B4-BE49-F238E27FC236}">
              <a16:creationId xmlns:a16="http://schemas.microsoft.com/office/drawing/2014/main" id="{5ADE7F0B-FC3F-4F9A-91DD-70022002D3DE}"/>
            </a:ext>
          </a:extLst>
        </xdr:cNvPr>
        <xdr:cNvSpPr/>
      </xdr:nvSpPr>
      <xdr:spPr>
        <a:xfrm>
          <a:off x="6235700" y="1759267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106</xdr:row>
      <xdr:rowOff>135255</xdr:rowOff>
    </xdr:from>
    <xdr:to>
      <xdr:col>41</xdr:col>
      <xdr:colOff>50800</xdr:colOff>
      <xdr:row>106</xdr:row>
      <xdr:rowOff>142875</xdr:rowOff>
    </xdr:to>
    <xdr:cxnSp macro="">
      <xdr:nvCxnSpPr>
        <xdr:cNvPr id="353" name="直線コネクタ 352">
          <a:extLst>
            <a:ext uri="{FF2B5EF4-FFF2-40B4-BE49-F238E27FC236}">
              <a16:creationId xmlns:a16="http://schemas.microsoft.com/office/drawing/2014/main" id="{76D2C2AE-93A9-445F-BBD0-AE512A1D974C}"/>
            </a:ext>
          </a:extLst>
        </xdr:cNvPr>
        <xdr:cNvCxnSpPr/>
      </xdr:nvCxnSpPr>
      <xdr:spPr>
        <a:xfrm flipV="1">
          <a:off x="6286500" y="17635855"/>
          <a:ext cx="79375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104</xdr:row>
      <xdr:rowOff>95902</xdr:rowOff>
    </xdr:from>
    <xdr:ext cx="469744" cy="259045"/>
    <xdr:sp macro="" textlink="">
      <xdr:nvSpPr>
        <xdr:cNvPr id="354" name="n_1aveValue【市民会館】&#10;一人当たり面積">
          <a:extLst>
            <a:ext uri="{FF2B5EF4-FFF2-40B4-BE49-F238E27FC236}">
              <a16:creationId xmlns:a16="http://schemas.microsoft.com/office/drawing/2014/main" id="{7FB4E14A-08A6-41D4-B319-604EB611504F}"/>
            </a:ext>
          </a:extLst>
        </xdr:cNvPr>
        <xdr:cNvSpPr txBox="1"/>
      </xdr:nvSpPr>
      <xdr:spPr>
        <a:xfrm>
          <a:off x="8458277" y="172663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104</xdr:row>
      <xdr:rowOff>90188</xdr:rowOff>
    </xdr:from>
    <xdr:ext cx="469744" cy="259045"/>
    <xdr:sp macro="" textlink="">
      <xdr:nvSpPr>
        <xdr:cNvPr id="355" name="n_2aveValue【市民会館】&#10;一人当たり面積">
          <a:extLst>
            <a:ext uri="{FF2B5EF4-FFF2-40B4-BE49-F238E27FC236}">
              <a16:creationId xmlns:a16="http://schemas.microsoft.com/office/drawing/2014/main" id="{D2289374-203C-4674-AF2D-667F462D6F51}"/>
            </a:ext>
          </a:extLst>
        </xdr:cNvPr>
        <xdr:cNvSpPr txBox="1"/>
      </xdr:nvSpPr>
      <xdr:spPr>
        <a:xfrm>
          <a:off x="7677227" y="172605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104</xdr:row>
      <xdr:rowOff>29227</xdr:rowOff>
    </xdr:from>
    <xdr:ext cx="469744" cy="259045"/>
    <xdr:sp macro="" textlink="">
      <xdr:nvSpPr>
        <xdr:cNvPr id="356" name="n_3aveValue【市民会館】&#10;一人当たり面積">
          <a:extLst>
            <a:ext uri="{FF2B5EF4-FFF2-40B4-BE49-F238E27FC236}">
              <a16:creationId xmlns:a16="http://schemas.microsoft.com/office/drawing/2014/main" id="{82BB0568-D216-47DF-9B40-74555C7FEB38}"/>
            </a:ext>
          </a:extLst>
        </xdr:cNvPr>
        <xdr:cNvSpPr txBox="1"/>
      </xdr:nvSpPr>
      <xdr:spPr>
        <a:xfrm>
          <a:off x="6864427" y="17199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104</xdr:row>
      <xdr:rowOff>4463</xdr:rowOff>
    </xdr:from>
    <xdr:ext cx="469744" cy="259045"/>
    <xdr:sp macro="" textlink="">
      <xdr:nvSpPr>
        <xdr:cNvPr id="357" name="n_4aveValue【市民会館】&#10;一人当たり面積">
          <a:extLst>
            <a:ext uri="{FF2B5EF4-FFF2-40B4-BE49-F238E27FC236}">
              <a16:creationId xmlns:a16="http://schemas.microsoft.com/office/drawing/2014/main" id="{F6515EC9-6C2D-4B23-9DD6-67A55F02FCAF}"/>
            </a:ext>
          </a:extLst>
        </xdr:cNvPr>
        <xdr:cNvSpPr txBox="1"/>
      </xdr:nvSpPr>
      <xdr:spPr>
        <a:xfrm>
          <a:off x="6070677" y="171748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106</xdr:row>
      <xdr:rowOff>167657</xdr:rowOff>
    </xdr:from>
    <xdr:ext cx="469744" cy="259045"/>
    <xdr:sp macro="" textlink="">
      <xdr:nvSpPr>
        <xdr:cNvPr id="358" name="n_2mainValue【市民会館】&#10;一人当たり面積">
          <a:extLst>
            <a:ext uri="{FF2B5EF4-FFF2-40B4-BE49-F238E27FC236}">
              <a16:creationId xmlns:a16="http://schemas.microsoft.com/office/drawing/2014/main" id="{DE153BB0-2AEB-44B8-882F-ECD219006217}"/>
            </a:ext>
          </a:extLst>
        </xdr:cNvPr>
        <xdr:cNvSpPr txBox="1"/>
      </xdr:nvSpPr>
      <xdr:spPr>
        <a:xfrm>
          <a:off x="7677227" y="17668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107</xdr:row>
      <xdr:rowOff>5732</xdr:rowOff>
    </xdr:from>
    <xdr:ext cx="469744" cy="259045"/>
    <xdr:sp macro="" textlink="">
      <xdr:nvSpPr>
        <xdr:cNvPr id="359" name="n_3mainValue【市民会館】&#10;一人当たり面積">
          <a:extLst>
            <a:ext uri="{FF2B5EF4-FFF2-40B4-BE49-F238E27FC236}">
              <a16:creationId xmlns:a16="http://schemas.microsoft.com/office/drawing/2014/main" id="{82C0237F-5883-4B0D-8C1B-A95D115E462B}"/>
            </a:ext>
          </a:extLst>
        </xdr:cNvPr>
        <xdr:cNvSpPr txBox="1"/>
      </xdr:nvSpPr>
      <xdr:spPr>
        <a:xfrm>
          <a:off x="6864427" y="176714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107</xdr:row>
      <xdr:rowOff>13352</xdr:rowOff>
    </xdr:from>
    <xdr:ext cx="469744" cy="259045"/>
    <xdr:sp macro="" textlink="">
      <xdr:nvSpPr>
        <xdr:cNvPr id="360" name="n_4mainValue【市民会館】&#10;一人当たり面積">
          <a:extLst>
            <a:ext uri="{FF2B5EF4-FFF2-40B4-BE49-F238E27FC236}">
              <a16:creationId xmlns:a16="http://schemas.microsoft.com/office/drawing/2014/main" id="{9828BD25-623D-4203-9530-6314798A50B9}"/>
            </a:ext>
          </a:extLst>
        </xdr:cNvPr>
        <xdr:cNvSpPr txBox="1"/>
      </xdr:nvSpPr>
      <xdr:spPr>
        <a:xfrm>
          <a:off x="6070677" y="176790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361" name="正方形/長方形 360">
          <a:extLst>
            <a:ext uri="{FF2B5EF4-FFF2-40B4-BE49-F238E27FC236}">
              <a16:creationId xmlns:a16="http://schemas.microsoft.com/office/drawing/2014/main" id="{B3351951-A901-4E1F-A2DA-0C689BFA98FB}"/>
            </a:ext>
          </a:extLst>
        </xdr:cNvPr>
        <xdr:cNvSpPr/>
      </xdr:nvSpPr>
      <xdr:spPr>
        <a:xfrm>
          <a:off x="11207750" y="40386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62" name="正方形/長方形 361">
          <a:extLst>
            <a:ext uri="{FF2B5EF4-FFF2-40B4-BE49-F238E27FC236}">
              <a16:creationId xmlns:a16="http://schemas.microsoft.com/office/drawing/2014/main" id="{24064E20-762E-48D1-9030-95C6B047267A}"/>
            </a:ext>
          </a:extLst>
        </xdr:cNvPr>
        <xdr:cNvSpPr/>
      </xdr:nvSpPr>
      <xdr:spPr>
        <a:xfrm>
          <a:off x="113157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63" name="正方形/長方形 362">
          <a:extLst>
            <a:ext uri="{FF2B5EF4-FFF2-40B4-BE49-F238E27FC236}">
              <a16:creationId xmlns:a16="http://schemas.microsoft.com/office/drawing/2014/main" id="{C46BCD9F-094C-4224-B183-70DB6EB1E3FD}"/>
            </a:ext>
          </a:extLst>
        </xdr:cNvPr>
        <xdr:cNvSpPr/>
      </xdr:nvSpPr>
      <xdr:spPr>
        <a:xfrm>
          <a:off x="113157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64" name="正方形/長方形 363">
          <a:extLst>
            <a:ext uri="{FF2B5EF4-FFF2-40B4-BE49-F238E27FC236}">
              <a16:creationId xmlns:a16="http://schemas.microsoft.com/office/drawing/2014/main" id="{31F4A017-47E8-49CE-AD6E-0AF88168738E}"/>
            </a:ext>
          </a:extLst>
        </xdr:cNvPr>
        <xdr:cNvSpPr/>
      </xdr:nvSpPr>
      <xdr:spPr>
        <a:xfrm>
          <a:off x="1223645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65" name="正方形/長方形 364">
          <a:extLst>
            <a:ext uri="{FF2B5EF4-FFF2-40B4-BE49-F238E27FC236}">
              <a16:creationId xmlns:a16="http://schemas.microsoft.com/office/drawing/2014/main" id="{0DF53CB0-F046-401B-B6C9-C3B812D7AE0A}"/>
            </a:ext>
          </a:extLst>
        </xdr:cNvPr>
        <xdr:cNvSpPr/>
      </xdr:nvSpPr>
      <xdr:spPr>
        <a:xfrm>
          <a:off x="1223645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66" name="正方形/長方形 365">
          <a:extLst>
            <a:ext uri="{FF2B5EF4-FFF2-40B4-BE49-F238E27FC236}">
              <a16:creationId xmlns:a16="http://schemas.microsoft.com/office/drawing/2014/main" id="{8176DBE9-ADE4-4C4A-8888-17F72D5CFF7F}"/>
            </a:ext>
          </a:extLst>
        </xdr:cNvPr>
        <xdr:cNvSpPr/>
      </xdr:nvSpPr>
      <xdr:spPr>
        <a:xfrm>
          <a:off x="1326515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67" name="正方形/長方形 366">
          <a:extLst>
            <a:ext uri="{FF2B5EF4-FFF2-40B4-BE49-F238E27FC236}">
              <a16:creationId xmlns:a16="http://schemas.microsoft.com/office/drawing/2014/main" id="{82758BDD-4339-4004-9399-1C7C6DF3A814}"/>
            </a:ext>
          </a:extLst>
        </xdr:cNvPr>
        <xdr:cNvSpPr/>
      </xdr:nvSpPr>
      <xdr:spPr>
        <a:xfrm>
          <a:off x="1326515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68" name="正方形/長方形 367">
          <a:extLst>
            <a:ext uri="{FF2B5EF4-FFF2-40B4-BE49-F238E27FC236}">
              <a16:creationId xmlns:a16="http://schemas.microsoft.com/office/drawing/2014/main" id="{2B64684F-CC61-412B-992F-EC9F0F8460E4}"/>
            </a:ext>
          </a:extLst>
        </xdr:cNvPr>
        <xdr:cNvSpPr/>
      </xdr:nvSpPr>
      <xdr:spPr>
        <a:xfrm>
          <a:off x="11207750" y="5137150"/>
          <a:ext cx="424815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24</xdr:row>
      <xdr:rowOff>76200</xdr:rowOff>
    </xdr:from>
    <xdr:to>
      <xdr:col>120</xdr:col>
      <xdr:colOff>152400</xdr:colOff>
      <xdr:row>28</xdr:row>
      <xdr:rowOff>25400</xdr:rowOff>
    </xdr:to>
    <xdr:sp macro="" textlink="">
      <xdr:nvSpPr>
        <xdr:cNvPr id="369" name="正方形/長方形 368">
          <a:extLst>
            <a:ext uri="{FF2B5EF4-FFF2-40B4-BE49-F238E27FC236}">
              <a16:creationId xmlns:a16="http://schemas.microsoft.com/office/drawing/2014/main" id="{93702C2B-0FAC-418B-B4D1-AF79C2B3EB8D}"/>
            </a:ext>
          </a:extLst>
        </xdr:cNvPr>
        <xdr:cNvSpPr/>
      </xdr:nvSpPr>
      <xdr:spPr>
        <a:xfrm>
          <a:off x="16459200" y="40386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70" name="正方形/長方形 369">
          <a:extLst>
            <a:ext uri="{FF2B5EF4-FFF2-40B4-BE49-F238E27FC236}">
              <a16:creationId xmlns:a16="http://schemas.microsoft.com/office/drawing/2014/main" id="{AAC14190-FABF-4950-AC53-641E8DA9C3B3}"/>
            </a:ext>
          </a:extLst>
        </xdr:cNvPr>
        <xdr:cNvSpPr/>
      </xdr:nvSpPr>
      <xdr:spPr>
        <a:xfrm>
          <a:off x="165862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71" name="正方形/長方形 370">
          <a:extLst>
            <a:ext uri="{FF2B5EF4-FFF2-40B4-BE49-F238E27FC236}">
              <a16:creationId xmlns:a16="http://schemas.microsoft.com/office/drawing/2014/main" id="{A9D37DE7-FAA9-4784-A33D-97BB5C4F6DD6}"/>
            </a:ext>
          </a:extLst>
        </xdr:cNvPr>
        <xdr:cNvSpPr/>
      </xdr:nvSpPr>
      <xdr:spPr>
        <a:xfrm>
          <a:off x="165862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72" name="正方形/長方形 371">
          <a:extLst>
            <a:ext uri="{FF2B5EF4-FFF2-40B4-BE49-F238E27FC236}">
              <a16:creationId xmlns:a16="http://schemas.microsoft.com/office/drawing/2014/main" id="{624C311B-35A1-43FD-BC2D-8C48F59195B7}"/>
            </a:ext>
          </a:extLst>
        </xdr:cNvPr>
        <xdr:cNvSpPr/>
      </xdr:nvSpPr>
      <xdr:spPr>
        <a:xfrm>
          <a:off x="174879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73" name="正方形/長方形 372">
          <a:extLst>
            <a:ext uri="{FF2B5EF4-FFF2-40B4-BE49-F238E27FC236}">
              <a16:creationId xmlns:a16="http://schemas.microsoft.com/office/drawing/2014/main" id="{5A88C514-524C-4F01-94A1-AC7A947C810E}"/>
            </a:ext>
          </a:extLst>
        </xdr:cNvPr>
        <xdr:cNvSpPr/>
      </xdr:nvSpPr>
      <xdr:spPr>
        <a:xfrm>
          <a:off x="174879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74" name="正方形/長方形 373">
          <a:extLst>
            <a:ext uri="{FF2B5EF4-FFF2-40B4-BE49-F238E27FC236}">
              <a16:creationId xmlns:a16="http://schemas.microsoft.com/office/drawing/2014/main" id="{9B99E539-3A69-483F-9582-16086DCA2A43}"/>
            </a:ext>
          </a:extLst>
        </xdr:cNvPr>
        <xdr:cNvSpPr/>
      </xdr:nvSpPr>
      <xdr:spPr>
        <a:xfrm>
          <a:off x="185166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75" name="正方形/長方形 374">
          <a:extLst>
            <a:ext uri="{FF2B5EF4-FFF2-40B4-BE49-F238E27FC236}">
              <a16:creationId xmlns:a16="http://schemas.microsoft.com/office/drawing/2014/main" id="{3DFCB46A-4352-4CF7-96C6-BDEEA6359E46}"/>
            </a:ext>
          </a:extLst>
        </xdr:cNvPr>
        <xdr:cNvSpPr/>
      </xdr:nvSpPr>
      <xdr:spPr>
        <a:xfrm>
          <a:off x="185166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118,275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76" name="正方形/長方形 375">
          <a:extLst>
            <a:ext uri="{FF2B5EF4-FFF2-40B4-BE49-F238E27FC236}">
              <a16:creationId xmlns:a16="http://schemas.microsoft.com/office/drawing/2014/main" id="{76965A16-D877-4818-9826-3006D87698B4}"/>
            </a:ext>
          </a:extLst>
        </xdr:cNvPr>
        <xdr:cNvSpPr/>
      </xdr:nvSpPr>
      <xdr:spPr>
        <a:xfrm>
          <a:off x="16459200" y="5137150"/>
          <a:ext cx="426720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46</xdr:row>
      <xdr:rowOff>114300</xdr:rowOff>
    </xdr:from>
    <xdr:to>
      <xdr:col>90</xdr:col>
      <xdr:colOff>25400</xdr:colOff>
      <xdr:row>50</xdr:row>
      <xdr:rowOff>63500</xdr:rowOff>
    </xdr:to>
    <xdr:sp macro="" textlink="">
      <xdr:nvSpPr>
        <xdr:cNvPr id="377" name="正方形/長方形 376">
          <a:extLst>
            <a:ext uri="{FF2B5EF4-FFF2-40B4-BE49-F238E27FC236}">
              <a16:creationId xmlns:a16="http://schemas.microsoft.com/office/drawing/2014/main" id="{9880464C-302A-40DC-9580-55A6B5DE9C2F}"/>
            </a:ext>
          </a:extLst>
        </xdr:cNvPr>
        <xdr:cNvSpPr/>
      </xdr:nvSpPr>
      <xdr:spPr>
        <a:xfrm>
          <a:off x="11207750" y="77089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378" name="正方形/長方形 377">
          <a:extLst>
            <a:ext uri="{FF2B5EF4-FFF2-40B4-BE49-F238E27FC236}">
              <a16:creationId xmlns:a16="http://schemas.microsoft.com/office/drawing/2014/main" id="{B427F33C-1832-4FF4-9435-F066599A0ABA}"/>
            </a:ext>
          </a:extLst>
        </xdr:cNvPr>
        <xdr:cNvSpPr/>
      </xdr:nvSpPr>
      <xdr:spPr>
        <a:xfrm>
          <a:off x="113157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379" name="正方形/長方形 378">
          <a:extLst>
            <a:ext uri="{FF2B5EF4-FFF2-40B4-BE49-F238E27FC236}">
              <a16:creationId xmlns:a16="http://schemas.microsoft.com/office/drawing/2014/main" id="{340E53C3-8BDA-412C-9053-DE5C27B0672E}"/>
            </a:ext>
          </a:extLst>
        </xdr:cNvPr>
        <xdr:cNvSpPr/>
      </xdr:nvSpPr>
      <xdr:spPr>
        <a:xfrm>
          <a:off x="113157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380" name="正方形/長方形 379">
          <a:extLst>
            <a:ext uri="{FF2B5EF4-FFF2-40B4-BE49-F238E27FC236}">
              <a16:creationId xmlns:a16="http://schemas.microsoft.com/office/drawing/2014/main" id="{B38956E4-9DE2-48BE-9C81-8F9344C76AC9}"/>
            </a:ext>
          </a:extLst>
        </xdr:cNvPr>
        <xdr:cNvSpPr/>
      </xdr:nvSpPr>
      <xdr:spPr>
        <a:xfrm>
          <a:off x="1223645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381" name="正方形/長方形 380">
          <a:extLst>
            <a:ext uri="{FF2B5EF4-FFF2-40B4-BE49-F238E27FC236}">
              <a16:creationId xmlns:a16="http://schemas.microsoft.com/office/drawing/2014/main" id="{22C5281D-E236-4B26-9344-4A312EF0BA0D}"/>
            </a:ext>
          </a:extLst>
        </xdr:cNvPr>
        <xdr:cNvSpPr/>
      </xdr:nvSpPr>
      <xdr:spPr>
        <a:xfrm>
          <a:off x="1223645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382" name="正方形/長方形 381">
          <a:extLst>
            <a:ext uri="{FF2B5EF4-FFF2-40B4-BE49-F238E27FC236}">
              <a16:creationId xmlns:a16="http://schemas.microsoft.com/office/drawing/2014/main" id="{17CB6ED2-42E9-42E5-A5DD-0457001CCDD5}"/>
            </a:ext>
          </a:extLst>
        </xdr:cNvPr>
        <xdr:cNvSpPr/>
      </xdr:nvSpPr>
      <xdr:spPr>
        <a:xfrm>
          <a:off x="1326515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383" name="正方形/長方形 382">
          <a:extLst>
            <a:ext uri="{FF2B5EF4-FFF2-40B4-BE49-F238E27FC236}">
              <a16:creationId xmlns:a16="http://schemas.microsoft.com/office/drawing/2014/main" id="{38D30497-83CA-41D1-AC47-158DEF9B486C}"/>
            </a:ext>
          </a:extLst>
        </xdr:cNvPr>
        <xdr:cNvSpPr/>
      </xdr:nvSpPr>
      <xdr:spPr>
        <a:xfrm>
          <a:off x="1326515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384" name="正方形/長方形 383">
          <a:extLst>
            <a:ext uri="{FF2B5EF4-FFF2-40B4-BE49-F238E27FC236}">
              <a16:creationId xmlns:a16="http://schemas.microsoft.com/office/drawing/2014/main" id="{99D759DD-31C7-494A-B148-BCD446922775}"/>
            </a:ext>
          </a:extLst>
        </xdr:cNvPr>
        <xdr:cNvSpPr/>
      </xdr:nvSpPr>
      <xdr:spPr>
        <a:xfrm>
          <a:off x="11207750" y="880745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385" name="テキスト ボックス 384">
          <a:extLst>
            <a:ext uri="{FF2B5EF4-FFF2-40B4-BE49-F238E27FC236}">
              <a16:creationId xmlns:a16="http://schemas.microsoft.com/office/drawing/2014/main" id="{23DA8BD3-3F2E-42A3-8189-1FBA78984062}"/>
            </a:ext>
          </a:extLst>
        </xdr:cNvPr>
        <xdr:cNvSpPr txBox="1"/>
      </xdr:nvSpPr>
      <xdr:spPr>
        <a:xfrm>
          <a:off x="11169650" y="86233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386" name="直線コネクタ 385">
          <a:extLst>
            <a:ext uri="{FF2B5EF4-FFF2-40B4-BE49-F238E27FC236}">
              <a16:creationId xmlns:a16="http://schemas.microsoft.com/office/drawing/2014/main" id="{6A425BE1-4A41-4909-9ADA-EC90E0201685}"/>
            </a:ext>
          </a:extLst>
        </xdr:cNvPr>
        <xdr:cNvCxnSpPr/>
      </xdr:nvCxnSpPr>
      <xdr:spPr>
        <a:xfrm>
          <a:off x="11207750" y="110109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387" name="テキスト ボックス 386">
          <a:extLst>
            <a:ext uri="{FF2B5EF4-FFF2-40B4-BE49-F238E27FC236}">
              <a16:creationId xmlns:a16="http://schemas.microsoft.com/office/drawing/2014/main" id="{295D1B83-F31C-46DF-8A10-872485744AC7}"/>
            </a:ext>
          </a:extLst>
        </xdr:cNvPr>
        <xdr:cNvSpPr txBox="1"/>
      </xdr:nvSpPr>
      <xdr:spPr>
        <a:xfrm>
          <a:off x="10797721" y="10875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388" name="直線コネクタ 387">
          <a:extLst>
            <a:ext uri="{FF2B5EF4-FFF2-40B4-BE49-F238E27FC236}">
              <a16:creationId xmlns:a16="http://schemas.microsoft.com/office/drawing/2014/main" id="{1607D636-7210-475E-81B7-319847FF634E}"/>
            </a:ext>
          </a:extLst>
        </xdr:cNvPr>
        <xdr:cNvCxnSpPr/>
      </xdr:nvCxnSpPr>
      <xdr:spPr>
        <a:xfrm>
          <a:off x="11207750" y="106426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389" name="テキスト ボックス 388">
          <a:extLst>
            <a:ext uri="{FF2B5EF4-FFF2-40B4-BE49-F238E27FC236}">
              <a16:creationId xmlns:a16="http://schemas.microsoft.com/office/drawing/2014/main" id="{8B7FCC7A-AB54-41FE-A63A-A15757CA6F5E}"/>
            </a:ext>
          </a:extLst>
        </xdr:cNvPr>
        <xdr:cNvSpPr txBox="1"/>
      </xdr:nvSpPr>
      <xdr:spPr>
        <a:xfrm>
          <a:off x="10797721" y="10506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390" name="直線コネクタ 389">
          <a:extLst>
            <a:ext uri="{FF2B5EF4-FFF2-40B4-BE49-F238E27FC236}">
              <a16:creationId xmlns:a16="http://schemas.microsoft.com/office/drawing/2014/main" id="{BE95E243-B0C3-4CF0-8995-D06147BED8C5}"/>
            </a:ext>
          </a:extLst>
        </xdr:cNvPr>
        <xdr:cNvCxnSpPr/>
      </xdr:nvCxnSpPr>
      <xdr:spPr>
        <a:xfrm>
          <a:off x="11207750" y="102743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391" name="テキスト ボックス 390">
          <a:extLst>
            <a:ext uri="{FF2B5EF4-FFF2-40B4-BE49-F238E27FC236}">
              <a16:creationId xmlns:a16="http://schemas.microsoft.com/office/drawing/2014/main" id="{13A2195B-4EDB-4AA8-810B-0167713B7D24}"/>
            </a:ext>
          </a:extLst>
        </xdr:cNvPr>
        <xdr:cNvSpPr txBox="1"/>
      </xdr:nvSpPr>
      <xdr:spPr>
        <a:xfrm>
          <a:off x="10842791" y="101384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392" name="直線コネクタ 391">
          <a:extLst>
            <a:ext uri="{FF2B5EF4-FFF2-40B4-BE49-F238E27FC236}">
              <a16:creationId xmlns:a16="http://schemas.microsoft.com/office/drawing/2014/main" id="{5720BB06-22AC-40ED-95B5-FA696CE6EA06}"/>
            </a:ext>
          </a:extLst>
        </xdr:cNvPr>
        <xdr:cNvCxnSpPr/>
      </xdr:nvCxnSpPr>
      <xdr:spPr>
        <a:xfrm>
          <a:off x="11207750" y="99060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393" name="テキスト ボックス 392">
          <a:extLst>
            <a:ext uri="{FF2B5EF4-FFF2-40B4-BE49-F238E27FC236}">
              <a16:creationId xmlns:a16="http://schemas.microsoft.com/office/drawing/2014/main" id="{F674467E-0B00-4EEA-B7D2-D41FD84866A8}"/>
            </a:ext>
          </a:extLst>
        </xdr:cNvPr>
        <xdr:cNvSpPr txBox="1"/>
      </xdr:nvSpPr>
      <xdr:spPr>
        <a:xfrm>
          <a:off x="10842791" y="97701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394" name="直線コネクタ 393">
          <a:extLst>
            <a:ext uri="{FF2B5EF4-FFF2-40B4-BE49-F238E27FC236}">
              <a16:creationId xmlns:a16="http://schemas.microsoft.com/office/drawing/2014/main" id="{64E9AE17-4E6D-4B88-9033-8B6C045C0E37}"/>
            </a:ext>
          </a:extLst>
        </xdr:cNvPr>
        <xdr:cNvCxnSpPr/>
      </xdr:nvCxnSpPr>
      <xdr:spPr>
        <a:xfrm>
          <a:off x="11207750" y="95440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395" name="テキスト ボックス 394">
          <a:extLst>
            <a:ext uri="{FF2B5EF4-FFF2-40B4-BE49-F238E27FC236}">
              <a16:creationId xmlns:a16="http://schemas.microsoft.com/office/drawing/2014/main" id="{5DD4FC81-002E-46FC-8D68-CDB09E359293}"/>
            </a:ext>
          </a:extLst>
        </xdr:cNvPr>
        <xdr:cNvSpPr txBox="1"/>
      </xdr:nvSpPr>
      <xdr:spPr>
        <a:xfrm>
          <a:off x="10842791" y="9408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396" name="直線コネクタ 395">
          <a:extLst>
            <a:ext uri="{FF2B5EF4-FFF2-40B4-BE49-F238E27FC236}">
              <a16:creationId xmlns:a16="http://schemas.microsoft.com/office/drawing/2014/main" id="{4F428FFD-7B3D-46BE-ACFF-E298AC39ACCD}"/>
            </a:ext>
          </a:extLst>
        </xdr:cNvPr>
        <xdr:cNvCxnSpPr/>
      </xdr:nvCxnSpPr>
      <xdr:spPr>
        <a:xfrm>
          <a:off x="11207750" y="91757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397" name="テキスト ボックス 396">
          <a:extLst>
            <a:ext uri="{FF2B5EF4-FFF2-40B4-BE49-F238E27FC236}">
              <a16:creationId xmlns:a16="http://schemas.microsoft.com/office/drawing/2014/main" id="{B4CA84F8-4775-424C-BEAA-4DDBCEDDDDF6}"/>
            </a:ext>
          </a:extLst>
        </xdr:cNvPr>
        <xdr:cNvSpPr txBox="1"/>
      </xdr:nvSpPr>
      <xdr:spPr>
        <a:xfrm>
          <a:off x="10842791" y="90398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398" name="直線コネクタ 397">
          <a:extLst>
            <a:ext uri="{FF2B5EF4-FFF2-40B4-BE49-F238E27FC236}">
              <a16:creationId xmlns:a16="http://schemas.microsoft.com/office/drawing/2014/main" id="{B6B11B5C-DBE7-4902-B69A-C9A452B7C1BC}"/>
            </a:ext>
          </a:extLst>
        </xdr:cNvPr>
        <xdr:cNvCxnSpPr/>
      </xdr:nvCxnSpPr>
      <xdr:spPr>
        <a:xfrm>
          <a:off x="11207750" y="88074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399" name="テキスト ボックス 398">
          <a:extLst>
            <a:ext uri="{FF2B5EF4-FFF2-40B4-BE49-F238E27FC236}">
              <a16:creationId xmlns:a16="http://schemas.microsoft.com/office/drawing/2014/main" id="{DEB2508B-0068-48DD-A68B-D0DB390AE6FB}"/>
            </a:ext>
          </a:extLst>
        </xdr:cNvPr>
        <xdr:cNvSpPr txBox="1"/>
      </xdr:nvSpPr>
      <xdr:spPr>
        <a:xfrm>
          <a:off x="10906911" y="86715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00" name="【保健センター・保健所】&#10;有形固定資産減価償却率グラフ枠">
          <a:extLst>
            <a:ext uri="{FF2B5EF4-FFF2-40B4-BE49-F238E27FC236}">
              <a16:creationId xmlns:a16="http://schemas.microsoft.com/office/drawing/2014/main" id="{91D07E34-24B0-43CF-A82B-AA705F8CE2C8}"/>
            </a:ext>
          </a:extLst>
        </xdr:cNvPr>
        <xdr:cNvSpPr/>
      </xdr:nvSpPr>
      <xdr:spPr>
        <a:xfrm>
          <a:off x="11207750" y="880745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114300</xdr:rowOff>
    </xdr:from>
    <xdr:to>
      <xdr:col>85</xdr:col>
      <xdr:colOff>126364</xdr:colOff>
      <xdr:row>64</xdr:row>
      <xdr:rowOff>76200</xdr:rowOff>
    </xdr:to>
    <xdr:cxnSp macro="">
      <xdr:nvCxnSpPr>
        <xdr:cNvPr id="401" name="直線コネクタ 400">
          <a:extLst>
            <a:ext uri="{FF2B5EF4-FFF2-40B4-BE49-F238E27FC236}">
              <a16:creationId xmlns:a16="http://schemas.microsoft.com/office/drawing/2014/main" id="{1E9636BB-F07E-46AB-9E4F-F67BF3C815F9}"/>
            </a:ext>
          </a:extLst>
        </xdr:cNvPr>
        <xdr:cNvCxnSpPr/>
      </xdr:nvCxnSpPr>
      <xdr:spPr>
        <a:xfrm flipV="1">
          <a:off x="14699614" y="9194800"/>
          <a:ext cx="0" cy="1447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80027</xdr:rowOff>
    </xdr:from>
    <xdr:ext cx="469744" cy="259045"/>
    <xdr:sp macro="" textlink="">
      <xdr:nvSpPr>
        <xdr:cNvPr id="402" name="【保健センター・保健所】&#10;有形固定資産減価償却率最小値テキスト">
          <a:extLst>
            <a:ext uri="{FF2B5EF4-FFF2-40B4-BE49-F238E27FC236}">
              <a16:creationId xmlns:a16="http://schemas.microsoft.com/office/drawing/2014/main" id="{B2875925-6FF6-4703-A2BC-209A180256FB}"/>
            </a:ext>
          </a:extLst>
        </xdr:cNvPr>
        <xdr:cNvSpPr txBox="1"/>
      </xdr:nvSpPr>
      <xdr:spPr>
        <a:xfrm>
          <a:off x="14738350" y="10646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76200</xdr:rowOff>
    </xdr:from>
    <xdr:to>
      <xdr:col>86</xdr:col>
      <xdr:colOff>25400</xdr:colOff>
      <xdr:row>64</xdr:row>
      <xdr:rowOff>76200</xdr:rowOff>
    </xdr:to>
    <xdr:cxnSp macro="">
      <xdr:nvCxnSpPr>
        <xdr:cNvPr id="403" name="直線コネクタ 402">
          <a:extLst>
            <a:ext uri="{FF2B5EF4-FFF2-40B4-BE49-F238E27FC236}">
              <a16:creationId xmlns:a16="http://schemas.microsoft.com/office/drawing/2014/main" id="{00139C82-A2A2-493D-B828-C5F47F7BFCB8}"/>
            </a:ext>
          </a:extLst>
        </xdr:cNvPr>
        <xdr:cNvCxnSpPr/>
      </xdr:nvCxnSpPr>
      <xdr:spPr>
        <a:xfrm>
          <a:off x="14611350" y="106426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60977</xdr:rowOff>
    </xdr:from>
    <xdr:ext cx="405111" cy="259045"/>
    <xdr:sp macro="" textlink="">
      <xdr:nvSpPr>
        <xdr:cNvPr id="404" name="【保健センター・保健所】&#10;有形固定資産減価償却率最大値テキスト">
          <a:extLst>
            <a:ext uri="{FF2B5EF4-FFF2-40B4-BE49-F238E27FC236}">
              <a16:creationId xmlns:a16="http://schemas.microsoft.com/office/drawing/2014/main" id="{A151162A-F8BD-4CE8-90B7-7330F219C17E}"/>
            </a:ext>
          </a:extLst>
        </xdr:cNvPr>
        <xdr:cNvSpPr txBox="1"/>
      </xdr:nvSpPr>
      <xdr:spPr>
        <a:xfrm>
          <a:off x="14738350" y="8976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114300</xdr:rowOff>
    </xdr:from>
    <xdr:to>
      <xdr:col>86</xdr:col>
      <xdr:colOff>25400</xdr:colOff>
      <xdr:row>55</xdr:row>
      <xdr:rowOff>114300</xdr:rowOff>
    </xdr:to>
    <xdr:cxnSp macro="">
      <xdr:nvCxnSpPr>
        <xdr:cNvPr id="405" name="直線コネクタ 404">
          <a:extLst>
            <a:ext uri="{FF2B5EF4-FFF2-40B4-BE49-F238E27FC236}">
              <a16:creationId xmlns:a16="http://schemas.microsoft.com/office/drawing/2014/main" id="{8AFA9BA4-0448-4DBD-B756-55E8125C21E0}"/>
            </a:ext>
          </a:extLst>
        </xdr:cNvPr>
        <xdr:cNvCxnSpPr/>
      </xdr:nvCxnSpPr>
      <xdr:spPr>
        <a:xfrm>
          <a:off x="14611350" y="91948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68597</xdr:rowOff>
    </xdr:from>
    <xdr:ext cx="405111" cy="259045"/>
    <xdr:sp macro="" textlink="">
      <xdr:nvSpPr>
        <xdr:cNvPr id="406" name="【保健センター・保健所】&#10;有形固定資産減価償却率平均値テキスト">
          <a:extLst>
            <a:ext uri="{FF2B5EF4-FFF2-40B4-BE49-F238E27FC236}">
              <a16:creationId xmlns:a16="http://schemas.microsoft.com/office/drawing/2014/main" id="{70BC61B7-25AA-4CFD-A149-BA504A17F9EC}"/>
            </a:ext>
          </a:extLst>
        </xdr:cNvPr>
        <xdr:cNvSpPr txBox="1"/>
      </xdr:nvSpPr>
      <xdr:spPr>
        <a:xfrm>
          <a:off x="14738350" y="98094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90170</xdr:rowOff>
    </xdr:from>
    <xdr:to>
      <xdr:col>85</xdr:col>
      <xdr:colOff>177800</xdr:colOff>
      <xdr:row>60</xdr:row>
      <xdr:rowOff>20320</xdr:rowOff>
    </xdr:to>
    <xdr:sp macro="" textlink="">
      <xdr:nvSpPr>
        <xdr:cNvPr id="407" name="フローチャート: 判断 406">
          <a:extLst>
            <a:ext uri="{FF2B5EF4-FFF2-40B4-BE49-F238E27FC236}">
              <a16:creationId xmlns:a16="http://schemas.microsoft.com/office/drawing/2014/main" id="{2CCFEF1A-6C22-493B-AE40-74361C236E24}"/>
            </a:ext>
          </a:extLst>
        </xdr:cNvPr>
        <xdr:cNvSpPr/>
      </xdr:nvSpPr>
      <xdr:spPr>
        <a:xfrm>
          <a:off x="14649450" y="9831070"/>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53975</xdr:rowOff>
    </xdr:from>
    <xdr:to>
      <xdr:col>81</xdr:col>
      <xdr:colOff>101600</xdr:colOff>
      <xdr:row>59</xdr:row>
      <xdr:rowOff>155575</xdr:rowOff>
    </xdr:to>
    <xdr:sp macro="" textlink="">
      <xdr:nvSpPr>
        <xdr:cNvPr id="408" name="フローチャート: 判断 407">
          <a:extLst>
            <a:ext uri="{FF2B5EF4-FFF2-40B4-BE49-F238E27FC236}">
              <a16:creationId xmlns:a16="http://schemas.microsoft.com/office/drawing/2014/main" id="{4B8DA53F-DA43-4E60-9988-7996AD8276CE}"/>
            </a:ext>
          </a:extLst>
        </xdr:cNvPr>
        <xdr:cNvSpPr/>
      </xdr:nvSpPr>
      <xdr:spPr>
        <a:xfrm>
          <a:off x="13887450" y="9794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13970</xdr:rowOff>
    </xdr:from>
    <xdr:to>
      <xdr:col>76</xdr:col>
      <xdr:colOff>165100</xdr:colOff>
      <xdr:row>59</xdr:row>
      <xdr:rowOff>115570</xdr:rowOff>
    </xdr:to>
    <xdr:sp macro="" textlink="">
      <xdr:nvSpPr>
        <xdr:cNvPr id="409" name="フローチャート: 判断 408">
          <a:extLst>
            <a:ext uri="{FF2B5EF4-FFF2-40B4-BE49-F238E27FC236}">
              <a16:creationId xmlns:a16="http://schemas.microsoft.com/office/drawing/2014/main" id="{0217B6F7-705A-4C50-9D5E-249FB590C034}"/>
            </a:ext>
          </a:extLst>
        </xdr:cNvPr>
        <xdr:cNvSpPr/>
      </xdr:nvSpPr>
      <xdr:spPr>
        <a:xfrm>
          <a:off x="13093700" y="9754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10160</xdr:rowOff>
    </xdr:from>
    <xdr:to>
      <xdr:col>72</xdr:col>
      <xdr:colOff>38100</xdr:colOff>
      <xdr:row>59</xdr:row>
      <xdr:rowOff>111760</xdr:rowOff>
    </xdr:to>
    <xdr:sp macro="" textlink="">
      <xdr:nvSpPr>
        <xdr:cNvPr id="410" name="フローチャート: 判断 409">
          <a:extLst>
            <a:ext uri="{FF2B5EF4-FFF2-40B4-BE49-F238E27FC236}">
              <a16:creationId xmlns:a16="http://schemas.microsoft.com/office/drawing/2014/main" id="{B857063E-F2A9-42A1-B3D6-57F93A752FCD}"/>
            </a:ext>
          </a:extLst>
        </xdr:cNvPr>
        <xdr:cNvSpPr/>
      </xdr:nvSpPr>
      <xdr:spPr>
        <a:xfrm>
          <a:off x="12299950" y="975106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58</xdr:row>
      <xdr:rowOff>130175</xdr:rowOff>
    </xdr:from>
    <xdr:to>
      <xdr:col>67</xdr:col>
      <xdr:colOff>101600</xdr:colOff>
      <xdr:row>59</xdr:row>
      <xdr:rowOff>60325</xdr:rowOff>
    </xdr:to>
    <xdr:sp macro="" textlink="">
      <xdr:nvSpPr>
        <xdr:cNvPr id="411" name="フローチャート: 判断 410">
          <a:extLst>
            <a:ext uri="{FF2B5EF4-FFF2-40B4-BE49-F238E27FC236}">
              <a16:creationId xmlns:a16="http://schemas.microsoft.com/office/drawing/2014/main" id="{62AAE98D-F247-433F-A179-6E527E507F55}"/>
            </a:ext>
          </a:extLst>
        </xdr:cNvPr>
        <xdr:cNvSpPr/>
      </xdr:nvSpPr>
      <xdr:spPr>
        <a:xfrm>
          <a:off x="11487150" y="970597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12" name="テキスト ボックス 411">
          <a:extLst>
            <a:ext uri="{FF2B5EF4-FFF2-40B4-BE49-F238E27FC236}">
              <a16:creationId xmlns:a16="http://schemas.microsoft.com/office/drawing/2014/main" id="{AAB44D27-41EC-4BD1-AE4D-37C459DE1C96}"/>
            </a:ext>
          </a:extLst>
        </xdr:cNvPr>
        <xdr:cNvSpPr txBox="1"/>
      </xdr:nvSpPr>
      <xdr:spPr>
        <a:xfrm>
          <a:off x="145288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13" name="テキスト ボックス 412">
          <a:extLst>
            <a:ext uri="{FF2B5EF4-FFF2-40B4-BE49-F238E27FC236}">
              <a16:creationId xmlns:a16="http://schemas.microsoft.com/office/drawing/2014/main" id="{E982CAD0-88A5-4242-A2CB-E8075E6A7538}"/>
            </a:ext>
          </a:extLst>
        </xdr:cNvPr>
        <xdr:cNvSpPr txBox="1"/>
      </xdr:nvSpPr>
      <xdr:spPr>
        <a:xfrm>
          <a:off x="137668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14" name="テキスト ボックス 413">
          <a:extLst>
            <a:ext uri="{FF2B5EF4-FFF2-40B4-BE49-F238E27FC236}">
              <a16:creationId xmlns:a16="http://schemas.microsoft.com/office/drawing/2014/main" id="{497476E3-000E-4135-AF79-0193BE75C6BA}"/>
            </a:ext>
          </a:extLst>
        </xdr:cNvPr>
        <xdr:cNvSpPr txBox="1"/>
      </xdr:nvSpPr>
      <xdr:spPr>
        <a:xfrm>
          <a:off x="129730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15" name="テキスト ボックス 414">
          <a:extLst>
            <a:ext uri="{FF2B5EF4-FFF2-40B4-BE49-F238E27FC236}">
              <a16:creationId xmlns:a16="http://schemas.microsoft.com/office/drawing/2014/main" id="{49920359-3C0D-4D1F-B2A8-554DDCB6984A}"/>
            </a:ext>
          </a:extLst>
        </xdr:cNvPr>
        <xdr:cNvSpPr txBox="1"/>
      </xdr:nvSpPr>
      <xdr:spPr>
        <a:xfrm>
          <a:off x="121729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16" name="テキスト ボックス 415">
          <a:extLst>
            <a:ext uri="{FF2B5EF4-FFF2-40B4-BE49-F238E27FC236}">
              <a16:creationId xmlns:a16="http://schemas.microsoft.com/office/drawing/2014/main" id="{16180239-F1BF-4497-8E33-EEE101811FD7}"/>
            </a:ext>
          </a:extLst>
        </xdr:cNvPr>
        <xdr:cNvSpPr txBox="1"/>
      </xdr:nvSpPr>
      <xdr:spPr>
        <a:xfrm>
          <a:off x="113665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60</xdr:row>
      <xdr:rowOff>50165</xdr:rowOff>
    </xdr:from>
    <xdr:to>
      <xdr:col>76</xdr:col>
      <xdr:colOff>165100</xdr:colOff>
      <xdr:row>60</xdr:row>
      <xdr:rowOff>151765</xdr:rowOff>
    </xdr:to>
    <xdr:sp macro="" textlink="">
      <xdr:nvSpPr>
        <xdr:cNvPr id="417" name="楕円 416">
          <a:extLst>
            <a:ext uri="{FF2B5EF4-FFF2-40B4-BE49-F238E27FC236}">
              <a16:creationId xmlns:a16="http://schemas.microsoft.com/office/drawing/2014/main" id="{CADA763F-2559-4048-98B1-C03A19592A8F}"/>
            </a:ext>
          </a:extLst>
        </xdr:cNvPr>
        <xdr:cNvSpPr/>
      </xdr:nvSpPr>
      <xdr:spPr>
        <a:xfrm>
          <a:off x="13093700" y="9956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60</xdr:row>
      <xdr:rowOff>50165</xdr:rowOff>
    </xdr:from>
    <xdr:to>
      <xdr:col>72</xdr:col>
      <xdr:colOff>38100</xdr:colOff>
      <xdr:row>60</xdr:row>
      <xdr:rowOff>151765</xdr:rowOff>
    </xdr:to>
    <xdr:sp macro="" textlink="">
      <xdr:nvSpPr>
        <xdr:cNvPr id="418" name="楕円 417">
          <a:extLst>
            <a:ext uri="{FF2B5EF4-FFF2-40B4-BE49-F238E27FC236}">
              <a16:creationId xmlns:a16="http://schemas.microsoft.com/office/drawing/2014/main" id="{CA24BB17-570C-40F4-9590-FAC27E996D8C}"/>
            </a:ext>
          </a:extLst>
        </xdr:cNvPr>
        <xdr:cNvSpPr/>
      </xdr:nvSpPr>
      <xdr:spPr>
        <a:xfrm>
          <a:off x="12299950" y="995616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60</xdr:row>
      <xdr:rowOff>100965</xdr:rowOff>
    </xdr:from>
    <xdr:to>
      <xdr:col>76</xdr:col>
      <xdr:colOff>114300</xdr:colOff>
      <xdr:row>60</xdr:row>
      <xdr:rowOff>100965</xdr:rowOff>
    </xdr:to>
    <xdr:cxnSp macro="">
      <xdr:nvCxnSpPr>
        <xdr:cNvPr id="419" name="直線コネクタ 418">
          <a:extLst>
            <a:ext uri="{FF2B5EF4-FFF2-40B4-BE49-F238E27FC236}">
              <a16:creationId xmlns:a16="http://schemas.microsoft.com/office/drawing/2014/main" id="{14C0E668-3EF9-4BC7-AFB4-BD45EEA162E5}"/>
            </a:ext>
          </a:extLst>
        </xdr:cNvPr>
        <xdr:cNvCxnSpPr/>
      </xdr:nvCxnSpPr>
      <xdr:spPr>
        <a:xfrm>
          <a:off x="12344400" y="10006965"/>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60</xdr:row>
      <xdr:rowOff>10160</xdr:rowOff>
    </xdr:from>
    <xdr:to>
      <xdr:col>67</xdr:col>
      <xdr:colOff>101600</xdr:colOff>
      <xdr:row>60</xdr:row>
      <xdr:rowOff>111760</xdr:rowOff>
    </xdr:to>
    <xdr:sp macro="" textlink="">
      <xdr:nvSpPr>
        <xdr:cNvPr id="420" name="楕円 419">
          <a:extLst>
            <a:ext uri="{FF2B5EF4-FFF2-40B4-BE49-F238E27FC236}">
              <a16:creationId xmlns:a16="http://schemas.microsoft.com/office/drawing/2014/main" id="{B92C3624-3C9B-47C0-BE32-2E7159F51027}"/>
            </a:ext>
          </a:extLst>
        </xdr:cNvPr>
        <xdr:cNvSpPr/>
      </xdr:nvSpPr>
      <xdr:spPr>
        <a:xfrm>
          <a:off x="11487150" y="9916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60</xdr:row>
      <xdr:rowOff>60960</xdr:rowOff>
    </xdr:from>
    <xdr:to>
      <xdr:col>71</xdr:col>
      <xdr:colOff>177800</xdr:colOff>
      <xdr:row>60</xdr:row>
      <xdr:rowOff>100965</xdr:rowOff>
    </xdr:to>
    <xdr:cxnSp macro="">
      <xdr:nvCxnSpPr>
        <xdr:cNvPr id="421" name="直線コネクタ 420">
          <a:extLst>
            <a:ext uri="{FF2B5EF4-FFF2-40B4-BE49-F238E27FC236}">
              <a16:creationId xmlns:a16="http://schemas.microsoft.com/office/drawing/2014/main" id="{AAE26865-09CC-4B33-A765-E157F6C5DB7E}"/>
            </a:ext>
          </a:extLst>
        </xdr:cNvPr>
        <xdr:cNvCxnSpPr/>
      </xdr:nvCxnSpPr>
      <xdr:spPr>
        <a:xfrm>
          <a:off x="11537950" y="9966960"/>
          <a:ext cx="80645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652</xdr:rowOff>
    </xdr:from>
    <xdr:ext cx="405111" cy="259045"/>
    <xdr:sp macro="" textlink="">
      <xdr:nvSpPr>
        <xdr:cNvPr id="422" name="n_1aveValue【保健センター・保健所】&#10;有形固定資産減価償却率">
          <a:extLst>
            <a:ext uri="{FF2B5EF4-FFF2-40B4-BE49-F238E27FC236}">
              <a16:creationId xmlns:a16="http://schemas.microsoft.com/office/drawing/2014/main" id="{CECF0CFD-13B5-4572-8CFB-533AEF714972}"/>
            </a:ext>
          </a:extLst>
        </xdr:cNvPr>
        <xdr:cNvSpPr txBox="1"/>
      </xdr:nvSpPr>
      <xdr:spPr>
        <a:xfrm>
          <a:off x="13742044" y="95764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132097</xdr:rowOff>
    </xdr:from>
    <xdr:ext cx="405111" cy="259045"/>
    <xdr:sp macro="" textlink="">
      <xdr:nvSpPr>
        <xdr:cNvPr id="423" name="n_2aveValue【保健センター・保健所】&#10;有形固定資産減価償却率">
          <a:extLst>
            <a:ext uri="{FF2B5EF4-FFF2-40B4-BE49-F238E27FC236}">
              <a16:creationId xmlns:a16="http://schemas.microsoft.com/office/drawing/2014/main" id="{7414C710-DFE0-46DA-BD0A-E4723B3BAAE1}"/>
            </a:ext>
          </a:extLst>
        </xdr:cNvPr>
        <xdr:cNvSpPr txBox="1"/>
      </xdr:nvSpPr>
      <xdr:spPr>
        <a:xfrm>
          <a:off x="12960994" y="9542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128287</xdr:rowOff>
    </xdr:from>
    <xdr:ext cx="405111" cy="259045"/>
    <xdr:sp macro="" textlink="">
      <xdr:nvSpPr>
        <xdr:cNvPr id="424" name="n_3aveValue【保健センター・保健所】&#10;有形固定資産減価償却率">
          <a:extLst>
            <a:ext uri="{FF2B5EF4-FFF2-40B4-BE49-F238E27FC236}">
              <a16:creationId xmlns:a16="http://schemas.microsoft.com/office/drawing/2014/main" id="{90B9AC06-8FB3-407A-ADE2-B31BA77CF4DA}"/>
            </a:ext>
          </a:extLst>
        </xdr:cNvPr>
        <xdr:cNvSpPr txBox="1"/>
      </xdr:nvSpPr>
      <xdr:spPr>
        <a:xfrm>
          <a:off x="12167244" y="95389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76852</xdr:rowOff>
    </xdr:from>
    <xdr:ext cx="405111" cy="259045"/>
    <xdr:sp macro="" textlink="">
      <xdr:nvSpPr>
        <xdr:cNvPr id="425" name="n_4aveValue【保健センター・保健所】&#10;有形固定資産減価償却率">
          <a:extLst>
            <a:ext uri="{FF2B5EF4-FFF2-40B4-BE49-F238E27FC236}">
              <a16:creationId xmlns:a16="http://schemas.microsoft.com/office/drawing/2014/main" id="{8090B2E3-7DEA-4E18-A1B7-4624A41E9A38}"/>
            </a:ext>
          </a:extLst>
        </xdr:cNvPr>
        <xdr:cNvSpPr txBox="1"/>
      </xdr:nvSpPr>
      <xdr:spPr>
        <a:xfrm>
          <a:off x="11354444" y="94875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142892</xdr:rowOff>
    </xdr:from>
    <xdr:ext cx="405111" cy="259045"/>
    <xdr:sp macro="" textlink="">
      <xdr:nvSpPr>
        <xdr:cNvPr id="426" name="n_2mainValue【保健センター・保健所】&#10;有形固定資産減価償却率">
          <a:extLst>
            <a:ext uri="{FF2B5EF4-FFF2-40B4-BE49-F238E27FC236}">
              <a16:creationId xmlns:a16="http://schemas.microsoft.com/office/drawing/2014/main" id="{AADE5CBF-B241-4C4A-AEBE-26B521E932AF}"/>
            </a:ext>
          </a:extLst>
        </xdr:cNvPr>
        <xdr:cNvSpPr txBox="1"/>
      </xdr:nvSpPr>
      <xdr:spPr>
        <a:xfrm>
          <a:off x="12960994" y="100488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142892</xdr:rowOff>
    </xdr:from>
    <xdr:ext cx="405111" cy="259045"/>
    <xdr:sp macro="" textlink="">
      <xdr:nvSpPr>
        <xdr:cNvPr id="427" name="n_3mainValue【保健センター・保健所】&#10;有形固定資産減価償却率">
          <a:extLst>
            <a:ext uri="{FF2B5EF4-FFF2-40B4-BE49-F238E27FC236}">
              <a16:creationId xmlns:a16="http://schemas.microsoft.com/office/drawing/2014/main" id="{5A2820AE-8885-4910-8B86-D8B98AAD6780}"/>
            </a:ext>
          </a:extLst>
        </xdr:cNvPr>
        <xdr:cNvSpPr txBox="1"/>
      </xdr:nvSpPr>
      <xdr:spPr>
        <a:xfrm>
          <a:off x="12167244" y="100488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102887</xdr:rowOff>
    </xdr:from>
    <xdr:ext cx="405111" cy="259045"/>
    <xdr:sp macro="" textlink="">
      <xdr:nvSpPr>
        <xdr:cNvPr id="428" name="n_4mainValue【保健センター・保健所】&#10;有形固定資産減価償却率">
          <a:extLst>
            <a:ext uri="{FF2B5EF4-FFF2-40B4-BE49-F238E27FC236}">
              <a16:creationId xmlns:a16="http://schemas.microsoft.com/office/drawing/2014/main" id="{44CC6F7E-2561-4609-9103-A1F79E32CD90}"/>
            </a:ext>
          </a:extLst>
        </xdr:cNvPr>
        <xdr:cNvSpPr txBox="1"/>
      </xdr:nvSpPr>
      <xdr:spPr>
        <a:xfrm>
          <a:off x="11354444" y="100088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29" name="正方形/長方形 428">
          <a:extLst>
            <a:ext uri="{FF2B5EF4-FFF2-40B4-BE49-F238E27FC236}">
              <a16:creationId xmlns:a16="http://schemas.microsoft.com/office/drawing/2014/main" id="{A1E1A63C-0AAE-4EDF-BFB3-977F23E72B6B}"/>
            </a:ext>
          </a:extLst>
        </xdr:cNvPr>
        <xdr:cNvSpPr/>
      </xdr:nvSpPr>
      <xdr:spPr>
        <a:xfrm>
          <a:off x="16459200" y="77089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30" name="正方形/長方形 429">
          <a:extLst>
            <a:ext uri="{FF2B5EF4-FFF2-40B4-BE49-F238E27FC236}">
              <a16:creationId xmlns:a16="http://schemas.microsoft.com/office/drawing/2014/main" id="{67905019-FC3B-4FCB-93EB-128253215741}"/>
            </a:ext>
          </a:extLst>
        </xdr:cNvPr>
        <xdr:cNvSpPr/>
      </xdr:nvSpPr>
      <xdr:spPr>
        <a:xfrm>
          <a:off x="165862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31" name="正方形/長方形 430">
          <a:extLst>
            <a:ext uri="{FF2B5EF4-FFF2-40B4-BE49-F238E27FC236}">
              <a16:creationId xmlns:a16="http://schemas.microsoft.com/office/drawing/2014/main" id="{CE568380-30DE-41FD-84D7-7A1A111C38F8}"/>
            </a:ext>
          </a:extLst>
        </xdr:cNvPr>
        <xdr:cNvSpPr/>
      </xdr:nvSpPr>
      <xdr:spPr>
        <a:xfrm>
          <a:off x="165862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32" name="正方形/長方形 431">
          <a:extLst>
            <a:ext uri="{FF2B5EF4-FFF2-40B4-BE49-F238E27FC236}">
              <a16:creationId xmlns:a16="http://schemas.microsoft.com/office/drawing/2014/main" id="{1CD99343-C363-4783-92EB-9D633CFF59A7}"/>
            </a:ext>
          </a:extLst>
        </xdr:cNvPr>
        <xdr:cNvSpPr/>
      </xdr:nvSpPr>
      <xdr:spPr>
        <a:xfrm>
          <a:off x="174879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33" name="正方形/長方形 432">
          <a:extLst>
            <a:ext uri="{FF2B5EF4-FFF2-40B4-BE49-F238E27FC236}">
              <a16:creationId xmlns:a16="http://schemas.microsoft.com/office/drawing/2014/main" id="{D3E00641-82BD-461C-A76B-6E8EAD2B6A69}"/>
            </a:ext>
          </a:extLst>
        </xdr:cNvPr>
        <xdr:cNvSpPr/>
      </xdr:nvSpPr>
      <xdr:spPr>
        <a:xfrm>
          <a:off x="174879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34" name="正方形/長方形 433">
          <a:extLst>
            <a:ext uri="{FF2B5EF4-FFF2-40B4-BE49-F238E27FC236}">
              <a16:creationId xmlns:a16="http://schemas.microsoft.com/office/drawing/2014/main" id="{3FEE373B-69BF-4935-8687-8A80968633CB}"/>
            </a:ext>
          </a:extLst>
        </xdr:cNvPr>
        <xdr:cNvSpPr/>
      </xdr:nvSpPr>
      <xdr:spPr>
        <a:xfrm>
          <a:off x="185166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35" name="正方形/長方形 434">
          <a:extLst>
            <a:ext uri="{FF2B5EF4-FFF2-40B4-BE49-F238E27FC236}">
              <a16:creationId xmlns:a16="http://schemas.microsoft.com/office/drawing/2014/main" id="{7233F2B2-FFE8-426B-AF6F-15E76961F6FB}"/>
            </a:ext>
          </a:extLst>
        </xdr:cNvPr>
        <xdr:cNvSpPr/>
      </xdr:nvSpPr>
      <xdr:spPr>
        <a:xfrm>
          <a:off x="185166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36" name="正方形/長方形 435">
          <a:extLst>
            <a:ext uri="{FF2B5EF4-FFF2-40B4-BE49-F238E27FC236}">
              <a16:creationId xmlns:a16="http://schemas.microsoft.com/office/drawing/2014/main" id="{67F9ABFF-3AF6-4C2D-8381-E6A1D10F0440}"/>
            </a:ext>
          </a:extLst>
        </xdr:cNvPr>
        <xdr:cNvSpPr/>
      </xdr:nvSpPr>
      <xdr:spPr>
        <a:xfrm>
          <a:off x="16459200" y="880745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37" name="テキスト ボックス 436">
          <a:extLst>
            <a:ext uri="{FF2B5EF4-FFF2-40B4-BE49-F238E27FC236}">
              <a16:creationId xmlns:a16="http://schemas.microsoft.com/office/drawing/2014/main" id="{1CFACF99-D462-4B40-B44D-3CB5B1D58E58}"/>
            </a:ext>
          </a:extLst>
        </xdr:cNvPr>
        <xdr:cNvSpPr txBox="1"/>
      </xdr:nvSpPr>
      <xdr:spPr>
        <a:xfrm>
          <a:off x="16440150" y="86233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38" name="直線コネクタ 437">
          <a:extLst>
            <a:ext uri="{FF2B5EF4-FFF2-40B4-BE49-F238E27FC236}">
              <a16:creationId xmlns:a16="http://schemas.microsoft.com/office/drawing/2014/main" id="{969092DD-4D12-4A88-B418-297C4BE44C33}"/>
            </a:ext>
          </a:extLst>
        </xdr:cNvPr>
        <xdr:cNvCxnSpPr/>
      </xdr:nvCxnSpPr>
      <xdr:spPr>
        <a:xfrm>
          <a:off x="16459200" y="11010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130628</xdr:rowOff>
    </xdr:from>
    <xdr:to>
      <xdr:col>120</xdr:col>
      <xdr:colOff>114300</xdr:colOff>
      <xdr:row>64</xdr:row>
      <xdr:rowOff>130628</xdr:rowOff>
    </xdr:to>
    <xdr:cxnSp macro="">
      <xdr:nvCxnSpPr>
        <xdr:cNvPr id="439" name="直線コネクタ 438">
          <a:extLst>
            <a:ext uri="{FF2B5EF4-FFF2-40B4-BE49-F238E27FC236}">
              <a16:creationId xmlns:a16="http://schemas.microsoft.com/office/drawing/2014/main" id="{D7069A44-8505-4485-9718-7AE3824BE5B9}"/>
            </a:ext>
          </a:extLst>
        </xdr:cNvPr>
        <xdr:cNvCxnSpPr/>
      </xdr:nvCxnSpPr>
      <xdr:spPr>
        <a:xfrm>
          <a:off x="16459200" y="1069702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159855</xdr:rowOff>
    </xdr:from>
    <xdr:ext cx="467179" cy="259045"/>
    <xdr:sp macro="" textlink="">
      <xdr:nvSpPr>
        <xdr:cNvPr id="440" name="テキスト ボックス 439">
          <a:extLst>
            <a:ext uri="{FF2B5EF4-FFF2-40B4-BE49-F238E27FC236}">
              <a16:creationId xmlns:a16="http://schemas.microsoft.com/office/drawing/2014/main" id="{085A50D7-37FD-49BD-AED0-15049F94D8EC}"/>
            </a:ext>
          </a:extLst>
        </xdr:cNvPr>
        <xdr:cNvSpPr txBox="1"/>
      </xdr:nvSpPr>
      <xdr:spPr>
        <a:xfrm>
          <a:off x="16049171" y="1056115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146957</xdr:rowOff>
    </xdr:from>
    <xdr:to>
      <xdr:col>120</xdr:col>
      <xdr:colOff>114300</xdr:colOff>
      <xdr:row>62</xdr:row>
      <xdr:rowOff>146957</xdr:rowOff>
    </xdr:to>
    <xdr:cxnSp macro="">
      <xdr:nvCxnSpPr>
        <xdr:cNvPr id="441" name="直線コネクタ 440">
          <a:extLst>
            <a:ext uri="{FF2B5EF4-FFF2-40B4-BE49-F238E27FC236}">
              <a16:creationId xmlns:a16="http://schemas.microsoft.com/office/drawing/2014/main" id="{A072905A-5486-4B61-A548-3EFC5812BA26}"/>
            </a:ext>
          </a:extLst>
        </xdr:cNvPr>
        <xdr:cNvCxnSpPr/>
      </xdr:nvCxnSpPr>
      <xdr:spPr>
        <a:xfrm>
          <a:off x="16459200" y="1038315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62</xdr:row>
      <xdr:rowOff>4734</xdr:rowOff>
    </xdr:from>
    <xdr:ext cx="467179" cy="259045"/>
    <xdr:sp macro="" textlink="">
      <xdr:nvSpPr>
        <xdr:cNvPr id="442" name="テキスト ボックス 441">
          <a:extLst>
            <a:ext uri="{FF2B5EF4-FFF2-40B4-BE49-F238E27FC236}">
              <a16:creationId xmlns:a16="http://schemas.microsoft.com/office/drawing/2014/main" id="{09B7A00E-986E-4E0F-B548-C6E33D59E27A}"/>
            </a:ext>
          </a:extLst>
        </xdr:cNvPr>
        <xdr:cNvSpPr txBox="1"/>
      </xdr:nvSpPr>
      <xdr:spPr>
        <a:xfrm>
          <a:off x="16049171" y="102409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163285</xdr:rowOff>
    </xdr:from>
    <xdr:to>
      <xdr:col>120</xdr:col>
      <xdr:colOff>114300</xdr:colOff>
      <xdr:row>60</xdr:row>
      <xdr:rowOff>163285</xdr:rowOff>
    </xdr:to>
    <xdr:cxnSp macro="">
      <xdr:nvCxnSpPr>
        <xdr:cNvPr id="443" name="直線コネクタ 442">
          <a:extLst>
            <a:ext uri="{FF2B5EF4-FFF2-40B4-BE49-F238E27FC236}">
              <a16:creationId xmlns:a16="http://schemas.microsoft.com/office/drawing/2014/main" id="{B41A57C6-32DD-4E05-81A7-8ED2FE7A2A14}"/>
            </a:ext>
          </a:extLst>
        </xdr:cNvPr>
        <xdr:cNvCxnSpPr/>
      </xdr:nvCxnSpPr>
      <xdr:spPr>
        <a:xfrm>
          <a:off x="16459200" y="1006928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21062</xdr:rowOff>
    </xdr:from>
    <xdr:ext cx="467179" cy="259045"/>
    <xdr:sp macro="" textlink="">
      <xdr:nvSpPr>
        <xdr:cNvPr id="444" name="テキスト ボックス 443">
          <a:extLst>
            <a:ext uri="{FF2B5EF4-FFF2-40B4-BE49-F238E27FC236}">
              <a16:creationId xmlns:a16="http://schemas.microsoft.com/office/drawing/2014/main" id="{84F024A5-DA94-4716-AE2A-252B9771EB52}"/>
            </a:ext>
          </a:extLst>
        </xdr:cNvPr>
        <xdr:cNvSpPr txBox="1"/>
      </xdr:nvSpPr>
      <xdr:spPr>
        <a:xfrm>
          <a:off x="16049171" y="9927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59</xdr:row>
      <xdr:rowOff>8165</xdr:rowOff>
    </xdr:from>
    <xdr:to>
      <xdr:col>120</xdr:col>
      <xdr:colOff>114300</xdr:colOff>
      <xdr:row>59</xdr:row>
      <xdr:rowOff>8165</xdr:rowOff>
    </xdr:to>
    <xdr:cxnSp macro="">
      <xdr:nvCxnSpPr>
        <xdr:cNvPr id="445" name="直線コネクタ 444">
          <a:extLst>
            <a:ext uri="{FF2B5EF4-FFF2-40B4-BE49-F238E27FC236}">
              <a16:creationId xmlns:a16="http://schemas.microsoft.com/office/drawing/2014/main" id="{25BD6EAA-D840-41C7-BD68-05C25A7B582F}"/>
            </a:ext>
          </a:extLst>
        </xdr:cNvPr>
        <xdr:cNvCxnSpPr/>
      </xdr:nvCxnSpPr>
      <xdr:spPr>
        <a:xfrm>
          <a:off x="16459200" y="974906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58</xdr:row>
      <xdr:rowOff>37392</xdr:rowOff>
    </xdr:from>
    <xdr:ext cx="467179" cy="259045"/>
    <xdr:sp macro="" textlink="">
      <xdr:nvSpPr>
        <xdr:cNvPr id="446" name="テキスト ボックス 445">
          <a:extLst>
            <a:ext uri="{FF2B5EF4-FFF2-40B4-BE49-F238E27FC236}">
              <a16:creationId xmlns:a16="http://schemas.microsoft.com/office/drawing/2014/main" id="{5F49781F-B47D-43E7-8EEF-F0573279B21F}"/>
            </a:ext>
          </a:extLst>
        </xdr:cNvPr>
        <xdr:cNvSpPr txBox="1"/>
      </xdr:nvSpPr>
      <xdr:spPr>
        <a:xfrm>
          <a:off x="16049171" y="96131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24493</xdr:rowOff>
    </xdr:from>
    <xdr:to>
      <xdr:col>120</xdr:col>
      <xdr:colOff>114300</xdr:colOff>
      <xdr:row>57</xdr:row>
      <xdr:rowOff>24493</xdr:rowOff>
    </xdr:to>
    <xdr:cxnSp macro="">
      <xdr:nvCxnSpPr>
        <xdr:cNvPr id="447" name="直線コネクタ 446">
          <a:extLst>
            <a:ext uri="{FF2B5EF4-FFF2-40B4-BE49-F238E27FC236}">
              <a16:creationId xmlns:a16="http://schemas.microsoft.com/office/drawing/2014/main" id="{F8A1FE06-3928-4768-906C-28BF01D1292A}"/>
            </a:ext>
          </a:extLst>
        </xdr:cNvPr>
        <xdr:cNvCxnSpPr/>
      </xdr:nvCxnSpPr>
      <xdr:spPr>
        <a:xfrm>
          <a:off x="16459200" y="943519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53720</xdr:rowOff>
    </xdr:from>
    <xdr:ext cx="467179" cy="259045"/>
    <xdr:sp macro="" textlink="">
      <xdr:nvSpPr>
        <xdr:cNvPr id="448" name="テキスト ボックス 447">
          <a:extLst>
            <a:ext uri="{FF2B5EF4-FFF2-40B4-BE49-F238E27FC236}">
              <a16:creationId xmlns:a16="http://schemas.microsoft.com/office/drawing/2014/main" id="{B9E8DE80-BC72-4FE9-BF17-4FF98F5AC819}"/>
            </a:ext>
          </a:extLst>
        </xdr:cNvPr>
        <xdr:cNvSpPr txBox="1"/>
      </xdr:nvSpPr>
      <xdr:spPr>
        <a:xfrm>
          <a:off x="16049171" y="92993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40822</xdr:rowOff>
    </xdr:from>
    <xdr:to>
      <xdr:col>120</xdr:col>
      <xdr:colOff>114300</xdr:colOff>
      <xdr:row>55</xdr:row>
      <xdr:rowOff>40822</xdr:rowOff>
    </xdr:to>
    <xdr:cxnSp macro="">
      <xdr:nvCxnSpPr>
        <xdr:cNvPr id="449" name="直線コネクタ 448">
          <a:extLst>
            <a:ext uri="{FF2B5EF4-FFF2-40B4-BE49-F238E27FC236}">
              <a16:creationId xmlns:a16="http://schemas.microsoft.com/office/drawing/2014/main" id="{68CDD6C1-7850-4785-9EDD-98C5D03BBCD6}"/>
            </a:ext>
          </a:extLst>
        </xdr:cNvPr>
        <xdr:cNvCxnSpPr/>
      </xdr:nvCxnSpPr>
      <xdr:spPr>
        <a:xfrm>
          <a:off x="16459200" y="912132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70049</xdr:rowOff>
    </xdr:from>
    <xdr:ext cx="467179" cy="259045"/>
    <xdr:sp macro="" textlink="">
      <xdr:nvSpPr>
        <xdr:cNvPr id="450" name="テキスト ボックス 449">
          <a:extLst>
            <a:ext uri="{FF2B5EF4-FFF2-40B4-BE49-F238E27FC236}">
              <a16:creationId xmlns:a16="http://schemas.microsoft.com/office/drawing/2014/main" id="{E0124A7E-624C-401F-B8B2-68EF0BFD1AAE}"/>
            </a:ext>
          </a:extLst>
        </xdr:cNvPr>
        <xdr:cNvSpPr txBox="1"/>
      </xdr:nvSpPr>
      <xdr:spPr>
        <a:xfrm>
          <a:off x="16049171" y="89854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451" name="直線コネクタ 450">
          <a:extLst>
            <a:ext uri="{FF2B5EF4-FFF2-40B4-BE49-F238E27FC236}">
              <a16:creationId xmlns:a16="http://schemas.microsoft.com/office/drawing/2014/main" id="{564634DA-7F27-468F-97E9-56FA5B6C112D}"/>
            </a:ext>
          </a:extLst>
        </xdr:cNvPr>
        <xdr:cNvCxnSpPr/>
      </xdr:nvCxnSpPr>
      <xdr:spPr>
        <a:xfrm>
          <a:off x="16459200" y="88074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452" name="テキスト ボックス 451">
          <a:extLst>
            <a:ext uri="{FF2B5EF4-FFF2-40B4-BE49-F238E27FC236}">
              <a16:creationId xmlns:a16="http://schemas.microsoft.com/office/drawing/2014/main" id="{6784D5AD-8922-41C8-9B6C-7B3D258CCDFD}"/>
            </a:ext>
          </a:extLst>
        </xdr:cNvPr>
        <xdr:cNvSpPr txBox="1"/>
      </xdr:nvSpPr>
      <xdr:spPr>
        <a:xfrm>
          <a:off x="16049171" y="8671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453" name="【保健センター・保健所】&#10;一人当たり面積グラフ枠">
          <a:extLst>
            <a:ext uri="{FF2B5EF4-FFF2-40B4-BE49-F238E27FC236}">
              <a16:creationId xmlns:a16="http://schemas.microsoft.com/office/drawing/2014/main" id="{93777F8C-622F-4186-8B62-C67894693CCB}"/>
            </a:ext>
          </a:extLst>
        </xdr:cNvPr>
        <xdr:cNvSpPr/>
      </xdr:nvSpPr>
      <xdr:spPr>
        <a:xfrm>
          <a:off x="16459200" y="880745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145324</xdr:rowOff>
    </xdr:from>
    <xdr:to>
      <xdr:col>116</xdr:col>
      <xdr:colOff>62864</xdr:colOff>
      <xdr:row>64</xdr:row>
      <xdr:rowOff>91440</xdr:rowOff>
    </xdr:to>
    <xdr:cxnSp macro="">
      <xdr:nvCxnSpPr>
        <xdr:cNvPr id="454" name="直線コネクタ 453">
          <a:extLst>
            <a:ext uri="{FF2B5EF4-FFF2-40B4-BE49-F238E27FC236}">
              <a16:creationId xmlns:a16="http://schemas.microsoft.com/office/drawing/2014/main" id="{04B218C1-FF1F-45E6-B6F4-51CB0E4C6833}"/>
            </a:ext>
          </a:extLst>
        </xdr:cNvPr>
        <xdr:cNvCxnSpPr/>
      </xdr:nvCxnSpPr>
      <xdr:spPr>
        <a:xfrm flipV="1">
          <a:off x="19951064" y="9225824"/>
          <a:ext cx="0" cy="14320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95267</xdr:rowOff>
    </xdr:from>
    <xdr:ext cx="469744" cy="259045"/>
    <xdr:sp macro="" textlink="">
      <xdr:nvSpPr>
        <xdr:cNvPr id="455" name="【保健センター・保健所】&#10;一人当たり面積最小値テキスト">
          <a:extLst>
            <a:ext uri="{FF2B5EF4-FFF2-40B4-BE49-F238E27FC236}">
              <a16:creationId xmlns:a16="http://schemas.microsoft.com/office/drawing/2014/main" id="{3986D92C-63BF-4E5D-B006-2542744C848A}"/>
            </a:ext>
          </a:extLst>
        </xdr:cNvPr>
        <xdr:cNvSpPr txBox="1"/>
      </xdr:nvSpPr>
      <xdr:spPr>
        <a:xfrm>
          <a:off x="19989800" y="106616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91440</xdr:rowOff>
    </xdr:from>
    <xdr:to>
      <xdr:col>116</xdr:col>
      <xdr:colOff>152400</xdr:colOff>
      <xdr:row>64</xdr:row>
      <xdr:rowOff>91440</xdr:rowOff>
    </xdr:to>
    <xdr:cxnSp macro="">
      <xdr:nvCxnSpPr>
        <xdr:cNvPr id="456" name="直線コネクタ 455">
          <a:extLst>
            <a:ext uri="{FF2B5EF4-FFF2-40B4-BE49-F238E27FC236}">
              <a16:creationId xmlns:a16="http://schemas.microsoft.com/office/drawing/2014/main" id="{44F07266-1419-4D05-8899-7A200C5D3FA1}"/>
            </a:ext>
          </a:extLst>
        </xdr:cNvPr>
        <xdr:cNvCxnSpPr/>
      </xdr:nvCxnSpPr>
      <xdr:spPr>
        <a:xfrm>
          <a:off x="19881850" y="1065784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92001</xdr:rowOff>
    </xdr:from>
    <xdr:ext cx="469744" cy="259045"/>
    <xdr:sp macro="" textlink="">
      <xdr:nvSpPr>
        <xdr:cNvPr id="457" name="【保健センター・保健所】&#10;一人当たり面積最大値テキスト">
          <a:extLst>
            <a:ext uri="{FF2B5EF4-FFF2-40B4-BE49-F238E27FC236}">
              <a16:creationId xmlns:a16="http://schemas.microsoft.com/office/drawing/2014/main" id="{9D8568D8-A04E-4BAE-A470-83D1053F9210}"/>
            </a:ext>
          </a:extLst>
        </xdr:cNvPr>
        <xdr:cNvSpPr txBox="1"/>
      </xdr:nvSpPr>
      <xdr:spPr>
        <a:xfrm>
          <a:off x="19989800" y="90074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145324</xdr:rowOff>
    </xdr:from>
    <xdr:to>
      <xdr:col>116</xdr:col>
      <xdr:colOff>152400</xdr:colOff>
      <xdr:row>55</xdr:row>
      <xdr:rowOff>145324</xdr:rowOff>
    </xdr:to>
    <xdr:cxnSp macro="">
      <xdr:nvCxnSpPr>
        <xdr:cNvPr id="458" name="直線コネクタ 457">
          <a:extLst>
            <a:ext uri="{FF2B5EF4-FFF2-40B4-BE49-F238E27FC236}">
              <a16:creationId xmlns:a16="http://schemas.microsoft.com/office/drawing/2014/main" id="{20EC9A4C-2C17-48D4-8824-C37F6D40AA0E}"/>
            </a:ext>
          </a:extLst>
        </xdr:cNvPr>
        <xdr:cNvCxnSpPr/>
      </xdr:nvCxnSpPr>
      <xdr:spPr>
        <a:xfrm>
          <a:off x="19881850" y="922582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41927</xdr:rowOff>
    </xdr:from>
    <xdr:ext cx="469744" cy="259045"/>
    <xdr:sp macro="" textlink="">
      <xdr:nvSpPr>
        <xdr:cNvPr id="459" name="【保健センター・保健所】&#10;一人当たり面積平均値テキスト">
          <a:extLst>
            <a:ext uri="{FF2B5EF4-FFF2-40B4-BE49-F238E27FC236}">
              <a16:creationId xmlns:a16="http://schemas.microsoft.com/office/drawing/2014/main" id="{21546B34-E414-4979-83D0-31B04B70DFB3}"/>
            </a:ext>
          </a:extLst>
        </xdr:cNvPr>
        <xdr:cNvSpPr txBox="1"/>
      </xdr:nvSpPr>
      <xdr:spPr>
        <a:xfrm>
          <a:off x="19989800" y="102781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63500</xdr:rowOff>
    </xdr:from>
    <xdr:to>
      <xdr:col>116</xdr:col>
      <xdr:colOff>114300</xdr:colOff>
      <xdr:row>62</xdr:row>
      <xdr:rowOff>165100</xdr:rowOff>
    </xdr:to>
    <xdr:sp macro="" textlink="">
      <xdr:nvSpPr>
        <xdr:cNvPr id="460" name="フローチャート: 判断 459">
          <a:extLst>
            <a:ext uri="{FF2B5EF4-FFF2-40B4-BE49-F238E27FC236}">
              <a16:creationId xmlns:a16="http://schemas.microsoft.com/office/drawing/2014/main" id="{46881AF6-7D7C-4FC7-A62A-343A315A3965}"/>
            </a:ext>
          </a:extLst>
        </xdr:cNvPr>
        <xdr:cNvSpPr/>
      </xdr:nvSpPr>
      <xdr:spPr>
        <a:xfrm>
          <a:off x="19900900" y="10299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66766</xdr:rowOff>
    </xdr:from>
    <xdr:to>
      <xdr:col>112</xdr:col>
      <xdr:colOff>38100</xdr:colOff>
      <xdr:row>62</xdr:row>
      <xdr:rowOff>168366</xdr:rowOff>
    </xdr:to>
    <xdr:sp macro="" textlink="">
      <xdr:nvSpPr>
        <xdr:cNvPr id="461" name="フローチャート: 判断 460">
          <a:extLst>
            <a:ext uri="{FF2B5EF4-FFF2-40B4-BE49-F238E27FC236}">
              <a16:creationId xmlns:a16="http://schemas.microsoft.com/office/drawing/2014/main" id="{9FFC61DA-A9ED-4302-A392-3B2E46B4F9B5}"/>
            </a:ext>
          </a:extLst>
        </xdr:cNvPr>
        <xdr:cNvSpPr/>
      </xdr:nvSpPr>
      <xdr:spPr>
        <a:xfrm>
          <a:off x="19157950" y="10302966"/>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66766</xdr:rowOff>
    </xdr:from>
    <xdr:to>
      <xdr:col>107</xdr:col>
      <xdr:colOff>101600</xdr:colOff>
      <xdr:row>62</xdr:row>
      <xdr:rowOff>168366</xdr:rowOff>
    </xdr:to>
    <xdr:sp macro="" textlink="">
      <xdr:nvSpPr>
        <xdr:cNvPr id="462" name="フローチャート: 判断 461">
          <a:extLst>
            <a:ext uri="{FF2B5EF4-FFF2-40B4-BE49-F238E27FC236}">
              <a16:creationId xmlns:a16="http://schemas.microsoft.com/office/drawing/2014/main" id="{A86E0484-31F3-43B9-ABFA-EC157D300CD7}"/>
            </a:ext>
          </a:extLst>
        </xdr:cNvPr>
        <xdr:cNvSpPr/>
      </xdr:nvSpPr>
      <xdr:spPr>
        <a:xfrm>
          <a:off x="18345150" y="1030296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56969</xdr:rowOff>
    </xdr:from>
    <xdr:to>
      <xdr:col>102</xdr:col>
      <xdr:colOff>165100</xdr:colOff>
      <xdr:row>62</xdr:row>
      <xdr:rowOff>158569</xdr:rowOff>
    </xdr:to>
    <xdr:sp macro="" textlink="">
      <xdr:nvSpPr>
        <xdr:cNvPr id="463" name="フローチャート: 判断 462">
          <a:extLst>
            <a:ext uri="{FF2B5EF4-FFF2-40B4-BE49-F238E27FC236}">
              <a16:creationId xmlns:a16="http://schemas.microsoft.com/office/drawing/2014/main" id="{79B81D33-25D0-497D-BEC9-437A53D06550}"/>
            </a:ext>
          </a:extLst>
        </xdr:cNvPr>
        <xdr:cNvSpPr/>
      </xdr:nvSpPr>
      <xdr:spPr>
        <a:xfrm>
          <a:off x="17551400" y="102931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56969</xdr:rowOff>
    </xdr:from>
    <xdr:to>
      <xdr:col>98</xdr:col>
      <xdr:colOff>38100</xdr:colOff>
      <xdr:row>62</xdr:row>
      <xdr:rowOff>158569</xdr:rowOff>
    </xdr:to>
    <xdr:sp macro="" textlink="">
      <xdr:nvSpPr>
        <xdr:cNvPr id="464" name="フローチャート: 判断 463">
          <a:extLst>
            <a:ext uri="{FF2B5EF4-FFF2-40B4-BE49-F238E27FC236}">
              <a16:creationId xmlns:a16="http://schemas.microsoft.com/office/drawing/2014/main" id="{77AE0C93-6532-4801-B6F1-5ED4AE19A8BD}"/>
            </a:ext>
          </a:extLst>
        </xdr:cNvPr>
        <xdr:cNvSpPr/>
      </xdr:nvSpPr>
      <xdr:spPr>
        <a:xfrm>
          <a:off x="16757650" y="1029316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465" name="テキスト ボックス 464">
          <a:extLst>
            <a:ext uri="{FF2B5EF4-FFF2-40B4-BE49-F238E27FC236}">
              <a16:creationId xmlns:a16="http://schemas.microsoft.com/office/drawing/2014/main" id="{E615462D-B965-4753-9751-2AF9100527E2}"/>
            </a:ext>
          </a:extLst>
        </xdr:cNvPr>
        <xdr:cNvSpPr txBox="1"/>
      </xdr:nvSpPr>
      <xdr:spPr>
        <a:xfrm>
          <a:off x="197802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466" name="テキスト ボックス 465">
          <a:extLst>
            <a:ext uri="{FF2B5EF4-FFF2-40B4-BE49-F238E27FC236}">
              <a16:creationId xmlns:a16="http://schemas.microsoft.com/office/drawing/2014/main" id="{AEF3F14B-DE27-4B9F-9460-7FDDE3D12756}"/>
            </a:ext>
          </a:extLst>
        </xdr:cNvPr>
        <xdr:cNvSpPr txBox="1"/>
      </xdr:nvSpPr>
      <xdr:spPr>
        <a:xfrm>
          <a:off x="190309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467" name="テキスト ボックス 466">
          <a:extLst>
            <a:ext uri="{FF2B5EF4-FFF2-40B4-BE49-F238E27FC236}">
              <a16:creationId xmlns:a16="http://schemas.microsoft.com/office/drawing/2014/main" id="{55831380-4D2A-4AB1-BADA-8879AE30F11C}"/>
            </a:ext>
          </a:extLst>
        </xdr:cNvPr>
        <xdr:cNvSpPr txBox="1"/>
      </xdr:nvSpPr>
      <xdr:spPr>
        <a:xfrm>
          <a:off x="182245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468" name="テキスト ボックス 467">
          <a:extLst>
            <a:ext uri="{FF2B5EF4-FFF2-40B4-BE49-F238E27FC236}">
              <a16:creationId xmlns:a16="http://schemas.microsoft.com/office/drawing/2014/main" id="{9791BBD5-34E4-4CB4-9161-974D02DE6D3F}"/>
            </a:ext>
          </a:extLst>
        </xdr:cNvPr>
        <xdr:cNvSpPr txBox="1"/>
      </xdr:nvSpPr>
      <xdr:spPr>
        <a:xfrm>
          <a:off x="174307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469" name="テキスト ボックス 468">
          <a:extLst>
            <a:ext uri="{FF2B5EF4-FFF2-40B4-BE49-F238E27FC236}">
              <a16:creationId xmlns:a16="http://schemas.microsoft.com/office/drawing/2014/main" id="{F44BBE2D-32E9-471B-8CCF-61E37DB3B199}"/>
            </a:ext>
          </a:extLst>
        </xdr:cNvPr>
        <xdr:cNvSpPr txBox="1"/>
      </xdr:nvSpPr>
      <xdr:spPr>
        <a:xfrm>
          <a:off x="166306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63</xdr:row>
      <xdr:rowOff>166370</xdr:rowOff>
    </xdr:from>
    <xdr:to>
      <xdr:col>107</xdr:col>
      <xdr:colOff>101600</xdr:colOff>
      <xdr:row>64</xdr:row>
      <xdr:rowOff>96520</xdr:rowOff>
    </xdr:to>
    <xdr:sp macro="" textlink="">
      <xdr:nvSpPr>
        <xdr:cNvPr id="470" name="楕円 469">
          <a:extLst>
            <a:ext uri="{FF2B5EF4-FFF2-40B4-BE49-F238E27FC236}">
              <a16:creationId xmlns:a16="http://schemas.microsoft.com/office/drawing/2014/main" id="{12533BF3-E40F-422F-86E1-A76F947456CD}"/>
            </a:ext>
          </a:extLst>
        </xdr:cNvPr>
        <xdr:cNvSpPr/>
      </xdr:nvSpPr>
      <xdr:spPr>
        <a:xfrm>
          <a:off x="18345150" y="1056767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63</xdr:row>
      <xdr:rowOff>166370</xdr:rowOff>
    </xdr:from>
    <xdr:to>
      <xdr:col>102</xdr:col>
      <xdr:colOff>165100</xdr:colOff>
      <xdr:row>64</xdr:row>
      <xdr:rowOff>96520</xdr:rowOff>
    </xdr:to>
    <xdr:sp macro="" textlink="">
      <xdr:nvSpPr>
        <xdr:cNvPr id="471" name="楕円 470">
          <a:extLst>
            <a:ext uri="{FF2B5EF4-FFF2-40B4-BE49-F238E27FC236}">
              <a16:creationId xmlns:a16="http://schemas.microsoft.com/office/drawing/2014/main" id="{42701060-F140-40F1-938F-DB13DB2833A2}"/>
            </a:ext>
          </a:extLst>
        </xdr:cNvPr>
        <xdr:cNvSpPr/>
      </xdr:nvSpPr>
      <xdr:spPr>
        <a:xfrm>
          <a:off x="17551400" y="1056767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64</xdr:row>
      <xdr:rowOff>45720</xdr:rowOff>
    </xdr:from>
    <xdr:to>
      <xdr:col>107</xdr:col>
      <xdr:colOff>50800</xdr:colOff>
      <xdr:row>64</xdr:row>
      <xdr:rowOff>45720</xdr:rowOff>
    </xdr:to>
    <xdr:cxnSp macro="">
      <xdr:nvCxnSpPr>
        <xdr:cNvPr id="472" name="直線コネクタ 471">
          <a:extLst>
            <a:ext uri="{FF2B5EF4-FFF2-40B4-BE49-F238E27FC236}">
              <a16:creationId xmlns:a16="http://schemas.microsoft.com/office/drawing/2014/main" id="{C66EC733-2DEF-4D35-A083-E0C65072E45F}"/>
            </a:ext>
          </a:extLst>
        </xdr:cNvPr>
        <xdr:cNvCxnSpPr/>
      </xdr:nvCxnSpPr>
      <xdr:spPr>
        <a:xfrm>
          <a:off x="17602200" y="10612120"/>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63</xdr:row>
      <xdr:rowOff>169635</xdr:rowOff>
    </xdr:from>
    <xdr:to>
      <xdr:col>98</xdr:col>
      <xdr:colOff>38100</xdr:colOff>
      <xdr:row>64</xdr:row>
      <xdr:rowOff>99785</xdr:rowOff>
    </xdr:to>
    <xdr:sp macro="" textlink="">
      <xdr:nvSpPr>
        <xdr:cNvPr id="473" name="楕円 472">
          <a:extLst>
            <a:ext uri="{FF2B5EF4-FFF2-40B4-BE49-F238E27FC236}">
              <a16:creationId xmlns:a16="http://schemas.microsoft.com/office/drawing/2014/main" id="{76C0E970-1189-4BEA-80DD-46A3A92BBCA4}"/>
            </a:ext>
          </a:extLst>
        </xdr:cNvPr>
        <xdr:cNvSpPr/>
      </xdr:nvSpPr>
      <xdr:spPr>
        <a:xfrm>
          <a:off x="16757650" y="1056458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64</xdr:row>
      <xdr:rowOff>45720</xdr:rowOff>
    </xdr:from>
    <xdr:to>
      <xdr:col>102</xdr:col>
      <xdr:colOff>114300</xdr:colOff>
      <xdr:row>64</xdr:row>
      <xdr:rowOff>48985</xdr:rowOff>
    </xdr:to>
    <xdr:cxnSp macro="">
      <xdr:nvCxnSpPr>
        <xdr:cNvPr id="474" name="直線コネクタ 473">
          <a:extLst>
            <a:ext uri="{FF2B5EF4-FFF2-40B4-BE49-F238E27FC236}">
              <a16:creationId xmlns:a16="http://schemas.microsoft.com/office/drawing/2014/main" id="{6EAE300D-1EC5-4C4D-BA6E-F0932871FE17}"/>
            </a:ext>
          </a:extLst>
        </xdr:cNvPr>
        <xdr:cNvCxnSpPr/>
      </xdr:nvCxnSpPr>
      <xdr:spPr>
        <a:xfrm flipV="1">
          <a:off x="16802100" y="10612120"/>
          <a:ext cx="800100" cy="3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13443</xdr:rowOff>
    </xdr:from>
    <xdr:ext cx="469744" cy="259045"/>
    <xdr:sp macro="" textlink="">
      <xdr:nvSpPr>
        <xdr:cNvPr id="475" name="n_1aveValue【保健センター・保健所】&#10;一人当たり面積">
          <a:extLst>
            <a:ext uri="{FF2B5EF4-FFF2-40B4-BE49-F238E27FC236}">
              <a16:creationId xmlns:a16="http://schemas.microsoft.com/office/drawing/2014/main" id="{8B0B6ED8-F996-4438-ACAA-07375EA98732}"/>
            </a:ext>
          </a:extLst>
        </xdr:cNvPr>
        <xdr:cNvSpPr txBox="1"/>
      </xdr:nvSpPr>
      <xdr:spPr>
        <a:xfrm>
          <a:off x="18980227" y="100845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13443</xdr:rowOff>
    </xdr:from>
    <xdr:ext cx="469744" cy="259045"/>
    <xdr:sp macro="" textlink="">
      <xdr:nvSpPr>
        <xdr:cNvPr id="476" name="n_2aveValue【保健センター・保健所】&#10;一人当たり面積">
          <a:extLst>
            <a:ext uri="{FF2B5EF4-FFF2-40B4-BE49-F238E27FC236}">
              <a16:creationId xmlns:a16="http://schemas.microsoft.com/office/drawing/2014/main" id="{F3F4E513-C716-45BF-A0CE-21E871A0767A}"/>
            </a:ext>
          </a:extLst>
        </xdr:cNvPr>
        <xdr:cNvSpPr txBox="1"/>
      </xdr:nvSpPr>
      <xdr:spPr>
        <a:xfrm>
          <a:off x="18180127" y="100845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3646</xdr:rowOff>
    </xdr:from>
    <xdr:ext cx="469744" cy="259045"/>
    <xdr:sp macro="" textlink="">
      <xdr:nvSpPr>
        <xdr:cNvPr id="477" name="n_3aveValue【保健センター・保健所】&#10;一人当たり面積">
          <a:extLst>
            <a:ext uri="{FF2B5EF4-FFF2-40B4-BE49-F238E27FC236}">
              <a16:creationId xmlns:a16="http://schemas.microsoft.com/office/drawing/2014/main" id="{CD584AF4-D5F7-496C-8E6F-7B64FEE50989}"/>
            </a:ext>
          </a:extLst>
        </xdr:cNvPr>
        <xdr:cNvSpPr txBox="1"/>
      </xdr:nvSpPr>
      <xdr:spPr>
        <a:xfrm>
          <a:off x="17386377" y="100747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3646</xdr:rowOff>
    </xdr:from>
    <xdr:ext cx="469744" cy="259045"/>
    <xdr:sp macro="" textlink="">
      <xdr:nvSpPr>
        <xdr:cNvPr id="478" name="n_4aveValue【保健センター・保健所】&#10;一人当たり面積">
          <a:extLst>
            <a:ext uri="{FF2B5EF4-FFF2-40B4-BE49-F238E27FC236}">
              <a16:creationId xmlns:a16="http://schemas.microsoft.com/office/drawing/2014/main" id="{435053A2-7298-4873-A824-582FDB40B713}"/>
            </a:ext>
          </a:extLst>
        </xdr:cNvPr>
        <xdr:cNvSpPr txBox="1"/>
      </xdr:nvSpPr>
      <xdr:spPr>
        <a:xfrm>
          <a:off x="16592627" y="100747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64</xdr:row>
      <xdr:rowOff>87647</xdr:rowOff>
    </xdr:from>
    <xdr:ext cx="469744" cy="259045"/>
    <xdr:sp macro="" textlink="">
      <xdr:nvSpPr>
        <xdr:cNvPr id="479" name="n_2mainValue【保健センター・保健所】&#10;一人当たり面積">
          <a:extLst>
            <a:ext uri="{FF2B5EF4-FFF2-40B4-BE49-F238E27FC236}">
              <a16:creationId xmlns:a16="http://schemas.microsoft.com/office/drawing/2014/main" id="{663AF37C-2EC0-4E38-9F48-D29627C21CD2}"/>
            </a:ext>
          </a:extLst>
        </xdr:cNvPr>
        <xdr:cNvSpPr txBox="1"/>
      </xdr:nvSpPr>
      <xdr:spPr>
        <a:xfrm>
          <a:off x="18180127" y="10654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64</xdr:row>
      <xdr:rowOff>87647</xdr:rowOff>
    </xdr:from>
    <xdr:ext cx="469744" cy="259045"/>
    <xdr:sp macro="" textlink="">
      <xdr:nvSpPr>
        <xdr:cNvPr id="480" name="n_3mainValue【保健センター・保健所】&#10;一人当たり面積">
          <a:extLst>
            <a:ext uri="{FF2B5EF4-FFF2-40B4-BE49-F238E27FC236}">
              <a16:creationId xmlns:a16="http://schemas.microsoft.com/office/drawing/2014/main" id="{A81C3AB5-0C0D-4191-B439-569F6ADD70C8}"/>
            </a:ext>
          </a:extLst>
        </xdr:cNvPr>
        <xdr:cNvSpPr txBox="1"/>
      </xdr:nvSpPr>
      <xdr:spPr>
        <a:xfrm>
          <a:off x="17386377" y="10654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64</xdr:row>
      <xdr:rowOff>90912</xdr:rowOff>
    </xdr:from>
    <xdr:ext cx="469744" cy="259045"/>
    <xdr:sp macro="" textlink="">
      <xdr:nvSpPr>
        <xdr:cNvPr id="481" name="n_4mainValue【保健センター・保健所】&#10;一人当たり面積">
          <a:extLst>
            <a:ext uri="{FF2B5EF4-FFF2-40B4-BE49-F238E27FC236}">
              <a16:creationId xmlns:a16="http://schemas.microsoft.com/office/drawing/2014/main" id="{737C2477-6FC6-4A2A-ADB6-3EE85E7CE4D9}"/>
            </a:ext>
          </a:extLst>
        </xdr:cNvPr>
        <xdr:cNvSpPr txBox="1"/>
      </xdr:nvSpPr>
      <xdr:spPr>
        <a:xfrm>
          <a:off x="16592627" y="106573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482" name="正方形/長方形 481">
          <a:extLst>
            <a:ext uri="{FF2B5EF4-FFF2-40B4-BE49-F238E27FC236}">
              <a16:creationId xmlns:a16="http://schemas.microsoft.com/office/drawing/2014/main" id="{646DB599-D7F6-463A-8A4E-B4491FE17907}"/>
            </a:ext>
          </a:extLst>
        </xdr:cNvPr>
        <xdr:cNvSpPr/>
      </xdr:nvSpPr>
      <xdr:spPr>
        <a:xfrm>
          <a:off x="11207750" y="113792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483" name="正方形/長方形 482">
          <a:extLst>
            <a:ext uri="{FF2B5EF4-FFF2-40B4-BE49-F238E27FC236}">
              <a16:creationId xmlns:a16="http://schemas.microsoft.com/office/drawing/2014/main" id="{A83E8910-0030-4E7C-8783-E230EA5EEE76}"/>
            </a:ext>
          </a:extLst>
        </xdr:cNvPr>
        <xdr:cNvSpPr/>
      </xdr:nvSpPr>
      <xdr:spPr>
        <a:xfrm>
          <a:off x="113157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484" name="正方形/長方形 483">
          <a:extLst>
            <a:ext uri="{FF2B5EF4-FFF2-40B4-BE49-F238E27FC236}">
              <a16:creationId xmlns:a16="http://schemas.microsoft.com/office/drawing/2014/main" id="{E2AC81DC-0CC0-4C6C-8C26-2869F1F276E3}"/>
            </a:ext>
          </a:extLst>
        </xdr:cNvPr>
        <xdr:cNvSpPr/>
      </xdr:nvSpPr>
      <xdr:spPr>
        <a:xfrm>
          <a:off x="113157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485" name="正方形/長方形 484">
          <a:extLst>
            <a:ext uri="{FF2B5EF4-FFF2-40B4-BE49-F238E27FC236}">
              <a16:creationId xmlns:a16="http://schemas.microsoft.com/office/drawing/2014/main" id="{098F91F4-8E33-457E-9F3F-A9F9A98B0372}"/>
            </a:ext>
          </a:extLst>
        </xdr:cNvPr>
        <xdr:cNvSpPr/>
      </xdr:nvSpPr>
      <xdr:spPr>
        <a:xfrm>
          <a:off x="1223645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486" name="正方形/長方形 485">
          <a:extLst>
            <a:ext uri="{FF2B5EF4-FFF2-40B4-BE49-F238E27FC236}">
              <a16:creationId xmlns:a16="http://schemas.microsoft.com/office/drawing/2014/main" id="{CDEF8D9D-B305-4758-994E-8305F6488BE7}"/>
            </a:ext>
          </a:extLst>
        </xdr:cNvPr>
        <xdr:cNvSpPr/>
      </xdr:nvSpPr>
      <xdr:spPr>
        <a:xfrm>
          <a:off x="1223645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487" name="正方形/長方形 486">
          <a:extLst>
            <a:ext uri="{FF2B5EF4-FFF2-40B4-BE49-F238E27FC236}">
              <a16:creationId xmlns:a16="http://schemas.microsoft.com/office/drawing/2014/main" id="{EF45B408-EE39-444D-8F38-369B8D7E85FD}"/>
            </a:ext>
          </a:extLst>
        </xdr:cNvPr>
        <xdr:cNvSpPr/>
      </xdr:nvSpPr>
      <xdr:spPr>
        <a:xfrm>
          <a:off x="1326515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488" name="正方形/長方形 487">
          <a:extLst>
            <a:ext uri="{FF2B5EF4-FFF2-40B4-BE49-F238E27FC236}">
              <a16:creationId xmlns:a16="http://schemas.microsoft.com/office/drawing/2014/main" id="{192E0968-F831-422D-9309-33A9408B1C36}"/>
            </a:ext>
          </a:extLst>
        </xdr:cNvPr>
        <xdr:cNvSpPr/>
      </xdr:nvSpPr>
      <xdr:spPr>
        <a:xfrm>
          <a:off x="1326515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489" name="正方形/長方形 488">
          <a:extLst>
            <a:ext uri="{FF2B5EF4-FFF2-40B4-BE49-F238E27FC236}">
              <a16:creationId xmlns:a16="http://schemas.microsoft.com/office/drawing/2014/main" id="{718E4D4E-C942-4C7A-A663-74DD891C6D7A}"/>
            </a:ext>
          </a:extLst>
        </xdr:cNvPr>
        <xdr:cNvSpPr/>
      </xdr:nvSpPr>
      <xdr:spPr>
        <a:xfrm>
          <a:off x="11207750" y="1247775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490" name="テキスト ボックス 489">
          <a:extLst>
            <a:ext uri="{FF2B5EF4-FFF2-40B4-BE49-F238E27FC236}">
              <a16:creationId xmlns:a16="http://schemas.microsoft.com/office/drawing/2014/main" id="{93A713D3-DDE6-46E4-B314-7963FE1FBA64}"/>
            </a:ext>
          </a:extLst>
        </xdr:cNvPr>
        <xdr:cNvSpPr txBox="1"/>
      </xdr:nvSpPr>
      <xdr:spPr>
        <a:xfrm>
          <a:off x="11169650" y="122936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491" name="直線コネクタ 490">
          <a:extLst>
            <a:ext uri="{FF2B5EF4-FFF2-40B4-BE49-F238E27FC236}">
              <a16:creationId xmlns:a16="http://schemas.microsoft.com/office/drawing/2014/main" id="{E2748290-86EC-4AD7-8AAE-9F3C87986C85}"/>
            </a:ext>
          </a:extLst>
        </xdr:cNvPr>
        <xdr:cNvCxnSpPr/>
      </xdr:nvCxnSpPr>
      <xdr:spPr>
        <a:xfrm>
          <a:off x="11207750" y="146812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492" name="テキスト ボックス 491">
          <a:extLst>
            <a:ext uri="{FF2B5EF4-FFF2-40B4-BE49-F238E27FC236}">
              <a16:creationId xmlns:a16="http://schemas.microsoft.com/office/drawing/2014/main" id="{EFE3426F-7CBC-4868-BC81-9ACFD9467A62}"/>
            </a:ext>
          </a:extLst>
        </xdr:cNvPr>
        <xdr:cNvSpPr txBox="1"/>
      </xdr:nvSpPr>
      <xdr:spPr>
        <a:xfrm>
          <a:off x="10797721" y="1453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493" name="直線コネクタ 492">
          <a:extLst>
            <a:ext uri="{FF2B5EF4-FFF2-40B4-BE49-F238E27FC236}">
              <a16:creationId xmlns:a16="http://schemas.microsoft.com/office/drawing/2014/main" id="{5DB320C2-6C80-4784-AF4F-9657EFCA9A96}"/>
            </a:ext>
          </a:extLst>
        </xdr:cNvPr>
        <xdr:cNvCxnSpPr/>
      </xdr:nvCxnSpPr>
      <xdr:spPr>
        <a:xfrm>
          <a:off x="11207750" y="14360979"/>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494" name="テキスト ボックス 493">
          <a:extLst>
            <a:ext uri="{FF2B5EF4-FFF2-40B4-BE49-F238E27FC236}">
              <a16:creationId xmlns:a16="http://schemas.microsoft.com/office/drawing/2014/main" id="{219974B8-2836-4D65-9237-B3778B7F0D2B}"/>
            </a:ext>
          </a:extLst>
        </xdr:cNvPr>
        <xdr:cNvSpPr txBox="1"/>
      </xdr:nvSpPr>
      <xdr:spPr>
        <a:xfrm>
          <a:off x="10797721" y="142251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495" name="直線コネクタ 494">
          <a:extLst>
            <a:ext uri="{FF2B5EF4-FFF2-40B4-BE49-F238E27FC236}">
              <a16:creationId xmlns:a16="http://schemas.microsoft.com/office/drawing/2014/main" id="{BC0438D7-4D64-48FC-9492-583FF29C3219}"/>
            </a:ext>
          </a:extLst>
        </xdr:cNvPr>
        <xdr:cNvCxnSpPr/>
      </xdr:nvCxnSpPr>
      <xdr:spPr>
        <a:xfrm>
          <a:off x="11207750" y="1404710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496" name="テキスト ボックス 495">
          <a:extLst>
            <a:ext uri="{FF2B5EF4-FFF2-40B4-BE49-F238E27FC236}">
              <a16:creationId xmlns:a16="http://schemas.microsoft.com/office/drawing/2014/main" id="{7EC41F06-6E2E-4271-A2B0-984DCF9408F5}"/>
            </a:ext>
          </a:extLst>
        </xdr:cNvPr>
        <xdr:cNvSpPr txBox="1"/>
      </xdr:nvSpPr>
      <xdr:spPr>
        <a:xfrm>
          <a:off x="10842791" y="139112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497" name="直線コネクタ 496">
          <a:extLst>
            <a:ext uri="{FF2B5EF4-FFF2-40B4-BE49-F238E27FC236}">
              <a16:creationId xmlns:a16="http://schemas.microsoft.com/office/drawing/2014/main" id="{09D393C4-C6F3-4BE9-8307-E279A235374C}"/>
            </a:ext>
          </a:extLst>
        </xdr:cNvPr>
        <xdr:cNvCxnSpPr/>
      </xdr:nvCxnSpPr>
      <xdr:spPr>
        <a:xfrm>
          <a:off x="11207750" y="13733236"/>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498" name="テキスト ボックス 497">
          <a:extLst>
            <a:ext uri="{FF2B5EF4-FFF2-40B4-BE49-F238E27FC236}">
              <a16:creationId xmlns:a16="http://schemas.microsoft.com/office/drawing/2014/main" id="{83AC1716-C27B-4517-97EF-AA354E3BF7F3}"/>
            </a:ext>
          </a:extLst>
        </xdr:cNvPr>
        <xdr:cNvSpPr txBox="1"/>
      </xdr:nvSpPr>
      <xdr:spPr>
        <a:xfrm>
          <a:off x="10842791" y="135973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499" name="直線コネクタ 498">
          <a:extLst>
            <a:ext uri="{FF2B5EF4-FFF2-40B4-BE49-F238E27FC236}">
              <a16:creationId xmlns:a16="http://schemas.microsoft.com/office/drawing/2014/main" id="{8A3AE188-7F67-4D91-8A89-632C5C601165}"/>
            </a:ext>
          </a:extLst>
        </xdr:cNvPr>
        <xdr:cNvCxnSpPr/>
      </xdr:nvCxnSpPr>
      <xdr:spPr>
        <a:xfrm>
          <a:off x="11207750" y="1341936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500" name="テキスト ボックス 499">
          <a:extLst>
            <a:ext uri="{FF2B5EF4-FFF2-40B4-BE49-F238E27FC236}">
              <a16:creationId xmlns:a16="http://schemas.microsoft.com/office/drawing/2014/main" id="{912CED3B-381E-4EC2-9780-F1AC5E72FA0C}"/>
            </a:ext>
          </a:extLst>
        </xdr:cNvPr>
        <xdr:cNvSpPr txBox="1"/>
      </xdr:nvSpPr>
      <xdr:spPr>
        <a:xfrm>
          <a:off x="10842791" y="13283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501" name="直線コネクタ 500">
          <a:extLst>
            <a:ext uri="{FF2B5EF4-FFF2-40B4-BE49-F238E27FC236}">
              <a16:creationId xmlns:a16="http://schemas.microsoft.com/office/drawing/2014/main" id="{AEE1C694-D456-4462-A007-27184F39CF10}"/>
            </a:ext>
          </a:extLst>
        </xdr:cNvPr>
        <xdr:cNvCxnSpPr/>
      </xdr:nvCxnSpPr>
      <xdr:spPr>
        <a:xfrm>
          <a:off x="11207750" y="1310549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502" name="テキスト ボックス 501">
          <a:extLst>
            <a:ext uri="{FF2B5EF4-FFF2-40B4-BE49-F238E27FC236}">
              <a16:creationId xmlns:a16="http://schemas.microsoft.com/office/drawing/2014/main" id="{F158D1E3-3C82-4168-9759-1C396D302AF8}"/>
            </a:ext>
          </a:extLst>
        </xdr:cNvPr>
        <xdr:cNvSpPr txBox="1"/>
      </xdr:nvSpPr>
      <xdr:spPr>
        <a:xfrm>
          <a:off x="10842791" y="129696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503" name="直線コネクタ 502">
          <a:extLst>
            <a:ext uri="{FF2B5EF4-FFF2-40B4-BE49-F238E27FC236}">
              <a16:creationId xmlns:a16="http://schemas.microsoft.com/office/drawing/2014/main" id="{C181F699-E460-4250-BD3A-6316A105842A}"/>
            </a:ext>
          </a:extLst>
        </xdr:cNvPr>
        <xdr:cNvCxnSpPr/>
      </xdr:nvCxnSpPr>
      <xdr:spPr>
        <a:xfrm>
          <a:off x="11207750" y="12791621"/>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504" name="テキスト ボックス 503">
          <a:extLst>
            <a:ext uri="{FF2B5EF4-FFF2-40B4-BE49-F238E27FC236}">
              <a16:creationId xmlns:a16="http://schemas.microsoft.com/office/drawing/2014/main" id="{3DE92899-D1C0-46ED-A318-BC939F8E04D9}"/>
            </a:ext>
          </a:extLst>
        </xdr:cNvPr>
        <xdr:cNvSpPr txBox="1"/>
      </xdr:nvSpPr>
      <xdr:spPr>
        <a:xfrm>
          <a:off x="10906911" y="126557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05" name="直線コネクタ 504">
          <a:extLst>
            <a:ext uri="{FF2B5EF4-FFF2-40B4-BE49-F238E27FC236}">
              <a16:creationId xmlns:a16="http://schemas.microsoft.com/office/drawing/2014/main" id="{2648F293-5145-4371-8F0D-A91BC4E2DBEB}"/>
            </a:ext>
          </a:extLst>
        </xdr:cNvPr>
        <xdr:cNvCxnSpPr/>
      </xdr:nvCxnSpPr>
      <xdr:spPr>
        <a:xfrm>
          <a:off x="11207750" y="124777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506" name="【消防施設】&#10;有形固定資産減価償却率グラフ枠">
          <a:extLst>
            <a:ext uri="{FF2B5EF4-FFF2-40B4-BE49-F238E27FC236}">
              <a16:creationId xmlns:a16="http://schemas.microsoft.com/office/drawing/2014/main" id="{8F7AAEAD-8516-4325-B969-32D9BDE2FB13}"/>
            </a:ext>
          </a:extLst>
        </xdr:cNvPr>
        <xdr:cNvSpPr/>
      </xdr:nvSpPr>
      <xdr:spPr>
        <a:xfrm>
          <a:off x="11207750" y="1247775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33201</xdr:rowOff>
    </xdr:from>
    <xdr:to>
      <xdr:col>85</xdr:col>
      <xdr:colOff>126364</xdr:colOff>
      <xdr:row>86</xdr:row>
      <xdr:rowOff>111579</xdr:rowOff>
    </xdr:to>
    <xdr:cxnSp macro="">
      <xdr:nvCxnSpPr>
        <xdr:cNvPr id="507" name="直線コネクタ 506">
          <a:extLst>
            <a:ext uri="{FF2B5EF4-FFF2-40B4-BE49-F238E27FC236}">
              <a16:creationId xmlns:a16="http://schemas.microsoft.com/office/drawing/2014/main" id="{97284AE9-39AF-40E5-B26B-D42178CC439C}"/>
            </a:ext>
          </a:extLst>
        </xdr:cNvPr>
        <xdr:cNvCxnSpPr/>
      </xdr:nvCxnSpPr>
      <xdr:spPr>
        <a:xfrm flipV="1">
          <a:off x="14699614" y="12911001"/>
          <a:ext cx="0" cy="13991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115406</xdr:rowOff>
    </xdr:from>
    <xdr:ext cx="405111" cy="259045"/>
    <xdr:sp macro="" textlink="">
      <xdr:nvSpPr>
        <xdr:cNvPr id="508" name="【消防施設】&#10;有形固定資産減価償却率最小値テキスト">
          <a:extLst>
            <a:ext uri="{FF2B5EF4-FFF2-40B4-BE49-F238E27FC236}">
              <a16:creationId xmlns:a16="http://schemas.microsoft.com/office/drawing/2014/main" id="{9B2FE5F3-33B9-49FF-B8C6-23DD3ACB6A8D}"/>
            </a:ext>
          </a:extLst>
        </xdr:cNvPr>
        <xdr:cNvSpPr txBox="1"/>
      </xdr:nvSpPr>
      <xdr:spPr>
        <a:xfrm>
          <a:off x="14738350" y="1431400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111579</xdr:rowOff>
    </xdr:from>
    <xdr:to>
      <xdr:col>86</xdr:col>
      <xdr:colOff>25400</xdr:colOff>
      <xdr:row>86</xdr:row>
      <xdr:rowOff>111579</xdr:rowOff>
    </xdr:to>
    <xdr:cxnSp macro="">
      <xdr:nvCxnSpPr>
        <xdr:cNvPr id="509" name="直線コネクタ 508">
          <a:extLst>
            <a:ext uri="{FF2B5EF4-FFF2-40B4-BE49-F238E27FC236}">
              <a16:creationId xmlns:a16="http://schemas.microsoft.com/office/drawing/2014/main" id="{0DDC230F-D1F5-4E01-840D-5BE6DE279426}"/>
            </a:ext>
          </a:extLst>
        </xdr:cNvPr>
        <xdr:cNvCxnSpPr/>
      </xdr:nvCxnSpPr>
      <xdr:spPr>
        <a:xfrm>
          <a:off x="14611350" y="1431017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151328</xdr:rowOff>
    </xdr:from>
    <xdr:ext cx="340478" cy="259045"/>
    <xdr:sp macro="" textlink="">
      <xdr:nvSpPr>
        <xdr:cNvPr id="510" name="【消防施設】&#10;有形固定資産減価償却率最大値テキスト">
          <a:extLst>
            <a:ext uri="{FF2B5EF4-FFF2-40B4-BE49-F238E27FC236}">
              <a16:creationId xmlns:a16="http://schemas.microsoft.com/office/drawing/2014/main" id="{7F1E8336-0338-4715-847B-C12443D623B8}"/>
            </a:ext>
          </a:extLst>
        </xdr:cNvPr>
        <xdr:cNvSpPr txBox="1"/>
      </xdr:nvSpPr>
      <xdr:spPr>
        <a:xfrm>
          <a:off x="14738350" y="1269892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33201</xdr:rowOff>
    </xdr:from>
    <xdr:to>
      <xdr:col>86</xdr:col>
      <xdr:colOff>25400</xdr:colOff>
      <xdr:row>78</xdr:row>
      <xdr:rowOff>33201</xdr:rowOff>
    </xdr:to>
    <xdr:cxnSp macro="">
      <xdr:nvCxnSpPr>
        <xdr:cNvPr id="511" name="直線コネクタ 510">
          <a:extLst>
            <a:ext uri="{FF2B5EF4-FFF2-40B4-BE49-F238E27FC236}">
              <a16:creationId xmlns:a16="http://schemas.microsoft.com/office/drawing/2014/main" id="{63CA465B-92A5-4D91-A84F-79A207C49126}"/>
            </a:ext>
          </a:extLst>
        </xdr:cNvPr>
        <xdr:cNvCxnSpPr/>
      </xdr:nvCxnSpPr>
      <xdr:spPr>
        <a:xfrm>
          <a:off x="14611350" y="1291100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104520</xdr:rowOff>
    </xdr:from>
    <xdr:ext cx="405111" cy="259045"/>
    <xdr:sp macro="" textlink="">
      <xdr:nvSpPr>
        <xdr:cNvPr id="512" name="【消防施設】&#10;有形固定資産減価償却率平均値テキスト">
          <a:extLst>
            <a:ext uri="{FF2B5EF4-FFF2-40B4-BE49-F238E27FC236}">
              <a16:creationId xmlns:a16="http://schemas.microsoft.com/office/drawing/2014/main" id="{CE6E6FDF-CFB6-4A2E-8A5B-500794CA0C42}"/>
            </a:ext>
          </a:extLst>
        </xdr:cNvPr>
        <xdr:cNvSpPr txBox="1"/>
      </xdr:nvSpPr>
      <xdr:spPr>
        <a:xfrm>
          <a:off x="14738350" y="1364272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126093</xdr:rowOff>
    </xdr:from>
    <xdr:to>
      <xdr:col>85</xdr:col>
      <xdr:colOff>177800</xdr:colOff>
      <xdr:row>83</xdr:row>
      <xdr:rowOff>56243</xdr:rowOff>
    </xdr:to>
    <xdr:sp macro="" textlink="">
      <xdr:nvSpPr>
        <xdr:cNvPr id="513" name="フローチャート: 判断 512">
          <a:extLst>
            <a:ext uri="{FF2B5EF4-FFF2-40B4-BE49-F238E27FC236}">
              <a16:creationId xmlns:a16="http://schemas.microsoft.com/office/drawing/2014/main" id="{05903113-E624-48FA-9244-0D997C4AC0BC}"/>
            </a:ext>
          </a:extLst>
        </xdr:cNvPr>
        <xdr:cNvSpPr/>
      </xdr:nvSpPr>
      <xdr:spPr>
        <a:xfrm>
          <a:off x="14649450" y="13664293"/>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109764</xdr:rowOff>
    </xdr:from>
    <xdr:to>
      <xdr:col>81</xdr:col>
      <xdr:colOff>101600</xdr:colOff>
      <xdr:row>83</xdr:row>
      <xdr:rowOff>39914</xdr:rowOff>
    </xdr:to>
    <xdr:sp macro="" textlink="">
      <xdr:nvSpPr>
        <xdr:cNvPr id="514" name="フローチャート: 判断 513">
          <a:extLst>
            <a:ext uri="{FF2B5EF4-FFF2-40B4-BE49-F238E27FC236}">
              <a16:creationId xmlns:a16="http://schemas.microsoft.com/office/drawing/2014/main" id="{E50C2543-B490-4D33-86CC-D344FB49B354}"/>
            </a:ext>
          </a:extLst>
        </xdr:cNvPr>
        <xdr:cNvSpPr/>
      </xdr:nvSpPr>
      <xdr:spPr>
        <a:xfrm>
          <a:off x="13887450" y="1364796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163649</xdr:rowOff>
    </xdr:from>
    <xdr:to>
      <xdr:col>76</xdr:col>
      <xdr:colOff>165100</xdr:colOff>
      <xdr:row>83</xdr:row>
      <xdr:rowOff>93799</xdr:rowOff>
    </xdr:to>
    <xdr:sp macro="" textlink="">
      <xdr:nvSpPr>
        <xdr:cNvPr id="515" name="フローチャート: 判断 514">
          <a:extLst>
            <a:ext uri="{FF2B5EF4-FFF2-40B4-BE49-F238E27FC236}">
              <a16:creationId xmlns:a16="http://schemas.microsoft.com/office/drawing/2014/main" id="{8EED04EC-F194-4C64-856F-FE8A995B98A7}"/>
            </a:ext>
          </a:extLst>
        </xdr:cNvPr>
        <xdr:cNvSpPr/>
      </xdr:nvSpPr>
      <xdr:spPr>
        <a:xfrm>
          <a:off x="13093700" y="1370184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132624</xdr:rowOff>
    </xdr:from>
    <xdr:to>
      <xdr:col>72</xdr:col>
      <xdr:colOff>38100</xdr:colOff>
      <xdr:row>83</xdr:row>
      <xdr:rowOff>62774</xdr:rowOff>
    </xdr:to>
    <xdr:sp macro="" textlink="">
      <xdr:nvSpPr>
        <xdr:cNvPr id="516" name="フローチャート: 判断 515">
          <a:extLst>
            <a:ext uri="{FF2B5EF4-FFF2-40B4-BE49-F238E27FC236}">
              <a16:creationId xmlns:a16="http://schemas.microsoft.com/office/drawing/2014/main" id="{2602B5A6-5F0F-4F99-A80C-52C437C3859B}"/>
            </a:ext>
          </a:extLst>
        </xdr:cNvPr>
        <xdr:cNvSpPr/>
      </xdr:nvSpPr>
      <xdr:spPr>
        <a:xfrm>
          <a:off x="12299950" y="1367082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157118</xdr:rowOff>
    </xdr:from>
    <xdr:to>
      <xdr:col>67</xdr:col>
      <xdr:colOff>101600</xdr:colOff>
      <xdr:row>83</xdr:row>
      <xdr:rowOff>87268</xdr:rowOff>
    </xdr:to>
    <xdr:sp macro="" textlink="">
      <xdr:nvSpPr>
        <xdr:cNvPr id="517" name="フローチャート: 判断 516">
          <a:extLst>
            <a:ext uri="{FF2B5EF4-FFF2-40B4-BE49-F238E27FC236}">
              <a16:creationId xmlns:a16="http://schemas.microsoft.com/office/drawing/2014/main" id="{C6AE2B87-80C2-4889-A95F-8D43380A5882}"/>
            </a:ext>
          </a:extLst>
        </xdr:cNvPr>
        <xdr:cNvSpPr/>
      </xdr:nvSpPr>
      <xdr:spPr>
        <a:xfrm>
          <a:off x="11487150" y="1369531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518" name="テキスト ボックス 517">
          <a:extLst>
            <a:ext uri="{FF2B5EF4-FFF2-40B4-BE49-F238E27FC236}">
              <a16:creationId xmlns:a16="http://schemas.microsoft.com/office/drawing/2014/main" id="{8C19227C-4396-46DC-95DC-2F948E06DBBF}"/>
            </a:ext>
          </a:extLst>
        </xdr:cNvPr>
        <xdr:cNvSpPr txBox="1"/>
      </xdr:nvSpPr>
      <xdr:spPr>
        <a:xfrm>
          <a:off x="145288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519" name="テキスト ボックス 518">
          <a:extLst>
            <a:ext uri="{FF2B5EF4-FFF2-40B4-BE49-F238E27FC236}">
              <a16:creationId xmlns:a16="http://schemas.microsoft.com/office/drawing/2014/main" id="{A9212DC6-C0DD-4524-A0A4-97DDF07CA9F9}"/>
            </a:ext>
          </a:extLst>
        </xdr:cNvPr>
        <xdr:cNvSpPr txBox="1"/>
      </xdr:nvSpPr>
      <xdr:spPr>
        <a:xfrm>
          <a:off x="137668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20" name="テキスト ボックス 519">
          <a:extLst>
            <a:ext uri="{FF2B5EF4-FFF2-40B4-BE49-F238E27FC236}">
              <a16:creationId xmlns:a16="http://schemas.microsoft.com/office/drawing/2014/main" id="{24A68216-04C3-4C71-92C9-F2FCE14E5C15}"/>
            </a:ext>
          </a:extLst>
        </xdr:cNvPr>
        <xdr:cNvSpPr txBox="1"/>
      </xdr:nvSpPr>
      <xdr:spPr>
        <a:xfrm>
          <a:off x="129730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21" name="テキスト ボックス 520">
          <a:extLst>
            <a:ext uri="{FF2B5EF4-FFF2-40B4-BE49-F238E27FC236}">
              <a16:creationId xmlns:a16="http://schemas.microsoft.com/office/drawing/2014/main" id="{4600AF10-FA87-4280-8005-04323020B1C6}"/>
            </a:ext>
          </a:extLst>
        </xdr:cNvPr>
        <xdr:cNvSpPr txBox="1"/>
      </xdr:nvSpPr>
      <xdr:spPr>
        <a:xfrm>
          <a:off x="121729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22" name="テキスト ボックス 521">
          <a:extLst>
            <a:ext uri="{FF2B5EF4-FFF2-40B4-BE49-F238E27FC236}">
              <a16:creationId xmlns:a16="http://schemas.microsoft.com/office/drawing/2014/main" id="{FCEC7C5B-B0B7-4DF7-B6A7-DBC274C6CA79}"/>
            </a:ext>
          </a:extLst>
        </xdr:cNvPr>
        <xdr:cNvSpPr txBox="1"/>
      </xdr:nvSpPr>
      <xdr:spPr>
        <a:xfrm>
          <a:off x="113665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86</xdr:row>
      <xdr:rowOff>64044</xdr:rowOff>
    </xdr:from>
    <xdr:to>
      <xdr:col>76</xdr:col>
      <xdr:colOff>165100</xdr:colOff>
      <xdr:row>86</xdr:row>
      <xdr:rowOff>165644</xdr:rowOff>
    </xdr:to>
    <xdr:sp macro="" textlink="">
      <xdr:nvSpPr>
        <xdr:cNvPr id="523" name="楕円 522">
          <a:extLst>
            <a:ext uri="{FF2B5EF4-FFF2-40B4-BE49-F238E27FC236}">
              <a16:creationId xmlns:a16="http://schemas.microsoft.com/office/drawing/2014/main" id="{755ACDC5-22BD-45B5-B444-079FF9059AAE}"/>
            </a:ext>
          </a:extLst>
        </xdr:cNvPr>
        <xdr:cNvSpPr/>
      </xdr:nvSpPr>
      <xdr:spPr>
        <a:xfrm>
          <a:off x="13093700" y="14262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86</xdr:row>
      <xdr:rowOff>64044</xdr:rowOff>
    </xdr:from>
    <xdr:to>
      <xdr:col>72</xdr:col>
      <xdr:colOff>38100</xdr:colOff>
      <xdr:row>86</xdr:row>
      <xdr:rowOff>165644</xdr:rowOff>
    </xdr:to>
    <xdr:sp macro="" textlink="">
      <xdr:nvSpPr>
        <xdr:cNvPr id="524" name="楕円 523">
          <a:extLst>
            <a:ext uri="{FF2B5EF4-FFF2-40B4-BE49-F238E27FC236}">
              <a16:creationId xmlns:a16="http://schemas.microsoft.com/office/drawing/2014/main" id="{58F3EE83-0998-481B-9099-5AD47E923B14}"/>
            </a:ext>
          </a:extLst>
        </xdr:cNvPr>
        <xdr:cNvSpPr/>
      </xdr:nvSpPr>
      <xdr:spPr>
        <a:xfrm>
          <a:off x="12299950" y="1426264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86</xdr:row>
      <xdr:rowOff>114844</xdr:rowOff>
    </xdr:from>
    <xdr:to>
      <xdr:col>76</xdr:col>
      <xdr:colOff>114300</xdr:colOff>
      <xdr:row>86</xdr:row>
      <xdr:rowOff>114844</xdr:rowOff>
    </xdr:to>
    <xdr:cxnSp macro="">
      <xdr:nvCxnSpPr>
        <xdr:cNvPr id="525" name="直線コネクタ 524">
          <a:extLst>
            <a:ext uri="{FF2B5EF4-FFF2-40B4-BE49-F238E27FC236}">
              <a16:creationId xmlns:a16="http://schemas.microsoft.com/office/drawing/2014/main" id="{6587BB82-8058-42EB-9364-CD45229B5FB3}"/>
            </a:ext>
          </a:extLst>
        </xdr:cNvPr>
        <xdr:cNvCxnSpPr/>
      </xdr:nvCxnSpPr>
      <xdr:spPr>
        <a:xfrm>
          <a:off x="12344400" y="14313444"/>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86</xdr:row>
      <xdr:rowOff>59145</xdr:rowOff>
    </xdr:from>
    <xdr:to>
      <xdr:col>67</xdr:col>
      <xdr:colOff>101600</xdr:colOff>
      <xdr:row>86</xdr:row>
      <xdr:rowOff>160745</xdr:rowOff>
    </xdr:to>
    <xdr:sp macro="" textlink="">
      <xdr:nvSpPr>
        <xdr:cNvPr id="526" name="楕円 525">
          <a:extLst>
            <a:ext uri="{FF2B5EF4-FFF2-40B4-BE49-F238E27FC236}">
              <a16:creationId xmlns:a16="http://schemas.microsoft.com/office/drawing/2014/main" id="{0CC63234-C144-49FC-B345-69E043DD8CA4}"/>
            </a:ext>
          </a:extLst>
        </xdr:cNvPr>
        <xdr:cNvSpPr/>
      </xdr:nvSpPr>
      <xdr:spPr>
        <a:xfrm>
          <a:off x="11487150" y="14257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86</xdr:row>
      <xdr:rowOff>109945</xdr:rowOff>
    </xdr:from>
    <xdr:to>
      <xdr:col>71</xdr:col>
      <xdr:colOff>177800</xdr:colOff>
      <xdr:row>86</xdr:row>
      <xdr:rowOff>114844</xdr:rowOff>
    </xdr:to>
    <xdr:cxnSp macro="">
      <xdr:nvCxnSpPr>
        <xdr:cNvPr id="527" name="直線コネクタ 526">
          <a:extLst>
            <a:ext uri="{FF2B5EF4-FFF2-40B4-BE49-F238E27FC236}">
              <a16:creationId xmlns:a16="http://schemas.microsoft.com/office/drawing/2014/main" id="{3EFA5DFE-E2B2-48AA-83E1-B294AEC6CE19}"/>
            </a:ext>
          </a:extLst>
        </xdr:cNvPr>
        <xdr:cNvCxnSpPr/>
      </xdr:nvCxnSpPr>
      <xdr:spPr>
        <a:xfrm>
          <a:off x="11537950" y="14308545"/>
          <a:ext cx="806450" cy="4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56441</xdr:rowOff>
    </xdr:from>
    <xdr:ext cx="405111" cy="259045"/>
    <xdr:sp macro="" textlink="">
      <xdr:nvSpPr>
        <xdr:cNvPr id="528" name="n_1aveValue【消防施設】&#10;有形固定資産減価償却率">
          <a:extLst>
            <a:ext uri="{FF2B5EF4-FFF2-40B4-BE49-F238E27FC236}">
              <a16:creationId xmlns:a16="http://schemas.microsoft.com/office/drawing/2014/main" id="{548A038A-E1DA-431F-BB48-0980BEB5EFFD}"/>
            </a:ext>
          </a:extLst>
        </xdr:cNvPr>
        <xdr:cNvSpPr txBox="1"/>
      </xdr:nvSpPr>
      <xdr:spPr>
        <a:xfrm>
          <a:off x="13742044" y="134295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110326</xdr:rowOff>
    </xdr:from>
    <xdr:ext cx="405111" cy="259045"/>
    <xdr:sp macro="" textlink="">
      <xdr:nvSpPr>
        <xdr:cNvPr id="529" name="n_2aveValue【消防施設】&#10;有形固定資産減価償却率">
          <a:extLst>
            <a:ext uri="{FF2B5EF4-FFF2-40B4-BE49-F238E27FC236}">
              <a16:creationId xmlns:a16="http://schemas.microsoft.com/office/drawing/2014/main" id="{A3056C9F-5D23-475F-AC01-5A3DBA32F1CA}"/>
            </a:ext>
          </a:extLst>
        </xdr:cNvPr>
        <xdr:cNvSpPr txBox="1"/>
      </xdr:nvSpPr>
      <xdr:spPr>
        <a:xfrm>
          <a:off x="12960994" y="134834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79301</xdr:rowOff>
    </xdr:from>
    <xdr:ext cx="405111" cy="259045"/>
    <xdr:sp macro="" textlink="">
      <xdr:nvSpPr>
        <xdr:cNvPr id="530" name="n_3aveValue【消防施設】&#10;有形固定資産減価償却率">
          <a:extLst>
            <a:ext uri="{FF2B5EF4-FFF2-40B4-BE49-F238E27FC236}">
              <a16:creationId xmlns:a16="http://schemas.microsoft.com/office/drawing/2014/main" id="{FA2EBE05-8DD8-42AE-B432-ED97EE87041A}"/>
            </a:ext>
          </a:extLst>
        </xdr:cNvPr>
        <xdr:cNvSpPr txBox="1"/>
      </xdr:nvSpPr>
      <xdr:spPr>
        <a:xfrm>
          <a:off x="12167244" y="134524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81</xdr:row>
      <xdr:rowOff>103795</xdr:rowOff>
    </xdr:from>
    <xdr:ext cx="405111" cy="259045"/>
    <xdr:sp macro="" textlink="">
      <xdr:nvSpPr>
        <xdr:cNvPr id="531" name="n_4aveValue【消防施設】&#10;有形固定資産減価償却率">
          <a:extLst>
            <a:ext uri="{FF2B5EF4-FFF2-40B4-BE49-F238E27FC236}">
              <a16:creationId xmlns:a16="http://schemas.microsoft.com/office/drawing/2014/main" id="{448C35A3-835E-4919-881F-106859474B44}"/>
            </a:ext>
          </a:extLst>
        </xdr:cNvPr>
        <xdr:cNvSpPr txBox="1"/>
      </xdr:nvSpPr>
      <xdr:spPr>
        <a:xfrm>
          <a:off x="11354444" y="134768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86</xdr:row>
      <xdr:rowOff>156771</xdr:rowOff>
    </xdr:from>
    <xdr:ext cx="405111" cy="259045"/>
    <xdr:sp macro="" textlink="">
      <xdr:nvSpPr>
        <xdr:cNvPr id="532" name="n_2mainValue【消防施設】&#10;有形固定資産減価償却率">
          <a:extLst>
            <a:ext uri="{FF2B5EF4-FFF2-40B4-BE49-F238E27FC236}">
              <a16:creationId xmlns:a16="http://schemas.microsoft.com/office/drawing/2014/main" id="{4A6EA5E0-2E7B-4D90-B65E-4FE1380706E5}"/>
            </a:ext>
          </a:extLst>
        </xdr:cNvPr>
        <xdr:cNvSpPr txBox="1"/>
      </xdr:nvSpPr>
      <xdr:spPr>
        <a:xfrm>
          <a:off x="12960994" y="143553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86</xdr:row>
      <xdr:rowOff>156771</xdr:rowOff>
    </xdr:from>
    <xdr:ext cx="405111" cy="259045"/>
    <xdr:sp macro="" textlink="">
      <xdr:nvSpPr>
        <xdr:cNvPr id="533" name="n_3mainValue【消防施設】&#10;有形固定資産減価償却率">
          <a:extLst>
            <a:ext uri="{FF2B5EF4-FFF2-40B4-BE49-F238E27FC236}">
              <a16:creationId xmlns:a16="http://schemas.microsoft.com/office/drawing/2014/main" id="{1F8DC82F-F0F8-43DB-9380-FCD5D4B45ABE}"/>
            </a:ext>
          </a:extLst>
        </xdr:cNvPr>
        <xdr:cNvSpPr txBox="1"/>
      </xdr:nvSpPr>
      <xdr:spPr>
        <a:xfrm>
          <a:off x="12167244" y="143553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86</xdr:row>
      <xdr:rowOff>151872</xdr:rowOff>
    </xdr:from>
    <xdr:ext cx="405111" cy="259045"/>
    <xdr:sp macro="" textlink="">
      <xdr:nvSpPr>
        <xdr:cNvPr id="534" name="n_4mainValue【消防施設】&#10;有形固定資産減価償却率">
          <a:extLst>
            <a:ext uri="{FF2B5EF4-FFF2-40B4-BE49-F238E27FC236}">
              <a16:creationId xmlns:a16="http://schemas.microsoft.com/office/drawing/2014/main" id="{A6DE1934-124C-4829-9402-7617C8B1C601}"/>
            </a:ext>
          </a:extLst>
        </xdr:cNvPr>
        <xdr:cNvSpPr txBox="1"/>
      </xdr:nvSpPr>
      <xdr:spPr>
        <a:xfrm>
          <a:off x="11354444" y="143504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535" name="正方形/長方形 534">
          <a:extLst>
            <a:ext uri="{FF2B5EF4-FFF2-40B4-BE49-F238E27FC236}">
              <a16:creationId xmlns:a16="http://schemas.microsoft.com/office/drawing/2014/main" id="{12C9B7B5-C2CF-44DC-976B-BB691775AED6}"/>
            </a:ext>
          </a:extLst>
        </xdr:cNvPr>
        <xdr:cNvSpPr/>
      </xdr:nvSpPr>
      <xdr:spPr>
        <a:xfrm>
          <a:off x="16459200" y="113792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36" name="正方形/長方形 535">
          <a:extLst>
            <a:ext uri="{FF2B5EF4-FFF2-40B4-BE49-F238E27FC236}">
              <a16:creationId xmlns:a16="http://schemas.microsoft.com/office/drawing/2014/main" id="{9EB1CB37-EC02-460E-9F74-993D93DFF269}"/>
            </a:ext>
          </a:extLst>
        </xdr:cNvPr>
        <xdr:cNvSpPr/>
      </xdr:nvSpPr>
      <xdr:spPr>
        <a:xfrm>
          <a:off x="165862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37" name="正方形/長方形 536">
          <a:extLst>
            <a:ext uri="{FF2B5EF4-FFF2-40B4-BE49-F238E27FC236}">
              <a16:creationId xmlns:a16="http://schemas.microsoft.com/office/drawing/2014/main" id="{2A927C5F-8AB4-4FC2-8EA2-341871C646DE}"/>
            </a:ext>
          </a:extLst>
        </xdr:cNvPr>
        <xdr:cNvSpPr/>
      </xdr:nvSpPr>
      <xdr:spPr>
        <a:xfrm>
          <a:off x="165862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38" name="正方形/長方形 537">
          <a:extLst>
            <a:ext uri="{FF2B5EF4-FFF2-40B4-BE49-F238E27FC236}">
              <a16:creationId xmlns:a16="http://schemas.microsoft.com/office/drawing/2014/main" id="{BC66402D-F49E-453A-BE0E-E809F44869AB}"/>
            </a:ext>
          </a:extLst>
        </xdr:cNvPr>
        <xdr:cNvSpPr/>
      </xdr:nvSpPr>
      <xdr:spPr>
        <a:xfrm>
          <a:off x="174879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39" name="正方形/長方形 538">
          <a:extLst>
            <a:ext uri="{FF2B5EF4-FFF2-40B4-BE49-F238E27FC236}">
              <a16:creationId xmlns:a16="http://schemas.microsoft.com/office/drawing/2014/main" id="{5463BFE4-50B7-491B-9E60-F83C30E48803}"/>
            </a:ext>
          </a:extLst>
        </xdr:cNvPr>
        <xdr:cNvSpPr/>
      </xdr:nvSpPr>
      <xdr:spPr>
        <a:xfrm>
          <a:off x="174879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40" name="正方形/長方形 539">
          <a:extLst>
            <a:ext uri="{FF2B5EF4-FFF2-40B4-BE49-F238E27FC236}">
              <a16:creationId xmlns:a16="http://schemas.microsoft.com/office/drawing/2014/main" id="{F5B2E946-C62F-432D-ACEC-80DD143F9A97}"/>
            </a:ext>
          </a:extLst>
        </xdr:cNvPr>
        <xdr:cNvSpPr/>
      </xdr:nvSpPr>
      <xdr:spPr>
        <a:xfrm>
          <a:off x="185166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41" name="正方形/長方形 540">
          <a:extLst>
            <a:ext uri="{FF2B5EF4-FFF2-40B4-BE49-F238E27FC236}">
              <a16:creationId xmlns:a16="http://schemas.microsoft.com/office/drawing/2014/main" id="{6A5151C4-C634-4C6F-9B8E-8169D556129E}"/>
            </a:ext>
          </a:extLst>
        </xdr:cNvPr>
        <xdr:cNvSpPr/>
      </xdr:nvSpPr>
      <xdr:spPr>
        <a:xfrm>
          <a:off x="185166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42" name="正方形/長方形 541">
          <a:extLst>
            <a:ext uri="{FF2B5EF4-FFF2-40B4-BE49-F238E27FC236}">
              <a16:creationId xmlns:a16="http://schemas.microsoft.com/office/drawing/2014/main" id="{8B086BA7-850A-4793-B4A7-E9AAE3B579FF}"/>
            </a:ext>
          </a:extLst>
        </xdr:cNvPr>
        <xdr:cNvSpPr/>
      </xdr:nvSpPr>
      <xdr:spPr>
        <a:xfrm>
          <a:off x="16459200" y="1247775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543" name="テキスト ボックス 542">
          <a:extLst>
            <a:ext uri="{FF2B5EF4-FFF2-40B4-BE49-F238E27FC236}">
              <a16:creationId xmlns:a16="http://schemas.microsoft.com/office/drawing/2014/main" id="{7F99CEE9-F19A-4E94-A12A-ED020E715547}"/>
            </a:ext>
          </a:extLst>
        </xdr:cNvPr>
        <xdr:cNvSpPr txBox="1"/>
      </xdr:nvSpPr>
      <xdr:spPr>
        <a:xfrm>
          <a:off x="16440150" y="122936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544" name="直線コネクタ 543">
          <a:extLst>
            <a:ext uri="{FF2B5EF4-FFF2-40B4-BE49-F238E27FC236}">
              <a16:creationId xmlns:a16="http://schemas.microsoft.com/office/drawing/2014/main" id="{C3FB228C-62E3-4884-9AD2-55023F0360CE}"/>
            </a:ext>
          </a:extLst>
        </xdr:cNvPr>
        <xdr:cNvCxnSpPr/>
      </xdr:nvCxnSpPr>
      <xdr:spPr>
        <a:xfrm>
          <a:off x="16459200" y="146812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168729</xdr:rowOff>
    </xdr:from>
    <xdr:to>
      <xdr:col>120</xdr:col>
      <xdr:colOff>114300</xdr:colOff>
      <xdr:row>86</xdr:row>
      <xdr:rowOff>168729</xdr:rowOff>
    </xdr:to>
    <xdr:cxnSp macro="">
      <xdr:nvCxnSpPr>
        <xdr:cNvPr id="545" name="直線コネクタ 544">
          <a:extLst>
            <a:ext uri="{FF2B5EF4-FFF2-40B4-BE49-F238E27FC236}">
              <a16:creationId xmlns:a16="http://schemas.microsoft.com/office/drawing/2014/main" id="{EB1F0419-44AF-418B-B473-55DF6A2D1787}"/>
            </a:ext>
          </a:extLst>
        </xdr:cNvPr>
        <xdr:cNvCxnSpPr/>
      </xdr:nvCxnSpPr>
      <xdr:spPr>
        <a:xfrm>
          <a:off x="16459200" y="1436097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86</xdr:row>
      <xdr:rowOff>26506</xdr:rowOff>
    </xdr:from>
    <xdr:ext cx="467179" cy="259045"/>
    <xdr:sp macro="" textlink="">
      <xdr:nvSpPr>
        <xdr:cNvPr id="546" name="テキスト ボックス 545">
          <a:extLst>
            <a:ext uri="{FF2B5EF4-FFF2-40B4-BE49-F238E27FC236}">
              <a16:creationId xmlns:a16="http://schemas.microsoft.com/office/drawing/2014/main" id="{1DBA7A77-5153-488B-A6DD-7EC4943A5C6C}"/>
            </a:ext>
          </a:extLst>
        </xdr:cNvPr>
        <xdr:cNvSpPr txBox="1"/>
      </xdr:nvSpPr>
      <xdr:spPr>
        <a:xfrm>
          <a:off x="16049171" y="142251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85</xdr:row>
      <xdr:rowOff>13607</xdr:rowOff>
    </xdr:from>
    <xdr:to>
      <xdr:col>120</xdr:col>
      <xdr:colOff>114300</xdr:colOff>
      <xdr:row>85</xdr:row>
      <xdr:rowOff>13607</xdr:rowOff>
    </xdr:to>
    <xdr:cxnSp macro="">
      <xdr:nvCxnSpPr>
        <xdr:cNvPr id="547" name="直線コネクタ 546">
          <a:extLst>
            <a:ext uri="{FF2B5EF4-FFF2-40B4-BE49-F238E27FC236}">
              <a16:creationId xmlns:a16="http://schemas.microsoft.com/office/drawing/2014/main" id="{88CED36E-F048-491D-8FE4-FC1A501E3B19}"/>
            </a:ext>
          </a:extLst>
        </xdr:cNvPr>
        <xdr:cNvCxnSpPr/>
      </xdr:nvCxnSpPr>
      <xdr:spPr>
        <a:xfrm>
          <a:off x="16459200" y="140471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84</xdr:row>
      <xdr:rowOff>42834</xdr:rowOff>
    </xdr:from>
    <xdr:ext cx="467179" cy="259045"/>
    <xdr:sp macro="" textlink="">
      <xdr:nvSpPr>
        <xdr:cNvPr id="548" name="テキスト ボックス 547">
          <a:extLst>
            <a:ext uri="{FF2B5EF4-FFF2-40B4-BE49-F238E27FC236}">
              <a16:creationId xmlns:a16="http://schemas.microsoft.com/office/drawing/2014/main" id="{6E5E8A95-B837-4832-BAA0-7A3C2F9FAA55}"/>
            </a:ext>
          </a:extLst>
        </xdr:cNvPr>
        <xdr:cNvSpPr txBox="1"/>
      </xdr:nvSpPr>
      <xdr:spPr>
        <a:xfrm>
          <a:off x="16049171" y="139112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29936</xdr:rowOff>
    </xdr:from>
    <xdr:to>
      <xdr:col>120</xdr:col>
      <xdr:colOff>114300</xdr:colOff>
      <xdr:row>83</xdr:row>
      <xdr:rowOff>29936</xdr:rowOff>
    </xdr:to>
    <xdr:cxnSp macro="">
      <xdr:nvCxnSpPr>
        <xdr:cNvPr id="549" name="直線コネクタ 548">
          <a:extLst>
            <a:ext uri="{FF2B5EF4-FFF2-40B4-BE49-F238E27FC236}">
              <a16:creationId xmlns:a16="http://schemas.microsoft.com/office/drawing/2014/main" id="{5B577159-AD8B-4142-B4C1-ADAC4B71F955}"/>
            </a:ext>
          </a:extLst>
        </xdr:cNvPr>
        <xdr:cNvCxnSpPr/>
      </xdr:nvCxnSpPr>
      <xdr:spPr>
        <a:xfrm>
          <a:off x="16459200" y="13733236"/>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59163</xdr:rowOff>
    </xdr:from>
    <xdr:ext cx="467179" cy="259045"/>
    <xdr:sp macro="" textlink="">
      <xdr:nvSpPr>
        <xdr:cNvPr id="550" name="テキスト ボックス 549">
          <a:extLst>
            <a:ext uri="{FF2B5EF4-FFF2-40B4-BE49-F238E27FC236}">
              <a16:creationId xmlns:a16="http://schemas.microsoft.com/office/drawing/2014/main" id="{CAC1BD7E-E45C-40DC-8CFF-BFABEF0C612F}"/>
            </a:ext>
          </a:extLst>
        </xdr:cNvPr>
        <xdr:cNvSpPr txBox="1"/>
      </xdr:nvSpPr>
      <xdr:spPr>
        <a:xfrm>
          <a:off x="16049171" y="135973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46264</xdr:rowOff>
    </xdr:from>
    <xdr:to>
      <xdr:col>120</xdr:col>
      <xdr:colOff>114300</xdr:colOff>
      <xdr:row>81</xdr:row>
      <xdr:rowOff>46264</xdr:rowOff>
    </xdr:to>
    <xdr:cxnSp macro="">
      <xdr:nvCxnSpPr>
        <xdr:cNvPr id="551" name="直線コネクタ 550">
          <a:extLst>
            <a:ext uri="{FF2B5EF4-FFF2-40B4-BE49-F238E27FC236}">
              <a16:creationId xmlns:a16="http://schemas.microsoft.com/office/drawing/2014/main" id="{F06F217F-0643-480C-ADD1-9DB45D5D8A7E}"/>
            </a:ext>
          </a:extLst>
        </xdr:cNvPr>
        <xdr:cNvCxnSpPr/>
      </xdr:nvCxnSpPr>
      <xdr:spPr>
        <a:xfrm>
          <a:off x="16459200" y="1341936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75491</xdr:rowOff>
    </xdr:from>
    <xdr:ext cx="467179" cy="259045"/>
    <xdr:sp macro="" textlink="">
      <xdr:nvSpPr>
        <xdr:cNvPr id="552" name="テキスト ボックス 551">
          <a:extLst>
            <a:ext uri="{FF2B5EF4-FFF2-40B4-BE49-F238E27FC236}">
              <a16:creationId xmlns:a16="http://schemas.microsoft.com/office/drawing/2014/main" id="{1E20FEED-AEC4-404E-8B8B-1663E7324D42}"/>
            </a:ext>
          </a:extLst>
        </xdr:cNvPr>
        <xdr:cNvSpPr txBox="1"/>
      </xdr:nvSpPr>
      <xdr:spPr>
        <a:xfrm>
          <a:off x="16049171" y="1328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62593</xdr:rowOff>
    </xdr:from>
    <xdr:to>
      <xdr:col>120</xdr:col>
      <xdr:colOff>114300</xdr:colOff>
      <xdr:row>79</xdr:row>
      <xdr:rowOff>62593</xdr:rowOff>
    </xdr:to>
    <xdr:cxnSp macro="">
      <xdr:nvCxnSpPr>
        <xdr:cNvPr id="553" name="直線コネクタ 552">
          <a:extLst>
            <a:ext uri="{FF2B5EF4-FFF2-40B4-BE49-F238E27FC236}">
              <a16:creationId xmlns:a16="http://schemas.microsoft.com/office/drawing/2014/main" id="{A9BF855C-DA5A-4DDD-BB4A-F91EF117407A}"/>
            </a:ext>
          </a:extLst>
        </xdr:cNvPr>
        <xdr:cNvCxnSpPr/>
      </xdr:nvCxnSpPr>
      <xdr:spPr>
        <a:xfrm>
          <a:off x="16459200" y="1310549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78</xdr:row>
      <xdr:rowOff>91820</xdr:rowOff>
    </xdr:from>
    <xdr:ext cx="467179" cy="259045"/>
    <xdr:sp macro="" textlink="">
      <xdr:nvSpPr>
        <xdr:cNvPr id="554" name="テキスト ボックス 553">
          <a:extLst>
            <a:ext uri="{FF2B5EF4-FFF2-40B4-BE49-F238E27FC236}">
              <a16:creationId xmlns:a16="http://schemas.microsoft.com/office/drawing/2014/main" id="{FD5D1958-404A-43CD-883E-A3C080CBB238}"/>
            </a:ext>
          </a:extLst>
        </xdr:cNvPr>
        <xdr:cNvSpPr txBox="1"/>
      </xdr:nvSpPr>
      <xdr:spPr>
        <a:xfrm>
          <a:off x="16049171" y="129696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78921</xdr:rowOff>
    </xdr:from>
    <xdr:to>
      <xdr:col>120</xdr:col>
      <xdr:colOff>114300</xdr:colOff>
      <xdr:row>77</xdr:row>
      <xdr:rowOff>78921</xdr:rowOff>
    </xdr:to>
    <xdr:cxnSp macro="">
      <xdr:nvCxnSpPr>
        <xdr:cNvPr id="555" name="直線コネクタ 554">
          <a:extLst>
            <a:ext uri="{FF2B5EF4-FFF2-40B4-BE49-F238E27FC236}">
              <a16:creationId xmlns:a16="http://schemas.microsoft.com/office/drawing/2014/main" id="{18BF8B93-FA88-4D26-ACB8-98268F1F0A62}"/>
            </a:ext>
          </a:extLst>
        </xdr:cNvPr>
        <xdr:cNvCxnSpPr/>
      </xdr:nvCxnSpPr>
      <xdr:spPr>
        <a:xfrm>
          <a:off x="16459200" y="1279162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108148</xdr:rowOff>
    </xdr:from>
    <xdr:ext cx="467179" cy="259045"/>
    <xdr:sp macro="" textlink="">
      <xdr:nvSpPr>
        <xdr:cNvPr id="556" name="テキスト ボックス 555">
          <a:extLst>
            <a:ext uri="{FF2B5EF4-FFF2-40B4-BE49-F238E27FC236}">
              <a16:creationId xmlns:a16="http://schemas.microsoft.com/office/drawing/2014/main" id="{900CDC57-ED5C-4C04-9E5E-42E52D0E45CC}"/>
            </a:ext>
          </a:extLst>
        </xdr:cNvPr>
        <xdr:cNvSpPr txBox="1"/>
      </xdr:nvSpPr>
      <xdr:spPr>
        <a:xfrm>
          <a:off x="16049171" y="126557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557" name="直線コネクタ 556">
          <a:extLst>
            <a:ext uri="{FF2B5EF4-FFF2-40B4-BE49-F238E27FC236}">
              <a16:creationId xmlns:a16="http://schemas.microsoft.com/office/drawing/2014/main" id="{AB29C68E-9573-4574-A509-85231CA3E04B}"/>
            </a:ext>
          </a:extLst>
        </xdr:cNvPr>
        <xdr:cNvCxnSpPr/>
      </xdr:nvCxnSpPr>
      <xdr:spPr>
        <a:xfrm>
          <a:off x="16459200" y="12477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558" name="テキスト ボックス 557">
          <a:extLst>
            <a:ext uri="{FF2B5EF4-FFF2-40B4-BE49-F238E27FC236}">
              <a16:creationId xmlns:a16="http://schemas.microsoft.com/office/drawing/2014/main" id="{E0332FDA-E181-47B6-9863-2D7C6458C293}"/>
            </a:ext>
          </a:extLst>
        </xdr:cNvPr>
        <xdr:cNvSpPr txBox="1"/>
      </xdr:nvSpPr>
      <xdr:spPr>
        <a:xfrm>
          <a:off x="16049171" y="123418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559" name="【消防施設】&#10;一人当たり面積グラフ枠">
          <a:extLst>
            <a:ext uri="{FF2B5EF4-FFF2-40B4-BE49-F238E27FC236}">
              <a16:creationId xmlns:a16="http://schemas.microsoft.com/office/drawing/2014/main" id="{6399FF45-96D0-407A-82C5-B31E63E44A2D}"/>
            </a:ext>
          </a:extLst>
        </xdr:cNvPr>
        <xdr:cNvSpPr/>
      </xdr:nvSpPr>
      <xdr:spPr>
        <a:xfrm>
          <a:off x="16459200" y="1247775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72064</xdr:rowOff>
    </xdr:from>
    <xdr:to>
      <xdr:col>116</xdr:col>
      <xdr:colOff>62864</xdr:colOff>
      <xdr:row>86</xdr:row>
      <xdr:rowOff>168075</xdr:rowOff>
    </xdr:to>
    <xdr:cxnSp macro="">
      <xdr:nvCxnSpPr>
        <xdr:cNvPr id="560" name="直線コネクタ 559">
          <a:extLst>
            <a:ext uri="{FF2B5EF4-FFF2-40B4-BE49-F238E27FC236}">
              <a16:creationId xmlns:a16="http://schemas.microsoft.com/office/drawing/2014/main" id="{8C40D474-21F8-4161-B989-810D0951BEED}"/>
            </a:ext>
          </a:extLst>
        </xdr:cNvPr>
        <xdr:cNvCxnSpPr/>
      </xdr:nvCxnSpPr>
      <xdr:spPr>
        <a:xfrm flipV="1">
          <a:off x="19951064" y="12949864"/>
          <a:ext cx="0" cy="14168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87</xdr:row>
      <xdr:rowOff>452</xdr:rowOff>
    </xdr:from>
    <xdr:ext cx="469744" cy="259045"/>
    <xdr:sp macro="" textlink="">
      <xdr:nvSpPr>
        <xdr:cNvPr id="561" name="【消防施設】&#10;一人当たり面積最小値テキスト">
          <a:extLst>
            <a:ext uri="{FF2B5EF4-FFF2-40B4-BE49-F238E27FC236}">
              <a16:creationId xmlns:a16="http://schemas.microsoft.com/office/drawing/2014/main" id="{8151ECCC-76F0-442E-B4D2-7508C9B2C629}"/>
            </a:ext>
          </a:extLst>
        </xdr:cNvPr>
        <xdr:cNvSpPr txBox="1"/>
      </xdr:nvSpPr>
      <xdr:spPr>
        <a:xfrm>
          <a:off x="19989800" y="143641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168075</xdr:rowOff>
    </xdr:from>
    <xdr:to>
      <xdr:col>116</xdr:col>
      <xdr:colOff>152400</xdr:colOff>
      <xdr:row>86</xdr:row>
      <xdr:rowOff>168075</xdr:rowOff>
    </xdr:to>
    <xdr:cxnSp macro="">
      <xdr:nvCxnSpPr>
        <xdr:cNvPr id="562" name="直線コネクタ 561">
          <a:extLst>
            <a:ext uri="{FF2B5EF4-FFF2-40B4-BE49-F238E27FC236}">
              <a16:creationId xmlns:a16="http://schemas.microsoft.com/office/drawing/2014/main" id="{7DEFB916-F499-4806-9074-58B2440097D0}"/>
            </a:ext>
          </a:extLst>
        </xdr:cNvPr>
        <xdr:cNvCxnSpPr/>
      </xdr:nvCxnSpPr>
      <xdr:spPr>
        <a:xfrm>
          <a:off x="19881850" y="1436667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18741</xdr:rowOff>
    </xdr:from>
    <xdr:ext cx="469744" cy="259045"/>
    <xdr:sp macro="" textlink="">
      <xdr:nvSpPr>
        <xdr:cNvPr id="563" name="【消防施設】&#10;一人当たり面積最大値テキスト">
          <a:extLst>
            <a:ext uri="{FF2B5EF4-FFF2-40B4-BE49-F238E27FC236}">
              <a16:creationId xmlns:a16="http://schemas.microsoft.com/office/drawing/2014/main" id="{F8271AEA-73EF-4963-A01F-0898EED5E732}"/>
            </a:ext>
          </a:extLst>
        </xdr:cNvPr>
        <xdr:cNvSpPr txBox="1"/>
      </xdr:nvSpPr>
      <xdr:spPr>
        <a:xfrm>
          <a:off x="19989800" y="127314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72064</xdr:rowOff>
    </xdr:from>
    <xdr:to>
      <xdr:col>116</xdr:col>
      <xdr:colOff>152400</xdr:colOff>
      <xdr:row>78</xdr:row>
      <xdr:rowOff>72064</xdr:rowOff>
    </xdr:to>
    <xdr:cxnSp macro="">
      <xdr:nvCxnSpPr>
        <xdr:cNvPr id="564" name="直線コネクタ 563">
          <a:extLst>
            <a:ext uri="{FF2B5EF4-FFF2-40B4-BE49-F238E27FC236}">
              <a16:creationId xmlns:a16="http://schemas.microsoft.com/office/drawing/2014/main" id="{CB37FA4D-8109-49D6-880A-3705F6F7C8DE}"/>
            </a:ext>
          </a:extLst>
        </xdr:cNvPr>
        <xdr:cNvCxnSpPr/>
      </xdr:nvCxnSpPr>
      <xdr:spPr>
        <a:xfrm>
          <a:off x="19881850" y="1294986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343</xdr:rowOff>
    </xdr:from>
    <xdr:ext cx="469744" cy="259045"/>
    <xdr:sp macro="" textlink="">
      <xdr:nvSpPr>
        <xdr:cNvPr id="565" name="【消防施設】&#10;一人当たり面積平均値テキスト">
          <a:extLst>
            <a:ext uri="{FF2B5EF4-FFF2-40B4-BE49-F238E27FC236}">
              <a16:creationId xmlns:a16="http://schemas.microsoft.com/office/drawing/2014/main" id="{A5253CED-6D5D-4DE7-92E5-CB095E54B42E}"/>
            </a:ext>
          </a:extLst>
        </xdr:cNvPr>
        <xdr:cNvSpPr txBox="1"/>
      </xdr:nvSpPr>
      <xdr:spPr>
        <a:xfrm>
          <a:off x="19989800" y="1419894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86</xdr:row>
      <xdr:rowOff>21916</xdr:rowOff>
    </xdr:from>
    <xdr:to>
      <xdr:col>116</xdr:col>
      <xdr:colOff>114300</xdr:colOff>
      <xdr:row>86</xdr:row>
      <xdr:rowOff>123516</xdr:rowOff>
    </xdr:to>
    <xdr:sp macro="" textlink="">
      <xdr:nvSpPr>
        <xdr:cNvPr id="566" name="フローチャート: 判断 565">
          <a:extLst>
            <a:ext uri="{FF2B5EF4-FFF2-40B4-BE49-F238E27FC236}">
              <a16:creationId xmlns:a16="http://schemas.microsoft.com/office/drawing/2014/main" id="{0675BD41-AD33-4912-8394-74DC07A9A566}"/>
            </a:ext>
          </a:extLst>
        </xdr:cNvPr>
        <xdr:cNvSpPr/>
      </xdr:nvSpPr>
      <xdr:spPr>
        <a:xfrm>
          <a:off x="19900900" y="14220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86</xdr:row>
      <xdr:rowOff>22244</xdr:rowOff>
    </xdr:from>
    <xdr:to>
      <xdr:col>112</xdr:col>
      <xdr:colOff>38100</xdr:colOff>
      <xdr:row>86</xdr:row>
      <xdr:rowOff>123844</xdr:rowOff>
    </xdr:to>
    <xdr:sp macro="" textlink="">
      <xdr:nvSpPr>
        <xdr:cNvPr id="567" name="フローチャート: 判断 566">
          <a:extLst>
            <a:ext uri="{FF2B5EF4-FFF2-40B4-BE49-F238E27FC236}">
              <a16:creationId xmlns:a16="http://schemas.microsoft.com/office/drawing/2014/main" id="{F4E3DD79-DC8E-4F1F-B5F3-7AEF9DEDAC2F}"/>
            </a:ext>
          </a:extLst>
        </xdr:cNvPr>
        <xdr:cNvSpPr/>
      </xdr:nvSpPr>
      <xdr:spPr>
        <a:xfrm>
          <a:off x="19157950" y="1422084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86</xdr:row>
      <xdr:rowOff>40205</xdr:rowOff>
    </xdr:from>
    <xdr:to>
      <xdr:col>107</xdr:col>
      <xdr:colOff>101600</xdr:colOff>
      <xdr:row>86</xdr:row>
      <xdr:rowOff>141805</xdr:rowOff>
    </xdr:to>
    <xdr:sp macro="" textlink="">
      <xdr:nvSpPr>
        <xdr:cNvPr id="568" name="フローチャート: 判断 567">
          <a:extLst>
            <a:ext uri="{FF2B5EF4-FFF2-40B4-BE49-F238E27FC236}">
              <a16:creationId xmlns:a16="http://schemas.microsoft.com/office/drawing/2014/main" id="{11DCDCCC-1326-41E8-8130-96F7F61601F7}"/>
            </a:ext>
          </a:extLst>
        </xdr:cNvPr>
        <xdr:cNvSpPr/>
      </xdr:nvSpPr>
      <xdr:spPr>
        <a:xfrm>
          <a:off x="18345150" y="14238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86</xdr:row>
      <xdr:rowOff>74495</xdr:rowOff>
    </xdr:from>
    <xdr:to>
      <xdr:col>102</xdr:col>
      <xdr:colOff>165100</xdr:colOff>
      <xdr:row>87</xdr:row>
      <xdr:rowOff>4645</xdr:rowOff>
    </xdr:to>
    <xdr:sp macro="" textlink="">
      <xdr:nvSpPr>
        <xdr:cNvPr id="569" name="フローチャート: 判断 568">
          <a:extLst>
            <a:ext uri="{FF2B5EF4-FFF2-40B4-BE49-F238E27FC236}">
              <a16:creationId xmlns:a16="http://schemas.microsoft.com/office/drawing/2014/main" id="{A4594661-FAD2-49BC-9F59-51D539A99F13}"/>
            </a:ext>
          </a:extLst>
        </xdr:cNvPr>
        <xdr:cNvSpPr/>
      </xdr:nvSpPr>
      <xdr:spPr>
        <a:xfrm>
          <a:off x="17551400" y="1427309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86</xdr:row>
      <xdr:rowOff>75474</xdr:rowOff>
    </xdr:from>
    <xdr:to>
      <xdr:col>98</xdr:col>
      <xdr:colOff>38100</xdr:colOff>
      <xdr:row>87</xdr:row>
      <xdr:rowOff>5624</xdr:rowOff>
    </xdr:to>
    <xdr:sp macro="" textlink="">
      <xdr:nvSpPr>
        <xdr:cNvPr id="570" name="フローチャート: 判断 569">
          <a:extLst>
            <a:ext uri="{FF2B5EF4-FFF2-40B4-BE49-F238E27FC236}">
              <a16:creationId xmlns:a16="http://schemas.microsoft.com/office/drawing/2014/main" id="{AEC4AB97-F663-4E74-9D53-4189C9B3E220}"/>
            </a:ext>
          </a:extLst>
        </xdr:cNvPr>
        <xdr:cNvSpPr/>
      </xdr:nvSpPr>
      <xdr:spPr>
        <a:xfrm>
          <a:off x="16757650" y="1427407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571" name="テキスト ボックス 570">
          <a:extLst>
            <a:ext uri="{FF2B5EF4-FFF2-40B4-BE49-F238E27FC236}">
              <a16:creationId xmlns:a16="http://schemas.microsoft.com/office/drawing/2014/main" id="{91606865-EF37-4215-AEC9-DFBCDD185B48}"/>
            </a:ext>
          </a:extLst>
        </xdr:cNvPr>
        <xdr:cNvSpPr txBox="1"/>
      </xdr:nvSpPr>
      <xdr:spPr>
        <a:xfrm>
          <a:off x="197802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572" name="テキスト ボックス 571">
          <a:extLst>
            <a:ext uri="{FF2B5EF4-FFF2-40B4-BE49-F238E27FC236}">
              <a16:creationId xmlns:a16="http://schemas.microsoft.com/office/drawing/2014/main" id="{7EFA4DB3-AE1A-41CF-BAE8-C38E9345BCE3}"/>
            </a:ext>
          </a:extLst>
        </xdr:cNvPr>
        <xdr:cNvSpPr txBox="1"/>
      </xdr:nvSpPr>
      <xdr:spPr>
        <a:xfrm>
          <a:off x="190309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573" name="テキスト ボックス 572">
          <a:extLst>
            <a:ext uri="{FF2B5EF4-FFF2-40B4-BE49-F238E27FC236}">
              <a16:creationId xmlns:a16="http://schemas.microsoft.com/office/drawing/2014/main" id="{881A3351-1DD1-467F-B9D0-DCDE8A8C6844}"/>
            </a:ext>
          </a:extLst>
        </xdr:cNvPr>
        <xdr:cNvSpPr txBox="1"/>
      </xdr:nvSpPr>
      <xdr:spPr>
        <a:xfrm>
          <a:off x="182245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574" name="テキスト ボックス 573">
          <a:extLst>
            <a:ext uri="{FF2B5EF4-FFF2-40B4-BE49-F238E27FC236}">
              <a16:creationId xmlns:a16="http://schemas.microsoft.com/office/drawing/2014/main" id="{23AB5BE9-6406-4661-9DC8-091F980916E9}"/>
            </a:ext>
          </a:extLst>
        </xdr:cNvPr>
        <xdr:cNvSpPr txBox="1"/>
      </xdr:nvSpPr>
      <xdr:spPr>
        <a:xfrm>
          <a:off x="174307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575" name="テキスト ボックス 574">
          <a:extLst>
            <a:ext uri="{FF2B5EF4-FFF2-40B4-BE49-F238E27FC236}">
              <a16:creationId xmlns:a16="http://schemas.microsoft.com/office/drawing/2014/main" id="{D654A108-A202-4040-9E0D-078E7E35E685}"/>
            </a:ext>
          </a:extLst>
        </xdr:cNvPr>
        <xdr:cNvSpPr txBox="1"/>
      </xdr:nvSpPr>
      <xdr:spPr>
        <a:xfrm>
          <a:off x="166306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86</xdr:row>
      <xdr:rowOff>94416</xdr:rowOff>
    </xdr:from>
    <xdr:to>
      <xdr:col>107</xdr:col>
      <xdr:colOff>101600</xdr:colOff>
      <xdr:row>87</xdr:row>
      <xdr:rowOff>24566</xdr:rowOff>
    </xdr:to>
    <xdr:sp macro="" textlink="">
      <xdr:nvSpPr>
        <xdr:cNvPr id="576" name="楕円 575">
          <a:extLst>
            <a:ext uri="{FF2B5EF4-FFF2-40B4-BE49-F238E27FC236}">
              <a16:creationId xmlns:a16="http://schemas.microsoft.com/office/drawing/2014/main" id="{E453687F-F881-429C-9AA4-77C7766799E2}"/>
            </a:ext>
          </a:extLst>
        </xdr:cNvPr>
        <xdr:cNvSpPr/>
      </xdr:nvSpPr>
      <xdr:spPr>
        <a:xfrm>
          <a:off x="18345150" y="1429301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86</xdr:row>
      <xdr:rowOff>94742</xdr:rowOff>
    </xdr:from>
    <xdr:to>
      <xdr:col>102</xdr:col>
      <xdr:colOff>165100</xdr:colOff>
      <xdr:row>87</xdr:row>
      <xdr:rowOff>24892</xdr:rowOff>
    </xdr:to>
    <xdr:sp macro="" textlink="">
      <xdr:nvSpPr>
        <xdr:cNvPr id="577" name="楕円 576">
          <a:extLst>
            <a:ext uri="{FF2B5EF4-FFF2-40B4-BE49-F238E27FC236}">
              <a16:creationId xmlns:a16="http://schemas.microsoft.com/office/drawing/2014/main" id="{99771B41-7AD3-4BF3-A7ED-AE64F8F780B9}"/>
            </a:ext>
          </a:extLst>
        </xdr:cNvPr>
        <xdr:cNvSpPr/>
      </xdr:nvSpPr>
      <xdr:spPr>
        <a:xfrm>
          <a:off x="17551400" y="1429334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86</xdr:row>
      <xdr:rowOff>145216</xdr:rowOff>
    </xdr:from>
    <xdr:to>
      <xdr:col>107</xdr:col>
      <xdr:colOff>50800</xdr:colOff>
      <xdr:row>86</xdr:row>
      <xdr:rowOff>145542</xdr:rowOff>
    </xdr:to>
    <xdr:cxnSp macro="">
      <xdr:nvCxnSpPr>
        <xdr:cNvPr id="578" name="直線コネクタ 577">
          <a:extLst>
            <a:ext uri="{FF2B5EF4-FFF2-40B4-BE49-F238E27FC236}">
              <a16:creationId xmlns:a16="http://schemas.microsoft.com/office/drawing/2014/main" id="{FFA4ED6E-4E1C-41AB-9EBE-4F3157B1257B}"/>
            </a:ext>
          </a:extLst>
        </xdr:cNvPr>
        <xdr:cNvCxnSpPr/>
      </xdr:nvCxnSpPr>
      <xdr:spPr>
        <a:xfrm flipV="1">
          <a:off x="17602200" y="14343816"/>
          <a:ext cx="793750" cy="3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86</xdr:row>
      <xdr:rowOff>95396</xdr:rowOff>
    </xdr:from>
    <xdr:to>
      <xdr:col>98</xdr:col>
      <xdr:colOff>38100</xdr:colOff>
      <xdr:row>87</xdr:row>
      <xdr:rowOff>25546</xdr:rowOff>
    </xdr:to>
    <xdr:sp macro="" textlink="">
      <xdr:nvSpPr>
        <xdr:cNvPr id="579" name="楕円 578">
          <a:extLst>
            <a:ext uri="{FF2B5EF4-FFF2-40B4-BE49-F238E27FC236}">
              <a16:creationId xmlns:a16="http://schemas.microsoft.com/office/drawing/2014/main" id="{FB6B5FA8-09FF-47D1-944A-7497463FC3E8}"/>
            </a:ext>
          </a:extLst>
        </xdr:cNvPr>
        <xdr:cNvSpPr/>
      </xdr:nvSpPr>
      <xdr:spPr>
        <a:xfrm>
          <a:off x="16757650" y="1429399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86</xdr:row>
      <xdr:rowOff>145542</xdr:rowOff>
    </xdr:from>
    <xdr:to>
      <xdr:col>102</xdr:col>
      <xdr:colOff>114300</xdr:colOff>
      <xdr:row>86</xdr:row>
      <xdr:rowOff>146196</xdr:rowOff>
    </xdr:to>
    <xdr:cxnSp macro="">
      <xdr:nvCxnSpPr>
        <xdr:cNvPr id="580" name="直線コネクタ 579">
          <a:extLst>
            <a:ext uri="{FF2B5EF4-FFF2-40B4-BE49-F238E27FC236}">
              <a16:creationId xmlns:a16="http://schemas.microsoft.com/office/drawing/2014/main" id="{40858E56-5AAE-4D92-AD39-32EF5BEA0386}"/>
            </a:ext>
          </a:extLst>
        </xdr:cNvPr>
        <xdr:cNvCxnSpPr/>
      </xdr:nvCxnSpPr>
      <xdr:spPr>
        <a:xfrm flipV="1">
          <a:off x="16802100" y="14344142"/>
          <a:ext cx="800100" cy="6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84</xdr:row>
      <xdr:rowOff>140371</xdr:rowOff>
    </xdr:from>
    <xdr:ext cx="469744" cy="259045"/>
    <xdr:sp macro="" textlink="">
      <xdr:nvSpPr>
        <xdr:cNvPr id="581" name="n_1aveValue【消防施設】&#10;一人当たり面積">
          <a:extLst>
            <a:ext uri="{FF2B5EF4-FFF2-40B4-BE49-F238E27FC236}">
              <a16:creationId xmlns:a16="http://schemas.microsoft.com/office/drawing/2014/main" id="{AB2B8743-A39B-4212-A801-387FB4001BE9}"/>
            </a:ext>
          </a:extLst>
        </xdr:cNvPr>
        <xdr:cNvSpPr txBox="1"/>
      </xdr:nvSpPr>
      <xdr:spPr>
        <a:xfrm>
          <a:off x="18980227" y="140087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158332</xdr:rowOff>
    </xdr:from>
    <xdr:ext cx="469744" cy="259045"/>
    <xdr:sp macro="" textlink="">
      <xdr:nvSpPr>
        <xdr:cNvPr id="582" name="n_2aveValue【消防施設】&#10;一人当たり面積">
          <a:extLst>
            <a:ext uri="{FF2B5EF4-FFF2-40B4-BE49-F238E27FC236}">
              <a16:creationId xmlns:a16="http://schemas.microsoft.com/office/drawing/2014/main" id="{C17DCC82-3BFF-45EF-B16F-0610F4946D7D}"/>
            </a:ext>
          </a:extLst>
        </xdr:cNvPr>
        <xdr:cNvSpPr txBox="1"/>
      </xdr:nvSpPr>
      <xdr:spPr>
        <a:xfrm>
          <a:off x="18180127" y="140267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21172</xdr:rowOff>
    </xdr:from>
    <xdr:ext cx="469744" cy="259045"/>
    <xdr:sp macro="" textlink="">
      <xdr:nvSpPr>
        <xdr:cNvPr id="583" name="n_3aveValue【消防施設】&#10;一人当たり面積">
          <a:extLst>
            <a:ext uri="{FF2B5EF4-FFF2-40B4-BE49-F238E27FC236}">
              <a16:creationId xmlns:a16="http://schemas.microsoft.com/office/drawing/2014/main" id="{ABD3E9A5-B199-4F7C-A6AD-C335B7C78EF7}"/>
            </a:ext>
          </a:extLst>
        </xdr:cNvPr>
        <xdr:cNvSpPr txBox="1"/>
      </xdr:nvSpPr>
      <xdr:spPr>
        <a:xfrm>
          <a:off x="17386377" y="140546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85</xdr:row>
      <xdr:rowOff>22151</xdr:rowOff>
    </xdr:from>
    <xdr:ext cx="469744" cy="259045"/>
    <xdr:sp macro="" textlink="">
      <xdr:nvSpPr>
        <xdr:cNvPr id="584" name="n_4aveValue【消防施設】&#10;一人当たり面積">
          <a:extLst>
            <a:ext uri="{FF2B5EF4-FFF2-40B4-BE49-F238E27FC236}">
              <a16:creationId xmlns:a16="http://schemas.microsoft.com/office/drawing/2014/main" id="{8CA41496-EC45-440A-BD3F-E37E574F6E54}"/>
            </a:ext>
          </a:extLst>
        </xdr:cNvPr>
        <xdr:cNvSpPr txBox="1"/>
      </xdr:nvSpPr>
      <xdr:spPr>
        <a:xfrm>
          <a:off x="16592627" y="140556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87</xdr:row>
      <xdr:rowOff>15693</xdr:rowOff>
    </xdr:from>
    <xdr:ext cx="469744" cy="259045"/>
    <xdr:sp macro="" textlink="">
      <xdr:nvSpPr>
        <xdr:cNvPr id="585" name="n_2mainValue【消防施設】&#10;一人当たり面積">
          <a:extLst>
            <a:ext uri="{FF2B5EF4-FFF2-40B4-BE49-F238E27FC236}">
              <a16:creationId xmlns:a16="http://schemas.microsoft.com/office/drawing/2014/main" id="{1809D522-598B-4BB5-BCAC-834B9412598C}"/>
            </a:ext>
          </a:extLst>
        </xdr:cNvPr>
        <xdr:cNvSpPr txBox="1"/>
      </xdr:nvSpPr>
      <xdr:spPr>
        <a:xfrm>
          <a:off x="18180127" y="143793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87</xdr:row>
      <xdr:rowOff>16019</xdr:rowOff>
    </xdr:from>
    <xdr:ext cx="469744" cy="259045"/>
    <xdr:sp macro="" textlink="">
      <xdr:nvSpPr>
        <xdr:cNvPr id="586" name="n_3mainValue【消防施設】&#10;一人当たり面積">
          <a:extLst>
            <a:ext uri="{FF2B5EF4-FFF2-40B4-BE49-F238E27FC236}">
              <a16:creationId xmlns:a16="http://schemas.microsoft.com/office/drawing/2014/main" id="{E8E0311D-5DB4-40A7-96A2-4AD268AFB51E}"/>
            </a:ext>
          </a:extLst>
        </xdr:cNvPr>
        <xdr:cNvSpPr txBox="1"/>
      </xdr:nvSpPr>
      <xdr:spPr>
        <a:xfrm>
          <a:off x="17386377" y="143797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87</xdr:row>
      <xdr:rowOff>16673</xdr:rowOff>
    </xdr:from>
    <xdr:ext cx="469744" cy="259045"/>
    <xdr:sp macro="" textlink="">
      <xdr:nvSpPr>
        <xdr:cNvPr id="587" name="n_4mainValue【消防施設】&#10;一人当たり面積">
          <a:extLst>
            <a:ext uri="{FF2B5EF4-FFF2-40B4-BE49-F238E27FC236}">
              <a16:creationId xmlns:a16="http://schemas.microsoft.com/office/drawing/2014/main" id="{1FDE9C8F-F307-4ABC-876D-04A3A13B4DD7}"/>
            </a:ext>
          </a:extLst>
        </xdr:cNvPr>
        <xdr:cNvSpPr txBox="1"/>
      </xdr:nvSpPr>
      <xdr:spPr>
        <a:xfrm>
          <a:off x="16592627" y="143803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588" name="正方形/長方形 587">
          <a:extLst>
            <a:ext uri="{FF2B5EF4-FFF2-40B4-BE49-F238E27FC236}">
              <a16:creationId xmlns:a16="http://schemas.microsoft.com/office/drawing/2014/main" id="{52FCB4F6-B52E-4983-85B9-18D71E075805}"/>
            </a:ext>
          </a:extLst>
        </xdr:cNvPr>
        <xdr:cNvSpPr/>
      </xdr:nvSpPr>
      <xdr:spPr>
        <a:xfrm>
          <a:off x="11207750" y="15043150"/>
          <a:ext cx="4248150" cy="6159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589" name="正方形/長方形 588">
          <a:extLst>
            <a:ext uri="{FF2B5EF4-FFF2-40B4-BE49-F238E27FC236}">
              <a16:creationId xmlns:a16="http://schemas.microsoft.com/office/drawing/2014/main" id="{16AFD179-920B-410A-97B0-6DFED6B34CD1}"/>
            </a:ext>
          </a:extLst>
        </xdr:cNvPr>
        <xdr:cNvSpPr/>
      </xdr:nvSpPr>
      <xdr:spPr>
        <a:xfrm>
          <a:off x="113157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590" name="正方形/長方形 589">
          <a:extLst>
            <a:ext uri="{FF2B5EF4-FFF2-40B4-BE49-F238E27FC236}">
              <a16:creationId xmlns:a16="http://schemas.microsoft.com/office/drawing/2014/main" id="{1BB10F85-D345-49BF-AD75-8F1977F06E28}"/>
            </a:ext>
          </a:extLst>
        </xdr:cNvPr>
        <xdr:cNvSpPr/>
      </xdr:nvSpPr>
      <xdr:spPr>
        <a:xfrm>
          <a:off x="113157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591" name="正方形/長方形 590">
          <a:extLst>
            <a:ext uri="{FF2B5EF4-FFF2-40B4-BE49-F238E27FC236}">
              <a16:creationId xmlns:a16="http://schemas.microsoft.com/office/drawing/2014/main" id="{D0B499DC-9DC9-49AF-9BBF-E38E15ED0C39}"/>
            </a:ext>
          </a:extLst>
        </xdr:cNvPr>
        <xdr:cNvSpPr/>
      </xdr:nvSpPr>
      <xdr:spPr>
        <a:xfrm>
          <a:off x="1223645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592" name="正方形/長方形 591">
          <a:extLst>
            <a:ext uri="{FF2B5EF4-FFF2-40B4-BE49-F238E27FC236}">
              <a16:creationId xmlns:a16="http://schemas.microsoft.com/office/drawing/2014/main" id="{2414B2D8-75C7-4535-ACCC-D3C67ACB534B}"/>
            </a:ext>
          </a:extLst>
        </xdr:cNvPr>
        <xdr:cNvSpPr/>
      </xdr:nvSpPr>
      <xdr:spPr>
        <a:xfrm>
          <a:off x="1223645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593" name="正方形/長方形 592">
          <a:extLst>
            <a:ext uri="{FF2B5EF4-FFF2-40B4-BE49-F238E27FC236}">
              <a16:creationId xmlns:a16="http://schemas.microsoft.com/office/drawing/2014/main" id="{4AFB2823-D0F6-4D72-8D24-161AF2691707}"/>
            </a:ext>
          </a:extLst>
        </xdr:cNvPr>
        <xdr:cNvSpPr/>
      </xdr:nvSpPr>
      <xdr:spPr>
        <a:xfrm>
          <a:off x="1326515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594" name="正方形/長方形 593">
          <a:extLst>
            <a:ext uri="{FF2B5EF4-FFF2-40B4-BE49-F238E27FC236}">
              <a16:creationId xmlns:a16="http://schemas.microsoft.com/office/drawing/2014/main" id="{EB03572E-5514-4336-A39B-A7DE6DCD957B}"/>
            </a:ext>
          </a:extLst>
        </xdr:cNvPr>
        <xdr:cNvSpPr/>
      </xdr:nvSpPr>
      <xdr:spPr>
        <a:xfrm>
          <a:off x="1326515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95" name="正方形/長方形 594">
          <a:extLst>
            <a:ext uri="{FF2B5EF4-FFF2-40B4-BE49-F238E27FC236}">
              <a16:creationId xmlns:a16="http://schemas.microsoft.com/office/drawing/2014/main" id="{97BCCCD7-6FC7-4FE8-A546-A86C267E8B28}"/>
            </a:ext>
          </a:extLst>
        </xdr:cNvPr>
        <xdr:cNvSpPr/>
      </xdr:nvSpPr>
      <xdr:spPr>
        <a:xfrm>
          <a:off x="11207750" y="16148050"/>
          <a:ext cx="4248150" cy="21971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596" name="テキスト ボックス 595">
          <a:extLst>
            <a:ext uri="{FF2B5EF4-FFF2-40B4-BE49-F238E27FC236}">
              <a16:creationId xmlns:a16="http://schemas.microsoft.com/office/drawing/2014/main" id="{24CC47D6-BBD4-406F-B2AE-145F411A8B95}"/>
            </a:ext>
          </a:extLst>
        </xdr:cNvPr>
        <xdr:cNvSpPr txBox="1"/>
      </xdr:nvSpPr>
      <xdr:spPr>
        <a:xfrm>
          <a:off x="11169650" y="159639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597" name="直線コネクタ 596">
          <a:extLst>
            <a:ext uri="{FF2B5EF4-FFF2-40B4-BE49-F238E27FC236}">
              <a16:creationId xmlns:a16="http://schemas.microsoft.com/office/drawing/2014/main" id="{4D9EB52E-A650-4C5F-8F78-0A486856E29F}"/>
            </a:ext>
          </a:extLst>
        </xdr:cNvPr>
        <xdr:cNvCxnSpPr/>
      </xdr:nvCxnSpPr>
      <xdr:spPr>
        <a:xfrm>
          <a:off x="11207750" y="183451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598" name="テキスト ボックス 597">
          <a:extLst>
            <a:ext uri="{FF2B5EF4-FFF2-40B4-BE49-F238E27FC236}">
              <a16:creationId xmlns:a16="http://schemas.microsoft.com/office/drawing/2014/main" id="{981FA57A-75E2-4CD3-9F7D-4E693B1544CA}"/>
            </a:ext>
          </a:extLst>
        </xdr:cNvPr>
        <xdr:cNvSpPr txBox="1"/>
      </xdr:nvSpPr>
      <xdr:spPr>
        <a:xfrm>
          <a:off x="10797721" y="18209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599" name="直線コネクタ 598">
          <a:extLst>
            <a:ext uri="{FF2B5EF4-FFF2-40B4-BE49-F238E27FC236}">
              <a16:creationId xmlns:a16="http://schemas.microsoft.com/office/drawing/2014/main" id="{7D3471F3-E2B3-4AF0-807C-490CA3FFDD06}"/>
            </a:ext>
          </a:extLst>
        </xdr:cNvPr>
        <xdr:cNvCxnSpPr/>
      </xdr:nvCxnSpPr>
      <xdr:spPr>
        <a:xfrm>
          <a:off x="11207750" y="18031279"/>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600" name="テキスト ボックス 599">
          <a:extLst>
            <a:ext uri="{FF2B5EF4-FFF2-40B4-BE49-F238E27FC236}">
              <a16:creationId xmlns:a16="http://schemas.microsoft.com/office/drawing/2014/main" id="{683E4E0C-6261-4957-A64E-C07A02820515}"/>
            </a:ext>
          </a:extLst>
        </xdr:cNvPr>
        <xdr:cNvSpPr txBox="1"/>
      </xdr:nvSpPr>
      <xdr:spPr>
        <a:xfrm>
          <a:off x="10797721" y="178954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601" name="直線コネクタ 600">
          <a:extLst>
            <a:ext uri="{FF2B5EF4-FFF2-40B4-BE49-F238E27FC236}">
              <a16:creationId xmlns:a16="http://schemas.microsoft.com/office/drawing/2014/main" id="{4B5715A6-7B88-4F30-B281-52E1677E18A2}"/>
            </a:ext>
          </a:extLst>
        </xdr:cNvPr>
        <xdr:cNvCxnSpPr/>
      </xdr:nvCxnSpPr>
      <xdr:spPr>
        <a:xfrm>
          <a:off x="11207750" y="1771740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602" name="テキスト ボックス 601">
          <a:extLst>
            <a:ext uri="{FF2B5EF4-FFF2-40B4-BE49-F238E27FC236}">
              <a16:creationId xmlns:a16="http://schemas.microsoft.com/office/drawing/2014/main" id="{4195B418-C04C-407A-99AF-69F2F117E9E9}"/>
            </a:ext>
          </a:extLst>
        </xdr:cNvPr>
        <xdr:cNvSpPr txBox="1"/>
      </xdr:nvSpPr>
      <xdr:spPr>
        <a:xfrm>
          <a:off x="10842791" y="175815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603" name="直線コネクタ 602">
          <a:extLst>
            <a:ext uri="{FF2B5EF4-FFF2-40B4-BE49-F238E27FC236}">
              <a16:creationId xmlns:a16="http://schemas.microsoft.com/office/drawing/2014/main" id="{0FD562E4-356D-4CFA-B684-D0CDC16C39D2}"/>
            </a:ext>
          </a:extLst>
        </xdr:cNvPr>
        <xdr:cNvCxnSpPr/>
      </xdr:nvCxnSpPr>
      <xdr:spPr>
        <a:xfrm>
          <a:off x="11207750" y="17403536"/>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604" name="テキスト ボックス 603">
          <a:extLst>
            <a:ext uri="{FF2B5EF4-FFF2-40B4-BE49-F238E27FC236}">
              <a16:creationId xmlns:a16="http://schemas.microsoft.com/office/drawing/2014/main" id="{0B5C0265-B58A-495D-83DC-7D897503A018}"/>
            </a:ext>
          </a:extLst>
        </xdr:cNvPr>
        <xdr:cNvSpPr txBox="1"/>
      </xdr:nvSpPr>
      <xdr:spPr>
        <a:xfrm>
          <a:off x="10842791" y="172676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605" name="直線コネクタ 604">
          <a:extLst>
            <a:ext uri="{FF2B5EF4-FFF2-40B4-BE49-F238E27FC236}">
              <a16:creationId xmlns:a16="http://schemas.microsoft.com/office/drawing/2014/main" id="{926A5BDE-2001-42B5-BD97-FC3A383F2FB4}"/>
            </a:ext>
          </a:extLst>
        </xdr:cNvPr>
        <xdr:cNvCxnSpPr/>
      </xdr:nvCxnSpPr>
      <xdr:spPr>
        <a:xfrm>
          <a:off x="11207750" y="1708966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606" name="テキスト ボックス 605">
          <a:extLst>
            <a:ext uri="{FF2B5EF4-FFF2-40B4-BE49-F238E27FC236}">
              <a16:creationId xmlns:a16="http://schemas.microsoft.com/office/drawing/2014/main" id="{1EAEE108-33A0-4125-8C35-D171375E0C6B}"/>
            </a:ext>
          </a:extLst>
        </xdr:cNvPr>
        <xdr:cNvSpPr txBox="1"/>
      </xdr:nvSpPr>
      <xdr:spPr>
        <a:xfrm>
          <a:off x="10842791" y="169537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607" name="直線コネクタ 606">
          <a:extLst>
            <a:ext uri="{FF2B5EF4-FFF2-40B4-BE49-F238E27FC236}">
              <a16:creationId xmlns:a16="http://schemas.microsoft.com/office/drawing/2014/main" id="{3CF254A5-F809-467D-A32F-35E1A04AA712}"/>
            </a:ext>
          </a:extLst>
        </xdr:cNvPr>
        <xdr:cNvCxnSpPr/>
      </xdr:nvCxnSpPr>
      <xdr:spPr>
        <a:xfrm>
          <a:off x="11207750" y="1677579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608" name="テキスト ボックス 607">
          <a:extLst>
            <a:ext uri="{FF2B5EF4-FFF2-40B4-BE49-F238E27FC236}">
              <a16:creationId xmlns:a16="http://schemas.microsoft.com/office/drawing/2014/main" id="{B6392712-A138-4DD4-A182-F59B2E51A2EF}"/>
            </a:ext>
          </a:extLst>
        </xdr:cNvPr>
        <xdr:cNvSpPr txBox="1"/>
      </xdr:nvSpPr>
      <xdr:spPr>
        <a:xfrm>
          <a:off x="10842791" y="16639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609" name="直線コネクタ 608">
          <a:extLst>
            <a:ext uri="{FF2B5EF4-FFF2-40B4-BE49-F238E27FC236}">
              <a16:creationId xmlns:a16="http://schemas.microsoft.com/office/drawing/2014/main" id="{E466E805-40D0-456D-815D-B6A97019948E}"/>
            </a:ext>
          </a:extLst>
        </xdr:cNvPr>
        <xdr:cNvCxnSpPr/>
      </xdr:nvCxnSpPr>
      <xdr:spPr>
        <a:xfrm>
          <a:off x="11207750" y="16461921"/>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610" name="テキスト ボックス 609">
          <a:extLst>
            <a:ext uri="{FF2B5EF4-FFF2-40B4-BE49-F238E27FC236}">
              <a16:creationId xmlns:a16="http://schemas.microsoft.com/office/drawing/2014/main" id="{42C6CFA8-880C-421F-B6BA-896A38B410B9}"/>
            </a:ext>
          </a:extLst>
        </xdr:cNvPr>
        <xdr:cNvSpPr txBox="1"/>
      </xdr:nvSpPr>
      <xdr:spPr>
        <a:xfrm>
          <a:off x="10906911" y="163260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11" name="直線コネクタ 610">
          <a:extLst>
            <a:ext uri="{FF2B5EF4-FFF2-40B4-BE49-F238E27FC236}">
              <a16:creationId xmlns:a16="http://schemas.microsoft.com/office/drawing/2014/main" id="{26F23DF1-01AF-45E7-BC74-27B075DD76FB}"/>
            </a:ext>
          </a:extLst>
        </xdr:cNvPr>
        <xdr:cNvCxnSpPr/>
      </xdr:nvCxnSpPr>
      <xdr:spPr>
        <a:xfrm>
          <a:off x="11207750" y="161480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12" name="【庁舎】&#10;有形固定資産減価償却率グラフ枠">
          <a:extLst>
            <a:ext uri="{FF2B5EF4-FFF2-40B4-BE49-F238E27FC236}">
              <a16:creationId xmlns:a16="http://schemas.microsoft.com/office/drawing/2014/main" id="{477A2504-3A11-4108-87DA-7E21E1424B5C}"/>
            </a:ext>
          </a:extLst>
        </xdr:cNvPr>
        <xdr:cNvSpPr/>
      </xdr:nvSpPr>
      <xdr:spPr>
        <a:xfrm>
          <a:off x="11207750" y="16148050"/>
          <a:ext cx="4248150" cy="2197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15784</xdr:rowOff>
    </xdr:from>
    <xdr:to>
      <xdr:col>85</xdr:col>
      <xdr:colOff>126364</xdr:colOff>
      <xdr:row>109</xdr:row>
      <xdr:rowOff>35379</xdr:rowOff>
    </xdr:to>
    <xdr:cxnSp macro="">
      <xdr:nvCxnSpPr>
        <xdr:cNvPr id="613" name="直線コネクタ 612">
          <a:extLst>
            <a:ext uri="{FF2B5EF4-FFF2-40B4-BE49-F238E27FC236}">
              <a16:creationId xmlns:a16="http://schemas.microsoft.com/office/drawing/2014/main" id="{22B174D7-E843-4F82-A627-BE191DDE1C58}"/>
            </a:ext>
          </a:extLst>
        </xdr:cNvPr>
        <xdr:cNvCxnSpPr/>
      </xdr:nvCxnSpPr>
      <xdr:spPr>
        <a:xfrm flipV="1">
          <a:off x="14699614" y="16525784"/>
          <a:ext cx="0" cy="15054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614" name="【庁舎】&#10;有形固定資産減価償却率最小値テキスト">
          <a:extLst>
            <a:ext uri="{FF2B5EF4-FFF2-40B4-BE49-F238E27FC236}">
              <a16:creationId xmlns:a16="http://schemas.microsoft.com/office/drawing/2014/main" id="{0BFE582F-1DEA-4D87-9591-FBF360ADCA27}"/>
            </a:ext>
          </a:extLst>
        </xdr:cNvPr>
        <xdr:cNvSpPr txBox="1"/>
      </xdr:nvSpPr>
      <xdr:spPr>
        <a:xfrm>
          <a:off x="14738350" y="180351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615" name="直線コネクタ 614">
          <a:extLst>
            <a:ext uri="{FF2B5EF4-FFF2-40B4-BE49-F238E27FC236}">
              <a16:creationId xmlns:a16="http://schemas.microsoft.com/office/drawing/2014/main" id="{B04EA49C-C5D7-44DE-9023-0FE96F94774E}"/>
            </a:ext>
          </a:extLst>
        </xdr:cNvPr>
        <xdr:cNvCxnSpPr/>
      </xdr:nvCxnSpPr>
      <xdr:spPr>
        <a:xfrm>
          <a:off x="14611350" y="1803127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133911</xdr:rowOff>
    </xdr:from>
    <xdr:ext cx="340478" cy="259045"/>
    <xdr:sp macro="" textlink="">
      <xdr:nvSpPr>
        <xdr:cNvPr id="616" name="【庁舎】&#10;有形固定資産減価償却率最大値テキスト">
          <a:extLst>
            <a:ext uri="{FF2B5EF4-FFF2-40B4-BE49-F238E27FC236}">
              <a16:creationId xmlns:a16="http://schemas.microsoft.com/office/drawing/2014/main" id="{102309E7-03C2-4F32-B2D5-AB2360840A33}"/>
            </a:ext>
          </a:extLst>
        </xdr:cNvPr>
        <xdr:cNvSpPr txBox="1"/>
      </xdr:nvSpPr>
      <xdr:spPr>
        <a:xfrm>
          <a:off x="14738350" y="1631371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15784</xdr:rowOff>
    </xdr:from>
    <xdr:to>
      <xdr:col>86</xdr:col>
      <xdr:colOff>25400</xdr:colOff>
      <xdr:row>100</xdr:row>
      <xdr:rowOff>15784</xdr:rowOff>
    </xdr:to>
    <xdr:cxnSp macro="">
      <xdr:nvCxnSpPr>
        <xdr:cNvPr id="617" name="直線コネクタ 616">
          <a:extLst>
            <a:ext uri="{FF2B5EF4-FFF2-40B4-BE49-F238E27FC236}">
              <a16:creationId xmlns:a16="http://schemas.microsoft.com/office/drawing/2014/main" id="{3F326DD3-C586-4B24-A5DF-902681AF167E}"/>
            </a:ext>
          </a:extLst>
        </xdr:cNvPr>
        <xdr:cNvCxnSpPr/>
      </xdr:nvCxnSpPr>
      <xdr:spPr>
        <a:xfrm>
          <a:off x="14611350" y="1652578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145885</xdr:rowOff>
    </xdr:from>
    <xdr:ext cx="405111" cy="259045"/>
    <xdr:sp macro="" textlink="">
      <xdr:nvSpPr>
        <xdr:cNvPr id="618" name="【庁舎】&#10;有形固定資産減価償却率平均値テキスト">
          <a:extLst>
            <a:ext uri="{FF2B5EF4-FFF2-40B4-BE49-F238E27FC236}">
              <a16:creationId xmlns:a16="http://schemas.microsoft.com/office/drawing/2014/main" id="{5701A214-1394-493A-A937-402CEE1B98C7}"/>
            </a:ext>
          </a:extLst>
        </xdr:cNvPr>
        <xdr:cNvSpPr txBox="1"/>
      </xdr:nvSpPr>
      <xdr:spPr>
        <a:xfrm>
          <a:off x="14738350" y="1715118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103</xdr:row>
      <xdr:rowOff>167458</xdr:rowOff>
    </xdr:from>
    <xdr:to>
      <xdr:col>85</xdr:col>
      <xdr:colOff>177800</xdr:colOff>
      <xdr:row>104</xdr:row>
      <xdr:rowOff>97608</xdr:rowOff>
    </xdr:to>
    <xdr:sp macro="" textlink="">
      <xdr:nvSpPr>
        <xdr:cNvPr id="619" name="フローチャート: 判断 618">
          <a:extLst>
            <a:ext uri="{FF2B5EF4-FFF2-40B4-BE49-F238E27FC236}">
              <a16:creationId xmlns:a16="http://schemas.microsoft.com/office/drawing/2014/main" id="{D654D691-53C2-41D7-8EFD-A13A7236D0E8}"/>
            </a:ext>
          </a:extLst>
        </xdr:cNvPr>
        <xdr:cNvSpPr/>
      </xdr:nvSpPr>
      <xdr:spPr>
        <a:xfrm>
          <a:off x="14649450" y="17172758"/>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13970</xdr:rowOff>
    </xdr:from>
    <xdr:to>
      <xdr:col>81</xdr:col>
      <xdr:colOff>101600</xdr:colOff>
      <xdr:row>104</xdr:row>
      <xdr:rowOff>115570</xdr:rowOff>
    </xdr:to>
    <xdr:sp macro="" textlink="">
      <xdr:nvSpPr>
        <xdr:cNvPr id="620" name="フローチャート: 判断 619">
          <a:extLst>
            <a:ext uri="{FF2B5EF4-FFF2-40B4-BE49-F238E27FC236}">
              <a16:creationId xmlns:a16="http://schemas.microsoft.com/office/drawing/2014/main" id="{98B79707-CA6E-4F26-9EEB-0C7D93582D93}"/>
            </a:ext>
          </a:extLst>
        </xdr:cNvPr>
        <xdr:cNvSpPr/>
      </xdr:nvSpPr>
      <xdr:spPr>
        <a:xfrm>
          <a:off x="13887450" y="17184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100512</xdr:rowOff>
    </xdr:from>
    <xdr:to>
      <xdr:col>76</xdr:col>
      <xdr:colOff>165100</xdr:colOff>
      <xdr:row>105</xdr:row>
      <xdr:rowOff>30662</xdr:rowOff>
    </xdr:to>
    <xdr:sp macro="" textlink="">
      <xdr:nvSpPr>
        <xdr:cNvPr id="621" name="フローチャート: 判断 620">
          <a:extLst>
            <a:ext uri="{FF2B5EF4-FFF2-40B4-BE49-F238E27FC236}">
              <a16:creationId xmlns:a16="http://schemas.microsoft.com/office/drawing/2014/main" id="{A7A38688-CD88-40A8-8366-A0BB832C2271}"/>
            </a:ext>
          </a:extLst>
        </xdr:cNvPr>
        <xdr:cNvSpPr/>
      </xdr:nvSpPr>
      <xdr:spPr>
        <a:xfrm>
          <a:off x="13093700" y="1727091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170724</xdr:rowOff>
    </xdr:from>
    <xdr:to>
      <xdr:col>72</xdr:col>
      <xdr:colOff>38100</xdr:colOff>
      <xdr:row>105</xdr:row>
      <xdr:rowOff>100874</xdr:rowOff>
    </xdr:to>
    <xdr:sp macro="" textlink="">
      <xdr:nvSpPr>
        <xdr:cNvPr id="622" name="フローチャート: 判断 621">
          <a:extLst>
            <a:ext uri="{FF2B5EF4-FFF2-40B4-BE49-F238E27FC236}">
              <a16:creationId xmlns:a16="http://schemas.microsoft.com/office/drawing/2014/main" id="{980819E5-3B2A-4CB9-A041-056EF50CE481}"/>
            </a:ext>
          </a:extLst>
        </xdr:cNvPr>
        <xdr:cNvSpPr/>
      </xdr:nvSpPr>
      <xdr:spPr>
        <a:xfrm>
          <a:off x="12299950" y="1733477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105</xdr:row>
      <xdr:rowOff>7438</xdr:rowOff>
    </xdr:from>
    <xdr:to>
      <xdr:col>67</xdr:col>
      <xdr:colOff>101600</xdr:colOff>
      <xdr:row>105</xdr:row>
      <xdr:rowOff>109038</xdr:rowOff>
    </xdr:to>
    <xdr:sp macro="" textlink="">
      <xdr:nvSpPr>
        <xdr:cNvPr id="623" name="フローチャート: 判断 622">
          <a:extLst>
            <a:ext uri="{FF2B5EF4-FFF2-40B4-BE49-F238E27FC236}">
              <a16:creationId xmlns:a16="http://schemas.microsoft.com/office/drawing/2014/main" id="{4D54E5E0-8C00-476A-98BA-E9A38015FC4C}"/>
            </a:ext>
          </a:extLst>
        </xdr:cNvPr>
        <xdr:cNvSpPr/>
      </xdr:nvSpPr>
      <xdr:spPr>
        <a:xfrm>
          <a:off x="11487150" y="17342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24" name="テキスト ボックス 623">
          <a:extLst>
            <a:ext uri="{FF2B5EF4-FFF2-40B4-BE49-F238E27FC236}">
              <a16:creationId xmlns:a16="http://schemas.microsoft.com/office/drawing/2014/main" id="{3004381C-E5F6-43E5-88F0-67C2DAB8B524}"/>
            </a:ext>
          </a:extLst>
        </xdr:cNvPr>
        <xdr:cNvSpPr txBox="1"/>
      </xdr:nvSpPr>
      <xdr:spPr>
        <a:xfrm>
          <a:off x="1452880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25" name="テキスト ボックス 624">
          <a:extLst>
            <a:ext uri="{FF2B5EF4-FFF2-40B4-BE49-F238E27FC236}">
              <a16:creationId xmlns:a16="http://schemas.microsoft.com/office/drawing/2014/main" id="{F9939011-E0C7-40C2-B4B4-EE8F116D4FC5}"/>
            </a:ext>
          </a:extLst>
        </xdr:cNvPr>
        <xdr:cNvSpPr txBox="1"/>
      </xdr:nvSpPr>
      <xdr:spPr>
        <a:xfrm>
          <a:off x="1376680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26" name="テキスト ボックス 625">
          <a:extLst>
            <a:ext uri="{FF2B5EF4-FFF2-40B4-BE49-F238E27FC236}">
              <a16:creationId xmlns:a16="http://schemas.microsoft.com/office/drawing/2014/main" id="{097901DE-6A60-4C4A-8DCA-E3FF1365B391}"/>
            </a:ext>
          </a:extLst>
        </xdr:cNvPr>
        <xdr:cNvSpPr txBox="1"/>
      </xdr:nvSpPr>
      <xdr:spPr>
        <a:xfrm>
          <a:off x="129730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27" name="テキスト ボックス 626">
          <a:extLst>
            <a:ext uri="{FF2B5EF4-FFF2-40B4-BE49-F238E27FC236}">
              <a16:creationId xmlns:a16="http://schemas.microsoft.com/office/drawing/2014/main" id="{9FCC30AD-0E0D-41C9-9F58-E6A6CE5D924D}"/>
            </a:ext>
          </a:extLst>
        </xdr:cNvPr>
        <xdr:cNvSpPr txBox="1"/>
      </xdr:nvSpPr>
      <xdr:spPr>
        <a:xfrm>
          <a:off x="121729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28" name="テキスト ボックス 627">
          <a:extLst>
            <a:ext uri="{FF2B5EF4-FFF2-40B4-BE49-F238E27FC236}">
              <a16:creationId xmlns:a16="http://schemas.microsoft.com/office/drawing/2014/main" id="{AB89EEA3-78FF-4889-80CE-FEC55FF31127}"/>
            </a:ext>
          </a:extLst>
        </xdr:cNvPr>
        <xdr:cNvSpPr txBox="1"/>
      </xdr:nvSpPr>
      <xdr:spPr>
        <a:xfrm>
          <a:off x="1136650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103</xdr:row>
      <xdr:rowOff>53158</xdr:rowOff>
    </xdr:from>
    <xdr:to>
      <xdr:col>76</xdr:col>
      <xdr:colOff>165100</xdr:colOff>
      <xdr:row>103</xdr:row>
      <xdr:rowOff>154758</xdr:rowOff>
    </xdr:to>
    <xdr:sp macro="" textlink="">
      <xdr:nvSpPr>
        <xdr:cNvPr id="629" name="楕円 628">
          <a:extLst>
            <a:ext uri="{FF2B5EF4-FFF2-40B4-BE49-F238E27FC236}">
              <a16:creationId xmlns:a16="http://schemas.microsoft.com/office/drawing/2014/main" id="{7BDA0B2F-35B4-4558-968E-D3FCBA76ED73}"/>
            </a:ext>
          </a:extLst>
        </xdr:cNvPr>
        <xdr:cNvSpPr/>
      </xdr:nvSpPr>
      <xdr:spPr>
        <a:xfrm>
          <a:off x="13093700" y="17058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103</xdr:row>
      <xdr:rowOff>53158</xdr:rowOff>
    </xdr:from>
    <xdr:to>
      <xdr:col>72</xdr:col>
      <xdr:colOff>38100</xdr:colOff>
      <xdr:row>103</xdr:row>
      <xdr:rowOff>154758</xdr:rowOff>
    </xdr:to>
    <xdr:sp macro="" textlink="">
      <xdr:nvSpPr>
        <xdr:cNvPr id="630" name="楕円 629">
          <a:extLst>
            <a:ext uri="{FF2B5EF4-FFF2-40B4-BE49-F238E27FC236}">
              <a16:creationId xmlns:a16="http://schemas.microsoft.com/office/drawing/2014/main" id="{E2C74BEA-0517-4E6C-8125-4C34EC6FF738}"/>
            </a:ext>
          </a:extLst>
        </xdr:cNvPr>
        <xdr:cNvSpPr/>
      </xdr:nvSpPr>
      <xdr:spPr>
        <a:xfrm>
          <a:off x="12299950" y="1705845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103</xdr:row>
      <xdr:rowOff>103958</xdr:rowOff>
    </xdr:from>
    <xdr:to>
      <xdr:col>76</xdr:col>
      <xdr:colOff>114300</xdr:colOff>
      <xdr:row>103</xdr:row>
      <xdr:rowOff>103958</xdr:rowOff>
    </xdr:to>
    <xdr:cxnSp macro="">
      <xdr:nvCxnSpPr>
        <xdr:cNvPr id="631" name="直線コネクタ 630">
          <a:extLst>
            <a:ext uri="{FF2B5EF4-FFF2-40B4-BE49-F238E27FC236}">
              <a16:creationId xmlns:a16="http://schemas.microsoft.com/office/drawing/2014/main" id="{EC96183B-1F02-4135-B548-8D7FBD634C2A}"/>
            </a:ext>
          </a:extLst>
        </xdr:cNvPr>
        <xdr:cNvCxnSpPr/>
      </xdr:nvCxnSpPr>
      <xdr:spPr>
        <a:xfrm>
          <a:off x="12344400" y="17109258"/>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103</xdr:row>
      <xdr:rowOff>13970</xdr:rowOff>
    </xdr:from>
    <xdr:to>
      <xdr:col>67</xdr:col>
      <xdr:colOff>101600</xdr:colOff>
      <xdr:row>103</xdr:row>
      <xdr:rowOff>115570</xdr:rowOff>
    </xdr:to>
    <xdr:sp macro="" textlink="">
      <xdr:nvSpPr>
        <xdr:cNvPr id="632" name="楕円 631">
          <a:extLst>
            <a:ext uri="{FF2B5EF4-FFF2-40B4-BE49-F238E27FC236}">
              <a16:creationId xmlns:a16="http://schemas.microsoft.com/office/drawing/2014/main" id="{B6CC457A-46E9-48D0-8486-788376201904}"/>
            </a:ext>
          </a:extLst>
        </xdr:cNvPr>
        <xdr:cNvSpPr/>
      </xdr:nvSpPr>
      <xdr:spPr>
        <a:xfrm>
          <a:off x="11487150" y="17019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103</xdr:row>
      <xdr:rowOff>64770</xdr:rowOff>
    </xdr:from>
    <xdr:to>
      <xdr:col>71</xdr:col>
      <xdr:colOff>177800</xdr:colOff>
      <xdr:row>103</xdr:row>
      <xdr:rowOff>103958</xdr:rowOff>
    </xdr:to>
    <xdr:cxnSp macro="">
      <xdr:nvCxnSpPr>
        <xdr:cNvPr id="633" name="直線コネクタ 632">
          <a:extLst>
            <a:ext uri="{FF2B5EF4-FFF2-40B4-BE49-F238E27FC236}">
              <a16:creationId xmlns:a16="http://schemas.microsoft.com/office/drawing/2014/main" id="{48EBF68C-E4EA-4863-86BE-0997E72439E7}"/>
            </a:ext>
          </a:extLst>
        </xdr:cNvPr>
        <xdr:cNvCxnSpPr/>
      </xdr:nvCxnSpPr>
      <xdr:spPr>
        <a:xfrm>
          <a:off x="11537950" y="17070070"/>
          <a:ext cx="806450" cy="39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102</xdr:row>
      <xdr:rowOff>132097</xdr:rowOff>
    </xdr:from>
    <xdr:ext cx="405111" cy="259045"/>
    <xdr:sp macro="" textlink="">
      <xdr:nvSpPr>
        <xdr:cNvPr id="634" name="n_1aveValue【庁舎】&#10;有形固定資産減価償却率">
          <a:extLst>
            <a:ext uri="{FF2B5EF4-FFF2-40B4-BE49-F238E27FC236}">
              <a16:creationId xmlns:a16="http://schemas.microsoft.com/office/drawing/2014/main" id="{06C4B65F-A2CA-480A-BF08-12972E7CA993}"/>
            </a:ext>
          </a:extLst>
        </xdr:cNvPr>
        <xdr:cNvSpPr txBox="1"/>
      </xdr:nvSpPr>
      <xdr:spPr>
        <a:xfrm>
          <a:off x="13742044" y="169722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21789</xdr:rowOff>
    </xdr:from>
    <xdr:ext cx="405111" cy="259045"/>
    <xdr:sp macro="" textlink="">
      <xdr:nvSpPr>
        <xdr:cNvPr id="635" name="n_2aveValue【庁舎】&#10;有形固定資産減価償却率">
          <a:extLst>
            <a:ext uri="{FF2B5EF4-FFF2-40B4-BE49-F238E27FC236}">
              <a16:creationId xmlns:a16="http://schemas.microsoft.com/office/drawing/2014/main" id="{3B78AD68-5CE2-49BF-904D-D3A630C9C579}"/>
            </a:ext>
          </a:extLst>
        </xdr:cNvPr>
        <xdr:cNvSpPr txBox="1"/>
      </xdr:nvSpPr>
      <xdr:spPr>
        <a:xfrm>
          <a:off x="12960994" y="173572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92001</xdr:rowOff>
    </xdr:from>
    <xdr:ext cx="405111" cy="259045"/>
    <xdr:sp macro="" textlink="">
      <xdr:nvSpPr>
        <xdr:cNvPr id="636" name="n_3aveValue【庁舎】&#10;有形固定資産減価償却率">
          <a:extLst>
            <a:ext uri="{FF2B5EF4-FFF2-40B4-BE49-F238E27FC236}">
              <a16:creationId xmlns:a16="http://schemas.microsoft.com/office/drawing/2014/main" id="{0A8FE51D-18C0-4832-8624-95C1366961D7}"/>
            </a:ext>
          </a:extLst>
        </xdr:cNvPr>
        <xdr:cNvSpPr txBox="1"/>
      </xdr:nvSpPr>
      <xdr:spPr>
        <a:xfrm>
          <a:off x="12167244" y="174275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105</xdr:row>
      <xdr:rowOff>100165</xdr:rowOff>
    </xdr:from>
    <xdr:ext cx="405111" cy="259045"/>
    <xdr:sp macro="" textlink="">
      <xdr:nvSpPr>
        <xdr:cNvPr id="637" name="n_4aveValue【庁舎】&#10;有形固定資産減価償却率">
          <a:extLst>
            <a:ext uri="{FF2B5EF4-FFF2-40B4-BE49-F238E27FC236}">
              <a16:creationId xmlns:a16="http://schemas.microsoft.com/office/drawing/2014/main" id="{87D4EB03-647B-46CC-8E2D-4598CDC03701}"/>
            </a:ext>
          </a:extLst>
        </xdr:cNvPr>
        <xdr:cNvSpPr txBox="1"/>
      </xdr:nvSpPr>
      <xdr:spPr>
        <a:xfrm>
          <a:off x="11354444" y="174356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101</xdr:row>
      <xdr:rowOff>171285</xdr:rowOff>
    </xdr:from>
    <xdr:ext cx="405111" cy="259045"/>
    <xdr:sp macro="" textlink="">
      <xdr:nvSpPr>
        <xdr:cNvPr id="638" name="n_2mainValue【庁舎】&#10;有形固定資産減価償却率">
          <a:extLst>
            <a:ext uri="{FF2B5EF4-FFF2-40B4-BE49-F238E27FC236}">
              <a16:creationId xmlns:a16="http://schemas.microsoft.com/office/drawing/2014/main" id="{AB8CA0C7-2CA5-4093-9A6B-094AB04CA4D1}"/>
            </a:ext>
          </a:extLst>
        </xdr:cNvPr>
        <xdr:cNvSpPr txBox="1"/>
      </xdr:nvSpPr>
      <xdr:spPr>
        <a:xfrm>
          <a:off x="12960994" y="168400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101</xdr:row>
      <xdr:rowOff>171285</xdr:rowOff>
    </xdr:from>
    <xdr:ext cx="405111" cy="259045"/>
    <xdr:sp macro="" textlink="">
      <xdr:nvSpPr>
        <xdr:cNvPr id="639" name="n_3mainValue【庁舎】&#10;有形固定資産減価償却率">
          <a:extLst>
            <a:ext uri="{FF2B5EF4-FFF2-40B4-BE49-F238E27FC236}">
              <a16:creationId xmlns:a16="http://schemas.microsoft.com/office/drawing/2014/main" id="{283BE1E5-25D4-4759-80D7-A1523F8AB5ED}"/>
            </a:ext>
          </a:extLst>
        </xdr:cNvPr>
        <xdr:cNvSpPr txBox="1"/>
      </xdr:nvSpPr>
      <xdr:spPr>
        <a:xfrm>
          <a:off x="12167244" y="168400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101</xdr:row>
      <xdr:rowOff>132097</xdr:rowOff>
    </xdr:from>
    <xdr:ext cx="405111" cy="259045"/>
    <xdr:sp macro="" textlink="">
      <xdr:nvSpPr>
        <xdr:cNvPr id="640" name="n_4mainValue【庁舎】&#10;有形固定資産減価償却率">
          <a:extLst>
            <a:ext uri="{FF2B5EF4-FFF2-40B4-BE49-F238E27FC236}">
              <a16:creationId xmlns:a16="http://schemas.microsoft.com/office/drawing/2014/main" id="{4A18FCE2-7601-4C62-98C4-E6B206DD3222}"/>
            </a:ext>
          </a:extLst>
        </xdr:cNvPr>
        <xdr:cNvSpPr txBox="1"/>
      </xdr:nvSpPr>
      <xdr:spPr>
        <a:xfrm>
          <a:off x="11354444" y="168071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41" name="正方形/長方形 640">
          <a:extLst>
            <a:ext uri="{FF2B5EF4-FFF2-40B4-BE49-F238E27FC236}">
              <a16:creationId xmlns:a16="http://schemas.microsoft.com/office/drawing/2014/main" id="{90D42408-EFCD-490E-BFE8-9303ADF0F116}"/>
            </a:ext>
          </a:extLst>
        </xdr:cNvPr>
        <xdr:cNvSpPr/>
      </xdr:nvSpPr>
      <xdr:spPr>
        <a:xfrm>
          <a:off x="16459200" y="15043150"/>
          <a:ext cx="4267200" cy="6159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42" name="正方形/長方形 641">
          <a:extLst>
            <a:ext uri="{FF2B5EF4-FFF2-40B4-BE49-F238E27FC236}">
              <a16:creationId xmlns:a16="http://schemas.microsoft.com/office/drawing/2014/main" id="{F6B936B7-ACE3-45D9-A295-9A6334851F6B}"/>
            </a:ext>
          </a:extLst>
        </xdr:cNvPr>
        <xdr:cNvSpPr/>
      </xdr:nvSpPr>
      <xdr:spPr>
        <a:xfrm>
          <a:off x="165862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43" name="正方形/長方形 642">
          <a:extLst>
            <a:ext uri="{FF2B5EF4-FFF2-40B4-BE49-F238E27FC236}">
              <a16:creationId xmlns:a16="http://schemas.microsoft.com/office/drawing/2014/main" id="{05F5AB94-CA56-43F9-8868-B9236F4CBFBE}"/>
            </a:ext>
          </a:extLst>
        </xdr:cNvPr>
        <xdr:cNvSpPr/>
      </xdr:nvSpPr>
      <xdr:spPr>
        <a:xfrm>
          <a:off x="165862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44" name="正方形/長方形 643">
          <a:extLst>
            <a:ext uri="{FF2B5EF4-FFF2-40B4-BE49-F238E27FC236}">
              <a16:creationId xmlns:a16="http://schemas.microsoft.com/office/drawing/2014/main" id="{C170686E-3268-4AAC-A081-02C54C3F28D2}"/>
            </a:ext>
          </a:extLst>
        </xdr:cNvPr>
        <xdr:cNvSpPr/>
      </xdr:nvSpPr>
      <xdr:spPr>
        <a:xfrm>
          <a:off x="174879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45" name="正方形/長方形 644">
          <a:extLst>
            <a:ext uri="{FF2B5EF4-FFF2-40B4-BE49-F238E27FC236}">
              <a16:creationId xmlns:a16="http://schemas.microsoft.com/office/drawing/2014/main" id="{C4A207BF-174C-4CF6-A277-8A23A4627C85}"/>
            </a:ext>
          </a:extLst>
        </xdr:cNvPr>
        <xdr:cNvSpPr/>
      </xdr:nvSpPr>
      <xdr:spPr>
        <a:xfrm>
          <a:off x="174879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46" name="正方形/長方形 645">
          <a:extLst>
            <a:ext uri="{FF2B5EF4-FFF2-40B4-BE49-F238E27FC236}">
              <a16:creationId xmlns:a16="http://schemas.microsoft.com/office/drawing/2014/main" id="{95F6669D-D162-4979-A22A-AC40989AA3F7}"/>
            </a:ext>
          </a:extLst>
        </xdr:cNvPr>
        <xdr:cNvSpPr/>
      </xdr:nvSpPr>
      <xdr:spPr>
        <a:xfrm>
          <a:off x="185166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群馬県平均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47" name="正方形/長方形 646">
          <a:extLst>
            <a:ext uri="{FF2B5EF4-FFF2-40B4-BE49-F238E27FC236}">
              <a16:creationId xmlns:a16="http://schemas.microsoft.com/office/drawing/2014/main" id="{9482F445-6A6A-4B85-ADA7-60DECCFDE826}"/>
            </a:ext>
          </a:extLst>
        </xdr:cNvPr>
        <xdr:cNvSpPr/>
      </xdr:nvSpPr>
      <xdr:spPr>
        <a:xfrm>
          <a:off x="185166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48" name="正方形/長方形 647">
          <a:extLst>
            <a:ext uri="{FF2B5EF4-FFF2-40B4-BE49-F238E27FC236}">
              <a16:creationId xmlns:a16="http://schemas.microsoft.com/office/drawing/2014/main" id="{B1C6871D-49AA-4CBF-98D1-3FD09B0E57DD}"/>
            </a:ext>
          </a:extLst>
        </xdr:cNvPr>
        <xdr:cNvSpPr/>
      </xdr:nvSpPr>
      <xdr:spPr>
        <a:xfrm>
          <a:off x="16459200" y="16148050"/>
          <a:ext cx="4267200" cy="21971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649" name="テキスト ボックス 648">
          <a:extLst>
            <a:ext uri="{FF2B5EF4-FFF2-40B4-BE49-F238E27FC236}">
              <a16:creationId xmlns:a16="http://schemas.microsoft.com/office/drawing/2014/main" id="{3239A2EC-3DD3-4A21-B09D-33B40D1CCE6E}"/>
            </a:ext>
          </a:extLst>
        </xdr:cNvPr>
        <xdr:cNvSpPr txBox="1"/>
      </xdr:nvSpPr>
      <xdr:spPr>
        <a:xfrm>
          <a:off x="16440150" y="159639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650" name="直線コネクタ 649">
          <a:extLst>
            <a:ext uri="{FF2B5EF4-FFF2-40B4-BE49-F238E27FC236}">
              <a16:creationId xmlns:a16="http://schemas.microsoft.com/office/drawing/2014/main" id="{45D73152-9BE6-4B3D-B5D3-644C029F4CE0}"/>
            </a:ext>
          </a:extLst>
        </xdr:cNvPr>
        <xdr:cNvCxnSpPr/>
      </xdr:nvCxnSpPr>
      <xdr:spPr>
        <a:xfrm>
          <a:off x="16459200" y="18345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651" name="直線コネクタ 650">
          <a:extLst>
            <a:ext uri="{FF2B5EF4-FFF2-40B4-BE49-F238E27FC236}">
              <a16:creationId xmlns:a16="http://schemas.microsoft.com/office/drawing/2014/main" id="{C069D872-0020-422A-B5C5-919DD81185FB}"/>
            </a:ext>
          </a:extLst>
        </xdr:cNvPr>
        <xdr:cNvCxnSpPr/>
      </xdr:nvCxnSpPr>
      <xdr:spPr>
        <a:xfrm>
          <a:off x="16459200" y="1803127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652" name="テキスト ボックス 651">
          <a:extLst>
            <a:ext uri="{FF2B5EF4-FFF2-40B4-BE49-F238E27FC236}">
              <a16:creationId xmlns:a16="http://schemas.microsoft.com/office/drawing/2014/main" id="{359C4484-F31D-4123-8A93-2D035BB28A1B}"/>
            </a:ext>
          </a:extLst>
        </xdr:cNvPr>
        <xdr:cNvSpPr txBox="1"/>
      </xdr:nvSpPr>
      <xdr:spPr>
        <a:xfrm>
          <a:off x="16049171" y="178954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653" name="直線コネクタ 652">
          <a:extLst>
            <a:ext uri="{FF2B5EF4-FFF2-40B4-BE49-F238E27FC236}">
              <a16:creationId xmlns:a16="http://schemas.microsoft.com/office/drawing/2014/main" id="{7A6C53D4-BFB8-4243-A0D0-6F4E7386E021}"/>
            </a:ext>
          </a:extLst>
        </xdr:cNvPr>
        <xdr:cNvCxnSpPr/>
      </xdr:nvCxnSpPr>
      <xdr:spPr>
        <a:xfrm>
          <a:off x="16459200" y="177174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654" name="テキスト ボックス 653">
          <a:extLst>
            <a:ext uri="{FF2B5EF4-FFF2-40B4-BE49-F238E27FC236}">
              <a16:creationId xmlns:a16="http://schemas.microsoft.com/office/drawing/2014/main" id="{1A2E3074-5E9D-4C61-9D96-E82CED183BFE}"/>
            </a:ext>
          </a:extLst>
        </xdr:cNvPr>
        <xdr:cNvSpPr txBox="1"/>
      </xdr:nvSpPr>
      <xdr:spPr>
        <a:xfrm>
          <a:off x="16049171" y="175815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655" name="直線コネクタ 654">
          <a:extLst>
            <a:ext uri="{FF2B5EF4-FFF2-40B4-BE49-F238E27FC236}">
              <a16:creationId xmlns:a16="http://schemas.microsoft.com/office/drawing/2014/main" id="{A85A8DA0-5F78-4BE1-9001-62FBE931C60E}"/>
            </a:ext>
          </a:extLst>
        </xdr:cNvPr>
        <xdr:cNvCxnSpPr/>
      </xdr:nvCxnSpPr>
      <xdr:spPr>
        <a:xfrm>
          <a:off x="16459200" y="17403536"/>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656" name="テキスト ボックス 655">
          <a:extLst>
            <a:ext uri="{FF2B5EF4-FFF2-40B4-BE49-F238E27FC236}">
              <a16:creationId xmlns:a16="http://schemas.microsoft.com/office/drawing/2014/main" id="{8C055192-412B-41AB-9A02-703A83CA3B8F}"/>
            </a:ext>
          </a:extLst>
        </xdr:cNvPr>
        <xdr:cNvSpPr txBox="1"/>
      </xdr:nvSpPr>
      <xdr:spPr>
        <a:xfrm>
          <a:off x="16049171" y="172676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657" name="直線コネクタ 656">
          <a:extLst>
            <a:ext uri="{FF2B5EF4-FFF2-40B4-BE49-F238E27FC236}">
              <a16:creationId xmlns:a16="http://schemas.microsoft.com/office/drawing/2014/main" id="{366EF622-70B8-44CC-8C80-E75AC1F04EA3}"/>
            </a:ext>
          </a:extLst>
        </xdr:cNvPr>
        <xdr:cNvCxnSpPr/>
      </xdr:nvCxnSpPr>
      <xdr:spPr>
        <a:xfrm>
          <a:off x="16459200" y="1708966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658" name="テキスト ボックス 657">
          <a:extLst>
            <a:ext uri="{FF2B5EF4-FFF2-40B4-BE49-F238E27FC236}">
              <a16:creationId xmlns:a16="http://schemas.microsoft.com/office/drawing/2014/main" id="{3FCBAB3B-9419-4FA1-9B05-9E9F7D236083}"/>
            </a:ext>
          </a:extLst>
        </xdr:cNvPr>
        <xdr:cNvSpPr txBox="1"/>
      </xdr:nvSpPr>
      <xdr:spPr>
        <a:xfrm>
          <a:off x="16049171" y="169537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659" name="直線コネクタ 658">
          <a:extLst>
            <a:ext uri="{FF2B5EF4-FFF2-40B4-BE49-F238E27FC236}">
              <a16:creationId xmlns:a16="http://schemas.microsoft.com/office/drawing/2014/main" id="{37728BC6-A4DE-4D21-B3DB-8B6F6F0D6A74}"/>
            </a:ext>
          </a:extLst>
        </xdr:cNvPr>
        <xdr:cNvCxnSpPr/>
      </xdr:nvCxnSpPr>
      <xdr:spPr>
        <a:xfrm>
          <a:off x="16459200" y="1677579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660" name="テキスト ボックス 659">
          <a:extLst>
            <a:ext uri="{FF2B5EF4-FFF2-40B4-BE49-F238E27FC236}">
              <a16:creationId xmlns:a16="http://schemas.microsoft.com/office/drawing/2014/main" id="{9D5D2C0A-537D-4C7B-B927-250A2B03A544}"/>
            </a:ext>
          </a:extLst>
        </xdr:cNvPr>
        <xdr:cNvSpPr txBox="1"/>
      </xdr:nvSpPr>
      <xdr:spPr>
        <a:xfrm>
          <a:off x="16049171" y="16639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661" name="直線コネクタ 660">
          <a:extLst>
            <a:ext uri="{FF2B5EF4-FFF2-40B4-BE49-F238E27FC236}">
              <a16:creationId xmlns:a16="http://schemas.microsoft.com/office/drawing/2014/main" id="{AD9DAD09-64CA-4037-992E-43BDCF848FA8}"/>
            </a:ext>
          </a:extLst>
        </xdr:cNvPr>
        <xdr:cNvCxnSpPr/>
      </xdr:nvCxnSpPr>
      <xdr:spPr>
        <a:xfrm>
          <a:off x="16459200" y="1646192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662" name="テキスト ボックス 661">
          <a:extLst>
            <a:ext uri="{FF2B5EF4-FFF2-40B4-BE49-F238E27FC236}">
              <a16:creationId xmlns:a16="http://schemas.microsoft.com/office/drawing/2014/main" id="{ED5E9551-0072-484C-9926-F45383566ACC}"/>
            </a:ext>
          </a:extLst>
        </xdr:cNvPr>
        <xdr:cNvSpPr txBox="1"/>
      </xdr:nvSpPr>
      <xdr:spPr>
        <a:xfrm>
          <a:off x="16049171" y="163260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663" name="直線コネクタ 662">
          <a:extLst>
            <a:ext uri="{FF2B5EF4-FFF2-40B4-BE49-F238E27FC236}">
              <a16:creationId xmlns:a16="http://schemas.microsoft.com/office/drawing/2014/main" id="{3C25E815-A5E6-432F-BCA2-ADEECF15911C}"/>
            </a:ext>
          </a:extLst>
        </xdr:cNvPr>
        <xdr:cNvCxnSpPr/>
      </xdr:nvCxnSpPr>
      <xdr:spPr>
        <a:xfrm>
          <a:off x="16459200" y="16148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664" name="テキスト ボックス 663">
          <a:extLst>
            <a:ext uri="{FF2B5EF4-FFF2-40B4-BE49-F238E27FC236}">
              <a16:creationId xmlns:a16="http://schemas.microsoft.com/office/drawing/2014/main" id="{41D7870F-8587-415F-B479-D1A2A094C83C}"/>
            </a:ext>
          </a:extLst>
        </xdr:cNvPr>
        <xdr:cNvSpPr txBox="1"/>
      </xdr:nvSpPr>
      <xdr:spPr>
        <a:xfrm>
          <a:off x="16049171" y="16012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665" name="【庁舎】&#10;一人当たり面積グラフ枠">
          <a:extLst>
            <a:ext uri="{FF2B5EF4-FFF2-40B4-BE49-F238E27FC236}">
              <a16:creationId xmlns:a16="http://schemas.microsoft.com/office/drawing/2014/main" id="{912F2A30-E1C9-42BF-83FA-1A4750AA89BA}"/>
            </a:ext>
          </a:extLst>
        </xdr:cNvPr>
        <xdr:cNvSpPr/>
      </xdr:nvSpPr>
      <xdr:spPr>
        <a:xfrm>
          <a:off x="16459200" y="16148050"/>
          <a:ext cx="4267200" cy="2197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38644</xdr:rowOff>
    </xdr:from>
    <xdr:to>
      <xdr:col>116</xdr:col>
      <xdr:colOff>62864</xdr:colOff>
      <xdr:row>107</xdr:row>
      <xdr:rowOff>149679</xdr:rowOff>
    </xdr:to>
    <xdr:cxnSp macro="">
      <xdr:nvCxnSpPr>
        <xdr:cNvPr id="666" name="直線コネクタ 665">
          <a:extLst>
            <a:ext uri="{FF2B5EF4-FFF2-40B4-BE49-F238E27FC236}">
              <a16:creationId xmlns:a16="http://schemas.microsoft.com/office/drawing/2014/main" id="{84AD2766-6254-479D-9365-FACA6F8C864C}"/>
            </a:ext>
          </a:extLst>
        </xdr:cNvPr>
        <xdr:cNvCxnSpPr/>
      </xdr:nvCxnSpPr>
      <xdr:spPr>
        <a:xfrm flipV="1">
          <a:off x="19951064" y="16383544"/>
          <a:ext cx="0" cy="14318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153506</xdr:rowOff>
    </xdr:from>
    <xdr:ext cx="469744" cy="259045"/>
    <xdr:sp macro="" textlink="">
      <xdr:nvSpPr>
        <xdr:cNvPr id="667" name="【庁舎】&#10;一人当たり面積最小値テキスト">
          <a:extLst>
            <a:ext uri="{FF2B5EF4-FFF2-40B4-BE49-F238E27FC236}">
              <a16:creationId xmlns:a16="http://schemas.microsoft.com/office/drawing/2014/main" id="{40F9812D-BF4C-465A-B272-437C3C452ADE}"/>
            </a:ext>
          </a:extLst>
        </xdr:cNvPr>
        <xdr:cNvSpPr txBox="1"/>
      </xdr:nvSpPr>
      <xdr:spPr>
        <a:xfrm>
          <a:off x="19989800" y="178192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107</xdr:row>
      <xdr:rowOff>149679</xdr:rowOff>
    </xdr:from>
    <xdr:to>
      <xdr:col>116</xdr:col>
      <xdr:colOff>152400</xdr:colOff>
      <xdr:row>107</xdr:row>
      <xdr:rowOff>149679</xdr:rowOff>
    </xdr:to>
    <xdr:cxnSp macro="">
      <xdr:nvCxnSpPr>
        <xdr:cNvPr id="668" name="直線コネクタ 667">
          <a:extLst>
            <a:ext uri="{FF2B5EF4-FFF2-40B4-BE49-F238E27FC236}">
              <a16:creationId xmlns:a16="http://schemas.microsoft.com/office/drawing/2014/main" id="{CD58AA60-C331-461F-9517-54DA16EAD32B}"/>
            </a:ext>
          </a:extLst>
        </xdr:cNvPr>
        <xdr:cNvCxnSpPr/>
      </xdr:nvCxnSpPr>
      <xdr:spPr>
        <a:xfrm>
          <a:off x="19881850" y="1781537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97</xdr:row>
      <xdr:rowOff>156771</xdr:rowOff>
    </xdr:from>
    <xdr:ext cx="469744" cy="259045"/>
    <xdr:sp macro="" textlink="">
      <xdr:nvSpPr>
        <xdr:cNvPr id="669" name="【庁舎】&#10;一人当たり面積最大値テキスト">
          <a:extLst>
            <a:ext uri="{FF2B5EF4-FFF2-40B4-BE49-F238E27FC236}">
              <a16:creationId xmlns:a16="http://schemas.microsoft.com/office/drawing/2014/main" id="{9E3E6BF4-2067-4CAB-9814-86CBE203C8A4}"/>
            </a:ext>
          </a:extLst>
        </xdr:cNvPr>
        <xdr:cNvSpPr txBox="1"/>
      </xdr:nvSpPr>
      <xdr:spPr>
        <a:xfrm>
          <a:off x="19989800" y="161714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38644</xdr:rowOff>
    </xdr:from>
    <xdr:to>
      <xdr:col>116</xdr:col>
      <xdr:colOff>152400</xdr:colOff>
      <xdr:row>99</xdr:row>
      <xdr:rowOff>38644</xdr:rowOff>
    </xdr:to>
    <xdr:cxnSp macro="">
      <xdr:nvCxnSpPr>
        <xdr:cNvPr id="670" name="直線コネクタ 669">
          <a:extLst>
            <a:ext uri="{FF2B5EF4-FFF2-40B4-BE49-F238E27FC236}">
              <a16:creationId xmlns:a16="http://schemas.microsoft.com/office/drawing/2014/main" id="{6BDB98BC-F7A2-4DEA-8DB6-8E8C2F1369EA}"/>
            </a:ext>
          </a:extLst>
        </xdr:cNvPr>
        <xdr:cNvCxnSpPr/>
      </xdr:nvCxnSpPr>
      <xdr:spPr>
        <a:xfrm>
          <a:off x="19881850" y="1638354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104</xdr:row>
      <xdr:rowOff>119759</xdr:rowOff>
    </xdr:from>
    <xdr:ext cx="469744" cy="259045"/>
    <xdr:sp macro="" textlink="">
      <xdr:nvSpPr>
        <xdr:cNvPr id="671" name="【庁舎】&#10;一人当たり面積平均値テキスト">
          <a:extLst>
            <a:ext uri="{FF2B5EF4-FFF2-40B4-BE49-F238E27FC236}">
              <a16:creationId xmlns:a16="http://schemas.microsoft.com/office/drawing/2014/main" id="{D7351461-3D11-4FF8-B098-99DAEA319973}"/>
            </a:ext>
          </a:extLst>
        </xdr:cNvPr>
        <xdr:cNvSpPr txBox="1"/>
      </xdr:nvSpPr>
      <xdr:spPr>
        <a:xfrm>
          <a:off x="19989800" y="1729015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104</xdr:row>
      <xdr:rowOff>141332</xdr:rowOff>
    </xdr:from>
    <xdr:to>
      <xdr:col>116</xdr:col>
      <xdr:colOff>114300</xdr:colOff>
      <xdr:row>105</xdr:row>
      <xdr:rowOff>71482</xdr:rowOff>
    </xdr:to>
    <xdr:sp macro="" textlink="">
      <xdr:nvSpPr>
        <xdr:cNvPr id="672" name="フローチャート: 判断 671">
          <a:extLst>
            <a:ext uri="{FF2B5EF4-FFF2-40B4-BE49-F238E27FC236}">
              <a16:creationId xmlns:a16="http://schemas.microsoft.com/office/drawing/2014/main" id="{28E3402D-F301-4737-B3EB-6F455C639303}"/>
            </a:ext>
          </a:extLst>
        </xdr:cNvPr>
        <xdr:cNvSpPr/>
      </xdr:nvSpPr>
      <xdr:spPr>
        <a:xfrm>
          <a:off x="19900900" y="1731173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104</xdr:row>
      <xdr:rowOff>156029</xdr:rowOff>
    </xdr:from>
    <xdr:to>
      <xdr:col>112</xdr:col>
      <xdr:colOff>38100</xdr:colOff>
      <xdr:row>105</xdr:row>
      <xdr:rowOff>86179</xdr:rowOff>
    </xdr:to>
    <xdr:sp macro="" textlink="">
      <xdr:nvSpPr>
        <xdr:cNvPr id="673" name="フローチャート: 判断 672">
          <a:extLst>
            <a:ext uri="{FF2B5EF4-FFF2-40B4-BE49-F238E27FC236}">
              <a16:creationId xmlns:a16="http://schemas.microsoft.com/office/drawing/2014/main" id="{D3A68291-09B9-450D-AA78-D5B5DD198330}"/>
            </a:ext>
          </a:extLst>
        </xdr:cNvPr>
        <xdr:cNvSpPr/>
      </xdr:nvSpPr>
      <xdr:spPr>
        <a:xfrm>
          <a:off x="19157950" y="17326429"/>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5806</xdr:rowOff>
    </xdr:from>
    <xdr:to>
      <xdr:col>107</xdr:col>
      <xdr:colOff>101600</xdr:colOff>
      <xdr:row>105</xdr:row>
      <xdr:rowOff>107406</xdr:rowOff>
    </xdr:to>
    <xdr:sp macro="" textlink="">
      <xdr:nvSpPr>
        <xdr:cNvPr id="674" name="フローチャート: 判断 673">
          <a:extLst>
            <a:ext uri="{FF2B5EF4-FFF2-40B4-BE49-F238E27FC236}">
              <a16:creationId xmlns:a16="http://schemas.microsoft.com/office/drawing/2014/main" id="{C413D243-E63C-4201-AF14-C0FAA07D3AE8}"/>
            </a:ext>
          </a:extLst>
        </xdr:cNvPr>
        <xdr:cNvSpPr/>
      </xdr:nvSpPr>
      <xdr:spPr>
        <a:xfrm>
          <a:off x="18345150" y="173413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4173</xdr:rowOff>
    </xdr:from>
    <xdr:to>
      <xdr:col>102</xdr:col>
      <xdr:colOff>165100</xdr:colOff>
      <xdr:row>105</xdr:row>
      <xdr:rowOff>105773</xdr:rowOff>
    </xdr:to>
    <xdr:sp macro="" textlink="">
      <xdr:nvSpPr>
        <xdr:cNvPr id="675" name="フローチャート: 判断 674">
          <a:extLst>
            <a:ext uri="{FF2B5EF4-FFF2-40B4-BE49-F238E27FC236}">
              <a16:creationId xmlns:a16="http://schemas.microsoft.com/office/drawing/2014/main" id="{20E1AFB3-D7EA-49DC-95A7-85D4AB5ED0F9}"/>
            </a:ext>
          </a:extLst>
        </xdr:cNvPr>
        <xdr:cNvSpPr/>
      </xdr:nvSpPr>
      <xdr:spPr>
        <a:xfrm>
          <a:off x="17551400" y="17339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13970</xdr:rowOff>
    </xdr:from>
    <xdr:to>
      <xdr:col>98</xdr:col>
      <xdr:colOff>38100</xdr:colOff>
      <xdr:row>105</xdr:row>
      <xdr:rowOff>115570</xdr:rowOff>
    </xdr:to>
    <xdr:sp macro="" textlink="">
      <xdr:nvSpPr>
        <xdr:cNvPr id="676" name="フローチャート: 判断 675">
          <a:extLst>
            <a:ext uri="{FF2B5EF4-FFF2-40B4-BE49-F238E27FC236}">
              <a16:creationId xmlns:a16="http://schemas.microsoft.com/office/drawing/2014/main" id="{62B4B8B4-40F8-4632-9F7C-30E0D177696D}"/>
            </a:ext>
          </a:extLst>
        </xdr:cNvPr>
        <xdr:cNvSpPr/>
      </xdr:nvSpPr>
      <xdr:spPr>
        <a:xfrm>
          <a:off x="16757650" y="1734947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677" name="テキスト ボックス 676">
          <a:extLst>
            <a:ext uri="{FF2B5EF4-FFF2-40B4-BE49-F238E27FC236}">
              <a16:creationId xmlns:a16="http://schemas.microsoft.com/office/drawing/2014/main" id="{3EE7B8BC-688C-4CCD-A36D-E60676DB95A7}"/>
            </a:ext>
          </a:extLst>
        </xdr:cNvPr>
        <xdr:cNvSpPr txBox="1"/>
      </xdr:nvSpPr>
      <xdr:spPr>
        <a:xfrm>
          <a:off x="197802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678" name="テキスト ボックス 677">
          <a:extLst>
            <a:ext uri="{FF2B5EF4-FFF2-40B4-BE49-F238E27FC236}">
              <a16:creationId xmlns:a16="http://schemas.microsoft.com/office/drawing/2014/main" id="{90BAC85A-8510-43E4-8E50-991931E2C4FC}"/>
            </a:ext>
          </a:extLst>
        </xdr:cNvPr>
        <xdr:cNvSpPr txBox="1"/>
      </xdr:nvSpPr>
      <xdr:spPr>
        <a:xfrm>
          <a:off x="190309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679" name="テキスト ボックス 678">
          <a:extLst>
            <a:ext uri="{FF2B5EF4-FFF2-40B4-BE49-F238E27FC236}">
              <a16:creationId xmlns:a16="http://schemas.microsoft.com/office/drawing/2014/main" id="{AF577160-66B6-428D-9DA8-CD8FB05113DD}"/>
            </a:ext>
          </a:extLst>
        </xdr:cNvPr>
        <xdr:cNvSpPr txBox="1"/>
      </xdr:nvSpPr>
      <xdr:spPr>
        <a:xfrm>
          <a:off x="1822450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680" name="テキスト ボックス 679">
          <a:extLst>
            <a:ext uri="{FF2B5EF4-FFF2-40B4-BE49-F238E27FC236}">
              <a16:creationId xmlns:a16="http://schemas.microsoft.com/office/drawing/2014/main" id="{E029E326-B2AE-4B54-BE6C-ECDA2A58C55D}"/>
            </a:ext>
          </a:extLst>
        </xdr:cNvPr>
        <xdr:cNvSpPr txBox="1"/>
      </xdr:nvSpPr>
      <xdr:spPr>
        <a:xfrm>
          <a:off x="174307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681" name="テキスト ボックス 680">
          <a:extLst>
            <a:ext uri="{FF2B5EF4-FFF2-40B4-BE49-F238E27FC236}">
              <a16:creationId xmlns:a16="http://schemas.microsoft.com/office/drawing/2014/main" id="{AB6D3819-1775-4129-A928-C759AC4DACEF}"/>
            </a:ext>
          </a:extLst>
        </xdr:cNvPr>
        <xdr:cNvSpPr txBox="1"/>
      </xdr:nvSpPr>
      <xdr:spPr>
        <a:xfrm>
          <a:off x="166306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100</xdr:row>
      <xdr:rowOff>41729</xdr:rowOff>
    </xdr:from>
    <xdr:to>
      <xdr:col>107</xdr:col>
      <xdr:colOff>101600</xdr:colOff>
      <xdr:row>100</xdr:row>
      <xdr:rowOff>143329</xdr:rowOff>
    </xdr:to>
    <xdr:sp macro="" textlink="">
      <xdr:nvSpPr>
        <xdr:cNvPr id="682" name="楕円 681">
          <a:extLst>
            <a:ext uri="{FF2B5EF4-FFF2-40B4-BE49-F238E27FC236}">
              <a16:creationId xmlns:a16="http://schemas.microsoft.com/office/drawing/2014/main" id="{FD9F70D3-659B-4131-983C-C7DC98D24005}"/>
            </a:ext>
          </a:extLst>
        </xdr:cNvPr>
        <xdr:cNvSpPr/>
      </xdr:nvSpPr>
      <xdr:spPr>
        <a:xfrm>
          <a:off x="18345150" y="16551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100</xdr:row>
      <xdr:rowOff>74386</xdr:rowOff>
    </xdr:from>
    <xdr:to>
      <xdr:col>102</xdr:col>
      <xdr:colOff>165100</xdr:colOff>
      <xdr:row>101</xdr:row>
      <xdr:rowOff>4536</xdr:rowOff>
    </xdr:to>
    <xdr:sp macro="" textlink="">
      <xdr:nvSpPr>
        <xdr:cNvPr id="683" name="楕円 682">
          <a:extLst>
            <a:ext uri="{FF2B5EF4-FFF2-40B4-BE49-F238E27FC236}">
              <a16:creationId xmlns:a16="http://schemas.microsoft.com/office/drawing/2014/main" id="{9EBFEC36-406B-4750-B262-4449F1E9BE1B}"/>
            </a:ext>
          </a:extLst>
        </xdr:cNvPr>
        <xdr:cNvSpPr/>
      </xdr:nvSpPr>
      <xdr:spPr>
        <a:xfrm>
          <a:off x="17551400" y="1658438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100</xdr:row>
      <xdr:rowOff>92529</xdr:rowOff>
    </xdr:from>
    <xdr:to>
      <xdr:col>107</xdr:col>
      <xdr:colOff>50800</xdr:colOff>
      <xdr:row>100</xdr:row>
      <xdr:rowOff>125186</xdr:rowOff>
    </xdr:to>
    <xdr:cxnSp macro="">
      <xdr:nvCxnSpPr>
        <xdr:cNvPr id="684" name="直線コネクタ 683">
          <a:extLst>
            <a:ext uri="{FF2B5EF4-FFF2-40B4-BE49-F238E27FC236}">
              <a16:creationId xmlns:a16="http://schemas.microsoft.com/office/drawing/2014/main" id="{E6ED9DA6-E643-4A6F-9E30-6F0E70EC46AE}"/>
            </a:ext>
          </a:extLst>
        </xdr:cNvPr>
        <xdr:cNvCxnSpPr/>
      </xdr:nvCxnSpPr>
      <xdr:spPr>
        <a:xfrm flipV="1">
          <a:off x="17602200" y="16602529"/>
          <a:ext cx="79375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100</xdr:row>
      <xdr:rowOff>108676</xdr:rowOff>
    </xdr:from>
    <xdr:to>
      <xdr:col>98</xdr:col>
      <xdr:colOff>38100</xdr:colOff>
      <xdr:row>101</xdr:row>
      <xdr:rowOff>38826</xdr:rowOff>
    </xdr:to>
    <xdr:sp macro="" textlink="">
      <xdr:nvSpPr>
        <xdr:cNvPr id="685" name="楕円 684">
          <a:extLst>
            <a:ext uri="{FF2B5EF4-FFF2-40B4-BE49-F238E27FC236}">
              <a16:creationId xmlns:a16="http://schemas.microsoft.com/office/drawing/2014/main" id="{50A7243D-92D7-4DAC-A2F8-DF69A05C20A2}"/>
            </a:ext>
          </a:extLst>
        </xdr:cNvPr>
        <xdr:cNvSpPr/>
      </xdr:nvSpPr>
      <xdr:spPr>
        <a:xfrm>
          <a:off x="16757650" y="1661867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100</xdr:row>
      <xdr:rowOff>125186</xdr:rowOff>
    </xdr:from>
    <xdr:to>
      <xdr:col>102</xdr:col>
      <xdr:colOff>114300</xdr:colOff>
      <xdr:row>100</xdr:row>
      <xdr:rowOff>159476</xdr:rowOff>
    </xdr:to>
    <xdr:cxnSp macro="">
      <xdr:nvCxnSpPr>
        <xdr:cNvPr id="686" name="直線コネクタ 685">
          <a:extLst>
            <a:ext uri="{FF2B5EF4-FFF2-40B4-BE49-F238E27FC236}">
              <a16:creationId xmlns:a16="http://schemas.microsoft.com/office/drawing/2014/main" id="{B9881555-2708-47AB-8862-E51072AF134A}"/>
            </a:ext>
          </a:extLst>
        </xdr:cNvPr>
        <xdr:cNvCxnSpPr/>
      </xdr:nvCxnSpPr>
      <xdr:spPr>
        <a:xfrm flipV="1">
          <a:off x="16802100" y="16635186"/>
          <a:ext cx="8001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103</xdr:row>
      <xdr:rowOff>102706</xdr:rowOff>
    </xdr:from>
    <xdr:ext cx="469744" cy="259045"/>
    <xdr:sp macro="" textlink="">
      <xdr:nvSpPr>
        <xdr:cNvPr id="687" name="n_1aveValue【庁舎】&#10;一人当たり面積">
          <a:extLst>
            <a:ext uri="{FF2B5EF4-FFF2-40B4-BE49-F238E27FC236}">
              <a16:creationId xmlns:a16="http://schemas.microsoft.com/office/drawing/2014/main" id="{729003C0-C40B-48B4-B74B-6767CD9363D6}"/>
            </a:ext>
          </a:extLst>
        </xdr:cNvPr>
        <xdr:cNvSpPr txBox="1"/>
      </xdr:nvSpPr>
      <xdr:spPr>
        <a:xfrm>
          <a:off x="18980227" y="171080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98533</xdr:rowOff>
    </xdr:from>
    <xdr:ext cx="469744" cy="259045"/>
    <xdr:sp macro="" textlink="">
      <xdr:nvSpPr>
        <xdr:cNvPr id="688" name="n_2aveValue【庁舎】&#10;一人当たり面積">
          <a:extLst>
            <a:ext uri="{FF2B5EF4-FFF2-40B4-BE49-F238E27FC236}">
              <a16:creationId xmlns:a16="http://schemas.microsoft.com/office/drawing/2014/main" id="{DDDA935A-26D0-4B61-8470-1C65DEED635B}"/>
            </a:ext>
          </a:extLst>
        </xdr:cNvPr>
        <xdr:cNvSpPr txBox="1"/>
      </xdr:nvSpPr>
      <xdr:spPr>
        <a:xfrm>
          <a:off x="18180127" y="174340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96900</xdr:rowOff>
    </xdr:from>
    <xdr:ext cx="469744" cy="259045"/>
    <xdr:sp macro="" textlink="">
      <xdr:nvSpPr>
        <xdr:cNvPr id="689" name="n_3aveValue【庁舎】&#10;一人当たり面積">
          <a:extLst>
            <a:ext uri="{FF2B5EF4-FFF2-40B4-BE49-F238E27FC236}">
              <a16:creationId xmlns:a16="http://schemas.microsoft.com/office/drawing/2014/main" id="{87C8FE90-D65A-471C-B8DC-392CCEFAD781}"/>
            </a:ext>
          </a:extLst>
        </xdr:cNvPr>
        <xdr:cNvSpPr txBox="1"/>
      </xdr:nvSpPr>
      <xdr:spPr>
        <a:xfrm>
          <a:off x="17386377" y="174324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106697</xdr:rowOff>
    </xdr:from>
    <xdr:ext cx="469744" cy="259045"/>
    <xdr:sp macro="" textlink="">
      <xdr:nvSpPr>
        <xdr:cNvPr id="690" name="n_4aveValue【庁舎】&#10;一人当たり面積">
          <a:extLst>
            <a:ext uri="{FF2B5EF4-FFF2-40B4-BE49-F238E27FC236}">
              <a16:creationId xmlns:a16="http://schemas.microsoft.com/office/drawing/2014/main" id="{DCCD64DB-EB14-4925-A2C3-A72C971AB9C8}"/>
            </a:ext>
          </a:extLst>
        </xdr:cNvPr>
        <xdr:cNvSpPr txBox="1"/>
      </xdr:nvSpPr>
      <xdr:spPr>
        <a:xfrm>
          <a:off x="16592627" y="17442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98</xdr:row>
      <xdr:rowOff>159856</xdr:rowOff>
    </xdr:from>
    <xdr:ext cx="469744" cy="259045"/>
    <xdr:sp macro="" textlink="">
      <xdr:nvSpPr>
        <xdr:cNvPr id="691" name="n_2mainValue【庁舎】&#10;一人当たり面積">
          <a:extLst>
            <a:ext uri="{FF2B5EF4-FFF2-40B4-BE49-F238E27FC236}">
              <a16:creationId xmlns:a16="http://schemas.microsoft.com/office/drawing/2014/main" id="{85062099-8701-4E32-B7FB-DB7A97B150E4}"/>
            </a:ext>
          </a:extLst>
        </xdr:cNvPr>
        <xdr:cNvSpPr txBox="1"/>
      </xdr:nvSpPr>
      <xdr:spPr>
        <a:xfrm>
          <a:off x="18180127" y="163396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99</xdr:row>
      <xdr:rowOff>21063</xdr:rowOff>
    </xdr:from>
    <xdr:ext cx="469744" cy="259045"/>
    <xdr:sp macro="" textlink="">
      <xdr:nvSpPr>
        <xdr:cNvPr id="692" name="n_3mainValue【庁舎】&#10;一人当たり面積">
          <a:extLst>
            <a:ext uri="{FF2B5EF4-FFF2-40B4-BE49-F238E27FC236}">
              <a16:creationId xmlns:a16="http://schemas.microsoft.com/office/drawing/2014/main" id="{EDEB4644-666B-4C3E-B23A-76394DD32ED0}"/>
            </a:ext>
          </a:extLst>
        </xdr:cNvPr>
        <xdr:cNvSpPr txBox="1"/>
      </xdr:nvSpPr>
      <xdr:spPr>
        <a:xfrm>
          <a:off x="17386377" y="163659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99</xdr:row>
      <xdr:rowOff>55353</xdr:rowOff>
    </xdr:from>
    <xdr:ext cx="469744" cy="259045"/>
    <xdr:sp macro="" textlink="">
      <xdr:nvSpPr>
        <xdr:cNvPr id="693" name="n_4mainValue【庁舎】&#10;一人当たり面積">
          <a:extLst>
            <a:ext uri="{FF2B5EF4-FFF2-40B4-BE49-F238E27FC236}">
              <a16:creationId xmlns:a16="http://schemas.microsoft.com/office/drawing/2014/main" id="{83FFC1B2-11D5-4A0C-A2B0-6EBA26EE185B}"/>
            </a:ext>
          </a:extLst>
        </xdr:cNvPr>
        <xdr:cNvSpPr txBox="1"/>
      </xdr:nvSpPr>
      <xdr:spPr>
        <a:xfrm>
          <a:off x="16592627" y="164002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694" name="正方形/長方形 693">
          <a:extLst>
            <a:ext uri="{FF2B5EF4-FFF2-40B4-BE49-F238E27FC236}">
              <a16:creationId xmlns:a16="http://schemas.microsoft.com/office/drawing/2014/main" id="{77520842-B5DF-449E-BE2E-0BC8E1642023}"/>
            </a:ext>
          </a:extLst>
        </xdr:cNvPr>
        <xdr:cNvSpPr/>
      </xdr:nvSpPr>
      <xdr:spPr>
        <a:xfrm>
          <a:off x="685800" y="18713450"/>
          <a:ext cx="20040600" cy="18351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95" name="正方形/長方形 694">
          <a:extLst>
            <a:ext uri="{FF2B5EF4-FFF2-40B4-BE49-F238E27FC236}">
              <a16:creationId xmlns:a16="http://schemas.microsoft.com/office/drawing/2014/main" id="{A51024C6-CA33-47F6-9B35-7215F46E009A}"/>
            </a:ext>
          </a:extLst>
        </xdr:cNvPr>
        <xdr:cNvSpPr/>
      </xdr:nvSpPr>
      <xdr:spPr>
        <a:xfrm>
          <a:off x="685800" y="18776950"/>
          <a:ext cx="34671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96" name="テキスト ボックス 695">
          <a:extLst>
            <a:ext uri="{FF2B5EF4-FFF2-40B4-BE49-F238E27FC236}">
              <a16:creationId xmlns:a16="http://schemas.microsoft.com/office/drawing/2014/main" id="{A85429DB-29C6-4FE8-B1D6-6A1B11C92434}"/>
            </a:ext>
          </a:extLst>
        </xdr:cNvPr>
        <xdr:cNvSpPr txBox="1"/>
      </xdr:nvSpPr>
      <xdr:spPr>
        <a:xfrm>
          <a:off x="762000" y="19018250"/>
          <a:ext cx="19875500" cy="14351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庁舎以外は軒並み有形固定資産減価償却率が高くなっているため、対策を講じる必要がある。要望に応じることも大切だが町としての中長期的な見通しに合わせて動くことで余分なコストを削減できるので、町内各施設の今後のあり方も踏まえて最適な事業の執行に努め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workbookViewId="0"/>
  </sheetViews>
  <sheetFormatPr defaultColWidth="0" defaultRowHeight="11" zeroHeight="1" x14ac:dyDescent="0.2"/>
  <cols>
    <col min="1" max="11" width="2.08984375" style="180" customWidth="1"/>
    <col min="12" max="12" width="2.26953125" style="180" customWidth="1"/>
    <col min="13" max="17" width="2.36328125" style="180" customWidth="1"/>
    <col min="18" max="119" width="2.08984375" style="180" customWidth="1"/>
    <col min="120" max="16384" width="0" style="180" hidden="1"/>
  </cols>
  <sheetData>
    <row r="1" spans="1:119" ht="33" customHeight="1" x14ac:dyDescent="0.2">
      <c r="B1" s="591" t="s">
        <v>82</v>
      </c>
      <c r="C1" s="591"/>
      <c r="D1" s="591"/>
      <c r="E1" s="591"/>
      <c r="F1" s="591"/>
      <c r="G1" s="591"/>
      <c r="H1" s="591"/>
      <c r="I1" s="591"/>
      <c r="J1" s="591"/>
      <c r="K1" s="591"/>
      <c r="L1" s="591"/>
      <c r="M1" s="591"/>
      <c r="N1" s="591"/>
      <c r="O1" s="591"/>
      <c r="P1" s="591"/>
      <c r="Q1" s="591"/>
      <c r="R1" s="591"/>
      <c r="S1" s="591"/>
      <c r="T1" s="591"/>
      <c r="U1" s="591"/>
      <c r="V1" s="591"/>
      <c r="W1" s="591"/>
      <c r="X1" s="591"/>
      <c r="Y1" s="591"/>
      <c r="Z1" s="591"/>
      <c r="AA1" s="591"/>
      <c r="AB1" s="591"/>
      <c r="AC1" s="591"/>
      <c r="AD1" s="591"/>
      <c r="AE1" s="591"/>
      <c r="AF1" s="591"/>
      <c r="AG1" s="591"/>
      <c r="AH1" s="591"/>
      <c r="AI1" s="591"/>
      <c r="AJ1" s="591"/>
      <c r="AK1" s="591"/>
      <c r="AL1" s="591"/>
      <c r="AM1" s="591"/>
      <c r="AN1" s="591"/>
      <c r="AO1" s="591"/>
      <c r="AP1" s="591"/>
      <c r="AQ1" s="591"/>
      <c r="AR1" s="591"/>
      <c r="AS1" s="591"/>
      <c r="AT1" s="591"/>
      <c r="AU1" s="591"/>
      <c r="AV1" s="591"/>
      <c r="AW1" s="591"/>
      <c r="AX1" s="591"/>
      <c r="AY1" s="591"/>
      <c r="AZ1" s="591"/>
      <c r="BA1" s="591"/>
      <c r="BB1" s="591"/>
      <c r="BC1" s="591"/>
      <c r="BD1" s="591"/>
      <c r="BE1" s="591"/>
      <c r="BF1" s="591"/>
      <c r="BG1" s="591"/>
      <c r="BH1" s="591"/>
      <c r="BI1" s="591"/>
      <c r="BJ1" s="591"/>
      <c r="BK1" s="591"/>
      <c r="BL1" s="591"/>
      <c r="BM1" s="591"/>
      <c r="BN1" s="591"/>
      <c r="BO1" s="591"/>
      <c r="BP1" s="591"/>
      <c r="BQ1" s="591"/>
      <c r="BR1" s="591"/>
      <c r="BS1" s="591"/>
      <c r="BT1" s="591"/>
      <c r="BU1" s="591"/>
      <c r="BV1" s="591"/>
      <c r="BW1" s="591"/>
      <c r="BX1" s="591"/>
      <c r="BY1" s="591"/>
      <c r="BZ1" s="591"/>
      <c r="CA1" s="591"/>
      <c r="CB1" s="591"/>
      <c r="CC1" s="591"/>
      <c r="CD1" s="591"/>
      <c r="CE1" s="591"/>
      <c r="CF1" s="591"/>
      <c r="CG1" s="591"/>
      <c r="CH1" s="591"/>
      <c r="CI1" s="591"/>
      <c r="CJ1" s="591"/>
      <c r="CK1" s="591"/>
      <c r="CL1" s="591"/>
      <c r="CM1" s="591"/>
      <c r="CN1" s="591"/>
      <c r="CO1" s="591"/>
      <c r="CP1" s="591"/>
      <c r="CQ1" s="591"/>
      <c r="CR1" s="591"/>
      <c r="CS1" s="591"/>
      <c r="CT1" s="591"/>
      <c r="CU1" s="591"/>
      <c r="CV1" s="591"/>
      <c r="CW1" s="591"/>
      <c r="CX1" s="591"/>
      <c r="CY1" s="591"/>
      <c r="CZ1" s="591"/>
      <c r="DA1" s="591"/>
      <c r="DB1" s="591"/>
      <c r="DC1" s="591"/>
      <c r="DD1" s="591"/>
      <c r="DE1" s="591"/>
      <c r="DF1" s="591"/>
      <c r="DG1" s="591"/>
      <c r="DH1" s="591"/>
      <c r="DI1" s="591"/>
      <c r="DJ1" s="181"/>
      <c r="DK1" s="181"/>
      <c r="DL1" s="181"/>
      <c r="DM1" s="181"/>
      <c r="DN1" s="181"/>
      <c r="DO1" s="181"/>
    </row>
    <row r="2" spans="1:119" ht="24" thickBot="1" x14ac:dyDescent="0.25">
      <c r="B2" s="182" t="s">
        <v>83</v>
      </c>
      <c r="C2" s="182"/>
      <c r="D2" s="183"/>
    </row>
    <row r="3" spans="1:119" ht="18.75" customHeight="1" thickBot="1" x14ac:dyDescent="0.25">
      <c r="A3" s="181"/>
      <c r="B3" s="592" t="s">
        <v>84</v>
      </c>
      <c r="C3" s="593"/>
      <c r="D3" s="593"/>
      <c r="E3" s="594"/>
      <c r="F3" s="594"/>
      <c r="G3" s="594"/>
      <c r="H3" s="594"/>
      <c r="I3" s="594"/>
      <c r="J3" s="594"/>
      <c r="K3" s="594"/>
      <c r="L3" s="594" t="s">
        <v>85</v>
      </c>
      <c r="M3" s="594"/>
      <c r="N3" s="594"/>
      <c r="O3" s="594"/>
      <c r="P3" s="594"/>
      <c r="Q3" s="594"/>
      <c r="R3" s="597"/>
      <c r="S3" s="597"/>
      <c r="T3" s="597"/>
      <c r="U3" s="597"/>
      <c r="V3" s="598"/>
      <c r="W3" s="488" t="s">
        <v>86</v>
      </c>
      <c r="X3" s="489"/>
      <c r="Y3" s="489"/>
      <c r="Z3" s="489"/>
      <c r="AA3" s="489"/>
      <c r="AB3" s="593"/>
      <c r="AC3" s="597" t="s">
        <v>87</v>
      </c>
      <c r="AD3" s="489"/>
      <c r="AE3" s="489"/>
      <c r="AF3" s="489"/>
      <c r="AG3" s="489"/>
      <c r="AH3" s="489"/>
      <c r="AI3" s="489"/>
      <c r="AJ3" s="489"/>
      <c r="AK3" s="489"/>
      <c r="AL3" s="559"/>
      <c r="AM3" s="488" t="s">
        <v>88</v>
      </c>
      <c r="AN3" s="489"/>
      <c r="AO3" s="489"/>
      <c r="AP3" s="489"/>
      <c r="AQ3" s="489"/>
      <c r="AR3" s="489"/>
      <c r="AS3" s="489"/>
      <c r="AT3" s="489"/>
      <c r="AU3" s="489"/>
      <c r="AV3" s="489"/>
      <c r="AW3" s="489"/>
      <c r="AX3" s="559"/>
      <c r="AY3" s="551" t="s">
        <v>1</v>
      </c>
      <c r="AZ3" s="552"/>
      <c r="BA3" s="552"/>
      <c r="BB3" s="552"/>
      <c r="BC3" s="552"/>
      <c r="BD3" s="552"/>
      <c r="BE3" s="552"/>
      <c r="BF3" s="552"/>
      <c r="BG3" s="552"/>
      <c r="BH3" s="552"/>
      <c r="BI3" s="552"/>
      <c r="BJ3" s="552"/>
      <c r="BK3" s="552"/>
      <c r="BL3" s="552"/>
      <c r="BM3" s="601"/>
      <c r="BN3" s="488" t="s">
        <v>89</v>
      </c>
      <c r="BO3" s="489"/>
      <c r="BP3" s="489"/>
      <c r="BQ3" s="489"/>
      <c r="BR3" s="489"/>
      <c r="BS3" s="489"/>
      <c r="BT3" s="489"/>
      <c r="BU3" s="559"/>
      <c r="BV3" s="488" t="s">
        <v>90</v>
      </c>
      <c r="BW3" s="489"/>
      <c r="BX3" s="489"/>
      <c r="BY3" s="489"/>
      <c r="BZ3" s="489"/>
      <c r="CA3" s="489"/>
      <c r="CB3" s="489"/>
      <c r="CC3" s="559"/>
      <c r="CD3" s="551" t="s">
        <v>1</v>
      </c>
      <c r="CE3" s="552"/>
      <c r="CF3" s="552"/>
      <c r="CG3" s="552"/>
      <c r="CH3" s="552"/>
      <c r="CI3" s="552"/>
      <c r="CJ3" s="552"/>
      <c r="CK3" s="552"/>
      <c r="CL3" s="552"/>
      <c r="CM3" s="552"/>
      <c r="CN3" s="552"/>
      <c r="CO3" s="552"/>
      <c r="CP3" s="552"/>
      <c r="CQ3" s="552"/>
      <c r="CR3" s="552"/>
      <c r="CS3" s="601"/>
      <c r="CT3" s="488" t="s">
        <v>91</v>
      </c>
      <c r="CU3" s="489"/>
      <c r="CV3" s="489"/>
      <c r="CW3" s="489"/>
      <c r="CX3" s="489"/>
      <c r="CY3" s="489"/>
      <c r="CZ3" s="489"/>
      <c r="DA3" s="559"/>
      <c r="DB3" s="488" t="s">
        <v>92</v>
      </c>
      <c r="DC3" s="489"/>
      <c r="DD3" s="489"/>
      <c r="DE3" s="489"/>
      <c r="DF3" s="489"/>
      <c r="DG3" s="489"/>
      <c r="DH3" s="489"/>
      <c r="DI3" s="559"/>
    </row>
    <row r="4" spans="1:119" ht="18.75" customHeight="1" x14ac:dyDescent="0.2">
      <c r="A4" s="181"/>
      <c r="B4" s="567"/>
      <c r="C4" s="568"/>
      <c r="D4" s="568"/>
      <c r="E4" s="569"/>
      <c r="F4" s="569"/>
      <c r="G4" s="569"/>
      <c r="H4" s="569"/>
      <c r="I4" s="569"/>
      <c r="J4" s="569"/>
      <c r="K4" s="569"/>
      <c r="L4" s="569"/>
      <c r="M4" s="569"/>
      <c r="N4" s="569"/>
      <c r="O4" s="569"/>
      <c r="P4" s="569"/>
      <c r="Q4" s="569"/>
      <c r="R4" s="573"/>
      <c r="S4" s="573"/>
      <c r="T4" s="573"/>
      <c r="U4" s="573"/>
      <c r="V4" s="574"/>
      <c r="W4" s="560"/>
      <c r="X4" s="370"/>
      <c r="Y4" s="370"/>
      <c r="Z4" s="370"/>
      <c r="AA4" s="370"/>
      <c r="AB4" s="568"/>
      <c r="AC4" s="573"/>
      <c r="AD4" s="370"/>
      <c r="AE4" s="370"/>
      <c r="AF4" s="370"/>
      <c r="AG4" s="370"/>
      <c r="AH4" s="370"/>
      <c r="AI4" s="370"/>
      <c r="AJ4" s="370"/>
      <c r="AK4" s="370"/>
      <c r="AL4" s="561"/>
      <c r="AM4" s="510"/>
      <c r="AN4" s="408"/>
      <c r="AO4" s="408"/>
      <c r="AP4" s="408"/>
      <c r="AQ4" s="408"/>
      <c r="AR4" s="408"/>
      <c r="AS4" s="408"/>
      <c r="AT4" s="408"/>
      <c r="AU4" s="408"/>
      <c r="AV4" s="408"/>
      <c r="AW4" s="408"/>
      <c r="AX4" s="600"/>
      <c r="AY4" s="445" t="s">
        <v>93</v>
      </c>
      <c r="AZ4" s="446"/>
      <c r="BA4" s="446"/>
      <c r="BB4" s="446"/>
      <c r="BC4" s="446"/>
      <c r="BD4" s="446"/>
      <c r="BE4" s="446"/>
      <c r="BF4" s="446"/>
      <c r="BG4" s="446"/>
      <c r="BH4" s="446"/>
      <c r="BI4" s="446"/>
      <c r="BJ4" s="446"/>
      <c r="BK4" s="446"/>
      <c r="BL4" s="446"/>
      <c r="BM4" s="447"/>
      <c r="BN4" s="448">
        <v>8661687</v>
      </c>
      <c r="BO4" s="449"/>
      <c r="BP4" s="449"/>
      <c r="BQ4" s="449"/>
      <c r="BR4" s="449"/>
      <c r="BS4" s="449"/>
      <c r="BT4" s="449"/>
      <c r="BU4" s="450"/>
      <c r="BV4" s="448">
        <v>9236566</v>
      </c>
      <c r="BW4" s="449"/>
      <c r="BX4" s="449"/>
      <c r="BY4" s="449"/>
      <c r="BZ4" s="449"/>
      <c r="CA4" s="449"/>
      <c r="CB4" s="449"/>
      <c r="CC4" s="450"/>
      <c r="CD4" s="585" t="s">
        <v>94</v>
      </c>
      <c r="CE4" s="586"/>
      <c r="CF4" s="586"/>
      <c r="CG4" s="586"/>
      <c r="CH4" s="586"/>
      <c r="CI4" s="586"/>
      <c r="CJ4" s="586"/>
      <c r="CK4" s="586"/>
      <c r="CL4" s="586"/>
      <c r="CM4" s="586"/>
      <c r="CN4" s="586"/>
      <c r="CO4" s="586"/>
      <c r="CP4" s="586"/>
      <c r="CQ4" s="586"/>
      <c r="CR4" s="586"/>
      <c r="CS4" s="587"/>
      <c r="CT4" s="588">
        <v>4.9000000000000004</v>
      </c>
      <c r="CU4" s="589"/>
      <c r="CV4" s="589"/>
      <c r="CW4" s="589"/>
      <c r="CX4" s="589"/>
      <c r="CY4" s="589"/>
      <c r="CZ4" s="589"/>
      <c r="DA4" s="590"/>
      <c r="DB4" s="588">
        <v>4.7</v>
      </c>
      <c r="DC4" s="589"/>
      <c r="DD4" s="589"/>
      <c r="DE4" s="589"/>
      <c r="DF4" s="589"/>
      <c r="DG4" s="589"/>
      <c r="DH4" s="589"/>
      <c r="DI4" s="590"/>
    </row>
    <row r="5" spans="1:119" ht="18.75" customHeight="1" x14ac:dyDescent="0.2">
      <c r="A5" s="181"/>
      <c r="B5" s="595"/>
      <c r="C5" s="409"/>
      <c r="D5" s="409"/>
      <c r="E5" s="596"/>
      <c r="F5" s="596"/>
      <c r="G5" s="596"/>
      <c r="H5" s="596"/>
      <c r="I5" s="596"/>
      <c r="J5" s="596"/>
      <c r="K5" s="596"/>
      <c r="L5" s="596"/>
      <c r="M5" s="596"/>
      <c r="N5" s="596"/>
      <c r="O5" s="596"/>
      <c r="P5" s="596"/>
      <c r="Q5" s="596"/>
      <c r="R5" s="407"/>
      <c r="S5" s="407"/>
      <c r="T5" s="407"/>
      <c r="U5" s="407"/>
      <c r="V5" s="599"/>
      <c r="W5" s="510"/>
      <c r="X5" s="408"/>
      <c r="Y5" s="408"/>
      <c r="Z5" s="408"/>
      <c r="AA5" s="408"/>
      <c r="AB5" s="409"/>
      <c r="AC5" s="407"/>
      <c r="AD5" s="408"/>
      <c r="AE5" s="408"/>
      <c r="AF5" s="408"/>
      <c r="AG5" s="408"/>
      <c r="AH5" s="408"/>
      <c r="AI5" s="408"/>
      <c r="AJ5" s="408"/>
      <c r="AK5" s="408"/>
      <c r="AL5" s="600"/>
      <c r="AM5" s="476" t="s">
        <v>95</v>
      </c>
      <c r="AN5" s="376"/>
      <c r="AO5" s="376"/>
      <c r="AP5" s="376"/>
      <c r="AQ5" s="376"/>
      <c r="AR5" s="376"/>
      <c r="AS5" s="376"/>
      <c r="AT5" s="377"/>
      <c r="AU5" s="477" t="s">
        <v>96</v>
      </c>
      <c r="AV5" s="478"/>
      <c r="AW5" s="478"/>
      <c r="AX5" s="478"/>
      <c r="AY5" s="433" t="s">
        <v>97</v>
      </c>
      <c r="AZ5" s="434"/>
      <c r="BA5" s="434"/>
      <c r="BB5" s="434"/>
      <c r="BC5" s="434"/>
      <c r="BD5" s="434"/>
      <c r="BE5" s="434"/>
      <c r="BF5" s="434"/>
      <c r="BG5" s="434"/>
      <c r="BH5" s="434"/>
      <c r="BI5" s="434"/>
      <c r="BJ5" s="434"/>
      <c r="BK5" s="434"/>
      <c r="BL5" s="434"/>
      <c r="BM5" s="435"/>
      <c r="BN5" s="419">
        <v>8330858</v>
      </c>
      <c r="BO5" s="420"/>
      <c r="BP5" s="420"/>
      <c r="BQ5" s="420"/>
      <c r="BR5" s="420"/>
      <c r="BS5" s="420"/>
      <c r="BT5" s="420"/>
      <c r="BU5" s="421"/>
      <c r="BV5" s="419">
        <v>8905299</v>
      </c>
      <c r="BW5" s="420"/>
      <c r="BX5" s="420"/>
      <c r="BY5" s="420"/>
      <c r="BZ5" s="420"/>
      <c r="CA5" s="420"/>
      <c r="CB5" s="420"/>
      <c r="CC5" s="421"/>
      <c r="CD5" s="459" t="s">
        <v>98</v>
      </c>
      <c r="CE5" s="379"/>
      <c r="CF5" s="379"/>
      <c r="CG5" s="379"/>
      <c r="CH5" s="379"/>
      <c r="CI5" s="379"/>
      <c r="CJ5" s="379"/>
      <c r="CK5" s="379"/>
      <c r="CL5" s="379"/>
      <c r="CM5" s="379"/>
      <c r="CN5" s="379"/>
      <c r="CO5" s="379"/>
      <c r="CP5" s="379"/>
      <c r="CQ5" s="379"/>
      <c r="CR5" s="379"/>
      <c r="CS5" s="460"/>
      <c r="CT5" s="416">
        <v>93.4</v>
      </c>
      <c r="CU5" s="417"/>
      <c r="CV5" s="417"/>
      <c r="CW5" s="417"/>
      <c r="CX5" s="417"/>
      <c r="CY5" s="417"/>
      <c r="CZ5" s="417"/>
      <c r="DA5" s="418"/>
      <c r="DB5" s="416">
        <v>87</v>
      </c>
      <c r="DC5" s="417"/>
      <c r="DD5" s="417"/>
      <c r="DE5" s="417"/>
      <c r="DF5" s="417"/>
      <c r="DG5" s="417"/>
      <c r="DH5" s="417"/>
      <c r="DI5" s="418"/>
    </row>
    <row r="6" spans="1:119" ht="18.75" customHeight="1" x14ac:dyDescent="0.2">
      <c r="A6" s="181"/>
      <c r="B6" s="565" t="s">
        <v>99</v>
      </c>
      <c r="C6" s="406"/>
      <c r="D6" s="406"/>
      <c r="E6" s="566"/>
      <c r="F6" s="566"/>
      <c r="G6" s="566"/>
      <c r="H6" s="566"/>
      <c r="I6" s="566"/>
      <c r="J6" s="566"/>
      <c r="K6" s="566"/>
      <c r="L6" s="566" t="s">
        <v>100</v>
      </c>
      <c r="M6" s="566"/>
      <c r="N6" s="566"/>
      <c r="O6" s="566"/>
      <c r="P6" s="566"/>
      <c r="Q6" s="566"/>
      <c r="R6" s="404"/>
      <c r="S6" s="404"/>
      <c r="T6" s="404"/>
      <c r="U6" s="404"/>
      <c r="V6" s="572"/>
      <c r="W6" s="509" t="s">
        <v>101</v>
      </c>
      <c r="X6" s="405"/>
      <c r="Y6" s="405"/>
      <c r="Z6" s="405"/>
      <c r="AA6" s="405"/>
      <c r="AB6" s="406"/>
      <c r="AC6" s="577" t="s">
        <v>102</v>
      </c>
      <c r="AD6" s="578"/>
      <c r="AE6" s="578"/>
      <c r="AF6" s="578"/>
      <c r="AG6" s="578"/>
      <c r="AH6" s="578"/>
      <c r="AI6" s="578"/>
      <c r="AJ6" s="578"/>
      <c r="AK6" s="578"/>
      <c r="AL6" s="579"/>
      <c r="AM6" s="476" t="s">
        <v>103</v>
      </c>
      <c r="AN6" s="376"/>
      <c r="AO6" s="376"/>
      <c r="AP6" s="376"/>
      <c r="AQ6" s="376"/>
      <c r="AR6" s="376"/>
      <c r="AS6" s="376"/>
      <c r="AT6" s="377"/>
      <c r="AU6" s="477" t="s">
        <v>96</v>
      </c>
      <c r="AV6" s="478"/>
      <c r="AW6" s="478"/>
      <c r="AX6" s="478"/>
      <c r="AY6" s="433" t="s">
        <v>104</v>
      </c>
      <c r="AZ6" s="434"/>
      <c r="BA6" s="434"/>
      <c r="BB6" s="434"/>
      <c r="BC6" s="434"/>
      <c r="BD6" s="434"/>
      <c r="BE6" s="434"/>
      <c r="BF6" s="434"/>
      <c r="BG6" s="434"/>
      <c r="BH6" s="434"/>
      <c r="BI6" s="434"/>
      <c r="BJ6" s="434"/>
      <c r="BK6" s="434"/>
      <c r="BL6" s="434"/>
      <c r="BM6" s="435"/>
      <c r="BN6" s="419">
        <v>330829</v>
      </c>
      <c r="BO6" s="420"/>
      <c r="BP6" s="420"/>
      <c r="BQ6" s="420"/>
      <c r="BR6" s="420"/>
      <c r="BS6" s="420"/>
      <c r="BT6" s="420"/>
      <c r="BU6" s="421"/>
      <c r="BV6" s="419">
        <v>331267</v>
      </c>
      <c r="BW6" s="420"/>
      <c r="BX6" s="420"/>
      <c r="BY6" s="420"/>
      <c r="BZ6" s="420"/>
      <c r="CA6" s="420"/>
      <c r="CB6" s="420"/>
      <c r="CC6" s="421"/>
      <c r="CD6" s="459" t="s">
        <v>105</v>
      </c>
      <c r="CE6" s="379"/>
      <c r="CF6" s="379"/>
      <c r="CG6" s="379"/>
      <c r="CH6" s="379"/>
      <c r="CI6" s="379"/>
      <c r="CJ6" s="379"/>
      <c r="CK6" s="379"/>
      <c r="CL6" s="379"/>
      <c r="CM6" s="379"/>
      <c r="CN6" s="379"/>
      <c r="CO6" s="379"/>
      <c r="CP6" s="379"/>
      <c r="CQ6" s="379"/>
      <c r="CR6" s="379"/>
      <c r="CS6" s="460"/>
      <c r="CT6" s="562">
        <v>94.6</v>
      </c>
      <c r="CU6" s="563"/>
      <c r="CV6" s="563"/>
      <c r="CW6" s="563"/>
      <c r="CX6" s="563"/>
      <c r="CY6" s="563"/>
      <c r="CZ6" s="563"/>
      <c r="DA6" s="564"/>
      <c r="DB6" s="562">
        <v>91.1</v>
      </c>
      <c r="DC6" s="563"/>
      <c r="DD6" s="563"/>
      <c r="DE6" s="563"/>
      <c r="DF6" s="563"/>
      <c r="DG6" s="563"/>
      <c r="DH6" s="563"/>
      <c r="DI6" s="564"/>
    </row>
    <row r="7" spans="1:119" ht="18.75" customHeight="1" x14ac:dyDescent="0.2">
      <c r="A7" s="181"/>
      <c r="B7" s="567"/>
      <c r="C7" s="568"/>
      <c r="D7" s="568"/>
      <c r="E7" s="569"/>
      <c r="F7" s="569"/>
      <c r="G7" s="569"/>
      <c r="H7" s="569"/>
      <c r="I7" s="569"/>
      <c r="J7" s="569"/>
      <c r="K7" s="569"/>
      <c r="L7" s="569"/>
      <c r="M7" s="569"/>
      <c r="N7" s="569"/>
      <c r="O7" s="569"/>
      <c r="P7" s="569"/>
      <c r="Q7" s="569"/>
      <c r="R7" s="573"/>
      <c r="S7" s="573"/>
      <c r="T7" s="573"/>
      <c r="U7" s="573"/>
      <c r="V7" s="574"/>
      <c r="W7" s="560"/>
      <c r="X7" s="370"/>
      <c r="Y7" s="370"/>
      <c r="Z7" s="370"/>
      <c r="AA7" s="370"/>
      <c r="AB7" s="568"/>
      <c r="AC7" s="580"/>
      <c r="AD7" s="371"/>
      <c r="AE7" s="371"/>
      <c r="AF7" s="371"/>
      <c r="AG7" s="371"/>
      <c r="AH7" s="371"/>
      <c r="AI7" s="371"/>
      <c r="AJ7" s="371"/>
      <c r="AK7" s="371"/>
      <c r="AL7" s="581"/>
      <c r="AM7" s="476" t="s">
        <v>106</v>
      </c>
      <c r="AN7" s="376"/>
      <c r="AO7" s="376"/>
      <c r="AP7" s="376"/>
      <c r="AQ7" s="376"/>
      <c r="AR7" s="376"/>
      <c r="AS7" s="376"/>
      <c r="AT7" s="377"/>
      <c r="AU7" s="477" t="s">
        <v>96</v>
      </c>
      <c r="AV7" s="478"/>
      <c r="AW7" s="478"/>
      <c r="AX7" s="478"/>
      <c r="AY7" s="433" t="s">
        <v>107</v>
      </c>
      <c r="AZ7" s="434"/>
      <c r="BA7" s="434"/>
      <c r="BB7" s="434"/>
      <c r="BC7" s="434"/>
      <c r="BD7" s="434"/>
      <c r="BE7" s="434"/>
      <c r="BF7" s="434"/>
      <c r="BG7" s="434"/>
      <c r="BH7" s="434"/>
      <c r="BI7" s="434"/>
      <c r="BJ7" s="434"/>
      <c r="BK7" s="434"/>
      <c r="BL7" s="434"/>
      <c r="BM7" s="435"/>
      <c r="BN7" s="419">
        <v>49842</v>
      </c>
      <c r="BO7" s="420"/>
      <c r="BP7" s="420"/>
      <c r="BQ7" s="420"/>
      <c r="BR7" s="420"/>
      <c r="BS7" s="420"/>
      <c r="BT7" s="420"/>
      <c r="BU7" s="421"/>
      <c r="BV7" s="419">
        <v>52583</v>
      </c>
      <c r="BW7" s="420"/>
      <c r="BX7" s="420"/>
      <c r="BY7" s="420"/>
      <c r="BZ7" s="420"/>
      <c r="CA7" s="420"/>
      <c r="CB7" s="420"/>
      <c r="CC7" s="421"/>
      <c r="CD7" s="459" t="s">
        <v>108</v>
      </c>
      <c r="CE7" s="379"/>
      <c r="CF7" s="379"/>
      <c r="CG7" s="379"/>
      <c r="CH7" s="379"/>
      <c r="CI7" s="379"/>
      <c r="CJ7" s="379"/>
      <c r="CK7" s="379"/>
      <c r="CL7" s="379"/>
      <c r="CM7" s="379"/>
      <c r="CN7" s="379"/>
      <c r="CO7" s="379"/>
      <c r="CP7" s="379"/>
      <c r="CQ7" s="379"/>
      <c r="CR7" s="379"/>
      <c r="CS7" s="460"/>
      <c r="CT7" s="419">
        <v>5754287</v>
      </c>
      <c r="CU7" s="420"/>
      <c r="CV7" s="420"/>
      <c r="CW7" s="420"/>
      <c r="CX7" s="420"/>
      <c r="CY7" s="420"/>
      <c r="CZ7" s="420"/>
      <c r="DA7" s="421"/>
      <c r="DB7" s="419">
        <v>5917687</v>
      </c>
      <c r="DC7" s="420"/>
      <c r="DD7" s="420"/>
      <c r="DE7" s="420"/>
      <c r="DF7" s="420"/>
      <c r="DG7" s="420"/>
      <c r="DH7" s="420"/>
      <c r="DI7" s="421"/>
    </row>
    <row r="8" spans="1:119" ht="18.75" customHeight="1" thickBot="1" x14ac:dyDescent="0.25">
      <c r="A8" s="181"/>
      <c r="B8" s="570"/>
      <c r="C8" s="515"/>
      <c r="D8" s="515"/>
      <c r="E8" s="571"/>
      <c r="F8" s="571"/>
      <c r="G8" s="571"/>
      <c r="H8" s="571"/>
      <c r="I8" s="571"/>
      <c r="J8" s="571"/>
      <c r="K8" s="571"/>
      <c r="L8" s="571"/>
      <c r="M8" s="571"/>
      <c r="N8" s="571"/>
      <c r="O8" s="571"/>
      <c r="P8" s="571"/>
      <c r="Q8" s="571"/>
      <c r="R8" s="575"/>
      <c r="S8" s="575"/>
      <c r="T8" s="575"/>
      <c r="U8" s="575"/>
      <c r="V8" s="576"/>
      <c r="W8" s="490"/>
      <c r="X8" s="491"/>
      <c r="Y8" s="491"/>
      <c r="Z8" s="491"/>
      <c r="AA8" s="491"/>
      <c r="AB8" s="515"/>
      <c r="AC8" s="582"/>
      <c r="AD8" s="583"/>
      <c r="AE8" s="583"/>
      <c r="AF8" s="583"/>
      <c r="AG8" s="583"/>
      <c r="AH8" s="583"/>
      <c r="AI8" s="583"/>
      <c r="AJ8" s="583"/>
      <c r="AK8" s="583"/>
      <c r="AL8" s="584"/>
      <c r="AM8" s="476" t="s">
        <v>109</v>
      </c>
      <c r="AN8" s="376"/>
      <c r="AO8" s="376"/>
      <c r="AP8" s="376"/>
      <c r="AQ8" s="376"/>
      <c r="AR8" s="376"/>
      <c r="AS8" s="376"/>
      <c r="AT8" s="377"/>
      <c r="AU8" s="477" t="s">
        <v>96</v>
      </c>
      <c r="AV8" s="478"/>
      <c r="AW8" s="478"/>
      <c r="AX8" s="478"/>
      <c r="AY8" s="433" t="s">
        <v>110</v>
      </c>
      <c r="AZ8" s="434"/>
      <c r="BA8" s="434"/>
      <c r="BB8" s="434"/>
      <c r="BC8" s="434"/>
      <c r="BD8" s="434"/>
      <c r="BE8" s="434"/>
      <c r="BF8" s="434"/>
      <c r="BG8" s="434"/>
      <c r="BH8" s="434"/>
      <c r="BI8" s="434"/>
      <c r="BJ8" s="434"/>
      <c r="BK8" s="434"/>
      <c r="BL8" s="434"/>
      <c r="BM8" s="435"/>
      <c r="BN8" s="419">
        <v>280987</v>
      </c>
      <c r="BO8" s="420"/>
      <c r="BP8" s="420"/>
      <c r="BQ8" s="420"/>
      <c r="BR8" s="420"/>
      <c r="BS8" s="420"/>
      <c r="BT8" s="420"/>
      <c r="BU8" s="421"/>
      <c r="BV8" s="419">
        <v>278684</v>
      </c>
      <c r="BW8" s="420"/>
      <c r="BX8" s="420"/>
      <c r="BY8" s="420"/>
      <c r="BZ8" s="420"/>
      <c r="CA8" s="420"/>
      <c r="CB8" s="420"/>
      <c r="CC8" s="421"/>
      <c r="CD8" s="459" t="s">
        <v>111</v>
      </c>
      <c r="CE8" s="379"/>
      <c r="CF8" s="379"/>
      <c r="CG8" s="379"/>
      <c r="CH8" s="379"/>
      <c r="CI8" s="379"/>
      <c r="CJ8" s="379"/>
      <c r="CK8" s="379"/>
      <c r="CL8" s="379"/>
      <c r="CM8" s="379"/>
      <c r="CN8" s="379"/>
      <c r="CO8" s="379"/>
      <c r="CP8" s="379"/>
      <c r="CQ8" s="379"/>
      <c r="CR8" s="379"/>
      <c r="CS8" s="460"/>
      <c r="CT8" s="522">
        <v>0.37</v>
      </c>
      <c r="CU8" s="523"/>
      <c r="CV8" s="523"/>
      <c r="CW8" s="523"/>
      <c r="CX8" s="523"/>
      <c r="CY8" s="523"/>
      <c r="CZ8" s="523"/>
      <c r="DA8" s="524"/>
      <c r="DB8" s="522">
        <v>0.38</v>
      </c>
      <c r="DC8" s="523"/>
      <c r="DD8" s="523"/>
      <c r="DE8" s="523"/>
      <c r="DF8" s="523"/>
      <c r="DG8" s="523"/>
      <c r="DH8" s="523"/>
      <c r="DI8" s="524"/>
    </row>
    <row r="9" spans="1:119" ht="18.75" customHeight="1" thickBot="1" x14ac:dyDescent="0.25">
      <c r="A9" s="181"/>
      <c r="B9" s="551" t="s">
        <v>112</v>
      </c>
      <c r="C9" s="552"/>
      <c r="D9" s="552"/>
      <c r="E9" s="552"/>
      <c r="F9" s="552"/>
      <c r="G9" s="552"/>
      <c r="H9" s="552"/>
      <c r="I9" s="552"/>
      <c r="J9" s="552"/>
      <c r="K9" s="470"/>
      <c r="L9" s="553" t="s">
        <v>113</v>
      </c>
      <c r="M9" s="554"/>
      <c r="N9" s="554"/>
      <c r="O9" s="554"/>
      <c r="P9" s="554"/>
      <c r="Q9" s="555"/>
      <c r="R9" s="556">
        <v>12728</v>
      </c>
      <c r="S9" s="557"/>
      <c r="T9" s="557"/>
      <c r="U9" s="557"/>
      <c r="V9" s="558"/>
      <c r="W9" s="488" t="s">
        <v>114</v>
      </c>
      <c r="X9" s="489"/>
      <c r="Y9" s="489"/>
      <c r="Z9" s="489"/>
      <c r="AA9" s="489"/>
      <c r="AB9" s="489"/>
      <c r="AC9" s="489"/>
      <c r="AD9" s="489"/>
      <c r="AE9" s="489"/>
      <c r="AF9" s="489"/>
      <c r="AG9" s="489"/>
      <c r="AH9" s="489"/>
      <c r="AI9" s="489"/>
      <c r="AJ9" s="489"/>
      <c r="AK9" s="489"/>
      <c r="AL9" s="559"/>
      <c r="AM9" s="476" t="s">
        <v>115</v>
      </c>
      <c r="AN9" s="376"/>
      <c r="AO9" s="376"/>
      <c r="AP9" s="376"/>
      <c r="AQ9" s="376"/>
      <c r="AR9" s="376"/>
      <c r="AS9" s="376"/>
      <c r="AT9" s="377"/>
      <c r="AU9" s="477" t="s">
        <v>116</v>
      </c>
      <c r="AV9" s="478"/>
      <c r="AW9" s="478"/>
      <c r="AX9" s="478"/>
      <c r="AY9" s="433" t="s">
        <v>117</v>
      </c>
      <c r="AZ9" s="434"/>
      <c r="BA9" s="434"/>
      <c r="BB9" s="434"/>
      <c r="BC9" s="434"/>
      <c r="BD9" s="434"/>
      <c r="BE9" s="434"/>
      <c r="BF9" s="434"/>
      <c r="BG9" s="434"/>
      <c r="BH9" s="434"/>
      <c r="BI9" s="434"/>
      <c r="BJ9" s="434"/>
      <c r="BK9" s="434"/>
      <c r="BL9" s="434"/>
      <c r="BM9" s="435"/>
      <c r="BN9" s="419">
        <v>2303</v>
      </c>
      <c r="BO9" s="420"/>
      <c r="BP9" s="420"/>
      <c r="BQ9" s="420"/>
      <c r="BR9" s="420"/>
      <c r="BS9" s="420"/>
      <c r="BT9" s="420"/>
      <c r="BU9" s="421"/>
      <c r="BV9" s="419">
        <v>83126</v>
      </c>
      <c r="BW9" s="420"/>
      <c r="BX9" s="420"/>
      <c r="BY9" s="420"/>
      <c r="BZ9" s="420"/>
      <c r="CA9" s="420"/>
      <c r="CB9" s="420"/>
      <c r="CC9" s="421"/>
      <c r="CD9" s="459" t="s">
        <v>118</v>
      </c>
      <c r="CE9" s="379"/>
      <c r="CF9" s="379"/>
      <c r="CG9" s="379"/>
      <c r="CH9" s="379"/>
      <c r="CI9" s="379"/>
      <c r="CJ9" s="379"/>
      <c r="CK9" s="379"/>
      <c r="CL9" s="379"/>
      <c r="CM9" s="379"/>
      <c r="CN9" s="379"/>
      <c r="CO9" s="379"/>
      <c r="CP9" s="379"/>
      <c r="CQ9" s="379"/>
      <c r="CR9" s="379"/>
      <c r="CS9" s="460"/>
      <c r="CT9" s="416">
        <v>17.899999999999999</v>
      </c>
      <c r="CU9" s="417"/>
      <c r="CV9" s="417"/>
      <c r="CW9" s="417"/>
      <c r="CX9" s="417"/>
      <c r="CY9" s="417"/>
      <c r="CZ9" s="417"/>
      <c r="DA9" s="418"/>
      <c r="DB9" s="416">
        <v>17.3</v>
      </c>
      <c r="DC9" s="417"/>
      <c r="DD9" s="417"/>
      <c r="DE9" s="417"/>
      <c r="DF9" s="417"/>
      <c r="DG9" s="417"/>
      <c r="DH9" s="417"/>
      <c r="DI9" s="418"/>
    </row>
    <row r="10" spans="1:119" ht="18.75" customHeight="1" thickBot="1" x14ac:dyDescent="0.25">
      <c r="A10" s="181"/>
      <c r="B10" s="551"/>
      <c r="C10" s="552"/>
      <c r="D10" s="552"/>
      <c r="E10" s="552"/>
      <c r="F10" s="552"/>
      <c r="G10" s="552"/>
      <c r="H10" s="552"/>
      <c r="I10" s="552"/>
      <c r="J10" s="552"/>
      <c r="K10" s="470"/>
      <c r="L10" s="375" t="s">
        <v>119</v>
      </c>
      <c r="M10" s="376"/>
      <c r="N10" s="376"/>
      <c r="O10" s="376"/>
      <c r="P10" s="376"/>
      <c r="Q10" s="377"/>
      <c r="R10" s="372">
        <v>14033</v>
      </c>
      <c r="S10" s="373"/>
      <c r="T10" s="373"/>
      <c r="U10" s="373"/>
      <c r="V10" s="432"/>
      <c r="W10" s="560"/>
      <c r="X10" s="370"/>
      <c r="Y10" s="370"/>
      <c r="Z10" s="370"/>
      <c r="AA10" s="370"/>
      <c r="AB10" s="370"/>
      <c r="AC10" s="370"/>
      <c r="AD10" s="370"/>
      <c r="AE10" s="370"/>
      <c r="AF10" s="370"/>
      <c r="AG10" s="370"/>
      <c r="AH10" s="370"/>
      <c r="AI10" s="370"/>
      <c r="AJ10" s="370"/>
      <c r="AK10" s="370"/>
      <c r="AL10" s="561"/>
      <c r="AM10" s="476" t="s">
        <v>120</v>
      </c>
      <c r="AN10" s="376"/>
      <c r="AO10" s="376"/>
      <c r="AP10" s="376"/>
      <c r="AQ10" s="376"/>
      <c r="AR10" s="376"/>
      <c r="AS10" s="376"/>
      <c r="AT10" s="377"/>
      <c r="AU10" s="477" t="s">
        <v>121</v>
      </c>
      <c r="AV10" s="478"/>
      <c r="AW10" s="478"/>
      <c r="AX10" s="478"/>
      <c r="AY10" s="433" t="s">
        <v>122</v>
      </c>
      <c r="AZ10" s="434"/>
      <c r="BA10" s="434"/>
      <c r="BB10" s="434"/>
      <c r="BC10" s="434"/>
      <c r="BD10" s="434"/>
      <c r="BE10" s="434"/>
      <c r="BF10" s="434"/>
      <c r="BG10" s="434"/>
      <c r="BH10" s="434"/>
      <c r="BI10" s="434"/>
      <c r="BJ10" s="434"/>
      <c r="BK10" s="434"/>
      <c r="BL10" s="434"/>
      <c r="BM10" s="435"/>
      <c r="BN10" s="419">
        <v>51583</v>
      </c>
      <c r="BO10" s="420"/>
      <c r="BP10" s="420"/>
      <c r="BQ10" s="420"/>
      <c r="BR10" s="420"/>
      <c r="BS10" s="420"/>
      <c r="BT10" s="420"/>
      <c r="BU10" s="421"/>
      <c r="BV10" s="419">
        <v>446542</v>
      </c>
      <c r="BW10" s="420"/>
      <c r="BX10" s="420"/>
      <c r="BY10" s="420"/>
      <c r="BZ10" s="420"/>
      <c r="CA10" s="420"/>
      <c r="CB10" s="420"/>
      <c r="CC10" s="421"/>
      <c r="CD10" s="184" t="s">
        <v>123</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x14ac:dyDescent="0.25">
      <c r="A11" s="181"/>
      <c r="B11" s="551"/>
      <c r="C11" s="552"/>
      <c r="D11" s="552"/>
      <c r="E11" s="552"/>
      <c r="F11" s="552"/>
      <c r="G11" s="552"/>
      <c r="H11" s="552"/>
      <c r="I11" s="552"/>
      <c r="J11" s="552"/>
      <c r="K11" s="470"/>
      <c r="L11" s="380" t="s">
        <v>124</v>
      </c>
      <c r="M11" s="381"/>
      <c r="N11" s="381"/>
      <c r="O11" s="381"/>
      <c r="P11" s="381"/>
      <c r="Q11" s="382"/>
      <c r="R11" s="548" t="s">
        <v>125</v>
      </c>
      <c r="S11" s="549"/>
      <c r="T11" s="549"/>
      <c r="U11" s="549"/>
      <c r="V11" s="550"/>
      <c r="W11" s="560"/>
      <c r="X11" s="370"/>
      <c r="Y11" s="370"/>
      <c r="Z11" s="370"/>
      <c r="AA11" s="370"/>
      <c r="AB11" s="370"/>
      <c r="AC11" s="370"/>
      <c r="AD11" s="370"/>
      <c r="AE11" s="370"/>
      <c r="AF11" s="370"/>
      <c r="AG11" s="370"/>
      <c r="AH11" s="370"/>
      <c r="AI11" s="370"/>
      <c r="AJ11" s="370"/>
      <c r="AK11" s="370"/>
      <c r="AL11" s="561"/>
      <c r="AM11" s="476" t="s">
        <v>126</v>
      </c>
      <c r="AN11" s="376"/>
      <c r="AO11" s="376"/>
      <c r="AP11" s="376"/>
      <c r="AQ11" s="376"/>
      <c r="AR11" s="376"/>
      <c r="AS11" s="376"/>
      <c r="AT11" s="377"/>
      <c r="AU11" s="477" t="s">
        <v>121</v>
      </c>
      <c r="AV11" s="478"/>
      <c r="AW11" s="478"/>
      <c r="AX11" s="478"/>
      <c r="AY11" s="433" t="s">
        <v>127</v>
      </c>
      <c r="AZ11" s="434"/>
      <c r="BA11" s="434"/>
      <c r="BB11" s="434"/>
      <c r="BC11" s="434"/>
      <c r="BD11" s="434"/>
      <c r="BE11" s="434"/>
      <c r="BF11" s="434"/>
      <c r="BG11" s="434"/>
      <c r="BH11" s="434"/>
      <c r="BI11" s="434"/>
      <c r="BJ11" s="434"/>
      <c r="BK11" s="434"/>
      <c r="BL11" s="434"/>
      <c r="BM11" s="435"/>
      <c r="BN11" s="419">
        <v>0</v>
      </c>
      <c r="BO11" s="420"/>
      <c r="BP11" s="420"/>
      <c r="BQ11" s="420"/>
      <c r="BR11" s="420"/>
      <c r="BS11" s="420"/>
      <c r="BT11" s="420"/>
      <c r="BU11" s="421"/>
      <c r="BV11" s="419">
        <v>0</v>
      </c>
      <c r="BW11" s="420"/>
      <c r="BX11" s="420"/>
      <c r="BY11" s="420"/>
      <c r="BZ11" s="420"/>
      <c r="CA11" s="420"/>
      <c r="CB11" s="420"/>
      <c r="CC11" s="421"/>
      <c r="CD11" s="459" t="s">
        <v>128</v>
      </c>
      <c r="CE11" s="379"/>
      <c r="CF11" s="379"/>
      <c r="CG11" s="379"/>
      <c r="CH11" s="379"/>
      <c r="CI11" s="379"/>
      <c r="CJ11" s="379"/>
      <c r="CK11" s="379"/>
      <c r="CL11" s="379"/>
      <c r="CM11" s="379"/>
      <c r="CN11" s="379"/>
      <c r="CO11" s="379"/>
      <c r="CP11" s="379"/>
      <c r="CQ11" s="379"/>
      <c r="CR11" s="379"/>
      <c r="CS11" s="460"/>
      <c r="CT11" s="522" t="s">
        <v>129</v>
      </c>
      <c r="CU11" s="523"/>
      <c r="CV11" s="523"/>
      <c r="CW11" s="523"/>
      <c r="CX11" s="523"/>
      <c r="CY11" s="523"/>
      <c r="CZ11" s="523"/>
      <c r="DA11" s="524"/>
      <c r="DB11" s="522" t="s">
        <v>129</v>
      </c>
      <c r="DC11" s="523"/>
      <c r="DD11" s="523"/>
      <c r="DE11" s="523"/>
      <c r="DF11" s="523"/>
      <c r="DG11" s="523"/>
      <c r="DH11" s="523"/>
      <c r="DI11" s="524"/>
    </row>
    <row r="12" spans="1:119" ht="18.75" customHeight="1" x14ac:dyDescent="0.2">
      <c r="A12" s="181"/>
      <c r="B12" s="525" t="s">
        <v>130</v>
      </c>
      <c r="C12" s="526"/>
      <c r="D12" s="526"/>
      <c r="E12" s="526"/>
      <c r="F12" s="526"/>
      <c r="G12" s="526"/>
      <c r="H12" s="526"/>
      <c r="I12" s="526"/>
      <c r="J12" s="526"/>
      <c r="K12" s="527"/>
      <c r="L12" s="534" t="s">
        <v>131</v>
      </c>
      <c r="M12" s="535"/>
      <c r="N12" s="535"/>
      <c r="O12" s="535"/>
      <c r="P12" s="535"/>
      <c r="Q12" s="536"/>
      <c r="R12" s="537">
        <v>12661</v>
      </c>
      <c r="S12" s="538"/>
      <c r="T12" s="538"/>
      <c r="U12" s="538"/>
      <c r="V12" s="539"/>
      <c r="W12" s="540" t="s">
        <v>1</v>
      </c>
      <c r="X12" s="478"/>
      <c r="Y12" s="478"/>
      <c r="Z12" s="478"/>
      <c r="AA12" s="478"/>
      <c r="AB12" s="541"/>
      <c r="AC12" s="542" t="s">
        <v>132</v>
      </c>
      <c r="AD12" s="543"/>
      <c r="AE12" s="543"/>
      <c r="AF12" s="543"/>
      <c r="AG12" s="544"/>
      <c r="AH12" s="542" t="s">
        <v>133</v>
      </c>
      <c r="AI12" s="543"/>
      <c r="AJ12" s="543"/>
      <c r="AK12" s="543"/>
      <c r="AL12" s="545"/>
      <c r="AM12" s="476" t="s">
        <v>134</v>
      </c>
      <c r="AN12" s="376"/>
      <c r="AO12" s="376"/>
      <c r="AP12" s="376"/>
      <c r="AQ12" s="376"/>
      <c r="AR12" s="376"/>
      <c r="AS12" s="376"/>
      <c r="AT12" s="377"/>
      <c r="AU12" s="477" t="s">
        <v>96</v>
      </c>
      <c r="AV12" s="478"/>
      <c r="AW12" s="478"/>
      <c r="AX12" s="478"/>
      <c r="AY12" s="433" t="s">
        <v>135</v>
      </c>
      <c r="AZ12" s="434"/>
      <c r="BA12" s="434"/>
      <c r="BB12" s="434"/>
      <c r="BC12" s="434"/>
      <c r="BD12" s="434"/>
      <c r="BE12" s="434"/>
      <c r="BF12" s="434"/>
      <c r="BG12" s="434"/>
      <c r="BH12" s="434"/>
      <c r="BI12" s="434"/>
      <c r="BJ12" s="434"/>
      <c r="BK12" s="434"/>
      <c r="BL12" s="434"/>
      <c r="BM12" s="435"/>
      <c r="BN12" s="419">
        <v>0</v>
      </c>
      <c r="BO12" s="420"/>
      <c r="BP12" s="420"/>
      <c r="BQ12" s="420"/>
      <c r="BR12" s="420"/>
      <c r="BS12" s="420"/>
      <c r="BT12" s="420"/>
      <c r="BU12" s="421"/>
      <c r="BV12" s="419">
        <v>0</v>
      </c>
      <c r="BW12" s="420"/>
      <c r="BX12" s="420"/>
      <c r="BY12" s="420"/>
      <c r="BZ12" s="420"/>
      <c r="CA12" s="420"/>
      <c r="CB12" s="420"/>
      <c r="CC12" s="421"/>
      <c r="CD12" s="459" t="s">
        <v>136</v>
      </c>
      <c r="CE12" s="379"/>
      <c r="CF12" s="379"/>
      <c r="CG12" s="379"/>
      <c r="CH12" s="379"/>
      <c r="CI12" s="379"/>
      <c r="CJ12" s="379"/>
      <c r="CK12" s="379"/>
      <c r="CL12" s="379"/>
      <c r="CM12" s="379"/>
      <c r="CN12" s="379"/>
      <c r="CO12" s="379"/>
      <c r="CP12" s="379"/>
      <c r="CQ12" s="379"/>
      <c r="CR12" s="379"/>
      <c r="CS12" s="460"/>
      <c r="CT12" s="522" t="s">
        <v>137</v>
      </c>
      <c r="CU12" s="523"/>
      <c r="CV12" s="523"/>
      <c r="CW12" s="523"/>
      <c r="CX12" s="523"/>
      <c r="CY12" s="523"/>
      <c r="CZ12" s="523"/>
      <c r="DA12" s="524"/>
      <c r="DB12" s="522" t="s">
        <v>137</v>
      </c>
      <c r="DC12" s="523"/>
      <c r="DD12" s="523"/>
      <c r="DE12" s="523"/>
      <c r="DF12" s="523"/>
      <c r="DG12" s="523"/>
      <c r="DH12" s="523"/>
      <c r="DI12" s="524"/>
    </row>
    <row r="13" spans="1:119" ht="18.75" customHeight="1" x14ac:dyDescent="0.2">
      <c r="A13" s="181"/>
      <c r="B13" s="528"/>
      <c r="C13" s="529"/>
      <c r="D13" s="529"/>
      <c r="E13" s="529"/>
      <c r="F13" s="529"/>
      <c r="G13" s="529"/>
      <c r="H13" s="529"/>
      <c r="I13" s="529"/>
      <c r="J13" s="529"/>
      <c r="K13" s="530"/>
      <c r="L13" s="190"/>
      <c r="M13" s="503" t="s">
        <v>138</v>
      </c>
      <c r="N13" s="504"/>
      <c r="O13" s="504"/>
      <c r="P13" s="504"/>
      <c r="Q13" s="505"/>
      <c r="R13" s="506">
        <v>12393</v>
      </c>
      <c r="S13" s="507"/>
      <c r="T13" s="507"/>
      <c r="U13" s="507"/>
      <c r="V13" s="508"/>
      <c r="W13" s="509" t="s">
        <v>139</v>
      </c>
      <c r="X13" s="405"/>
      <c r="Y13" s="405"/>
      <c r="Z13" s="405"/>
      <c r="AA13" s="405"/>
      <c r="AB13" s="406"/>
      <c r="AC13" s="372">
        <v>970</v>
      </c>
      <c r="AD13" s="373"/>
      <c r="AE13" s="373"/>
      <c r="AF13" s="373"/>
      <c r="AG13" s="374"/>
      <c r="AH13" s="372">
        <v>1139</v>
      </c>
      <c r="AI13" s="373"/>
      <c r="AJ13" s="373"/>
      <c r="AK13" s="373"/>
      <c r="AL13" s="432"/>
      <c r="AM13" s="476" t="s">
        <v>140</v>
      </c>
      <c r="AN13" s="376"/>
      <c r="AO13" s="376"/>
      <c r="AP13" s="376"/>
      <c r="AQ13" s="376"/>
      <c r="AR13" s="376"/>
      <c r="AS13" s="376"/>
      <c r="AT13" s="377"/>
      <c r="AU13" s="477" t="s">
        <v>141</v>
      </c>
      <c r="AV13" s="478"/>
      <c r="AW13" s="478"/>
      <c r="AX13" s="478"/>
      <c r="AY13" s="433" t="s">
        <v>142</v>
      </c>
      <c r="AZ13" s="434"/>
      <c r="BA13" s="434"/>
      <c r="BB13" s="434"/>
      <c r="BC13" s="434"/>
      <c r="BD13" s="434"/>
      <c r="BE13" s="434"/>
      <c r="BF13" s="434"/>
      <c r="BG13" s="434"/>
      <c r="BH13" s="434"/>
      <c r="BI13" s="434"/>
      <c r="BJ13" s="434"/>
      <c r="BK13" s="434"/>
      <c r="BL13" s="434"/>
      <c r="BM13" s="435"/>
      <c r="BN13" s="419">
        <v>53886</v>
      </c>
      <c r="BO13" s="420"/>
      <c r="BP13" s="420"/>
      <c r="BQ13" s="420"/>
      <c r="BR13" s="420"/>
      <c r="BS13" s="420"/>
      <c r="BT13" s="420"/>
      <c r="BU13" s="421"/>
      <c r="BV13" s="419">
        <v>529668</v>
      </c>
      <c r="BW13" s="420"/>
      <c r="BX13" s="420"/>
      <c r="BY13" s="420"/>
      <c r="BZ13" s="420"/>
      <c r="CA13" s="420"/>
      <c r="CB13" s="420"/>
      <c r="CC13" s="421"/>
      <c r="CD13" s="459" t="s">
        <v>143</v>
      </c>
      <c r="CE13" s="379"/>
      <c r="CF13" s="379"/>
      <c r="CG13" s="379"/>
      <c r="CH13" s="379"/>
      <c r="CI13" s="379"/>
      <c r="CJ13" s="379"/>
      <c r="CK13" s="379"/>
      <c r="CL13" s="379"/>
      <c r="CM13" s="379"/>
      <c r="CN13" s="379"/>
      <c r="CO13" s="379"/>
      <c r="CP13" s="379"/>
      <c r="CQ13" s="379"/>
      <c r="CR13" s="379"/>
      <c r="CS13" s="460"/>
      <c r="CT13" s="416">
        <v>11.2</v>
      </c>
      <c r="CU13" s="417"/>
      <c r="CV13" s="417"/>
      <c r="CW13" s="417"/>
      <c r="CX13" s="417"/>
      <c r="CY13" s="417"/>
      <c r="CZ13" s="417"/>
      <c r="DA13" s="418"/>
      <c r="DB13" s="416">
        <v>11.3</v>
      </c>
      <c r="DC13" s="417"/>
      <c r="DD13" s="417"/>
      <c r="DE13" s="417"/>
      <c r="DF13" s="417"/>
      <c r="DG13" s="417"/>
      <c r="DH13" s="417"/>
      <c r="DI13" s="418"/>
    </row>
    <row r="14" spans="1:119" ht="18.75" customHeight="1" thickBot="1" x14ac:dyDescent="0.25">
      <c r="A14" s="181"/>
      <c r="B14" s="528"/>
      <c r="C14" s="529"/>
      <c r="D14" s="529"/>
      <c r="E14" s="529"/>
      <c r="F14" s="529"/>
      <c r="G14" s="529"/>
      <c r="H14" s="529"/>
      <c r="I14" s="529"/>
      <c r="J14" s="529"/>
      <c r="K14" s="530"/>
      <c r="L14" s="493" t="s">
        <v>144</v>
      </c>
      <c r="M14" s="546"/>
      <c r="N14" s="546"/>
      <c r="O14" s="546"/>
      <c r="P14" s="546"/>
      <c r="Q14" s="547"/>
      <c r="R14" s="506">
        <v>12956</v>
      </c>
      <c r="S14" s="507"/>
      <c r="T14" s="507"/>
      <c r="U14" s="507"/>
      <c r="V14" s="508"/>
      <c r="W14" s="510"/>
      <c r="X14" s="408"/>
      <c r="Y14" s="408"/>
      <c r="Z14" s="408"/>
      <c r="AA14" s="408"/>
      <c r="AB14" s="409"/>
      <c r="AC14" s="499">
        <v>14.9</v>
      </c>
      <c r="AD14" s="500"/>
      <c r="AE14" s="500"/>
      <c r="AF14" s="500"/>
      <c r="AG14" s="501"/>
      <c r="AH14" s="499">
        <v>16</v>
      </c>
      <c r="AI14" s="500"/>
      <c r="AJ14" s="500"/>
      <c r="AK14" s="500"/>
      <c r="AL14" s="502"/>
      <c r="AM14" s="476"/>
      <c r="AN14" s="376"/>
      <c r="AO14" s="376"/>
      <c r="AP14" s="376"/>
      <c r="AQ14" s="376"/>
      <c r="AR14" s="376"/>
      <c r="AS14" s="376"/>
      <c r="AT14" s="377"/>
      <c r="AU14" s="477"/>
      <c r="AV14" s="478"/>
      <c r="AW14" s="478"/>
      <c r="AX14" s="478"/>
      <c r="AY14" s="433"/>
      <c r="AZ14" s="434"/>
      <c r="BA14" s="434"/>
      <c r="BB14" s="434"/>
      <c r="BC14" s="434"/>
      <c r="BD14" s="434"/>
      <c r="BE14" s="434"/>
      <c r="BF14" s="434"/>
      <c r="BG14" s="434"/>
      <c r="BH14" s="434"/>
      <c r="BI14" s="434"/>
      <c r="BJ14" s="434"/>
      <c r="BK14" s="434"/>
      <c r="BL14" s="434"/>
      <c r="BM14" s="435"/>
      <c r="BN14" s="419"/>
      <c r="BO14" s="420"/>
      <c r="BP14" s="420"/>
      <c r="BQ14" s="420"/>
      <c r="BR14" s="420"/>
      <c r="BS14" s="420"/>
      <c r="BT14" s="420"/>
      <c r="BU14" s="421"/>
      <c r="BV14" s="419"/>
      <c r="BW14" s="420"/>
      <c r="BX14" s="420"/>
      <c r="BY14" s="420"/>
      <c r="BZ14" s="420"/>
      <c r="CA14" s="420"/>
      <c r="CB14" s="420"/>
      <c r="CC14" s="421"/>
      <c r="CD14" s="456" t="s">
        <v>145</v>
      </c>
      <c r="CE14" s="457"/>
      <c r="CF14" s="457"/>
      <c r="CG14" s="457"/>
      <c r="CH14" s="457"/>
      <c r="CI14" s="457"/>
      <c r="CJ14" s="457"/>
      <c r="CK14" s="457"/>
      <c r="CL14" s="457"/>
      <c r="CM14" s="457"/>
      <c r="CN14" s="457"/>
      <c r="CO14" s="457"/>
      <c r="CP14" s="457"/>
      <c r="CQ14" s="457"/>
      <c r="CR14" s="457"/>
      <c r="CS14" s="458"/>
      <c r="CT14" s="516">
        <v>19.7</v>
      </c>
      <c r="CU14" s="517"/>
      <c r="CV14" s="517"/>
      <c r="CW14" s="517"/>
      <c r="CX14" s="517"/>
      <c r="CY14" s="517"/>
      <c r="CZ14" s="517"/>
      <c r="DA14" s="518"/>
      <c r="DB14" s="516">
        <v>27.2</v>
      </c>
      <c r="DC14" s="517"/>
      <c r="DD14" s="517"/>
      <c r="DE14" s="517"/>
      <c r="DF14" s="517"/>
      <c r="DG14" s="517"/>
      <c r="DH14" s="517"/>
      <c r="DI14" s="518"/>
    </row>
    <row r="15" spans="1:119" ht="18.75" customHeight="1" x14ac:dyDescent="0.2">
      <c r="A15" s="181"/>
      <c r="B15" s="528"/>
      <c r="C15" s="529"/>
      <c r="D15" s="529"/>
      <c r="E15" s="529"/>
      <c r="F15" s="529"/>
      <c r="G15" s="529"/>
      <c r="H15" s="529"/>
      <c r="I15" s="529"/>
      <c r="J15" s="529"/>
      <c r="K15" s="530"/>
      <c r="L15" s="190"/>
      <c r="M15" s="503" t="s">
        <v>146</v>
      </c>
      <c r="N15" s="504"/>
      <c r="O15" s="504"/>
      <c r="P15" s="504"/>
      <c r="Q15" s="505"/>
      <c r="R15" s="506">
        <v>12699</v>
      </c>
      <c r="S15" s="507"/>
      <c r="T15" s="507"/>
      <c r="U15" s="507"/>
      <c r="V15" s="508"/>
      <c r="W15" s="509" t="s">
        <v>147</v>
      </c>
      <c r="X15" s="405"/>
      <c r="Y15" s="405"/>
      <c r="Z15" s="405"/>
      <c r="AA15" s="405"/>
      <c r="AB15" s="406"/>
      <c r="AC15" s="372">
        <v>1672</v>
      </c>
      <c r="AD15" s="373"/>
      <c r="AE15" s="373"/>
      <c r="AF15" s="373"/>
      <c r="AG15" s="374"/>
      <c r="AH15" s="372">
        <v>1774</v>
      </c>
      <c r="AI15" s="373"/>
      <c r="AJ15" s="373"/>
      <c r="AK15" s="373"/>
      <c r="AL15" s="432"/>
      <c r="AM15" s="476"/>
      <c r="AN15" s="376"/>
      <c r="AO15" s="376"/>
      <c r="AP15" s="376"/>
      <c r="AQ15" s="376"/>
      <c r="AR15" s="376"/>
      <c r="AS15" s="376"/>
      <c r="AT15" s="377"/>
      <c r="AU15" s="477"/>
      <c r="AV15" s="478"/>
      <c r="AW15" s="478"/>
      <c r="AX15" s="478"/>
      <c r="AY15" s="445" t="s">
        <v>148</v>
      </c>
      <c r="AZ15" s="446"/>
      <c r="BA15" s="446"/>
      <c r="BB15" s="446"/>
      <c r="BC15" s="446"/>
      <c r="BD15" s="446"/>
      <c r="BE15" s="446"/>
      <c r="BF15" s="446"/>
      <c r="BG15" s="446"/>
      <c r="BH15" s="446"/>
      <c r="BI15" s="446"/>
      <c r="BJ15" s="446"/>
      <c r="BK15" s="446"/>
      <c r="BL15" s="446"/>
      <c r="BM15" s="447"/>
      <c r="BN15" s="448">
        <v>1939675</v>
      </c>
      <c r="BO15" s="449"/>
      <c r="BP15" s="449"/>
      <c r="BQ15" s="449"/>
      <c r="BR15" s="449"/>
      <c r="BS15" s="449"/>
      <c r="BT15" s="449"/>
      <c r="BU15" s="450"/>
      <c r="BV15" s="448">
        <v>1876826</v>
      </c>
      <c r="BW15" s="449"/>
      <c r="BX15" s="449"/>
      <c r="BY15" s="449"/>
      <c r="BZ15" s="449"/>
      <c r="CA15" s="449"/>
      <c r="CB15" s="449"/>
      <c r="CC15" s="450"/>
      <c r="CD15" s="519" t="s">
        <v>149</v>
      </c>
      <c r="CE15" s="520"/>
      <c r="CF15" s="520"/>
      <c r="CG15" s="520"/>
      <c r="CH15" s="520"/>
      <c r="CI15" s="520"/>
      <c r="CJ15" s="520"/>
      <c r="CK15" s="520"/>
      <c r="CL15" s="520"/>
      <c r="CM15" s="520"/>
      <c r="CN15" s="520"/>
      <c r="CO15" s="520"/>
      <c r="CP15" s="520"/>
      <c r="CQ15" s="520"/>
      <c r="CR15" s="520"/>
      <c r="CS15" s="521"/>
      <c r="CT15" s="191"/>
      <c r="CU15" s="192"/>
      <c r="CV15" s="192"/>
      <c r="CW15" s="192"/>
      <c r="CX15" s="192"/>
      <c r="CY15" s="192"/>
      <c r="CZ15" s="192"/>
      <c r="DA15" s="193"/>
      <c r="DB15" s="191"/>
      <c r="DC15" s="192"/>
      <c r="DD15" s="192"/>
      <c r="DE15" s="192"/>
      <c r="DF15" s="192"/>
      <c r="DG15" s="192"/>
      <c r="DH15" s="192"/>
      <c r="DI15" s="193"/>
    </row>
    <row r="16" spans="1:119" ht="18.75" customHeight="1" x14ac:dyDescent="0.2">
      <c r="A16" s="181"/>
      <c r="B16" s="528"/>
      <c r="C16" s="529"/>
      <c r="D16" s="529"/>
      <c r="E16" s="529"/>
      <c r="F16" s="529"/>
      <c r="G16" s="529"/>
      <c r="H16" s="529"/>
      <c r="I16" s="529"/>
      <c r="J16" s="529"/>
      <c r="K16" s="530"/>
      <c r="L16" s="493" t="s">
        <v>150</v>
      </c>
      <c r="M16" s="494"/>
      <c r="N16" s="494"/>
      <c r="O16" s="494"/>
      <c r="P16" s="494"/>
      <c r="Q16" s="495"/>
      <c r="R16" s="496" t="s">
        <v>151</v>
      </c>
      <c r="S16" s="497"/>
      <c r="T16" s="497"/>
      <c r="U16" s="497"/>
      <c r="V16" s="498"/>
      <c r="W16" s="510"/>
      <c r="X16" s="408"/>
      <c r="Y16" s="408"/>
      <c r="Z16" s="408"/>
      <c r="AA16" s="408"/>
      <c r="AB16" s="409"/>
      <c r="AC16" s="499">
        <v>25.6</v>
      </c>
      <c r="AD16" s="500"/>
      <c r="AE16" s="500"/>
      <c r="AF16" s="500"/>
      <c r="AG16" s="501"/>
      <c r="AH16" s="499">
        <v>25</v>
      </c>
      <c r="AI16" s="500"/>
      <c r="AJ16" s="500"/>
      <c r="AK16" s="500"/>
      <c r="AL16" s="502"/>
      <c r="AM16" s="476"/>
      <c r="AN16" s="376"/>
      <c r="AO16" s="376"/>
      <c r="AP16" s="376"/>
      <c r="AQ16" s="376"/>
      <c r="AR16" s="376"/>
      <c r="AS16" s="376"/>
      <c r="AT16" s="377"/>
      <c r="AU16" s="477"/>
      <c r="AV16" s="478"/>
      <c r="AW16" s="478"/>
      <c r="AX16" s="478"/>
      <c r="AY16" s="433" t="s">
        <v>152</v>
      </c>
      <c r="AZ16" s="434"/>
      <c r="BA16" s="434"/>
      <c r="BB16" s="434"/>
      <c r="BC16" s="434"/>
      <c r="BD16" s="434"/>
      <c r="BE16" s="434"/>
      <c r="BF16" s="434"/>
      <c r="BG16" s="434"/>
      <c r="BH16" s="434"/>
      <c r="BI16" s="434"/>
      <c r="BJ16" s="434"/>
      <c r="BK16" s="434"/>
      <c r="BL16" s="434"/>
      <c r="BM16" s="435"/>
      <c r="BN16" s="419">
        <v>5182197</v>
      </c>
      <c r="BO16" s="420"/>
      <c r="BP16" s="420"/>
      <c r="BQ16" s="420"/>
      <c r="BR16" s="420"/>
      <c r="BS16" s="420"/>
      <c r="BT16" s="420"/>
      <c r="BU16" s="421"/>
      <c r="BV16" s="419">
        <v>5162570</v>
      </c>
      <c r="BW16" s="420"/>
      <c r="BX16" s="420"/>
      <c r="BY16" s="420"/>
      <c r="BZ16" s="420"/>
      <c r="CA16" s="420"/>
      <c r="CB16" s="420"/>
      <c r="CC16" s="421"/>
      <c r="CD16" s="194"/>
      <c r="CE16" s="451"/>
      <c r="CF16" s="451"/>
      <c r="CG16" s="451"/>
      <c r="CH16" s="451"/>
      <c r="CI16" s="451"/>
      <c r="CJ16" s="451"/>
      <c r="CK16" s="451"/>
      <c r="CL16" s="451"/>
      <c r="CM16" s="451"/>
      <c r="CN16" s="451"/>
      <c r="CO16" s="451"/>
      <c r="CP16" s="451"/>
      <c r="CQ16" s="451"/>
      <c r="CR16" s="451"/>
      <c r="CS16" s="452"/>
      <c r="CT16" s="416"/>
      <c r="CU16" s="417"/>
      <c r="CV16" s="417"/>
      <c r="CW16" s="417"/>
      <c r="CX16" s="417"/>
      <c r="CY16" s="417"/>
      <c r="CZ16" s="417"/>
      <c r="DA16" s="418"/>
      <c r="DB16" s="416"/>
      <c r="DC16" s="417"/>
      <c r="DD16" s="417"/>
      <c r="DE16" s="417"/>
      <c r="DF16" s="417"/>
      <c r="DG16" s="417"/>
      <c r="DH16" s="417"/>
      <c r="DI16" s="418"/>
    </row>
    <row r="17" spans="1:113" ht="18.75" customHeight="1" thickBot="1" x14ac:dyDescent="0.25">
      <c r="A17" s="181"/>
      <c r="B17" s="531"/>
      <c r="C17" s="532"/>
      <c r="D17" s="532"/>
      <c r="E17" s="532"/>
      <c r="F17" s="532"/>
      <c r="G17" s="532"/>
      <c r="H17" s="532"/>
      <c r="I17" s="532"/>
      <c r="J17" s="532"/>
      <c r="K17" s="533"/>
      <c r="L17" s="195"/>
      <c r="M17" s="512" t="s">
        <v>153</v>
      </c>
      <c r="N17" s="513"/>
      <c r="O17" s="513"/>
      <c r="P17" s="513"/>
      <c r="Q17" s="514"/>
      <c r="R17" s="496" t="s">
        <v>154</v>
      </c>
      <c r="S17" s="497"/>
      <c r="T17" s="497"/>
      <c r="U17" s="497"/>
      <c r="V17" s="498"/>
      <c r="W17" s="509" t="s">
        <v>155</v>
      </c>
      <c r="X17" s="405"/>
      <c r="Y17" s="405"/>
      <c r="Z17" s="405"/>
      <c r="AA17" s="405"/>
      <c r="AB17" s="406"/>
      <c r="AC17" s="372">
        <v>3880</v>
      </c>
      <c r="AD17" s="373"/>
      <c r="AE17" s="373"/>
      <c r="AF17" s="373"/>
      <c r="AG17" s="374"/>
      <c r="AH17" s="372">
        <v>4192</v>
      </c>
      <c r="AI17" s="373"/>
      <c r="AJ17" s="373"/>
      <c r="AK17" s="373"/>
      <c r="AL17" s="432"/>
      <c r="AM17" s="476"/>
      <c r="AN17" s="376"/>
      <c r="AO17" s="376"/>
      <c r="AP17" s="376"/>
      <c r="AQ17" s="376"/>
      <c r="AR17" s="376"/>
      <c r="AS17" s="376"/>
      <c r="AT17" s="377"/>
      <c r="AU17" s="477"/>
      <c r="AV17" s="478"/>
      <c r="AW17" s="478"/>
      <c r="AX17" s="478"/>
      <c r="AY17" s="433" t="s">
        <v>156</v>
      </c>
      <c r="AZ17" s="434"/>
      <c r="BA17" s="434"/>
      <c r="BB17" s="434"/>
      <c r="BC17" s="434"/>
      <c r="BD17" s="434"/>
      <c r="BE17" s="434"/>
      <c r="BF17" s="434"/>
      <c r="BG17" s="434"/>
      <c r="BH17" s="434"/>
      <c r="BI17" s="434"/>
      <c r="BJ17" s="434"/>
      <c r="BK17" s="434"/>
      <c r="BL17" s="434"/>
      <c r="BM17" s="435"/>
      <c r="BN17" s="419">
        <v>2436002</v>
      </c>
      <c r="BO17" s="420"/>
      <c r="BP17" s="420"/>
      <c r="BQ17" s="420"/>
      <c r="BR17" s="420"/>
      <c r="BS17" s="420"/>
      <c r="BT17" s="420"/>
      <c r="BU17" s="421"/>
      <c r="BV17" s="419">
        <v>2349726</v>
      </c>
      <c r="BW17" s="420"/>
      <c r="BX17" s="420"/>
      <c r="BY17" s="420"/>
      <c r="BZ17" s="420"/>
      <c r="CA17" s="420"/>
      <c r="CB17" s="420"/>
      <c r="CC17" s="421"/>
      <c r="CD17" s="194"/>
      <c r="CE17" s="451"/>
      <c r="CF17" s="451"/>
      <c r="CG17" s="451"/>
      <c r="CH17" s="451"/>
      <c r="CI17" s="451"/>
      <c r="CJ17" s="451"/>
      <c r="CK17" s="451"/>
      <c r="CL17" s="451"/>
      <c r="CM17" s="451"/>
      <c r="CN17" s="451"/>
      <c r="CO17" s="451"/>
      <c r="CP17" s="451"/>
      <c r="CQ17" s="451"/>
      <c r="CR17" s="451"/>
      <c r="CS17" s="452"/>
      <c r="CT17" s="416"/>
      <c r="CU17" s="417"/>
      <c r="CV17" s="417"/>
      <c r="CW17" s="417"/>
      <c r="CX17" s="417"/>
      <c r="CY17" s="417"/>
      <c r="CZ17" s="417"/>
      <c r="DA17" s="418"/>
      <c r="DB17" s="416"/>
      <c r="DC17" s="417"/>
      <c r="DD17" s="417"/>
      <c r="DE17" s="417"/>
      <c r="DF17" s="417"/>
      <c r="DG17" s="417"/>
      <c r="DH17" s="417"/>
      <c r="DI17" s="418"/>
    </row>
    <row r="18" spans="1:113" ht="18.75" customHeight="1" thickBot="1" x14ac:dyDescent="0.25">
      <c r="A18" s="181"/>
      <c r="B18" s="469" t="s">
        <v>157</v>
      </c>
      <c r="C18" s="470"/>
      <c r="D18" s="470"/>
      <c r="E18" s="471"/>
      <c r="F18" s="471"/>
      <c r="G18" s="471"/>
      <c r="H18" s="471"/>
      <c r="I18" s="471"/>
      <c r="J18" s="471"/>
      <c r="K18" s="471"/>
      <c r="L18" s="472">
        <v>253.91</v>
      </c>
      <c r="M18" s="472"/>
      <c r="N18" s="472"/>
      <c r="O18" s="472"/>
      <c r="P18" s="472"/>
      <c r="Q18" s="472"/>
      <c r="R18" s="473"/>
      <c r="S18" s="473"/>
      <c r="T18" s="473"/>
      <c r="U18" s="473"/>
      <c r="V18" s="474"/>
      <c r="W18" s="490"/>
      <c r="X18" s="491"/>
      <c r="Y18" s="491"/>
      <c r="Z18" s="491"/>
      <c r="AA18" s="491"/>
      <c r="AB18" s="515"/>
      <c r="AC18" s="389">
        <v>59.5</v>
      </c>
      <c r="AD18" s="390"/>
      <c r="AE18" s="390"/>
      <c r="AF18" s="390"/>
      <c r="AG18" s="475"/>
      <c r="AH18" s="389">
        <v>59</v>
      </c>
      <c r="AI18" s="390"/>
      <c r="AJ18" s="390"/>
      <c r="AK18" s="390"/>
      <c r="AL18" s="391"/>
      <c r="AM18" s="476"/>
      <c r="AN18" s="376"/>
      <c r="AO18" s="376"/>
      <c r="AP18" s="376"/>
      <c r="AQ18" s="376"/>
      <c r="AR18" s="376"/>
      <c r="AS18" s="376"/>
      <c r="AT18" s="377"/>
      <c r="AU18" s="477"/>
      <c r="AV18" s="478"/>
      <c r="AW18" s="478"/>
      <c r="AX18" s="478"/>
      <c r="AY18" s="433" t="s">
        <v>158</v>
      </c>
      <c r="AZ18" s="434"/>
      <c r="BA18" s="434"/>
      <c r="BB18" s="434"/>
      <c r="BC18" s="434"/>
      <c r="BD18" s="434"/>
      <c r="BE18" s="434"/>
      <c r="BF18" s="434"/>
      <c r="BG18" s="434"/>
      <c r="BH18" s="434"/>
      <c r="BI18" s="434"/>
      <c r="BJ18" s="434"/>
      <c r="BK18" s="434"/>
      <c r="BL18" s="434"/>
      <c r="BM18" s="435"/>
      <c r="BN18" s="419">
        <v>5475600</v>
      </c>
      <c r="BO18" s="420"/>
      <c r="BP18" s="420"/>
      <c r="BQ18" s="420"/>
      <c r="BR18" s="420"/>
      <c r="BS18" s="420"/>
      <c r="BT18" s="420"/>
      <c r="BU18" s="421"/>
      <c r="BV18" s="419">
        <v>5284274</v>
      </c>
      <c r="BW18" s="420"/>
      <c r="BX18" s="420"/>
      <c r="BY18" s="420"/>
      <c r="BZ18" s="420"/>
      <c r="CA18" s="420"/>
      <c r="CB18" s="420"/>
      <c r="CC18" s="421"/>
      <c r="CD18" s="194"/>
      <c r="CE18" s="451"/>
      <c r="CF18" s="451"/>
      <c r="CG18" s="451"/>
      <c r="CH18" s="451"/>
      <c r="CI18" s="451"/>
      <c r="CJ18" s="451"/>
      <c r="CK18" s="451"/>
      <c r="CL18" s="451"/>
      <c r="CM18" s="451"/>
      <c r="CN18" s="451"/>
      <c r="CO18" s="451"/>
      <c r="CP18" s="451"/>
      <c r="CQ18" s="451"/>
      <c r="CR18" s="451"/>
      <c r="CS18" s="452"/>
      <c r="CT18" s="416"/>
      <c r="CU18" s="417"/>
      <c r="CV18" s="417"/>
      <c r="CW18" s="417"/>
      <c r="CX18" s="417"/>
      <c r="CY18" s="417"/>
      <c r="CZ18" s="417"/>
      <c r="DA18" s="418"/>
      <c r="DB18" s="416"/>
      <c r="DC18" s="417"/>
      <c r="DD18" s="417"/>
      <c r="DE18" s="417"/>
      <c r="DF18" s="417"/>
      <c r="DG18" s="417"/>
      <c r="DH18" s="417"/>
      <c r="DI18" s="418"/>
    </row>
    <row r="19" spans="1:113" ht="18.75" customHeight="1" thickBot="1" x14ac:dyDescent="0.25">
      <c r="A19" s="181"/>
      <c r="B19" s="469" t="s">
        <v>159</v>
      </c>
      <c r="C19" s="470"/>
      <c r="D19" s="470"/>
      <c r="E19" s="471"/>
      <c r="F19" s="471"/>
      <c r="G19" s="471"/>
      <c r="H19" s="471"/>
      <c r="I19" s="471"/>
      <c r="J19" s="471"/>
      <c r="K19" s="471"/>
      <c r="L19" s="479">
        <v>50</v>
      </c>
      <c r="M19" s="479"/>
      <c r="N19" s="479"/>
      <c r="O19" s="479"/>
      <c r="P19" s="479"/>
      <c r="Q19" s="479"/>
      <c r="R19" s="480"/>
      <c r="S19" s="480"/>
      <c r="T19" s="480"/>
      <c r="U19" s="480"/>
      <c r="V19" s="481"/>
      <c r="W19" s="488"/>
      <c r="X19" s="489"/>
      <c r="Y19" s="489"/>
      <c r="Z19" s="489"/>
      <c r="AA19" s="489"/>
      <c r="AB19" s="489"/>
      <c r="AC19" s="492"/>
      <c r="AD19" s="492"/>
      <c r="AE19" s="492"/>
      <c r="AF19" s="492"/>
      <c r="AG19" s="492"/>
      <c r="AH19" s="492"/>
      <c r="AI19" s="492"/>
      <c r="AJ19" s="492"/>
      <c r="AK19" s="492"/>
      <c r="AL19" s="511"/>
      <c r="AM19" s="476"/>
      <c r="AN19" s="376"/>
      <c r="AO19" s="376"/>
      <c r="AP19" s="376"/>
      <c r="AQ19" s="376"/>
      <c r="AR19" s="376"/>
      <c r="AS19" s="376"/>
      <c r="AT19" s="377"/>
      <c r="AU19" s="477"/>
      <c r="AV19" s="478"/>
      <c r="AW19" s="478"/>
      <c r="AX19" s="478"/>
      <c r="AY19" s="433" t="s">
        <v>160</v>
      </c>
      <c r="AZ19" s="434"/>
      <c r="BA19" s="434"/>
      <c r="BB19" s="434"/>
      <c r="BC19" s="434"/>
      <c r="BD19" s="434"/>
      <c r="BE19" s="434"/>
      <c r="BF19" s="434"/>
      <c r="BG19" s="434"/>
      <c r="BH19" s="434"/>
      <c r="BI19" s="434"/>
      <c r="BJ19" s="434"/>
      <c r="BK19" s="434"/>
      <c r="BL19" s="434"/>
      <c r="BM19" s="435"/>
      <c r="BN19" s="419">
        <v>6773858</v>
      </c>
      <c r="BO19" s="420"/>
      <c r="BP19" s="420"/>
      <c r="BQ19" s="420"/>
      <c r="BR19" s="420"/>
      <c r="BS19" s="420"/>
      <c r="BT19" s="420"/>
      <c r="BU19" s="421"/>
      <c r="BV19" s="419">
        <v>6928555</v>
      </c>
      <c r="BW19" s="420"/>
      <c r="BX19" s="420"/>
      <c r="BY19" s="420"/>
      <c r="BZ19" s="420"/>
      <c r="CA19" s="420"/>
      <c r="CB19" s="420"/>
      <c r="CC19" s="421"/>
      <c r="CD19" s="194"/>
      <c r="CE19" s="451"/>
      <c r="CF19" s="451"/>
      <c r="CG19" s="451"/>
      <c r="CH19" s="451"/>
      <c r="CI19" s="451"/>
      <c r="CJ19" s="451"/>
      <c r="CK19" s="451"/>
      <c r="CL19" s="451"/>
      <c r="CM19" s="451"/>
      <c r="CN19" s="451"/>
      <c r="CO19" s="451"/>
      <c r="CP19" s="451"/>
      <c r="CQ19" s="451"/>
      <c r="CR19" s="451"/>
      <c r="CS19" s="452"/>
      <c r="CT19" s="416"/>
      <c r="CU19" s="417"/>
      <c r="CV19" s="417"/>
      <c r="CW19" s="417"/>
      <c r="CX19" s="417"/>
      <c r="CY19" s="417"/>
      <c r="CZ19" s="417"/>
      <c r="DA19" s="418"/>
      <c r="DB19" s="416"/>
      <c r="DC19" s="417"/>
      <c r="DD19" s="417"/>
      <c r="DE19" s="417"/>
      <c r="DF19" s="417"/>
      <c r="DG19" s="417"/>
      <c r="DH19" s="417"/>
      <c r="DI19" s="418"/>
    </row>
    <row r="20" spans="1:113" ht="18.75" customHeight="1" thickBot="1" x14ac:dyDescent="0.25">
      <c r="A20" s="181"/>
      <c r="B20" s="469" t="s">
        <v>161</v>
      </c>
      <c r="C20" s="470"/>
      <c r="D20" s="470"/>
      <c r="E20" s="471"/>
      <c r="F20" s="471"/>
      <c r="G20" s="471"/>
      <c r="H20" s="471"/>
      <c r="I20" s="471"/>
      <c r="J20" s="471"/>
      <c r="K20" s="471"/>
      <c r="L20" s="479">
        <v>5144</v>
      </c>
      <c r="M20" s="479"/>
      <c r="N20" s="479"/>
      <c r="O20" s="479"/>
      <c r="P20" s="479"/>
      <c r="Q20" s="479"/>
      <c r="R20" s="480"/>
      <c r="S20" s="480"/>
      <c r="T20" s="480"/>
      <c r="U20" s="480"/>
      <c r="V20" s="481"/>
      <c r="W20" s="490"/>
      <c r="X20" s="491"/>
      <c r="Y20" s="491"/>
      <c r="Z20" s="491"/>
      <c r="AA20" s="491"/>
      <c r="AB20" s="491"/>
      <c r="AC20" s="482"/>
      <c r="AD20" s="482"/>
      <c r="AE20" s="482"/>
      <c r="AF20" s="482"/>
      <c r="AG20" s="482"/>
      <c r="AH20" s="482"/>
      <c r="AI20" s="482"/>
      <c r="AJ20" s="482"/>
      <c r="AK20" s="482"/>
      <c r="AL20" s="483"/>
      <c r="AM20" s="484"/>
      <c r="AN20" s="381"/>
      <c r="AO20" s="381"/>
      <c r="AP20" s="381"/>
      <c r="AQ20" s="381"/>
      <c r="AR20" s="381"/>
      <c r="AS20" s="381"/>
      <c r="AT20" s="382"/>
      <c r="AU20" s="485"/>
      <c r="AV20" s="486"/>
      <c r="AW20" s="486"/>
      <c r="AX20" s="487"/>
      <c r="AY20" s="433"/>
      <c r="AZ20" s="434"/>
      <c r="BA20" s="434"/>
      <c r="BB20" s="434"/>
      <c r="BC20" s="434"/>
      <c r="BD20" s="434"/>
      <c r="BE20" s="434"/>
      <c r="BF20" s="434"/>
      <c r="BG20" s="434"/>
      <c r="BH20" s="434"/>
      <c r="BI20" s="434"/>
      <c r="BJ20" s="434"/>
      <c r="BK20" s="434"/>
      <c r="BL20" s="434"/>
      <c r="BM20" s="435"/>
      <c r="BN20" s="419"/>
      <c r="BO20" s="420"/>
      <c r="BP20" s="420"/>
      <c r="BQ20" s="420"/>
      <c r="BR20" s="420"/>
      <c r="BS20" s="420"/>
      <c r="BT20" s="420"/>
      <c r="BU20" s="421"/>
      <c r="BV20" s="419"/>
      <c r="BW20" s="420"/>
      <c r="BX20" s="420"/>
      <c r="BY20" s="420"/>
      <c r="BZ20" s="420"/>
      <c r="CA20" s="420"/>
      <c r="CB20" s="420"/>
      <c r="CC20" s="421"/>
      <c r="CD20" s="194"/>
      <c r="CE20" s="451"/>
      <c r="CF20" s="451"/>
      <c r="CG20" s="451"/>
      <c r="CH20" s="451"/>
      <c r="CI20" s="451"/>
      <c r="CJ20" s="451"/>
      <c r="CK20" s="451"/>
      <c r="CL20" s="451"/>
      <c r="CM20" s="451"/>
      <c r="CN20" s="451"/>
      <c r="CO20" s="451"/>
      <c r="CP20" s="451"/>
      <c r="CQ20" s="451"/>
      <c r="CR20" s="451"/>
      <c r="CS20" s="452"/>
      <c r="CT20" s="416"/>
      <c r="CU20" s="417"/>
      <c r="CV20" s="417"/>
      <c r="CW20" s="417"/>
      <c r="CX20" s="417"/>
      <c r="CY20" s="417"/>
      <c r="CZ20" s="417"/>
      <c r="DA20" s="418"/>
      <c r="DB20" s="416"/>
      <c r="DC20" s="417"/>
      <c r="DD20" s="417"/>
      <c r="DE20" s="417"/>
      <c r="DF20" s="417"/>
      <c r="DG20" s="417"/>
      <c r="DH20" s="417"/>
      <c r="DI20" s="418"/>
    </row>
    <row r="21" spans="1:113" ht="18.75" customHeight="1" thickBot="1" x14ac:dyDescent="0.25">
      <c r="A21" s="181"/>
      <c r="B21" s="466" t="s">
        <v>162</v>
      </c>
      <c r="C21" s="467"/>
      <c r="D21" s="467"/>
      <c r="E21" s="467"/>
      <c r="F21" s="467"/>
      <c r="G21" s="467"/>
      <c r="H21" s="467"/>
      <c r="I21" s="467"/>
      <c r="J21" s="467"/>
      <c r="K21" s="467"/>
      <c r="L21" s="467"/>
      <c r="M21" s="467"/>
      <c r="N21" s="467"/>
      <c r="O21" s="467"/>
      <c r="P21" s="467"/>
      <c r="Q21" s="467"/>
      <c r="R21" s="467"/>
      <c r="S21" s="467"/>
      <c r="T21" s="467"/>
      <c r="U21" s="467"/>
      <c r="V21" s="467"/>
      <c r="W21" s="467"/>
      <c r="X21" s="467"/>
      <c r="Y21" s="467"/>
      <c r="Z21" s="467"/>
      <c r="AA21" s="467"/>
      <c r="AB21" s="467"/>
      <c r="AC21" s="467"/>
      <c r="AD21" s="467"/>
      <c r="AE21" s="467"/>
      <c r="AF21" s="467"/>
      <c r="AG21" s="467"/>
      <c r="AH21" s="467"/>
      <c r="AI21" s="467"/>
      <c r="AJ21" s="467"/>
      <c r="AK21" s="467"/>
      <c r="AL21" s="467"/>
      <c r="AM21" s="467"/>
      <c r="AN21" s="467"/>
      <c r="AO21" s="467"/>
      <c r="AP21" s="467"/>
      <c r="AQ21" s="467"/>
      <c r="AR21" s="467"/>
      <c r="AS21" s="467"/>
      <c r="AT21" s="467"/>
      <c r="AU21" s="467"/>
      <c r="AV21" s="467"/>
      <c r="AW21" s="467"/>
      <c r="AX21" s="468"/>
      <c r="AY21" s="392"/>
      <c r="AZ21" s="393"/>
      <c r="BA21" s="393"/>
      <c r="BB21" s="393"/>
      <c r="BC21" s="393"/>
      <c r="BD21" s="393"/>
      <c r="BE21" s="393"/>
      <c r="BF21" s="393"/>
      <c r="BG21" s="393"/>
      <c r="BH21" s="393"/>
      <c r="BI21" s="393"/>
      <c r="BJ21" s="393"/>
      <c r="BK21" s="393"/>
      <c r="BL21" s="393"/>
      <c r="BM21" s="394"/>
      <c r="BN21" s="453"/>
      <c r="BO21" s="454"/>
      <c r="BP21" s="454"/>
      <c r="BQ21" s="454"/>
      <c r="BR21" s="454"/>
      <c r="BS21" s="454"/>
      <c r="BT21" s="454"/>
      <c r="BU21" s="455"/>
      <c r="BV21" s="453"/>
      <c r="BW21" s="454"/>
      <c r="BX21" s="454"/>
      <c r="BY21" s="454"/>
      <c r="BZ21" s="454"/>
      <c r="CA21" s="454"/>
      <c r="CB21" s="454"/>
      <c r="CC21" s="455"/>
      <c r="CD21" s="194"/>
      <c r="CE21" s="451"/>
      <c r="CF21" s="451"/>
      <c r="CG21" s="451"/>
      <c r="CH21" s="451"/>
      <c r="CI21" s="451"/>
      <c r="CJ21" s="451"/>
      <c r="CK21" s="451"/>
      <c r="CL21" s="451"/>
      <c r="CM21" s="451"/>
      <c r="CN21" s="451"/>
      <c r="CO21" s="451"/>
      <c r="CP21" s="451"/>
      <c r="CQ21" s="451"/>
      <c r="CR21" s="451"/>
      <c r="CS21" s="452"/>
      <c r="CT21" s="416"/>
      <c r="CU21" s="417"/>
      <c r="CV21" s="417"/>
      <c r="CW21" s="417"/>
      <c r="CX21" s="417"/>
      <c r="CY21" s="417"/>
      <c r="CZ21" s="417"/>
      <c r="DA21" s="418"/>
      <c r="DB21" s="416"/>
      <c r="DC21" s="417"/>
      <c r="DD21" s="417"/>
      <c r="DE21" s="417"/>
      <c r="DF21" s="417"/>
      <c r="DG21" s="417"/>
      <c r="DH21" s="417"/>
      <c r="DI21" s="418"/>
    </row>
    <row r="22" spans="1:113" ht="18.75" customHeight="1" x14ac:dyDescent="0.2">
      <c r="A22" s="181"/>
      <c r="B22" s="395" t="s">
        <v>163</v>
      </c>
      <c r="C22" s="396"/>
      <c r="D22" s="397"/>
      <c r="E22" s="404" t="s">
        <v>1</v>
      </c>
      <c r="F22" s="405"/>
      <c r="G22" s="405"/>
      <c r="H22" s="405"/>
      <c r="I22" s="405"/>
      <c r="J22" s="405"/>
      <c r="K22" s="406"/>
      <c r="L22" s="404" t="s">
        <v>164</v>
      </c>
      <c r="M22" s="405"/>
      <c r="N22" s="405"/>
      <c r="O22" s="405"/>
      <c r="P22" s="406"/>
      <c r="Q22" s="410" t="s">
        <v>165</v>
      </c>
      <c r="R22" s="411"/>
      <c r="S22" s="411"/>
      <c r="T22" s="411"/>
      <c r="U22" s="411"/>
      <c r="V22" s="412"/>
      <c r="W22" s="461" t="s">
        <v>166</v>
      </c>
      <c r="X22" s="396"/>
      <c r="Y22" s="397"/>
      <c r="Z22" s="404" t="s">
        <v>1</v>
      </c>
      <c r="AA22" s="405"/>
      <c r="AB22" s="405"/>
      <c r="AC22" s="405"/>
      <c r="AD22" s="405"/>
      <c r="AE22" s="405"/>
      <c r="AF22" s="405"/>
      <c r="AG22" s="406"/>
      <c r="AH22" s="422" t="s">
        <v>167</v>
      </c>
      <c r="AI22" s="405"/>
      <c r="AJ22" s="405"/>
      <c r="AK22" s="405"/>
      <c r="AL22" s="406"/>
      <c r="AM22" s="422" t="s">
        <v>168</v>
      </c>
      <c r="AN22" s="423"/>
      <c r="AO22" s="423"/>
      <c r="AP22" s="423"/>
      <c r="AQ22" s="423"/>
      <c r="AR22" s="424"/>
      <c r="AS22" s="410" t="s">
        <v>165</v>
      </c>
      <c r="AT22" s="411"/>
      <c r="AU22" s="411"/>
      <c r="AV22" s="411"/>
      <c r="AW22" s="411"/>
      <c r="AX22" s="428"/>
      <c r="AY22" s="445" t="s">
        <v>169</v>
      </c>
      <c r="AZ22" s="446"/>
      <c r="BA22" s="446"/>
      <c r="BB22" s="446"/>
      <c r="BC22" s="446"/>
      <c r="BD22" s="446"/>
      <c r="BE22" s="446"/>
      <c r="BF22" s="446"/>
      <c r="BG22" s="446"/>
      <c r="BH22" s="446"/>
      <c r="BI22" s="446"/>
      <c r="BJ22" s="446"/>
      <c r="BK22" s="446"/>
      <c r="BL22" s="446"/>
      <c r="BM22" s="447"/>
      <c r="BN22" s="448">
        <v>10658034</v>
      </c>
      <c r="BO22" s="449"/>
      <c r="BP22" s="449"/>
      <c r="BQ22" s="449"/>
      <c r="BR22" s="449"/>
      <c r="BS22" s="449"/>
      <c r="BT22" s="449"/>
      <c r="BU22" s="450"/>
      <c r="BV22" s="448">
        <v>11292777</v>
      </c>
      <c r="BW22" s="449"/>
      <c r="BX22" s="449"/>
      <c r="BY22" s="449"/>
      <c r="BZ22" s="449"/>
      <c r="CA22" s="449"/>
      <c r="CB22" s="449"/>
      <c r="CC22" s="450"/>
      <c r="CD22" s="194"/>
      <c r="CE22" s="451"/>
      <c r="CF22" s="451"/>
      <c r="CG22" s="451"/>
      <c r="CH22" s="451"/>
      <c r="CI22" s="451"/>
      <c r="CJ22" s="451"/>
      <c r="CK22" s="451"/>
      <c r="CL22" s="451"/>
      <c r="CM22" s="451"/>
      <c r="CN22" s="451"/>
      <c r="CO22" s="451"/>
      <c r="CP22" s="451"/>
      <c r="CQ22" s="451"/>
      <c r="CR22" s="451"/>
      <c r="CS22" s="452"/>
      <c r="CT22" s="416"/>
      <c r="CU22" s="417"/>
      <c r="CV22" s="417"/>
      <c r="CW22" s="417"/>
      <c r="CX22" s="417"/>
      <c r="CY22" s="417"/>
      <c r="CZ22" s="417"/>
      <c r="DA22" s="418"/>
      <c r="DB22" s="416"/>
      <c r="DC22" s="417"/>
      <c r="DD22" s="417"/>
      <c r="DE22" s="417"/>
      <c r="DF22" s="417"/>
      <c r="DG22" s="417"/>
      <c r="DH22" s="417"/>
      <c r="DI22" s="418"/>
    </row>
    <row r="23" spans="1:113" ht="18.75" customHeight="1" x14ac:dyDescent="0.2">
      <c r="A23" s="181"/>
      <c r="B23" s="398"/>
      <c r="C23" s="399"/>
      <c r="D23" s="400"/>
      <c r="E23" s="407"/>
      <c r="F23" s="408"/>
      <c r="G23" s="408"/>
      <c r="H23" s="408"/>
      <c r="I23" s="408"/>
      <c r="J23" s="408"/>
      <c r="K23" s="409"/>
      <c r="L23" s="407"/>
      <c r="M23" s="408"/>
      <c r="N23" s="408"/>
      <c r="O23" s="408"/>
      <c r="P23" s="409"/>
      <c r="Q23" s="413"/>
      <c r="R23" s="414"/>
      <c r="S23" s="414"/>
      <c r="T23" s="414"/>
      <c r="U23" s="414"/>
      <c r="V23" s="415"/>
      <c r="W23" s="462"/>
      <c r="X23" s="399"/>
      <c r="Y23" s="400"/>
      <c r="Z23" s="407"/>
      <c r="AA23" s="408"/>
      <c r="AB23" s="408"/>
      <c r="AC23" s="408"/>
      <c r="AD23" s="408"/>
      <c r="AE23" s="408"/>
      <c r="AF23" s="408"/>
      <c r="AG23" s="409"/>
      <c r="AH23" s="407"/>
      <c r="AI23" s="408"/>
      <c r="AJ23" s="408"/>
      <c r="AK23" s="408"/>
      <c r="AL23" s="409"/>
      <c r="AM23" s="425"/>
      <c r="AN23" s="426"/>
      <c r="AO23" s="426"/>
      <c r="AP23" s="426"/>
      <c r="AQ23" s="426"/>
      <c r="AR23" s="427"/>
      <c r="AS23" s="413"/>
      <c r="AT23" s="414"/>
      <c r="AU23" s="414"/>
      <c r="AV23" s="414"/>
      <c r="AW23" s="414"/>
      <c r="AX23" s="429"/>
      <c r="AY23" s="433" t="s">
        <v>170</v>
      </c>
      <c r="AZ23" s="434"/>
      <c r="BA23" s="434"/>
      <c r="BB23" s="434"/>
      <c r="BC23" s="434"/>
      <c r="BD23" s="434"/>
      <c r="BE23" s="434"/>
      <c r="BF23" s="434"/>
      <c r="BG23" s="434"/>
      <c r="BH23" s="434"/>
      <c r="BI23" s="434"/>
      <c r="BJ23" s="434"/>
      <c r="BK23" s="434"/>
      <c r="BL23" s="434"/>
      <c r="BM23" s="435"/>
      <c r="BN23" s="419">
        <v>8741095</v>
      </c>
      <c r="BO23" s="420"/>
      <c r="BP23" s="420"/>
      <c r="BQ23" s="420"/>
      <c r="BR23" s="420"/>
      <c r="BS23" s="420"/>
      <c r="BT23" s="420"/>
      <c r="BU23" s="421"/>
      <c r="BV23" s="419">
        <v>9220774</v>
      </c>
      <c r="BW23" s="420"/>
      <c r="BX23" s="420"/>
      <c r="BY23" s="420"/>
      <c r="BZ23" s="420"/>
      <c r="CA23" s="420"/>
      <c r="CB23" s="420"/>
      <c r="CC23" s="421"/>
      <c r="CD23" s="194"/>
      <c r="CE23" s="451"/>
      <c r="CF23" s="451"/>
      <c r="CG23" s="451"/>
      <c r="CH23" s="451"/>
      <c r="CI23" s="451"/>
      <c r="CJ23" s="451"/>
      <c r="CK23" s="451"/>
      <c r="CL23" s="451"/>
      <c r="CM23" s="451"/>
      <c r="CN23" s="451"/>
      <c r="CO23" s="451"/>
      <c r="CP23" s="451"/>
      <c r="CQ23" s="451"/>
      <c r="CR23" s="451"/>
      <c r="CS23" s="452"/>
      <c r="CT23" s="416"/>
      <c r="CU23" s="417"/>
      <c r="CV23" s="417"/>
      <c r="CW23" s="417"/>
      <c r="CX23" s="417"/>
      <c r="CY23" s="417"/>
      <c r="CZ23" s="417"/>
      <c r="DA23" s="418"/>
      <c r="DB23" s="416"/>
      <c r="DC23" s="417"/>
      <c r="DD23" s="417"/>
      <c r="DE23" s="417"/>
      <c r="DF23" s="417"/>
      <c r="DG23" s="417"/>
      <c r="DH23" s="417"/>
      <c r="DI23" s="418"/>
    </row>
    <row r="24" spans="1:113" ht="18.75" customHeight="1" thickBot="1" x14ac:dyDescent="0.25">
      <c r="A24" s="181"/>
      <c r="B24" s="398"/>
      <c r="C24" s="399"/>
      <c r="D24" s="400"/>
      <c r="E24" s="375" t="s">
        <v>171</v>
      </c>
      <c r="F24" s="376"/>
      <c r="G24" s="376"/>
      <c r="H24" s="376"/>
      <c r="I24" s="376"/>
      <c r="J24" s="376"/>
      <c r="K24" s="377"/>
      <c r="L24" s="372">
        <v>1</v>
      </c>
      <c r="M24" s="373"/>
      <c r="N24" s="373"/>
      <c r="O24" s="373"/>
      <c r="P24" s="374"/>
      <c r="Q24" s="372">
        <v>7200</v>
      </c>
      <c r="R24" s="373"/>
      <c r="S24" s="373"/>
      <c r="T24" s="373"/>
      <c r="U24" s="373"/>
      <c r="V24" s="374"/>
      <c r="W24" s="462"/>
      <c r="X24" s="399"/>
      <c r="Y24" s="400"/>
      <c r="Z24" s="375" t="s">
        <v>172</v>
      </c>
      <c r="AA24" s="376"/>
      <c r="AB24" s="376"/>
      <c r="AC24" s="376"/>
      <c r="AD24" s="376"/>
      <c r="AE24" s="376"/>
      <c r="AF24" s="376"/>
      <c r="AG24" s="377"/>
      <c r="AH24" s="372">
        <v>146</v>
      </c>
      <c r="AI24" s="373"/>
      <c r="AJ24" s="373"/>
      <c r="AK24" s="373"/>
      <c r="AL24" s="374"/>
      <c r="AM24" s="372">
        <v>464718</v>
      </c>
      <c r="AN24" s="373"/>
      <c r="AO24" s="373"/>
      <c r="AP24" s="373"/>
      <c r="AQ24" s="373"/>
      <c r="AR24" s="374"/>
      <c r="AS24" s="372">
        <v>3183</v>
      </c>
      <c r="AT24" s="373"/>
      <c r="AU24" s="373"/>
      <c r="AV24" s="373"/>
      <c r="AW24" s="373"/>
      <c r="AX24" s="432"/>
      <c r="AY24" s="392" t="s">
        <v>173</v>
      </c>
      <c r="AZ24" s="393"/>
      <c r="BA24" s="393"/>
      <c r="BB24" s="393"/>
      <c r="BC24" s="393"/>
      <c r="BD24" s="393"/>
      <c r="BE24" s="393"/>
      <c r="BF24" s="393"/>
      <c r="BG24" s="393"/>
      <c r="BH24" s="393"/>
      <c r="BI24" s="393"/>
      <c r="BJ24" s="393"/>
      <c r="BK24" s="393"/>
      <c r="BL24" s="393"/>
      <c r="BM24" s="394"/>
      <c r="BN24" s="419">
        <v>7197453</v>
      </c>
      <c r="BO24" s="420"/>
      <c r="BP24" s="420"/>
      <c r="BQ24" s="420"/>
      <c r="BR24" s="420"/>
      <c r="BS24" s="420"/>
      <c r="BT24" s="420"/>
      <c r="BU24" s="421"/>
      <c r="BV24" s="419">
        <v>7568317</v>
      </c>
      <c r="BW24" s="420"/>
      <c r="BX24" s="420"/>
      <c r="BY24" s="420"/>
      <c r="BZ24" s="420"/>
      <c r="CA24" s="420"/>
      <c r="CB24" s="420"/>
      <c r="CC24" s="421"/>
      <c r="CD24" s="194"/>
      <c r="CE24" s="451"/>
      <c r="CF24" s="451"/>
      <c r="CG24" s="451"/>
      <c r="CH24" s="451"/>
      <c r="CI24" s="451"/>
      <c r="CJ24" s="451"/>
      <c r="CK24" s="451"/>
      <c r="CL24" s="451"/>
      <c r="CM24" s="451"/>
      <c r="CN24" s="451"/>
      <c r="CO24" s="451"/>
      <c r="CP24" s="451"/>
      <c r="CQ24" s="451"/>
      <c r="CR24" s="451"/>
      <c r="CS24" s="452"/>
      <c r="CT24" s="416"/>
      <c r="CU24" s="417"/>
      <c r="CV24" s="417"/>
      <c r="CW24" s="417"/>
      <c r="CX24" s="417"/>
      <c r="CY24" s="417"/>
      <c r="CZ24" s="417"/>
      <c r="DA24" s="418"/>
      <c r="DB24" s="416"/>
      <c r="DC24" s="417"/>
      <c r="DD24" s="417"/>
      <c r="DE24" s="417"/>
      <c r="DF24" s="417"/>
      <c r="DG24" s="417"/>
      <c r="DH24" s="417"/>
      <c r="DI24" s="418"/>
    </row>
    <row r="25" spans="1:113" ht="18.75" customHeight="1" x14ac:dyDescent="0.2">
      <c r="A25" s="181"/>
      <c r="B25" s="398"/>
      <c r="C25" s="399"/>
      <c r="D25" s="400"/>
      <c r="E25" s="375" t="s">
        <v>174</v>
      </c>
      <c r="F25" s="376"/>
      <c r="G25" s="376"/>
      <c r="H25" s="376"/>
      <c r="I25" s="376"/>
      <c r="J25" s="376"/>
      <c r="K25" s="377"/>
      <c r="L25" s="372">
        <v>1</v>
      </c>
      <c r="M25" s="373"/>
      <c r="N25" s="373"/>
      <c r="O25" s="373"/>
      <c r="P25" s="374"/>
      <c r="Q25" s="372">
        <v>5870</v>
      </c>
      <c r="R25" s="373"/>
      <c r="S25" s="373"/>
      <c r="T25" s="373"/>
      <c r="U25" s="373"/>
      <c r="V25" s="374"/>
      <c r="W25" s="462"/>
      <c r="X25" s="399"/>
      <c r="Y25" s="400"/>
      <c r="Z25" s="375" t="s">
        <v>175</v>
      </c>
      <c r="AA25" s="376"/>
      <c r="AB25" s="376"/>
      <c r="AC25" s="376"/>
      <c r="AD25" s="376"/>
      <c r="AE25" s="376"/>
      <c r="AF25" s="376"/>
      <c r="AG25" s="377"/>
      <c r="AH25" s="372" t="s">
        <v>176</v>
      </c>
      <c r="AI25" s="373"/>
      <c r="AJ25" s="373"/>
      <c r="AK25" s="373"/>
      <c r="AL25" s="374"/>
      <c r="AM25" s="372" t="s">
        <v>137</v>
      </c>
      <c r="AN25" s="373"/>
      <c r="AO25" s="373"/>
      <c r="AP25" s="373"/>
      <c r="AQ25" s="373"/>
      <c r="AR25" s="374"/>
      <c r="AS25" s="372" t="s">
        <v>129</v>
      </c>
      <c r="AT25" s="373"/>
      <c r="AU25" s="373"/>
      <c r="AV25" s="373"/>
      <c r="AW25" s="373"/>
      <c r="AX25" s="432"/>
      <c r="AY25" s="445" t="s">
        <v>177</v>
      </c>
      <c r="AZ25" s="446"/>
      <c r="BA25" s="446"/>
      <c r="BB25" s="446"/>
      <c r="BC25" s="446"/>
      <c r="BD25" s="446"/>
      <c r="BE25" s="446"/>
      <c r="BF25" s="446"/>
      <c r="BG25" s="446"/>
      <c r="BH25" s="446"/>
      <c r="BI25" s="446"/>
      <c r="BJ25" s="446"/>
      <c r="BK25" s="446"/>
      <c r="BL25" s="446"/>
      <c r="BM25" s="447"/>
      <c r="BN25" s="448" t="s">
        <v>176</v>
      </c>
      <c r="BO25" s="449"/>
      <c r="BP25" s="449"/>
      <c r="BQ25" s="449"/>
      <c r="BR25" s="449"/>
      <c r="BS25" s="449"/>
      <c r="BT25" s="449"/>
      <c r="BU25" s="450"/>
      <c r="BV25" s="448" t="s">
        <v>176</v>
      </c>
      <c r="BW25" s="449"/>
      <c r="BX25" s="449"/>
      <c r="BY25" s="449"/>
      <c r="BZ25" s="449"/>
      <c r="CA25" s="449"/>
      <c r="CB25" s="449"/>
      <c r="CC25" s="450"/>
      <c r="CD25" s="194"/>
      <c r="CE25" s="451"/>
      <c r="CF25" s="451"/>
      <c r="CG25" s="451"/>
      <c r="CH25" s="451"/>
      <c r="CI25" s="451"/>
      <c r="CJ25" s="451"/>
      <c r="CK25" s="451"/>
      <c r="CL25" s="451"/>
      <c r="CM25" s="451"/>
      <c r="CN25" s="451"/>
      <c r="CO25" s="451"/>
      <c r="CP25" s="451"/>
      <c r="CQ25" s="451"/>
      <c r="CR25" s="451"/>
      <c r="CS25" s="452"/>
      <c r="CT25" s="416"/>
      <c r="CU25" s="417"/>
      <c r="CV25" s="417"/>
      <c r="CW25" s="417"/>
      <c r="CX25" s="417"/>
      <c r="CY25" s="417"/>
      <c r="CZ25" s="417"/>
      <c r="DA25" s="418"/>
      <c r="DB25" s="416"/>
      <c r="DC25" s="417"/>
      <c r="DD25" s="417"/>
      <c r="DE25" s="417"/>
      <c r="DF25" s="417"/>
      <c r="DG25" s="417"/>
      <c r="DH25" s="417"/>
      <c r="DI25" s="418"/>
    </row>
    <row r="26" spans="1:113" ht="18.75" customHeight="1" x14ac:dyDescent="0.2">
      <c r="A26" s="181"/>
      <c r="B26" s="398"/>
      <c r="C26" s="399"/>
      <c r="D26" s="400"/>
      <c r="E26" s="375" t="s">
        <v>178</v>
      </c>
      <c r="F26" s="376"/>
      <c r="G26" s="376"/>
      <c r="H26" s="376"/>
      <c r="I26" s="376"/>
      <c r="J26" s="376"/>
      <c r="K26" s="377"/>
      <c r="L26" s="372">
        <v>1</v>
      </c>
      <c r="M26" s="373"/>
      <c r="N26" s="373"/>
      <c r="O26" s="373"/>
      <c r="P26" s="374"/>
      <c r="Q26" s="372">
        <v>5430</v>
      </c>
      <c r="R26" s="373"/>
      <c r="S26" s="373"/>
      <c r="T26" s="373"/>
      <c r="U26" s="373"/>
      <c r="V26" s="374"/>
      <c r="W26" s="462"/>
      <c r="X26" s="399"/>
      <c r="Y26" s="400"/>
      <c r="Z26" s="375" t="s">
        <v>179</v>
      </c>
      <c r="AA26" s="430"/>
      <c r="AB26" s="430"/>
      <c r="AC26" s="430"/>
      <c r="AD26" s="430"/>
      <c r="AE26" s="430"/>
      <c r="AF26" s="430"/>
      <c r="AG26" s="431"/>
      <c r="AH26" s="372">
        <v>8</v>
      </c>
      <c r="AI26" s="373"/>
      <c r="AJ26" s="373"/>
      <c r="AK26" s="373"/>
      <c r="AL26" s="374"/>
      <c r="AM26" s="372">
        <v>26896</v>
      </c>
      <c r="AN26" s="373"/>
      <c r="AO26" s="373"/>
      <c r="AP26" s="373"/>
      <c r="AQ26" s="373"/>
      <c r="AR26" s="374"/>
      <c r="AS26" s="372">
        <v>3362</v>
      </c>
      <c r="AT26" s="373"/>
      <c r="AU26" s="373"/>
      <c r="AV26" s="373"/>
      <c r="AW26" s="373"/>
      <c r="AX26" s="432"/>
      <c r="AY26" s="459" t="s">
        <v>180</v>
      </c>
      <c r="AZ26" s="379"/>
      <c r="BA26" s="379"/>
      <c r="BB26" s="379"/>
      <c r="BC26" s="379"/>
      <c r="BD26" s="379"/>
      <c r="BE26" s="379"/>
      <c r="BF26" s="379"/>
      <c r="BG26" s="379"/>
      <c r="BH26" s="379"/>
      <c r="BI26" s="379"/>
      <c r="BJ26" s="379"/>
      <c r="BK26" s="379"/>
      <c r="BL26" s="379"/>
      <c r="BM26" s="460"/>
      <c r="BN26" s="419" t="s">
        <v>129</v>
      </c>
      <c r="BO26" s="420"/>
      <c r="BP26" s="420"/>
      <c r="BQ26" s="420"/>
      <c r="BR26" s="420"/>
      <c r="BS26" s="420"/>
      <c r="BT26" s="420"/>
      <c r="BU26" s="421"/>
      <c r="BV26" s="419" t="s">
        <v>129</v>
      </c>
      <c r="BW26" s="420"/>
      <c r="BX26" s="420"/>
      <c r="BY26" s="420"/>
      <c r="BZ26" s="420"/>
      <c r="CA26" s="420"/>
      <c r="CB26" s="420"/>
      <c r="CC26" s="421"/>
      <c r="CD26" s="194"/>
      <c r="CE26" s="451"/>
      <c r="CF26" s="451"/>
      <c r="CG26" s="451"/>
      <c r="CH26" s="451"/>
      <c r="CI26" s="451"/>
      <c r="CJ26" s="451"/>
      <c r="CK26" s="451"/>
      <c r="CL26" s="451"/>
      <c r="CM26" s="451"/>
      <c r="CN26" s="451"/>
      <c r="CO26" s="451"/>
      <c r="CP26" s="451"/>
      <c r="CQ26" s="451"/>
      <c r="CR26" s="451"/>
      <c r="CS26" s="452"/>
      <c r="CT26" s="416"/>
      <c r="CU26" s="417"/>
      <c r="CV26" s="417"/>
      <c r="CW26" s="417"/>
      <c r="CX26" s="417"/>
      <c r="CY26" s="417"/>
      <c r="CZ26" s="417"/>
      <c r="DA26" s="418"/>
      <c r="DB26" s="416"/>
      <c r="DC26" s="417"/>
      <c r="DD26" s="417"/>
      <c r="DE26" s="417"/>
      <c r="DF26" s="417"/>
      <c r="DG26" s="417"/>
      <c r="DH26" s="417"/>
      <c r="DI26" s="418"/>
    </row>
    <row r="27" spans="1:113" ht="18.75" customHeight="1" thickBot="1" x14ac:dyDescent="0.25">
      <c r="A27" s="181"/>
      <c r="B27" s="398"/>
      <c r="C27" s="399"/>
      <c r="D27" s="400"/>
      <c r="E27" s="375" t="s">
        <v>181</v>
      </c>
      <c r="F27" s="376"/>
      <c r="G27" s="376"/>
      <c r="H27" s="376"/>
      <c r="I27" s="376"/>
      <c r="J27" s="376"/>
      <c r="K27" s="377"/>
      <c r="L27" s="372">
        <v>1</v>
      </c>
      <c r="M27" s="373"/>
      <c r="N27" s="373"/>
      <c r="O27" s="373"/>
      <c r="P27" s="374"/>
      <c r="Q27" s="372">
        <v>2870</v>
      </c>
      <c r="R27" s="373"/>
      <c r="S27" s="373"/>
      <c r="T27" s="373"/>
      <c r="U27" s="373"/>
      <c r="V27" s="374"/>
      <c r="W27" s="462"/>
      <c r="X27" s="399"/>
      <c r="Y27" s="400"/>
      <c r="Z27" s="375" t="s">
        <v>182</v>
      </c>
      <c r="AA27" s="376"/>
      <c r="AB27" s="376"/>
      <c r="AC27" s="376"/>
      <c r="AD27" s="376"/>
      <c r="AE27" s="376"/>
      <c r="AF27" s="376"/>
      <c r="AG27" s="377"/>
      <c r="AH27" s="372">
        <v>24</v>
      </c>
      <c r="AI27" s="373"/>
      <c r="AJ27" s="373"/>
      <c r="AK27" s="373"/>
      <c r="AL27" s="374"/>
      <c r="AM27" s="372">
        <v>69744</v>
      </c>
      <c r="AN27" s="373"/>
      <c r="AO27" s="373"/>
      <c r="AP27" s="373"/>
      <c r="AQ27" s="373"/>
      <c r="AR27" s="374"/>
      <c r="AS27" s="372">
        <v>2906</v>
      </c>
      <c r="AT27" s="373"/>
      <c r="AU27" s="373"/>
      <c r="AV27" s="373"/>
      <c r="AW27" s="373"/>
      <c r="AX27" s="432"/>
      <c r="AY27" s="456" t="s">
        <v>183</v>
      </c>
      <c r="AZ27" s="457"/>
      <c r="BA27" s="457"/>
      <c r="BB27" s="457"/>
      <c r="BC27" s="457"/>
      <c r="BD27" s="457"/>
      <c r="BE27" s="457"/>
      <c r="BF27" s="457"/>
      <c r="BG27" s="457"/>
      <c r="BH27" s="457"/>
      <c r="BI27" s="457"/>
      <c r="BJ27" s="457"/>
      <c r="BK27" s="457"/>
      <c r="BL27" s="457"/>
      <c r="BM27" s="458"/>
      <c r="BN27" s="453">
        <v>196749</v>
      </c>
      <c r="BO27" s="454"/>
      <c r="BP27" s="454"/>
      <c r="BQ27" s="454"/>
      <c r="BR27" s="454"/>
      <c r="BS27" s="454"/>
      <c r="BT27" s="454"/>
      <c r="BU27" s="455"/>
      <c r="BV27" s="453">
        <v>196749</v>
      </c>
      <c r="BW27" s="454"/>
      <c r="BX27" s="454"/>
      <c r="BY27" s="454"/>
      <c r="BZ27" s="454"/>
      <c r="CA27" s="454"/>
      <c r="CB27" s="454"/>
      <c r="CC27" s="455"/>
      <c r="CD27" s="196"/>
      <c r="CE27" s="451"/>
      <c r="CF27" s="451"/>
      <c r="CG27" s="451"/>
      <c r="CH27" s="451"/>
      <c r="CI27" s="451"/>
      <c r="CJ27" s="451"/>
      <c r="CK27" s="451"/>
      <c r="CL27" s="451"/>
      <c r="CM27" s="451"/>
      <c r="CN27" s="451"/>
      <c r="CO27" s="451"/>
      <c r="CP27" s="451"/>
      <c r="CQ27" s="451"/>
      <c r="CR27" s="451"/>
      <c r="CS27" s="452"/>
      <c r="CT27" s="416"/>
      <c r="CU27" s="417"/>
      <c r="CV27" s="417"/>
      <c r="CW27" s="417"/>
      <c r="CX27" s="417"/>
      <c r="CY27" s="417"/>
      <c r="CZ27" s="417"/>
      <c r="DA27" s="418"/>
      <c r="DB27" s="416"/>
      <c r="DC27" s="417"/>
      <c r="DD27" s="417"/>
      <c r="DE27" s="417"/>
      <c r="DF27" s="417"/>
      <c r="DG27" s="417"/>
      <c r="DH27" s="417"/>
      <c r="DI27" s="418"/>
    </row>
    <row r="28" spans="1:113" ht="18.75" customHeight="1" x14ac:dyDescent="0.2">
      <c r="A28" s="181"/>
      <c r="B28" s="398"/>
      <c r="C28" s="399"/>
      <c r="D28" s="400"/>
      <c r="E28" s="375" t="s">
        <v>184</v>
      </c>
      <c r="F28" s="376"/>
      <c r="G28" s="376"/>
      <c r="H28" s="376"/>
      <c r="I28" s="376"/>
      <c r="J28" s="376"/>
      <c r="K28" s="377"/>
      <c r="L28" s="372">
        <v>1</v>
      </c>
      <c r="M28" s="373"/>
      <c r="N28" s="373"/>
      <c r="O28" s="373"/>
      <c r="P28" s="374"/>
      <c r="Q28" s="372">
        <v>2300</v>
      </c>
      <c r="R28" s="373"/>
      <c r="S28" s="373"/>
      <c r="T28" s="373"/>
      <c r="U28" s="373"/>
      <c r="V28" s="374"/>
      <c r="W28" s="462"/>
      <c r="X28" s="399"/>
      <c r="Y28" s="400"/>
      <c r="Z28" s="375" t="s">
        <v>185</v>
      </c>
      <c r="AA28" s="376"/>
      <c r="AB28" s="376"/>
      <c r="AC28" s="376"/>
      <c r="AD28" s="376"/>
      <c r="AE28" s="376"/>
      <c r="AF28" s="376"/>
      <c r="AG28" s="377"/>
      <c r="AH28" s="372" t="s">
        <v>129</v>
      </c>
      <c r="AI28" s="373"/>
      <c r="AJ28" s="373"/>
      <c r="AK28" s="373"/>
      <c r="AL28" s="374"/>
      <c r="AM28" s="372" t="s">
        <v>137</v>
      </c>
      <c r="AN28" s="373"/>
      <c r="AO28" s="373"/>
      <c r="AP28" s="373"/>
      <c r="AQ28" s="373"/>
      <c r="AR28" s="374"/>
      <c r="AS28" s="372" t="s">
        <v>176</v>
      </c>
      <c r="AT28" s="373"/>
      <c r="AU28" s="373"/>
      <c r="AV28" s="373"/>
      <c r="AW28" s="373"/>
      <c r="AX28" s="432"/>
      <c r="AY28" s="436" t="s">
        <v>186</v>
      </c>
      <c r="AZ28" s="437"/>
      <c r="BA28" s="437"/>
      <c r="BB28" s="438"/>
      <c r="BC28" s="445" t="s">
        <v>50</v>
      </c>
      <c r="BD28" s="446"/>
      <c r="BE28" s="446"/>
      <c r="BF28" s="446"/>
      <c r="BG28" s="446"/>
      <c r="BH28" s="446"/>
      <c r="BI28" s="446"/>
      <c r="BJ28" s="446"/>
      <c r="BK28" s="446"/>
      <c r="BL28" s="446"/>
      <c r="BM28" s="447"/>
      <c r="BN28" s="448">
        <v>3821046</v>
      </c>
      <c r="BO28" s="449"/>
      <c r="BP28" s="449"/>
      <c r="BQ28" s="449"/>
      <c r="BR28" s="449"/>
      <c r="BS28" s="449"/>
      <c r="BT28" s="449"/>
      <c r="BU28" s="450"/>
      <c r="BV28" s="448">
        <v>3769463</v>
      </c>
      <c r="BW28" s="449"/>
      <c r="BX28" s="449"/>
      <c r="BY28" s="449"/>
      <c r="BZ28" s="449"/>
      <c r="CA28" s="449"/>
      <c r="CB28" s="449"/>
      <c r="CC28" s="450"/>
      <c r="CD28" s="194"/>
      <c r="CE28" s="451"/>
      <c r="CF28" s="451"/>
      <c r="CG28" s="451"/>
      <c r="CH28" s="451"/>
      <c r="CI28" s="451"/>
      <c r="CJ28" s="451"/>
      <c r="CK28" s="451"/>
      <c r="CL28" s="451"/>
      <c r="CM28" s="451"/>
      <c r="CN28" s="451"/>
      <c r="CO28" s="451"/>
      <c r="CP28" s="451"/>
      <c r="CQ28" s="451"/>
      <c r="CR28" s="451"/>
      <c r="CS28" s="452"/>
      <c r="CT28" s="416"/>
      <c r="CU28" s="417"/>
      <c r="CV28" s="417"/>
      <c r="CW28" s="417"/>
      <c r="CX28" s="417"/>
      <c r="CY28" s="417"/>
      <c r="CZ28" s="417"/>
      <c r="DA28" s="418"/>
      <c r="DB28" s="416"/>
      <c r="DC28" s="417"/>
      <c r="DD28" s="417"/>
      <c r="DE28" s="417"/>
      <c r="DF28" s="417"/>
      <c r="DG28" s="417"/>
      <c r="DH28" s="417"/>
      <c r="DI28" s="418"/>
    </row>
    <row r="29" spans="1:113" ht="18.75" customHeight="1" x14ac:dyDescent="0.2">
      <c r="A29" s="181"/>
      <c r="B29" s="398"/>
      <c r="C29" s="399"/>
      <c r="D29" s="400"/>
      <c r="E29" s="375" t="s">
        <v>187</v>
      </c>
      <c r="F29" s="376"/>
      <c r="G29" s="376"/>
      <c r="H29" s="376"/>
      <c r="I29" s="376"/>
      <c r="J29" s="376"/>
      <c r="K29" s="377"/>
      <c r="L29" s="372">
        <v>12</v>
      </c>
      <c r="M29" s="373"/>
      <c r="N29" s="373"/>
      <c r="O29" s="373"/>
      <c r="P29" s="374"/>
      <c r="Q29" s="372">
        <v>2130</v>
      </c>
      <c r="R29" s="373"/>
      <c r="S29" s="373"/>
      <c r="T29" s="373"/>
      <c r="U29" s="373"/>
      <c r="V29" s="374"/>
      <c r="W29" s="463"/>
      <c r="X29" s="464"/>
      <c r="Y29" s="465"/>
      <c r="Z29" s="375" t="s">
        <v>188</v>
      </c>
      <c r="AA29" s="376"/>
      <c r="AB29" s="376"/>
      <c r="AC29" s="376"/>
      <c r="AD29" s="376"/>
      <c r="AE29" s="376"/>
      <c r="AF29" s="376"/>
      <c r="AG29" s="377"/>
      <c r="AH29" s="372">
        <v>170</v>
      </c>
      <c r="AI29" s="373"/>
      <c r="AJ29" s="373"/>
      <c r="AK29" s="373"/>
      <c r="AL29" s="374"/>
      <c r="AM29" s="372">
        <v>534462</v>
      </c>
      <c r="AN29" s="373"/>
      <c r="AO29" s="373"/>
      <c r="AP29" s="373"/>
      <c r="AQ29" s="373"/>
      <c r="AR29" s="374"/>
      <c r="AS29" s="372">
        <v>3144</v>
      </c>
      <c r="AT29" s="373"/>
      <c r="AU29" s="373"/>
      <c r="AV29" s="373"/>
      <c r="AW29" s="373"/>
      <c r="AX29" s="432"/>
      <c r="AY29" s="439"/>
      <c r="AZ29" s="440"/>
      <c r="BA29" s="440"/>
      <c r="BB29" s="441"/>
      <c r="BC29" s="433" t="s">
        <v>189</v>
      </c>
      <c r="BD29" s="434"/>
      <c r="BE29" s="434"/>
      <c r="BF29" s="434"/>
      <c r="BG29" s="434"/>
      <c r="BH29" s="434"/>
      <c r="BI29" s="434"/>
      <c r="BJ29" s="434"/>
      <c r="BK29" s="434"/>
      <c r="BL29" s="434"/>
      <c r="BM29" s="435"/>
      <c r="BN29" s="419">
        <v>377664</v>
      </c>
      <c r="BO29" s="420"/>
      <c r="BP29" s="420"/>
      <c r="BQ29" s="420"/>
      <c r="BR29" s="420"/>
      <c r="BS29" s="420"/>
      <c r="BT29" s="420"/>
      <c r="BU29" s="421"/>
      <c r="BV29" s="419">
        <v>396919</v>
      </c>
      <c r="BW29" s="420"/>
      <c r="BX29" s="420"/>
      <c r="BY29" s="420"/>
      <c r="BZ29" s="420"/>
      <c r="CA29" s="420"/>
      <c r="CB29" s="420"/>
      <c r="CC29" s="421"/>
      <c r="CD29" s="196"/>
      <c r="CE29" s="451"/>
      <c r="CF29" s="451"/>
      <c r="CG29" s="451"/>
      <c r="CH29" s="451"/>
      <c r="CI29" s="451"/>
      <c r="CJ29" s="451"/>
      <c r="CK29" s="451"/>
      <c r="CL29" s="451"/>
      <c r="CM29" s="451"/>
      <c r="CN29" s="451"/>
      <c r="CO29" s="451"/>
      <c r="CP29" s="451"/>
      <c r="CQ29" s="451"/>
      <c r="CR29" s="451"/>
      <c r="CS29" s="452"/>
      <c r="CT29" s="416"/>
      <c r="CU29" s="417"/>
      <c r="CV29" s="417"/>
      <c r="CW29" s="417"/>
      <c r="CX29" s="417"/>
      <c r="CY29" s="417"/>
      <c r="CZ29" s="417"/>
      <c r="DA29" s="418"/>
      <c r="DB29" s="416"/>
      <c r="DC29" s="417"/>
      <c r="DD29" s="417"/>
      <c r="DE29" s="417"/>
      <c r="DF29" s="417"/>
      <c r="DG29" s="417"/>
      <c r="DH29" s="417"/>
      <c r="DI29" s="418"/>
    </row>
    <row r="30" spans="1:113" ht="18.75" customHeight="1" thickBot="1" x14ac:dyDescent="0.25">
      <c r="A30" s="181"/>
      <c r="B30" s="401"/>
      <c r="C30" s="402"/>
      <c r="D30" s="403"/>
      <c r="E30" s="380"/>
      <c r="F30" s="381"/>
      <c r="G30" s="381"/>
      <c r="H30" s="381"/>
      <c r="I30" s="381"/>
      <c r="J30" s="381"/>
      <c r="K30" s="382"/>
      <c r="L30" s="383"/>
      <c r="M30" s="384"/>
      <c r="N30" s="384"/>
      <c r="O30" s="384"/>
      <c r="P30" s="385"/>
      <c r="Q30" s="383"/>
      <c r="R30" s="384"/>
      <c r="S30" s="384"/>
      <c r="T30" s="384"/>
      <c r="U30" s="384"/>
      <c r="V30" s="385"/>
      <c r="W30" s="386" t="s">
        <v>190</v>
      </c>
      <c r="X30" s="387"/>
      <c r="Y30" s="387"/>
      <c r="Z30" s="387"/>
      <c r="AA30" s="387"/>
      <c r="AB30" s="387"/>
      <c r="AC30" s="387"/>
      <c r="AD30" s="387"/>
      <c r="AE30" s="387"/>
      <c r="AF30" s="387"/>
      <c r="AG30" s="388"/>
      <c r="AH30" s="389">
        <v>98.2</v>
      </c>
      <c r="AI30" s="390"/>
      <c r="AJ30" s="390"/>
      <c r="AK30" s="390"/>
      <c r="AL30" s="390"/>
      <c r="AM30" s="390"/>
      <c r="AN30" s="390"/>
      <c r="AO30" s="390"/>
      <c r="AP30" s="390"/>
      <c r="AQ30" s="390"/>
      <c r="AR30" s="390"/>
      <c r="AS30" s="390"/>
      <c r="AT30" s="390"/>
      <c r="AU30" s="390"/>
      <c r="AV30" s="390"/>
      <c r="AW30" s="390"/>
      <c r="AX30" s="391"/>
      <c r="AY30" s="442"/>
      <c r="AZ30" s="443"/>
      <c r="BA30" s="443"/>
      <c r="BB30" s="444"/>
      <c r="BC30" s="392" t="s">
        <v>52</v>
      </c>
      <c r="BD30" s="393"/>
      <c r="BE30" s="393"/>
      <c r="BF30" s="393"/>
      <c r="BG30" s="393"/>
      <c r="BH30" s="393"/>
      <c r="BI30" s="393"/>
      <c r="BJ30" s="393"/>
      <c r="BK30" s="393"/>
      <c r="BL30" s="393"/>
      <c r="BM30" s="394"/>
      <c r="BN30" s="453">
        <v>1123511</v>
      </c>
      <c r="BO30" s="454"/>
      <c r="BP30" s="454"/>
      <c r="BQ30" s="454"/>
      <c r="BR30" s="454"/>
      <c r="BS30" s="454"/>
      <c r="BT30" s="454"/>
      <c r="BU30" s="455"/>
      <c r="BV30" s="453">
        <v>1236238</v>
      </c>
      <c r="BW30" s="454"/>
      <c r="BX30" s="454"/>
      <c r="BY30" s="454"/>
      <c r="BZ30" s="454"/>
      <c r="CA30" s="454"/>
      <c r="CB30" s="454"/>
      <c r="CC30" s="455"/>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x14ac:dyDescent="0.2">
      <c r="A31" s="181"/>
      <c r="B31" s="203"/>
      <c r="DI31" s="204"/>
    </row>
    <row r="32" spans="1:113" ht="13.5" customHeight="1" x14ac:dyDescent="0.2">
      <c r="A32" s="181"/>
      <c r="B32" s="205"/>
      <c r="C32" s="378" t="s">
        <v>191</v>
      </c>
      <c r="D32" s="378"/>
      <c r="E32" s="378"/>
      <c r="F32" s="378"/>
      <c r="G32" s="378"/>
      <c r="H32" s="378"/>
      <c r="I32" s="378"/>
      <c r="J32" s="378"/>
      <c r="K32" s="378"/>
      <c r="L32" s="378"/>
      <c r="M32" s="378"/>
      <c r="N32" s="378"/>
      <c r="O32" s="378"/>
      <c r="P32" s="378"/>
      <c r="Q32" s="378"/>
      <c r="R32" s="378"/>
      <c r="S32" s="378"/>
      <c r="U32" s="379" t="s">
        <v>192</v>
      </c>
      <c r="V32" s="379"/>
      <c r="W32" s="379"/>
      <c r="X32" s="379"/>
      <c r="Y32" s="379"/>
      <c r="Z32" s="379"/>
      <c r="AA32" s="379"/>
      <c r="AB32" s="379"/>
      <c r="AC32" s="379"/>
      <c r="AD32" s="379"/>
      <c r="AE32" s="379"/>
      <c r="AF32" s="379"/>
      <c r="AG32" s="379"/>
      <c r="AH32" s="379"/>
      <c r="AI32" s="379"/>
      <c r="AJ32" s="379"/>
      <c r="AK32" s="379"/>
      <c r="AM32" s="379" t="s">
        <v>193</v>
      </c>
      <c r="AN32" s="379"/>
      <c r="AO32" s="379"/>
      <c r="AP32" s="379"/>
      <c r="AQ32" s="379"/>
      <c r="AR32" s="379"/>
      <c r="AS32" s="379"/>
      <c r="AT32" s="379"/>
      <c r="AU32" s="379"/>
      <c r="AV32" s="379"/>
      <c r="AW32" s="379"/>
      <c r="AX32" s="379"/>
      <c r="AY32" s="379"/>
      <c r="AZ32" s="379"/>
      <c r="BA32" s="379"/>
      <c r="BB32" s="379"/>
      <c r="BC32" s="379"/>
      <c r="BE32" s="379" t="s">
        <v>194</v>
      </c>
      <c r="BF32" s="379"/>
      <c r="BG32" s="379"/>
      <c r="BH32" s="379"/>
      <c r="BI32" s="379"/>
      <c r="BJ32" s="379"/>
      <c r="BK32" s="379"/>
      <c r="BL32" s="379"/>
      <c r="BM32" s="379"/>
      <c r="BN32" s="379"/>
      <c r="BO32" s="379"/>
      <c r="BP32" s="379"/>
      <c r="BQ32" s="379"/>
      <c r="BR32" s="379"/>
      <c r="BS32" s="379"/>
      <c r="BT32" s="379"/>
      <c r="BU32" s="379"/>
      <c r="BW32" s="379" t="s">
        <v>195</v>
      </c>
      <c r="BX32" s="379"/>
      <c r="BY32" s="379"/>
      <c r="BZ32" s="379"/>
      <c r="CA32" s="379"/>
      <c r="CB32" s="379"/>
      <c r="CC32" s="379"/>
      <c r="CD32" s="379"/>
      <c r="CE32" s="379"/>
      <c r="CF32" s="379"/>
      <c r="CG32" s="379"/>
      <c r="CH32" s="379"/>
      <c r="CI32" s="379"/>
      <c r="CJ32" s="379"/>
      <c r="CK32" s="379"/>
      <c r="CL32" s="379"/>
      <c r="CM32" s="379"/>
      <c r="CO32" s="379" t="s">
        <v>196</v>
      </c>
      <c r="CP32" s="379"/>
      <c r="CQ32" s="379"/>
      <c r="CR32" s="379"/>
      <c r="CS32" s="379"/>
      <c r="CT32" s="379"/>
      <c r="CU32" s="379"/>
      <c r="CV32" s="379"/>
      <c r="CW32" s="379"/>
      <c r="CX32" s="379"/>
      <c r="CY32" s="379"/>
      <c r="CZ32" s="379"/>
      <c r="DA32" s="379"/>
      <c r="DB32" s="379"/>
      <c r="DC32" s="379"/>
      <c r="DD32" s="379"/>
      <c r="DE32" s="379"/>
      <c r="DI32" s="204"/>
    </row>
    <row r="33" spans="1:113" ht="13.5" customHeight="1" x14ac:dyDescent="0.2">
      <c r="A33" s="181"/>
      <c r="B33" s="205"/>
      <c r="C33" s="371" t="s">
        <v>197</v>
      </c>
      <c r="D33" s="371"/>
      <c r="E33" s="370" t="s">
        <v>198</v>
      </c>
      <c r="F33" s="370"/>
      <c r="G33" s="370"/>
      <c r="H33" s="370"/>
      <c r="I33" s="370"/>
      <c r="J33" s="370"/>
      <c r="K33" s="370"/>
      <c r="L33" s="370"/>
      <c r="M33" s="370"/>
      <c r="N33" s="370"/>
      <c r="O33" s="370"/>
      <c r="P33" s="370"/>
      <c r="Q33" s="370"/>
      <c r="R33" s="370"/>
      <c r="S33" s="370"/>
      <c r="T33" s="206"/>
      <c r="U33" s="371" t="s">
        <v>199</v>
      </c>
      <c r="V33" s="371"/>
      <c r="W33" s="370" t="s">
        <v>198</v>
      </c>
      <c r="X33" s="370"/>
      <c r="Y33" s="370"/>
      <c r="Z33" s="370"/>
      <c r="AA33" s="370"/>
      <c r="AB33" s="370"/>
      <c r="AC33" s="370"/>
      <c r="AD33" s="370"/>
      <c r="AE33" s="370"/>
      <c r="AF33" s="370"/>
      <c r="AG33" s="370"/>
      <c r="AH33" s="370"/>
      <c r="AI33" s="370"/>
      <c r="AJ33" s="370"/>
      <c r="AK33" s="370"/>
      <c r="AL33" s="206"/>
      <c r="AM33" s="371" t="s">
        <v>199</v>
      </c>
      <c r="AN33" s="371"/>
      <c r="AO33" s="370" t="s">
        <v>200</v>
      </c>
      <c r="AP33" s="370"/>
      <c r="AQ33" s="370"/>
      <c r="AR33" s="370"/>
      <c r="AS33" s="370"/>
      <c r="AT33" s="370"/>
      <c r="AU33" s="370"/>
      <c r="AV33" s="370"/>
      <c r="AW33" s="370"/>
      <c r="AX33" s="370"/>
      <c r="AY33" s="370"/>
      <c r="AZ33" s="370"/>
      <c r="BA33" s="370"/>
      <c r="BB33" s="370"/>
      <c r="BC33" s="370"/>
      <c r="BD33" s="207"/>
      <c r="BE33" s="370" t="s">
        <v>201</v>
      </c>
      <c r="BF33" s="370"/>
      <c r="BG33" s="370" t="s">
        <v>202</v>
      </c>
      <c r="BH33" s="370"/>
      <c r="BI33" s="370"/>
      <c r="BJ33" s="370"/>
      <c r="BK33" s="370"/>
      <c r="BL33" s="370"/>
      <c r="BM33" s="370"/>
      <c r="BN33" s="370"/>
      <c r="BO33" s="370"/>
      <c r="BP33" s="370"/>
      <c r="BQ33" s="370"/>
      <c r="BR33" s="370"/>
      <c r="BS33" s="370"/>
      <c r="BT33" s="370"/>
      <c r="BU33" s="370"/>
      <c r="BV33" s="207"/>
      <c r="BW33" s="371" t="s">
        <v>201</v>
      </c>
      <c r="BX33" s="371"/>
      <c r="BY33" s="370" t="s">
        <v>203</v>
      </c>
      <c r="BZ33" s="370"/>
      <c r="CA33" s="370"/>
      <c r="CB33" s="370"/>
      <c r="CC33" s="370"/>
      <c r="CD33" s="370"/>
      <c r="CE33" s="370"/>
      <c r="CF33" s="370"/>
      <c r="CG33" s="370"/>
      <c r="CH33" s="370"/>
      <c r="CI33" s="370"/>
      <c r="CJ33" s="370"/>
      <c r="CK33" s="370"/>
      <c r="CL33" s="370"/>
      <c r="CM33" s="370"/>
      <c r="CN33" s="206"/>
      <c r="CO33" s="371" t="s">
        <v>199</v>
      </c>
      <c r="CP33" s="371"/>
      <c r="CQ33" s="370" t="s">
        <v>204</v>
      </c>
      <c r="CR33" s="370"/>
      <c r="CS33" s="370"/>
      <c r="CT33" s="370"/>
      <c r="CU33" s="370"/>
      <c r="CV33" s="370"/>
      <c r="CW33" s="370"/>
      <c r="CX33" s="370"/>
      <c r="CY33" s="370"/>
      <c r="CZ33" s="370"/>
      <c r="DA33" s="370"/>
      <c r="DB33" s="370"/>
      <c r="DC33" s="370"/>
      <c r="DD33" s="370"/>
      <c r="DE33" s="370"/>
      <c r="DF33" s="206"/>
      <c r="DG33" s="369" t="s">
        <v>205</v>
      </c>
      <c r="DH33" s="369"/>
      <c r="DI33" s="208"/>
    </row>
    <row r="34" spans="1:113" ht="32.25" customHeight="1" x14ac:dyDescent="0.2">
      <c r="A34" s="181"/>
      <c r="B34" s="205"/>
      <c r="C34" s="367">
        <f>IF(E34="","",1)</f>
        <v>1</v>
      </c>
      <c r="D34" s="367"/>
      <c r="E34" s="368" t="str">
        <f>IF('各会計、関係団体の財政状況及び健全化判断比率'!B7="","",'各会計、関係団体の財政状況及び健全化判断比率'!B7)</f>
        <v>一般会計</v>
      </c>
      <c r="F34" s="368"/>
      <c r="G34" s="368"/>
      <c r="H34" s="368"/>
      <c r="I34" s="368"/>
      <c r="J34" s="368"/>
      <c r="K34" s="368"/>
      <c r="L34" s="368"/>
      <c r="M34" s="368"/>
      <c r="N34" s="368"/>
      <c r="O34" s="368"/>
      <c r="P34" s="368"/>
      <c r="Q34" s="368"/>
      <c r="R34" s="368"/>
      <c r="S34" s="368"/>
      <c r="T34" s="181"/>
      <c r="U34" s="367">
        <f>IF(W34="","",MAX(C34:D43)+1)</f>
        <v>3</v>
      </c>
      <c r="V34" s="367"/>
      <c r="W34" s="368" t="str">
        <f>IF('各会計、関係団体の財政状況及び健全化判断比率'!B28="","",'各会計、関係団体の財政状況及び健全化判断比率'!B28)</f>
        <v>国民健康保険特別会計（事業勘定）</v>
      </c>
      <c r="X34" s="368"/>
      <c r="Y34" s="368"/>
      <c r="Z34" s="368"/>
      <c r="AA34" s="368"/>
      <c r="AB34" s="368"/>
      <c r="AC34" s="368"/>
      <c r="AD34" s="368"/>
      <c r="AE34" s="368"/>
      <c r="AF34" s="368"/>
      <c r="AG34" s="368"/>
      <c r="AH34" s="368"/>
      <c r="AI34" s="368"/>
      <c r="AJ34" s="368"/>
      <c r="AK34" s="368"/>
      <c r="AL34" s="181"/>
      <c r="AM34" s="367">
        <f>IF(AO34="","",MAX(C34:D43,U34:V43)+1)</f>
        <v>7</v>
      </c>
      <c r="AN34" s="367"/>
      <c r="AO34" s="368" t="str">
        <f>IF('各会計、関係団体の財政状況及び健全化判断比率'!B32="","",'各会計、関係団体の財政状況及び健全化判断比率'!B32)</f>
        <v>水道事業会計</v>
      </c>
      <c r="AP34" s="368"/>
      <c r="AQ34" s="368"/>
      <c r="AR34" s="368"/>
      <c r="AS34" s="368"/>
      <c r="AT34" s="368"/>
      <c r="AU34" s="368"/>
      <c r="AV34" s="368"/>
      <c r="AW34" s="368"/>
      <c r="AX34" s="368"/>
      <c r="AY34" s="368"/>
      <c r="AZ34" s="368"/>
      <c r="BA34" s="368"/>
      <c r="BB34" s="368"/>
      <c r="BC34" s="368"/>
      <c r="BD34" s="181"/>
      <c r="BE34" s="367">
        <f>IF(BG34="","",MAX(C34:D43,U34:V43,AM34:AN43)+1)</f>
        <v>8</v>
      </c>
      <c r="BF34" s="367"/>
      <c r="BG34" s="368" t="str">
        <f>IF('各会計、関係団体の財政状況及び健全化判断比率'!B33="","",'各会計、関係団体の財政状況及び健全化判断比率'!B33)</f>
        <v>簡易水道特別会計</v>
      </c>
      <c r="BH34" s="368"/>
      <c r="BI34" s="368"/>
      <c r="BJ34" s="368"/>
      <c r="BK34" s="368"/>
      <c r="BL34" s="368"/>
      <c r="BM34" s="368"/>
      <c r="BN34" s="368"/>
      <c r="BO34" s="368"/>
      <c r="BP34" s="368"/>
      <c r="BQ34" s="368"/>
      <c r="BR34" s="368"/>
      <c r="BS34" s="368"/>
      <c r="BT34" s="368"/>
      <c r="BU34" s="368"/>
      <c r="BV34" s="181"/>
      <c r="BW34" s="367">
        <f>IF(BY34="","",MAX(C34:D43,U34:V43,AM34:AN43,BE34:BF43)+1)</f>
        <v>10</v>
      </c>
      <c r="BX34" s="367"/>
      <c r="BY34" s="368" t="str">
        <f>IF('各会計、関係団体の財政状況及び健全化判断比率'!B68="","",'各会計、関係団体の財政状況及び健全化判断比率'!B68)</f>
        <v>吾妻東部衛生施設組合</v>
      </c>
      <c r="BZ34" s="368"/>
      <c r="CA34" s="368"/>
      <c r="CB34" s="368"/>
      <c r="CC34" s="368"/>
      <c r="CD34" s="368"/>
      <c r="CE34" s="368"/>
      <c r="CF34" s="368"/>
      <c r="CG34" s="368"/>
      <c r="CH34" s="368"/>
      <c r="CI34" s="368"/>
      <c r="CJ34" s="368"/>
      <c r="CK34" s="368"/>
      <c r="CL34" s="368"/>
      <c r="CM34" s="368"/>
      <c r="CN34" s="181"/>
      <c r="CO34" s="367" t="str">
        <f>IF(CQ34="","",MAX(C34:D43,U34:V43,AM34:AN43,BE34:BF43,BW34:BX43)+1)</f>
        <v/>
      </c>
      <c r="CP34" s="367"/>
      <c r="CQ34" s="368" t="str">
        <f>IF('各会計、関係団体の財政状況及び健全化判断比率'!BS7="","",'各会計、関係団体の財政状況及び健全化判断比率'!BS7)</f>
        <v/>
      </c>
      <c r="CR34" s="368"/>
      <c r="CS34" s="368"/>
      <c r="CT34" s="368"/>
      <c r="CU34" s="368"/>
      <c r="CV34" s="368"/>
      <c r="CW34" s="368"/>
      <c r="CX34" s="368"/>
      <c r="CY34" s="368"/>
      <c r="CZ34" s="368"/>
      <c r="DA34" s="368"/>
      <c r="DB34" s="368"/>
      <c r="DC34" s="368"/>
      <c r="DD34" s="368"/>
      <c r="DE34" s="368"/>
      <c r="DG34" s="365" t="str">
        <f>IF('各会計、関係団体の財政状況及び健全化判断比率'!BR7="","",'各会計、関係団体の財政状況及び健全化判断比率'!BR7)</f>
        <v/>
      </c>
      <c r="DH34" s="365"/>
      <c r="DI34" s="208"/>
    </row>
    <row r="35" spans="1:113" ht="32.25" customHeight="1" x14ac:dyDescent="0.2">
      <c r="A35" s="181"/>
      <c r="B35" s="205"/>
      <c r="C35" s="367">
        <f>IF(E35="","",C34+1)</f>
        <v>2</v>
      </c>
      <c r="D35" s="367"/>
      <c r="E35" s="368" t="str">
        <f>IF('各会計、関係団体の財政状況及び健全化判断比率'!B8="","",'各会計、関係団体の財政状況及び健全化判断比率'!B8)</f>
        <v>地域開発事業特別会計</v>
      </c>
      <c r="F35" s="368"/>
      <c r="G35" s="368"/>
      <c r="H35" s="368"/>
      <c r="I35" s="368"/>
      <c r="J35" s="368"/>
      <c r="K35" s="368"/>
      <c r="L35" s="368"/>
      <c r="M35" s="368"/>
      <c r="N35" s="368"/>
      <c r="O35" s="368"/>
      <c r="P35" s="368"/>
      <c r="Q35" s="368"/>
      <c r="R35" s="368"/>
      <c r="S35" s="368"/>
      <c r="T35" s="181"/>
      <c r="U35" s="367">
        <f>IF(W35="","",U34+1)</f>
        <v>4</v>
      </c>
      <c r="V35" s="367"/>
      <c r="W35" s="368" t="str">
        <f>IF('各会計、関係団体の財政状況及び健全化判断比率'!B29="","",'各会計、関係団体の財政状況及び健全化判断比率'!B29)</f>
        <v>国民健康保険特別会計（施設勘定）</v>
      </c>
      <c r="X35" s="368"/>
      <c r="Y35" s="368"/>
      <c r="Z35" s="368"/>
      <c r="AA35" s="368"/>
      <c r="AB35" s="368"/>
      <c r="AC35" s="368"/>
      <c r="AD35" s="368"/>
      <c r="AE35" s="368"/>
      <c r="AF35" s="368"/>
      <c r="AG35" s="368"/>
      <c r="AH35" s="368"/>
      <c r="AI35" s="368"/>
      <c r="AJ35" s="368"/>
      <c r="AK35" s="368"/>
      <c r="AL35" s="181"/>
      <c r="AM35" s="367" t="str">
        <f t="shared" ref="AM35:AM43" si="0">IF(AO35="","",AM34+1)</f>
        <v/>
      </c>
      <c r="AN35" s="367"/>
      <c r="AO35" s="368"/>
      <c r="AP35" s="368"/>
      <c r="AQ35" s="368"/>
      <c r="AR35" s="368"/>
      <c r="AS35" s="368"/>
      <c r="AT35" s="368"/>
      <c r="AU35" s="368"/>
      <c r="AV35" s="368"/>
      <c r="AW35" s="368"/>
      <c r="AX35" s="368"/>
      <c r="AY35" s="368"/>
      <c r="AZ35" s="368"/>
      <c r="BA35" s="368"/>
      <c r="BB35" s="368"/>
      <c r="BC35" s="368"/>
      <c r="BD35" s="181"/>
      <c r="BE35" s="367">
        <f t="shared" ref="BE35:BE43" si="1">IF(BG35="","",BE34+1)</f>
        <v>9</v>
      </c>
      <c r="BF35" s="367"/>
      <c r="BG35" s="368" t="str">
        <f>IF('各会計、関係団体の財政状況及び健全化判断比率'!B34="","",'各会計、関係団体の財政状況及び健全化判断比率'!B34)</f>
        <v>下水道事業特別会計</v>
      </c>
      <c r="BH35" s="368"/>
      <c r="BI35" s="368"/>
      <c r="BJ35" s="368"/>
      <c r="BK35" s="368"/>
      <c r="BL35" s="368"/>
      <c r="BM35" s="368"/>
      <c r="BN35" s="368"/>
      <c r="BO35" s="368"/>
      <c r="BP35" s="368"/>
      <c r="BQ35" s="368"/>
      <c r="BR35" s="368"/>
      <c r="BS35" s="368"/>
      <c r="BT35" s="368"/>
      <c r="BU35" s="368"/>
      <c r="BV35" s="181"/>
      <c r="BW35" s="367">
        <f t="shared" ref="BW35:BW43" si="2">IF(BY35="","",BW34+1)</f>
        <v>11</v>
      </c>
      <c r="BX35" s="367"/>
      <c r="BY35" s="368" t="str">
        <f>IF('各会計、関係団体の財政状況及び健全化判断比率'!B69="","",'各会計、関係団体の財政状況及び健全化判断比率'!B69)</f>
        <v>吾妻広域町村圏振興整備組合（一般会計）</v>
      </c>
      <c r="BZ35" s="368"/>
      <c r="CA35" s="368"/>
      <c r="CB35" s="368"/>
      <c r="CC35" s="368"/>
      <c r="CD35" s="368"/>
      <c r="CE35" s="368"/>
      <c r="CF35" s="368"/>
      <c r="CG35" s="368"/>
      <c r="CH35" s="368"/>
      <c r="CI35" s="368"/>
      <c r="CJ35" s="368"/>
      <c r="CK35" s="368"/>
      <c r="CL35" s="368"/>
      <c r="CM35" s="368"/>
      <c r="CN35" s="181"/>
      <c r="CO35" s="367" t="str">
        <f t="shared" ref="CO35:CO43" si="3">IF(CQ35="","",CO34+1)</f>
        <v/>
      </c>
      <c r="CP35" s="367"/>
      <c r="CQ35" s="368" t="str">
        <f>IF('各会計、関係団体の財政状況及び健全化判断比率'!BS8="","",'各会計、関係団体の財政状況及び健全化判断比率'!BS8)</f>
        <v/>
      </c>
      <c r="CR35" s="368"/>
      <c r="CS35" s="368"/>
      <c r="CT35" s="368"/>
      <c r="CU35" s="368"/>
      <c r="CV35" s="368"/>
      <c r="CW35" s="368"/>
      <c r="CX35" s="368"/>
      <c r="CY35" s="368"/>
      <c r="CZ35" s="368"/>
      <c r="DA35" s="368"/>
      <c r="DB35" s="368"/>
      <c r="DC35" s="368"/>
      <c r="DD35" s="368"/>
      <c r="DE35" s="368"/>
      <c r="DG35" s="365" t="str">
        <f>IF('各会計、関係団体の財政状況及び健全化判断比率'!BR8="","",'各会計、関係団体の財政状況及び健全化判断比率'!BR8)</f>
        <v/>
      </c>
      <c r="DH35" s="365"/>
      <c r="DI35" s="208"/>
    </row>
    <row r="36" spans="1:113" ht="32.25" customHeight="1" x14ac:dyDescent="0.2">
      <c r="A36" s="181"/>
      <c r="B36" s="205"/>
      <c r="C36" s="367" t="str">
        <f>IF(E36="","",C35+1)</f>
        <v/>
      </c>
      <c r="D36" s="367"/>
      <c r="E36" s="368" t="str">
        <f>IF('各会計、関係団体の財政状況及び健全化判断比率'!B9="","",'各会計、関係団体の財政状況及び健全化判断比率'!B9)</f>
        <v/>
      </c>
      <c r="F36" s="368"/>
      <c r="G36" s="368"/>
      <c r="H36" s="368"/>
      <c r="I36" s="368"/>
      <c r="J36" s="368"/>
      <c r="K36" s="368"/>
      <c r="L36" s="368"/>
      <c r="M36" s="368"/>
      <c r="N36" s="368"/>
      <c r="O36" s="368"/>
      <c r="P36" s="368"/>
      <c r="Q36" s="368"/>
      <c r="R36" s="368"/>
      <c r="S36" s="368"/>
      <c r="T36" s="181"/>
      <c r="U36" s="367">
        <f t="shared" ref="U36:U43" si="4">IF(W36="","",U35+1)</f>
        <v>5</v>
      </c>
      <c r="V36" s="367"/>
      <c r="W36" s="368" t="str">
        <f>IF('各会計、関係団体の財政状況及び健全化判断比率'!B30="","",'各会計、関係団体の財政状況及び健全化判断比率'!B30)</f>
        <v>介護保険特別会計</v>
      </c>
      <c r="X36" s="368"/>
      <c r="Y36" s="368"/>
      <c r="Z36" s="368"/>
      <c r="AA36" s="368"/>
      <c r="AB36" s="368"/>
      <c r="AC36" s="368"/>
      <c r="AD36" s="368"/>
      <c r="AE36" s="368"/>
      <c r="AF36" s="368"/>
      <c r="AG36" s="368"/>
      <c r="AH36" s="368"/>
      <c r="AI36" s="368"/>
      <c r="AJ36" s="368"/>
      <c r="AK36" s="368"/>
      <c r="AL36" s="181"/>
      <c r="AM36" s="367" t="str">
        <f t="shared" si="0"/>
        <v/>
      </c>
      <c r="AN36" s="367"/>
      <c r="AO36" s="368"/>
      <c r="AP36" s="368"/>
      <c r="AQ36" s="368"/>
      <c r="AR36" s="368"/>
      <c r="AS36" s="368"/>
      <c r="AT36" s="368"/>
      <c r="AU36" s="368"/>
      <c r="AV36" s="368"/>
      <c r="AW36" s="368"/>
      <c r="AX36" s="368"/>
      <c r="AY36" s="368"/>
      <c r="AZ36" s="368"/>
      <c r="BA36" s="368"/>
      <c r="BB36" s="368"/>
      <c r="BC36" s="368"/>
      <c r="BD36" s="181"/>
      <c r="BE36" s="367" t="str">
        <f t="shared" si="1"/>
        <v/>
      </c>
      <c r="BF36" s="367"/>
      <c r="BG36" s="368"/>
      <c r="BH36" s="368"/>
      <c r="BI36" s="368"/>
      <c r="BJ36" s="368"/>
      <c r="BK36" s="368"/>
      <c r="BL36" s="368"/>
      <c r="BM36" s="368"/>
      <c r="BN36" s="368"/>
      <c r="BO36" s="368"/>
      <c r="BP36" s="368"/>
      <c r="BQ36" s="368"/>
      <c r="BR36" s="368"/>
      <c r="BS36" s="368"/>
      <c r="BT36" s="368"/>
      <c r="BU36" s="368"/>
      <c r="BV36" s="181"/>
      <c r="BW36" s="367">
        <f t="shared" si="2"/>
        <v>12</v>
      </c>
      <c r="BX36" s="367"/>
      <c r="BY36" s="368" t="str">
        <f>IF('各会計、関係団体の財政状況及び健全化判断比率'!B70="","",'各会計、関係団体の財政状況及び健全化判断比率'!B70)</f>
        <v>吾妻広域町村圏振興整備組合（病院事業）</v>
      </c>
      <c r="BZ36" s="368"/>
      <c r="CA36" s="368"/>
      <c r="CB36" s="368"/>
      <c r="CC36" s="368"/>
      <c r="CD36" s="368"/>
      <c r="CE36" s="368"/>
      <c r="CF36" s="368"/>
      <c r="CG36" s="368"/>
      <c r="CH36" s="368"/>
      <c r="CI36" s="368"/>
      <c r="CJ36" s="368"/>
      <c r="CK36" s="368"/>
      <c r="CL36" s="368"/>
      <c r="CM36" s="368"/>
      <c r="CN36" s="181"/>
      <c r="CO36" s="367" t="str">
        <f t="shared" si="3"/>
        <v/>
      </c>
      <c r="CP36" s="367"/>
      <c r="CQ36" s="368" t="str">
        <f>IF('各会計、関係団体の財政状況及び健全化判断比率'!BS9="","",'各会計、関係団体の財政状況及び健全化判断比率'!BS9)</f>
        <v/>
      </c>
      <c r="CR36" s="368"/>
      <c r="CS36" s="368"/>
      <c r="CT36" s="368"/>
      <c r="CU36" s="368"/>
      <c r="CV36" s="368"/>
      <c r="CW36" s="368"/>
      <c r="CX36" s="368"/>
      <c r="CY36" s="368"/>
      <c r="CZ36" s="368"/>
      <c r="DA36" s="368"/>
      <c r="DB36" s="368"/>
      <c r="DC36" s="368"/>
      <c r="DD36" s="368"/>
      <c r="DE36" s="368"/>
      <c r="DG36" s="365" t="str">
        <f>IF('各会計、関係団体の財政状況及び健全化判断比率'!BR9="","",'各会計、関係団体の財政状況及び健全化判断比率'!BR9)</f>
        <v/>
      </c>
      <c r="DH36" s="365"/>
      <c r="DI36" s="208"/>
    </row>
    <row r="37" spans="1:113" ht="32.25" customHeight="1" x14ac:dyDescent="0.2">
      <c r="A37" s="181"/>
      <c r="B37" s="205"/>
      <c r="C37" s="367" t="str">
        <f>IF(E37="","",C36+1)</f>
        <v/>
      </c>
      <c r="D37" s="367"/>
      <c r="E37" s="368" t="str">
        <f>IF('各会計、関係団体の財政状況及び健全化判断比率'!B10="","",'各会計、関係団体の財政状況及び健全化判断比率'!B10)</f>
        <v/>
      </c>
      <c r="F37" s="368"/>
      <c r="G37" s="368"/>
      <c r="H37" s="368"/>
      <c r="I37" s="368"/>
      <c r="J37" s="368"/>
      <c r="K37" s="368"/>
      <c r="L37" s="368"/>
      <c r="M37" s="368"/>
      <c r="N37" s="368"/>
      <c r="O37" s="368"/>
      <c r="P37" s="368"/>
      <c r="Q37" s="368"/>
      <c r="R37" s="368"/>
      <c r="S37" s="368"/>
      <c r="T37" s="181"/>
      <c r="U37" s="367">
        <f t="shared" si="4"/>
        <v>6</v>
      </c>
      <c r="V37" s="367"/>
      <c r="W37" s="368" t="str">
        <f>IF('各会計、関係団体の財政状況及び健全化判断比率'!B31="","",'各会計、関係団体の財政状況及び健全化判断比率'!B31)</f>
        <v>後期高齢者医療特別会計</v>
      </c>
      <c r="X37" s="368"/>
      <c r="Y37" s="368"/>
      <c r="Z37" s="368"/>
      <c r="AA37" s="368"/>
      <c r="AB37" s="368"/>
      <c r="AC37" s="368"/>
      <c r="AD37" s="368"/>
      <c r="AE37" s="368"/>
      <c r="AF37" s="368"/>
      <c r="AG37" s="368"/>
      <c r="AH37" s="368"/>
      <c r="AI37" s="368"/>
      <c r="AJ37" s="368"/>
      <c r="AK37" s="368"/>
      <c r="AL37" s="181"/>
      <c r="AM37" s="367" t="str">
        <f t="shared" si="0"/>
        <v/>
      </c>
      <c r="AN37" s="367"/>
      <c r="AO37" s="368"/>
      <c r="AP37" s="368"/>
      <c r="AQ37" s="368"/>
      <c r="AR37" s="368"/>
      <c r="AS37" s="368"/>
      <c r="AT37" s="368"/>
      <c r="AU37" s="368"/>
      <c r="AV37" s="368"/>
      <c r="AW37" s="368"/>
      <c r="AX37" s="368"/>
      <c r="AY37" s="368"/>
      <c r="AZ37" s="368"/>
      <c r="BA37" s="368"/>
      <c r="BB37" s="368"/>
      <c r="BC37" s="368"/>
      <c r="BD37" s="181"/>
      <c r="BE37" s="367" t="str">
        <f t="shared" si="1"/>
        <v/>
      </c>
      <c r="BF37" s="367"/>
      <c r="BG37" s="368"/>
      <c r="BH37" s="368"/>
      <c r="BI37" s="368"/>
      <c r="BJ37" s="368"/>
      <c r="BK37" s="368"/>
      <c r="BL37" s="368"/>
      <c r="BM37" s="368"/>
      <c r="BN37" s="368"/>
      <c r="BO37" s="368"/>
      <c r="BP37" s="368"/>
      <c r="BQ37" s="368"/>
      <c r="BR37" s="368"/>
      <c r="BS37" s="368"/>
      <c r="BT37" s="368"/>
      <c r="BU37" s="368"/>
      <c r="BV37" s="181"/>
      <c r="BW37" s="367">
        <f t="shared" si="2"/>
        <v>13</v>
      </c>
      <c r="BX37" s="367"/>
      <c r="BY37" s="368" t="str">
        <f>IF('各会計、関係団体の財政状況及び健全化判断比率'!B71="","",'各会計、関係団体の財政状況及び健全化判断比率'!B71)</f>
        <v>群馬県後期高齢者医療広域連合（一般会計）</v>
      </c>
      <c r="BZ37" s="368"/>
      <c r="CA37" s="368"/>
      <c r="CB37" s="368"/>
      <c r="CC37" s="368"/>
      <c r="CD37" s="368"/>
      <c r="CE37" s="368"/>
      <c r="CF37" s="368"/>
      <c r="CG37" s="368"/>
      <c r="CH37" s="368"/>
      <c r="CI37" s="368"/>
      <c r="CJ37" s="368"/>
      <c r="CK37" s="368"/>
      <c r="CL37" s="368"/>
      <c r="CM37" s="368"/>
      <c r="CN37" s="181"/>
      <c r="CO37" s="367" t="str">
        <f t="shared" si="3"/>
        <v/>
      </c>
      <c r="CP37" s="367"/>
      <c r="CQ37" s="368" t="str">
        <f>IF('各会計、関係団体の財政状況及び健全化判断比率'!BS10="","",'各会計、関係団体の財政状況及び健全化判断比率'!BS10)</f>
        <v/>
      </c>
      <c r="CR37" s="368"/>
      <c r="CS37" s="368"/>
      <c r="CT37" s="368"/>
      <c r="CU37" s="368"/>
      <c r="CV37" s="368"/>
      <c r="CW37" s="368"/>
      <c r="CX37" s="368"/>
      <c r="CY37" s="368"/>
      <c r="CZ37" s="368"/>
      <c r="DA37" s="368"/>
      <c r="DB37" s="368"/>
      <c r="DC37" s="368"/>
      <c r="DD37" s="368"/>
      <c r="DE37" s="368"/>
      <c r="DG37" s="365" t="str">
        <f>IF('各会計、関係団体の財政状況及び健全化判断比率'!BR10="","",'各会計、関係団体の財政状況及び健全化判断比率'!BR10)</f>
        <v/>
      </c>
      <c r="DH37" s="365"/>
      <c r="DI37" s="208"/>
    </row>
    <row r="38" spans="1:113" ht="32.25" customHeight="1" x14ac:dyDescent="0.2">
      <c r="A38" s="181"/>
      <c r="B38" s="205"/>
      <c r="C38" s="367" t="str">
        <f t="shared" ref="C38:C43" si="5">IF(E38="","",C37+1)</f>
        <v/>
      </c>
      <c r="D38" s="367"/>
      <c r="E38" s="368" t="str">
        <f>IF('各会計、関係団体の財政状況及び健全化判断比率'!B11="","",'各会計、関係団体の財政状況及び健全化判断比率'!B11)</f>
        <v/>
      </c>
      <c r="F38" s="368"/>
      <c r="G38" s="368"/>
      <c r="H38" s="368"/>
      <c r="I38" s="368"/>
      <c r="J38" s="368"/>
      <c r="K38" s="368"/>
      <c r="L38" s="368"/>
      <c r="M38" s="368"/>
      <c r="N38" s="368"/>
      <c r="O38" s="368"/>
      <c r="P38" s="368"/>
      <c r="Q38" s="368"/>
      <c r="R38" s="368"/>
      <c r="S38" s="368"/>
      <c r="T38" s="181"/>
      <c r="U38" s="367" t="str">
        <f t="shared" si="4"/>
        <v/>
      </c>
      <c r="V38" s="367"/>
      <c r="W38" s="368"/>
      <c r="X38" s="368"/>
      <c r="Y38" s="368"/>
      <c r="Z38" s="368"/>
      <c r="AA38" s="368"/>
      <c r="AB38" s="368"/>
      <c r="AC38" s="368"/>
      <c r="AD38" s="368"/>
      <c r="AE38" s="368"/>
      <c r="AF38" s="368"/>
      <c r="AG38" s="368"/>
      <c r="AH38" s="368"/>
      <c r="AI38" s="368"/>
      <c r="AJ38" s="368"/>
      <c r="AK38" s="368"/>
      <c r="AL38" s="181"/>
      <c r="AM38" s="367" t="str">
        <f t="shared" si="0"/>
        <v/>
      </c>
      <c r="AN38" s="367"/>
      <c r="AO38" s="368"/>
      <c r="AP38" s="368"/>
      <c r="AQ38" s="368"/>
      <c r="AR38" s="368"/>
      <c r="AS38" s="368"/>
      <c r="AT38" s="368"/>
      <c r="AU38" s="368"/>
      <c r="AV38" s="368"/>
      <c r="AW38" s="368"/>
      <c r="AX38" s="368"/>
      <c r="AY38" s="368"/>
      <c r="AZ38" s="368"/>
      <c r="BA38" s="368"/>
      <c r="BB38" s="368"/>
      <c r="BC38" s="368"/>
      <c r="BD38" s="181"/>
      <c r="BE38" s="367" t="str">
        <f t="shared" si="1"/>
        <v/>
      </c>
      <c r="BF38" s="367"/>
      <c r="BG38" s="368"/>
      <c r="BH38" s="368"/>
      <c r="BI38" s="368"/>
      <c r="BJ38" s="368"/>
      <c r="BK38" s="368"/>
      <c r="BL38" s="368"/>
      <c r="BM38" s="368"/>
      <c r="BN38" s="368"/>
      <c r="BO38" s="368"/>
      <c r="BP38" s="368"/>
      <c r="BQ38" s="368"/>
      <c r="BR38" s="368"/>
      <c r="BS38" s="368"/>
      <c r="BT38" s="368"/>
      <c r="BU38" s="368"/>
      <c r="BV38" s="181"/>
      <c r="BW38" s="367">
        <f t="shared" si="2"/>
        <v>14</v>
      </c>
      <c r="BX38" s="367"/>
      <c r="BY38" s="368" t="str">
        <f>IF('各会計、関係団体の財政状況及び健全化判断比率'!B72="","",'各会計、関係団体の財政状況及び健全化判断比率'!B72)</f>
        <v>群馬県後期高齢者医療広域連合（事業会計）</v>
      </c>
      <c r="BZ38" s="368"/>
      <c r="CA38" s="368"/>
      <c r="CB38" s="368"/>
      <c r="CC38" s="368"/>
      <c r="CD38" s="368"/>
      <c r="CE38" s="368"/>
      <c r="CF38" s="368"/>
      <c r="CG38" s="368"/>
      <c r="CH38" s="368"/>
      <c r="CI38" s="368"/>
      <c r="CJ38" s="368"/>
      <c r="CK38" s="368"/>
      <c r="CL38" s="368"/>
      <c r="CM38" s="368"/>
      <c r="CN38" s="181"/>
      <c r="CO38" s="367" t="str">
        <f t="shared" si="3"/>
        <v/>
      </c>
      <c r="CP38" s="367"/>
      <c r="CQ38" s="368" t="str">
        <f>IF('各会計、関係団体の財政状況及び健全化判断比率'!BS11="","",'各会計、関係団体の財政状況及び健全化判断比率'!BS11)</f>
        <v/>
      </c>
      <c r="CR38" s="368"/>
      <c r="CS38" s="368"/>
      <c r="CT38" s="368"/>
      <c r="CU38" s="368"/>
      <c r="CV38" s="368"/>
      <c r="CW38" s="368"/>
      <c r="CX38" s="368"/>
      <c r="CY38" s="368"/>
      <c r="CZ38" s="368"/>
      <c r="DA38" s="368"/>
      <c r="DB38" s="368"/>
      <c r="DC38" s="368"/>
      <c r="DD38" s="368"/>
      <c r="DE38" s="368"/>
      <c r="DG38" s="365" t="str">
        <f>IF('各会計、関係団体の財政状況及び健全化判断比率'!BR11="","",'各会計、関係団体の財政状況及び健全化判断比率'!BR11)</f>
        <v/>
      </c>
      <c r="DH38" s="365"/>
      <c r="DI38" s="208"/>
    </row>
    <row r="39" spans="1:113" ht="32.25" customHeight="1" x14ac:dyDescent="0.2">
      <c r="A39" s="181"/>
      <c r="B39" s="205"/>
      <c r="C39" s="367" t="str">
        <f t="shared" si="5"/>
        <v/>
      </c>
      <c r="D39" s="367"/>
      <c r="E39" s="368" t="str">
        <f>IF('各会計、関係団体の財政状況及び健全化判断比率'!B12="","",'各会計、関係団体の財政状況及び健全化判断比率'!B12)</f>
        <v/>
      </c>
      <c r="F39" s="368"/>
      <c r="G39" s="368"/>
      <c r="H39" s="368"/>
      <c r="I39" s="368"/>
      <c r="J39" s="368"/>
      <c r="K39" s="368"/>
      <c r="L39" s="368"/>
      <c r="M39" s="368"/>
      <c r="N39" s="368"/>
      <c r="O39" s="368"/>
      <c r="P39" s="368"/>
      <c r="Q39" s="368"/>
      <c r="R39" s="368"/>
      <c r="S39" s="368"/>
      <c r="T39" s="181"/>
      <c r="U39" s="367" t="str">
        <f t="shared" si="4"/>
        <v/>
      </c>
      <c r="V39" s="367"/>
      <c r="W39" s="368"/>
      <c r="X39" s="368"/>
      <c r="Y39" s="368"/>
      <c r="Z39" s="368"/>
      <c r="AA39" s="368"/>
      <c r="AB39" s="368"/>
      <c r="AC39" s="368"/>
      <c r="AD39" s="368"/>
      <c r="AE39" s="368"/>
      <c r="AF39" s="368"/>
      <c r="AG39" s="368"/>
      <c r="AH39" s="368"/>
      <c r="AI39" s="368"/>
      <c r="AJ39" s="368"/>
      <c r="AK39" s="368"/>
      <c r="AL39" s="181"/>
      <c r="AM39" s="367" t="str">
        <f t="shared" si="0"/>
        <v/>
      </c>
      <c r="AN39" s="367"/>
      <c r="AO39" s="368"/>
      <c r="AP39" s="368"/>
      <c r="AQ39" s="368"/>
      <c r="AR39" s="368"/>
      <c r="AS39" s="368"/>
      <c r="AT39" s="368"/>
      <c r="AU39" s="368"/>
      <c r="AV39" s="368"/>
      <c r="AW39" s="368"/>
      <c r="AX39" s="368"/>
      <c r="AY39" s="368"/>
      <c r="AZ39" s="368"/>
      <c r="BA39" s="368"/>
      <c r="BB39" s="368"/>
      <c r="BC39" s="368"/>
      <c r="BD39" s="181"/>
      <c r="BE39" s="367" t="str">
        <f t="shared" si="1"/>
        <v/>
      </c>
      <c r="BF39" s="367"/>
      <c r="BG39" s="368"/>
      <c r="BH39" s="368"/>
      <c r="BI39" s="368"/>
      <c r="BJ39" s="368"/>
      <c r="BK39" s="368"/>
      <c r="BL39" s="368"/>
      <c r="BM39" s="368"/>
      <c r="BN39" s="368"/>
      <c r="BO39" s="368"/>
      <c r="BP39" s="368"/>
      <c r="BQ39" s="368"/>
      <c r="BR39" s="368"/>
      <c r="BS39" s="368"/>
      <c r="BT39" s="368"/>
      <c r="BU39" s="368"/>
      <c r="BV39" s="181"/>
      <c r="BW39" s="367">
        <f t="shared" si="2"/>
        <v>15</v>
      </c>
      <c r="BX39" s="367"/>
      <c r="BY39" s="368" t="str">
        <f>IF('各会計、関係団体の財政状況及び健全化判断比率'!B73="","",'各会計、関係団体の財政状況及び健全化判断比率'!B73)</f>
        <v>群馬県市町村総合事務組合</v>
      </c>
      <c r="BZ39" s="368"/>
      <c r="CA39" s="368"/>
      <c r="CB39" s="368"/>
      <c r="CC39" s="368"/>
      <c r="CD39" s="368"/>
      <c r="CE39" s="368"/>
      <c r="CF39" s="368"/>
      <c r="CG39" s="368"/>
      <c r="CH39" s="368"/>
      <c r="CI39" s="368"/>
      <c r="CJ39" s="368"/>
      <c r="CK39" s="368"/>
      <c r="CL39" s="368"/>
      <c r="CM39" s="368"/>
      <c r="CN39" s="181"/>
      <c r="CO39" s="367" t="str">
        <f t="shared" si="3"/>
        <v/>
      </c>
      <c r="CP39" s="367"/>
      <c r="CQ39" s="368" t="str">
        <f>IF('各会計、関係団体の財政状況及び健全化判断比率'!BS12="","",'各会計、関係団体の財政状況及び健全化判断比率'!BS12)</f>
        <v/>
      </c>
      <c r="CR39" s="368"/>
      <c r="CS39" s="368"/>
      <c r="CT39" s="368"/>
      <c r="CU39" s="368"/>
      <c r="CV39" s="368"/>
      <c r="CW39" s="368"/>
      <c r="CX39" s="368"/>
      <c r="CY39" s="368"/>
      <c r="CZ39" s="368"/>
      <c r="DA39" s="368"/>
      <c r="DB39" s="368"/>
      <c r="DC39" s="368"/>
      <c r="DD39" s="368"/>
      <c r="DE39" s="368"/>
      <c r="DG39" s="365" t="str">
        <f>IF('各会計、関係団体の財政状況及び健全化判断比率'!BR12="","",'各会計、関係団体の財政状況及び健全化判断比率'!BR12)</f>
        <v/>
      </c>
      <c r="DH39" s="365"/>
      <c r="DI39" s="208"/>
    </row>
    <row r="40" spans="1:113" ht="32.25" customHeight="1" x14ac:dyDescent="0.2">
      <c r="A40" s="181"/>
      <c r="B40" s="205"/>
      <c r="C40" s="367" t="str">
        <f t="shared" si="5"/>
        <v/>
      </c>
      <c r="D40" s="367"/>
      <c r="E40" s="368" t="str">
        <f>IF('各会計、関係団体の財政状況及び健全化判断比率'!B13="","",'各会計、関係団体の財政状況及び健全化判断比率'!B13)</f>
        <v/>
      </c>
      <c r="F40" s="368"/>
      <c r="G40" s="368"/>
      <c r="H40" s="368"/>
      <c r="I40" s="368"/>
      <c r="J40" s="368"/>
      <c r="K40" s="368"/>
      <c r="L40" s="368"/>
      <c r="M40" s="368"/>
      <c r="N40" s="368"/>
      <c r="O40" s="368"/>
      <c r="P40" s="368"/>
      <c r="Q40" s="368"/>
      <c r="R40" s="368"/>
      <c r="S40" s="368"/>
      <c r="T40" s="181"/>
      <c r="U40" s="367" t="str">
        <f t="shared" si="4"/>
        <v/>
      </c>
      <c r="V40" s="367"/>
      <c r="W40" s="368"/>
      <c r="X40" s="368"/>
      <c r="Y40" s="368"/>
      <c r="Z40" s="368"/>
      <c r="AA40" s="368"/>
      <c r="AB40" s="368"/>
      <c r="AC40" s="368"/>
      <c r="AD40" s="368"/>
      <c r="AE40" s="368"/>
      <c r="AF40" s="368"/>
      <c r="AG40" s="368"/>
      <c r="AH40" s="368"/>
      <c r="AI40" s="368"/>
      <c r="AJ40" s="368"/>
      <c r="AK40" s="368"/>
      <c r="AL40" s="181"/>
      <c r="AM40" s="367" t="str">
        <f t="shared" si="0"/>
        <v/>
      </c>
      <c r="AN40" s="367"/>
      <c r="AO40" s="368"/>
      <c r="AP40" s="368"/>
      <c r="AQ40" s="368"/>
      <c r="AR40" s="368"/>
      <c r="AS40" s="368"/>
      <c r="AT40" s="368"/>
      <c r="AU40" s="368"/>
      <c r="AV40" s="368"/>
      <c r="AW40" s="368"/>
      <c r="AX40" s="368"/>
      <c r="AY40" s="368"/>
      <c r="AZ40" s="368"/>
      <c r="BA40" s="368"/>
      <c r="BB40" s="368"/>
      <c r="BC40" s="368"/>
      <c r="BD40" s="181"/>
      <c r="BE40" s="367" t="str">
        <f t="shared" si="1"/>
        <v/>
      </c>
      <c r="BF40" s="367"/>
      <c r="BG40" s="368"/>
      <c r="BH40" s="368"/>
      <c r="BI40" s="368"/>
      <c r="BJ40" s="368"/>
      <c r="BK40" s="368"/>
      <c r="BL40" s="368"/>
      <c r="BM40" s="368"/>
      <c r="BN40" s="368"/>
      <c r="BO40" s="368"/>
      <c r="BP40" s="368"/>
      <c r="BQ40" s="368"/>
      <c r="BR40" s="368"/>
      <c r="BS40" s="368"/>
      <c r="BT40" s="368"/>
      <c r="BU40" s="368"/>
      <c r="BV40" s="181"/>
      <c r="BW40" s="367">
        <f t="shared" si="2"/>
        <v>16</v>
      </c>
      <c r="BX40" s="367"/>
      <c r="BY40" s="368" t="str">
        <f>IF('各会計、関係団体の財政状況及び健全化判断比率'!B74="","",'各会計、関係団体の財政状況及び健全化判断比率'!B74)</f>
        <v>群馬県市町村会館管理組合</v>
      </c>
      <c r="BZ40" s="368"/>
      <c r="CA40" s="368"/>
      <c r="CB40" s="368"/>
      <c r="CC40" s="368"/>
      <c r="CD40" s="368"/>
      <c r="CE40" s="368"/>
      <c r="CF40" s="368"/>
      <c r="CG40" s="368"/>
      <c r="CH40" s="368"/>
      <c r="CI40" s="368"/>
      <c r="CJ40" s="368"/>
      <c r="CK40" s="368"/>
      <c r="CL40" s="368"/>
      <c r="CM40" s="368"/>
      <c r="CN40" s="181"/>
      <c r="CO40" s="367" t="str">
        <f t="shared" si="3"/>
        <v/>
      </c>
      <c r="CP40" s="367"/>
      <c r="CQ40" s="368" t="str">
        <f>IF('各会計、関係団体の財政状況及び健全化判断比率'!BS13="","",'各会計、関係団体の財政状況及び健全化判断比率'!BS13)</f>
        <v/>
      </c>
      <c r="CR40" s="368"/>
      <c r="CS40" s="368"/>
      <c r="CT40" s="368"/>
      <c r="CU40" s="368"/>
      <c r="CV40" s="368"/>
      <c r="CW40" s="368"/>
      <c r="CX40" s="368"/>
      <c r="CY40" s="368"/>
      <c r="CZ40" s="368"/>
      <c r="DA40" s="368"/>
      <c r="DB40" s="368"/>
      <c r="DC40" s="368"/>
      <c r="DD40" s="368"/>
      <c r="DE40" s="368"/>
      <c r="DG40" s="365" t="str">
        <f>IF('各会計、関係団体の財政状況及び健全化判断比率'!BR13="","",'各会計、関係団体の財政状況及び健全化判断比率'!BR13)</f>
        <v/>
      </c>
      <c r="DH40" s="365"/>
      <c r="DI40" s="208"/>
    </row>
    <row r="41" spans="1:113" ht="32.25" customHeight="1" x14ac:dyDescent="0.2">
      <c r="A41" s="181"/>
      <c r="B41" s="205"/>
      <c r="C41" s="367" t="str">
        <f t="shared" si="5"/>
        <v/>
      </c>
      <c r="D41" s="367"/>
      <c r="E41" s="368" t="str">
        <f>IF('各会計、関係団体の財政状況及び健全化判断比率'!B14="","",'各会計、関係団体の財政状況及び健全化判断比率'!B14)</f>
        <v/>
      </c>
      <c r="F41" s="368"/>
      <c r="G41" s="368"/>
      <c r="H41" s="368"/>
      <c r="I41" s="368"/>
      <c r="J41" s="368"/>
      <c r="K41" s="368"/>
      <c r="L41" s="368"/>
      <c r="M41" s="368"/>
      <c r="N41" s="368"/>
      <c r="O41" s="368"/>
      <c r="P41" s="368"/>
      <c r="Q41" s="368"/>
      <c r="R41" s="368"/>
      <c r="S41" s="368"/>
      <c r="T41" s="181"/>
      <c r="U41" s="367" t="str">
        <f t="shared" si="4"/>
        <v/>
      </c>
      <c r="V41" s="367"/>
      <c r="W41" s="368"/>
      <c r="X41" s="368"/>
      <c r="Y41" s="368"/>
      <c r="Z41" s="368"/>
      <c r="AA41" s="368"/>
      <c r="AB41" s="368"/>
      <c r="AC41" s="368"/>
      <c r="AD41" s="368"/>
      <c r="AE41" s="368"/>
      <c r="AF41" s="368"/>
      <c r="AG41" s="368"/>
      <c r="AH41" s="368"/>
      <c r="AI41" s="368"/>
      <c r="AJ41" s="368"/>
      <c r="AK41" s="368"/>
      <c r="AL41" s="181"/>
      <c r="AM41" s="367" t="str">
        <f t="shared" si="0"/>
        <v/>
      </c>
      <c r="AN41" s="367"/>
      <c r="AO41" s="368"/>
      <c r="AP41" s="368"/>
      <c r="AQ41" s="368"/>
      <c r="AR41" s="368"/>
      <c r="AS41" s="368"/>
      <c r="AT41" s="368"/>
      <c r="AU41" s="368"/>
      <c r="AV41" s="368"/>
      <c r="AW41" s="368"/>
      <c r="AX41" s="368"/>
      <c r="AY41" s="368"/>
      <c r="AZ41" s="368"/>
      <c r="BA41" s="368"/>
      <c r="BB41" s="368"/>
      <c r="BC41" s="368"/>
      <c r="BD41" s="181"/>
      <c r="BE41" s="367" t="str">
        <f t="shared" si="1"/>
        <v/>
      </c>
      <c r="BF41" s="367"/>
      <c r="BG41" s="368"/>
      <c r="BH41" s="368"/>
      <c r="BI41" s="368"/>
      <c r="BJ41" s="368"/>
      <c r="BK41" s="368"/>
      <c r="BL41" s="368"/>
      <c r="BM41" s="368"/>
      <c r="BN41" s="368"/>
      <c r="BO41" s="368"/>
      <c r="BP41" s="368"/>
      <c r="BQ41" s="368"/>
      <c r="BR41" s="368"/>
      <c r="BS41" s="368"/>
      <c r="BT41" s="368"/>
      <c r="BU41" s="368"/>
      <c r="BV41" s="181"/>
      <c r="BW41" s="367">
        <f t="shared" si="2"/>
        <v>17</v>
      </c>
      <c r="BX41" s="367"/>
      <c r="BY41" s="368" t="str">
        <f>IF('各会計、関係団体の財政状況及び健全化判断比率'!B75="","",'各会計、関係団体の財政状況及び健全化判断比率'!B75)</f>
        <v>烏帽子山植林組合</v>
      </c>
      <c r="BZ41" s="368"/>
      <c r="CA41" s="368"/>
      <c r="CB41" s="368"/>
      <c r="CC41" s="368"/>
      <c r="CD41" s="368"/>
      <c r="CE41" s="368"/>
      <c r="CF41" s="368"/>
      <c r="CG41" s="368"/>
      <c r="CH41" s="368"/>
      <c r="CI41" s="368"/>
      <c r="CJ41" s="368"/>
      <c r="CK41" s="368"/>
      <c r="CL41" s="368"/>
      <c r="CM41" s="368"/>
      <c r="CN41" s="181"/>
      <c r="CO41" s="367" t="str">
        <f t="shared" si="3"/>
        <v/>
      </c>
      <c r="CP41" s="367"/>
      <c r="CQ41" s="368" t="str">
        <f>IF('各会計、関係団体の財政状況及び健全化判断比率'!BS14="","",'各会計、関係団体の財政状況及び健全化判断比率'!BS14)</f>
        <v/>
      </c>
      <c r="CR41" s="368"/>
      <c r="CS41" s="368"/>
      <c r="CT41" s="368"/>
      <c r="CU41" s="368"/>
      <c r="CV41" s="368"/>
      <c r="CW41" s="368"/>
      <c r="CX41" s="368"/>
      <c r="CY41" s="368"/>
      <c r="CZ41" s="368"/>
      <c r="DA41" s="368"/>
      <c r="DB41" s="368"/>
      <c r="DC41" s="368"/>
      <c r="DD41" s="368"/>
      <c r="DE41" s="368"/>
      <c r="DG41" s="365" t="str">
        <f>IF('各会計、関係団体の財政状況及び健全化判断比率'!BR14="","",'各会計、関係団体の財政状況及び健全化判断比率'!BR14)</f>
        <v/>
      </c>
      <c r="DH41" s="365"/>
      <c r="DI41" s="208"/>
    </row>
    <row r="42" spans="1:113" ht="32.25" customHeight="1" x14ac:dyDescent="0.2">
      <c r="B42" s="205"/>
      <c r="C42" s="367" t="str">
        <f t="shared" si="5"/>
        <v/>
      </c>
      <c r="D42" s="367"/>
      <c r="E42" s="368" t="str">
        <f>IF('各会計、関係団体の財政状況及び健全化判断比率'!B15="","",'各会計、関係団体の財政状況及び健全化判断比率'!B15)</f>
        <v/>
      </c>
      <c r="F42" s="368"/>
      <c r="G42" s="368"/>
      <c r="H42" s="368"/>
      <c r="I42" s="368"/>
      <c r="J42" s="368"/>
      <c r="K42" s="368"/>
      <c r="L42" s="368"/>
      <c r="M42" s="368"/>
      <c r="N42" s="368"/>
      <c r="O42" s="368"/>
      <c r="P42" s="368"/>
      <c r="Q42" s="368"/>
      <c r="R42" s="368"/>
      <c r="S42" s="368"/>
      <c r="T42" s="181"/>
      <c r="U42" s="367" t="str">
        <f t="shared" si="4"/>
        <v/>
      </c>
      <c r="V42" s="367"/>
      <c r="W42" s="368"/>
      <c r="X42" s="368"/>
      <c r="Y42" s="368"/>
      <c r="Z42" s="368"/>
      <c r="AA42" s="368"/>
      <c r="AB42" s="368"/>
      <c r="AC42" s="368"/>
      <c r="AD42" s="368"/>
      <c r="AE42" s="368"/>
      <c r="AF42" s="368"/>
      <c r="AG42" s="368"/>
      <c r="AH42" s="368"/>
      <c r="AI42" s="368"/>
      <c r="AJ42" s="368"/>
      <c r="AK42" s="368"/>
      <c r="AL42" s="181"/>
      <c r="AM42" s="367" t="str">
        <f t="shared" si="0"/>
        <v/>
      </c>
      <c r="AN42" s="367"/>
      <c r="AO42" s="368"/>
      <c r="AP42" s="368"/>
      <c r="AQ42" s="368"/>
      <c r="AR42" s="368"/>
      <c r="AS42" s="368"/>
      <c r="AT42" s="368"/>
      <c r="AU42" s="368"/>
      <c r="AV42" s="368"/>
      <c r="AW42" s="368"/>
      <c r="AX42" s="368"/>
      <c r="AY42" s="368"/>
      <c r="AZ42" s="368"/>
      <c r="BA42" s="368"/>
      <c r="BB42" s="368"/>
      <c r="BC42" s="368"/>
      <c r="BD42" s="181"/>
      <c r="BE42" s="367" t="str">
        <f t="shared" si="1"/>
        <v/>
      </c>
      <c r="BF42" s="367"/>
      <c r="BG42" s="368"/>
      <c r="BH42" s="368"/>
      <c r="BI42" s="368"/>
      <c r="BJ42" s="368"/>
      <c r="BK42" s="368"/>
      <c r="BL42" s="368"/>
      <c r="BM42" s="368"/>
      <c r="BN42" s="368"/>
      <c r="BO42" s="368"/>
      <c r="BP42" s="368"/>
      <c r="BQ42" s="368"/>
      <c r="BR42" s="368"/>
      <c r="BS42" s="368"/>
      <c r="BT42" s="368"/>
      <c r="BU42" s="368"/>
      <c r="BV42" s="181"/>
      <c r="BW42" s="367">
        <f t="shared" si="2"/>
        <v>18</v>
      </c>
      <c r="BX42" s="367"/>
      <c r="BY42" s="368" t="str">
        <f>IF('各会計、関係団体の財政状況及び健全化判断比率'!B76="","",'各会計、関係団体の財政状況及び健全化判断比率'!B76)</f>
        <v>吾妻環境施設組合</v>
      </c>
      <c r="BZ42" s="368"/>
      <c r="CA42" s="368"/>
      <c r="CB42" s="368"/>
      <c r="CC42" s="368"/>
      <c r="CD42" s="368"/>
      <c r="CE42" s="368"/>
      <c r="CF42" s="368"/>
      <c r="CG42" s="368"/>
      <c r="CH42" s="368"/>
      <c r="CI42" s="368"/>
      <c r="CJ42" s="368"/>
      <c r="CK42" s="368"/>
      <c r="CL42" s="368"/>
      <c r="CM42" s="368"/>
      <c r="CN42" s="181"/>
      <c r="CO42" s="367" t="str">
        <f t="shared" si="3"/>
        <v/>
      </c>
      <c r="CP42" s="367"/>
      <c r="CQ42" s="368" t="str">
        <f>IF('各会計、関係団体の財政状況及び健全化判断比率'!BS15="","",'各会計、関係団体の財政状況及び健全化判断比率'!BS15)</f>
        <v/>
      </c>
      <c r="CR42" s="368"/>
      <c r="CS42" s="368"/>
      <c r="CT42" s="368"/>
      <c r="CU42" s="368"/>
      <c r="CV42" s="368"/>
      <c r="CW42" s="368"/>
      <c r="CX42" s="368"/>
      <c r="CY42" s="368"/>
      <c r="CZ42" s="368"/>
      <c r="DA42" s="368"/>
      <c r="DB42" s="368"/>
      <c r="DC42" s="368"/>
      <c r="DD42" s="368"/>
      <c r="DE42" s="368"/>
      <c r="DG42" s="365" t="str">
        <f>IF('各会計、関係団体の財政状況及び健全化判断比率'!BR15="","",'各会計、関係団体の財政状況及び健全化判断比率'!BR15)</f>
        <v/>
      </c>
      <c r="DH42" s="365"/>
      <c r="DI42" s="208"/>
    </row>
    <row r="43" spans="1:113" ht="32.25" customHeight="1" x14ac:dyDescent="0.2">
      <c r="B43" s="205"/>
      <c r="C43" s="367" t="str">
        <f t="shared" si="5"/>
        <v/>
      </c>
      <c r="D43" s="367"/>
      <c r="E43" s="368" t="str">
        <f>IF('各会計、関係団体の財政状況及び健全化判断比率'!B16="","",'各会計、関係団体の財政状況及び健全化判断比率'!B16)</f>
        <v/>
      </c>
      <c r="F43" s="368"/>
      <c r="G43" s="368"/>
      <c r="H43" s="368"/>
      <c r="I43" s="368"/>
      <c r="J43" s="368"/>
      <c r="K43" s="368"/>
      <c r="L43" s="368"/>
      <c r="M43" s="368"/>
      <c r="N43" s="368"/>
      <c r="O43" s="368"/>
      <c r="P43" s="368"/>
      <c r="Q43" s="368"/>
      <c r="R43" s="368"/>
      <c r="S43" s="368"/>
      <c r="T43" s="181"/>
      <c r="U43" s="367" t="str">
        <f t="shared" si="4"/>
        <v/>
      </c>
      <c r="V43" s="367"/>
      <c r="W43" s="368"/>
      <c r="X43" s="368"/>
      <c r="Y43" s="368"/>
      <c r="Z43" s="368"/>
      <c r="AA43" s="368"/>
      <c r="AB43" s="368"/>
      <c r="AC43" s="368"/>
      <c r="AD43" s="368"/>
      <c r="AE43" s="368"/>
      <c r="AF43" s="368"/>
      <c r="AG43" s="368"/>
      <c r="AH43" s="368"/>
      <c r="AI43" s="368"/>
      <c r="AJ43" s="368"/>
      <c r="AK43" s="368"/>
      <c r="AL43" s="181"/>
      <c r="AM43" s="367" t="str">
        <f t="shared" si="0"/>
        <v/>
      </c>
      <c r="AN43" s="367"/>
      <c r="AO43" s="368"/>
      <c r="AP43" s="368"/>
      <c r="AQ43" s="368"/>
      <c r="AR43" s="368"/>
      <c r="AS43" s="368"/>
      <c r="AT43" s="368"/>
      <c r="AU43" s="368"/>
      <c r="AV43" s="368"/>
      <c r="AW43" s="368"/>
      <c r="AX43" s="368"/>
      <c r="AY43" s="368"/>
      <c r="AZ43" s="368"/>
      <c r="BA43" s="368"/>
      <c r="BB43" s="368"/>
      <c r="BC43" s="368"/>
      <c r="BD43" s="181"/>
      <c r="BE43" s="367" t="str">
        <f t="shared" si="1"/>
        <v/>
      </c>
      <c r="BF43" s="367"/>
      <c r="BG43" s="368"/>
      <c r="BH43" s="368"/>
      <c r="BI43" s="368"/>
      <c r="BJ43" s="368"/>
      <c r="BK43" s="368"/>
      <c r="BL43" s="368"/>
      <c r="BM43" s="368"/>
      <c r="BN43" s="368"/>
      <c r="BO43" s="368"/>
      <c r="BP43" s="368"/>
      <c r="BQ43" s="368"/>
      <c r="BR43" s="368"/>
      <c r="BS43" s="368"/>
      <c r="BT43" s="368"/>
      <c r="BU43" s="368"/>
      <c r="BV43" s="181"/>
      <c r="BW43" s="367" t="str">
        <f t="shared" si="2"/>
        <v/>
      </c>
      <c r="BX43" s="367"/>
      <c r="BY43" s="368" t="str">
        <f>IF('各会計、関係団体の財政状況及び健全化判断比率'!B77="","",'各会計、関係団体の財政状況及び健全化判断比率'!B77)</f>
        <v/>
      </c>
      <c r="BZ43" s="368"/>
      <c r="CA43" s="368"/>
      <c r="CB43" s="368"/>
      <c r="CC43" s="368"/>
      <c r="CD43" s="368"/>
      <c r="CE43" s="368"/>
      <c r="CF43" s="368"/>
      <c r="CG43" s="368"/>
      <c r="CH43" s="368"/>
      <c r="CI43" s="368"/>
      <c r="CJ43" s="368"/>
      <c r="CK43" s="368"/>
      <c r="CL43" s="368"/>
      <c r="CM43" s="368"/>
      <c r="CN43" s="181"/>
      <c r="CO43" s="367" t="str">
        <f t="shared" si="3"/>
        <v/>
      </c>
      <c r="CP43" s="367"/>
      <c r="CQ43" s="368" t="str">
        <f>IF('各会計、関係団体の財政状況及び健全化判断比率'!BS16="","",'各会計、関係団体の財政状況及び健全化判断比率'!BS16)</f>
        <v/>
      </c>
      <c r="CR43" s="368"/>
      <c r="CS43" s="368"/>
      <c r="CT43" s="368"/>
      <c r="CU43" s="368"/>
      <c r="CV43" s="368"/>
      <c r="CW43" s="368"/>
      <c r="CX43" s="368"/>
      <c r="CY43" s="368"/>
      <c r="CZ43" s="368"/>
      <c r="DA43" s="368"/>
      <c r="DB43" s="368"/>
      <c r="DC43" s="368"/>
      <c r="DD43" s="368"/>
      <c r="DE43" s="368"/>
      <c r="DG43" s="365" t="str">
        <f>IF('各会計、関係団体の財政状況及び健全化判断比率'!BR16="","",'各会計、関係団体の財政状況及び健全化判断比率'!BR16)</f>
        <v/>
      </c>
      <c r="DH43" s="365"/>
      <c r="DI43" s="208"/>
    </row>
    <row r="44" spans="1:113" ht="13.5" customHeight="1" thickBot="1" x14ac:dyDescent="0.25">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x14ac:dyDescent="0.2"/>
    <row r="46" spans="1:113" x14ac:dyDescent="0.2">
      <c r="B46" s="180" t="s">
        <v>206</v>
      </c>
      <c r="E46" s="364" t="s">
        <v>207</v>
      </c>
      <c r="F46" s="364"/>
      <c r="G46" s="364"/>
      <c r="H46" s="364"/>
      <c r="I46" s="364"/>
      <c r="J46" s="364"/>
      <c r="K46" s="364"/>
      <c r="L46" s="364"/>
      <c r="M46" s="364"/>
      <c r="N46" s="364"/>
      <c r="O46" s="364"/>
      <c r="P46" s="364"/>
      <c r="Q46" s="364"/>
      <c r="R46" s="364"/>
      <c r="S46" s="364"/>
      <c r="T46" s="364"/>
      <c r="U46" s="364"/>
      <c r="V46" s="364"/>
      <c r="W46" s="364"/>
      <c r="X46" s="364"/>
      <c r="Y46" s="364"/>
      <c r="Z46" s="364"/>
      <c r="AA46" s="364"/>
      <c r="AB46" s="364"/>
      <c r="AC46" s="364"/>
      <c r="AD46" s="364"/>
      <c r="AE46" s="364"/>
      <c r="AF46" s="364"/>
      <c r="AG46" s="364"/>
      <c r="AH46" s="364"/>
      <c r="AI46" s="364"/>
      <c r="AJ46" s="364"/>
      <c r="AK46" s="364"/>
      <c r="AL46" s="364"/>
      <c r="AM46" s="364"/>
      <c r="AN46" s="364"/>
      <c r="AO46" s="364"/>
      <c r="AP46" s="364"/>
      <c r="AQ46" s="364"/>
      <c r="AR46" s="364"/>
      <c r="AS46" s="364"/>
      <c r="AT46" s="364"/>
      <c r="AU46" s="364"/>
      <c r="AV46" s="364"/>
      <c r="AW46" s="364"/>
      <c r="AX46" s="364"/>
      <c r="AY46" s="364"/>
      <c r="AZ46" s="364"/>
      <c r="BA46" s="364"/>
      <c r="BB46" s="364"/>
      <c r="BC46" s="364"/>
      <c r="BD46" s="364"/>
      <c r="BE46" s="364"/>
      <c r="BF46" s="364"/>
      <c r="BG46" s="364"/>
      <c r="BH46" s="364"/>
      <c r="BI46" s="364"/>
      <c r="BJ46" s="364"/>
      <c r="BK46" s="364"/>
      <c r="BL46" s="364"/>
      <c r="BM46" s="364"/>
      <c r="BN46" s="364"/>
      <c r="BO46" s="364"/>
      <c r="BP46" s="364"/>
      <c r="BQ46" s="364"/>
      <c r="BR46" s="364"/>
      <c r="BS46" s="364"/>
      <c r="BT46" s="364"/>
      <c r="BU46" s="364"/>
      <c r="BV46" s="364"/>
      <c r="BW46" s="364"/>
      <c r="BX46" s="364"/>
      <c r="BY46" s="364"/>
      <c r="BZ46" s="364"/>
      <c r="CA46" s="364"/>
      <c r="CB46" s="364"/>
      <c r="CC46" s="364"/>
      <c r="CD46" s="364"/>
      <c r="CE46" s="364"/>
      <c r="CF46" s="364"/>
      <c r="CG46" s="364"/>
      <c r="CH46" s="364"/>
      <c r="CI46" s="364"/>
      <c r="CJ46" s="364"/>
      <c r="CK46" s="364"/>
      <c r="CL46" s="364"/>
      <c r="CM46" s="364"/>
      <c r="CN46" s="364"/>
      <c r="CO46" s="364"/>
      <c r="CP46" s="364"/>
      <c r="CQ46" s="364"/>
      <c r="CR46" s="364"/>
      <c r="CS46" s="364"/>
      <c r="CT46" s="364"/>
      <c r="CU46" s="364"/>
      <c r="CV46" s="364"/>
      <c r="CW46" s="364"/>
      <c r="CX46" s="364"/>
      <c r="CY46" s="364"/>
      <c r="CZ46" s="364"/>
      <c r="DA46" s="364"/>
      <c r="DB46" s="364"/>
      <c r="DC46" s="364"/>
      <c r="DD46" s="364"/>
      <c r="DE46" s="364"/>
      <c r="DF46" s="364"/>
      <c r="DG46" s="364"/>
      <c r="DH46" s="364"/>
      <c r="DI46" s="364"/>
    </row>
    <row r="47" spans="1:113" x14ac:dyDescent="0.2">
      <c r="E47" s="364" t="s">
        <v>208</v>
      </c>
      <c r="F47" s="364"/>
      <c r="G47" s="364"/>
      <c r="H47" s="364"/>
      <c r="I47" s="364"/>
      <c r="J47" s="364"/>
      <c r="K47" s="364"/>
      <c r="L47" s="364"/>
      <c r="M47" s="364"/>
      <c r="N47" s="364"/>
      <c r="O47" s="364"/>
      <c r="P47" s="364"/>
      <c r="Q47" s="364"/>
      <c r="R47" s="364"/>
      <c r="S47" s="364"/>
      <c r="T47" s="364"/>
      <c r="U47" s="364"/>
      <c r="V47" s="364"/>
      <c r="W47" s="364"/>
      <c r="X47" s="364"/>
      <c r="Y47" s="364"/>
      <c r="Z47" s="364"/>
      <c r="AA47" s="364"/>
      <c r="AB47" s="364"/>
      <c r="AC47" s="364"/>
      <c r="AD47" s="364"/>
      <c r="AE47" s="364"/>
      <c r="AF47" s="364"/>
      <c r="AG47" s="364"/>
      <c r="AH47" s="364"/>
      <c r="AI47" s="364"/>
      <c r="AJ47" s="364"/>
      <c r="AK47" s="364"/>
      <c r="AL47" s="364"/>
      <c r="AM47" s="364"/>
      <c r="AN47" s="364"/>
      <c r="AO47" s="364"/>
      <c r="AP47" s="364"/>
      <c r="AQ47" s="364"/>
      <c r="AR47" s="364"/>
      <c r="AS47" s="364"/>
      <c r="AT47" s="364"/>
      <c r="AU47" s="364"/>
      <c r="AV47" s="364"/>
      <c r="AW47" s="364"/>
      <c r="AX47" s="364"/>
      <c r="AY47" s="364"/>
      <c r="AZ47" s="364"/>
      <c r="BA47" s="364"/>
      <c r="BB47" s="364"/>
      <c r="BC47" s="364"/>
      <c r="BD47" s="364"/>
      <c r="BE47" s="364"/>
      <c r="BF47" s="364"/>
      <c r="BG47" s="364"/>
      <c r="BH47" s="364"/>
      <c r="BI47" s="364"/>
      <c r="BJ47" s="364"/>
      <c r="BK47" s="364"/>
      <c r="BL47" s="364"/>
      <c r="BM47" s="364"/>
      <c r="BN47" s="364"/>
      <c r="BO47" s="364"/>
      <c r="BP47" s="364"/>
      <c r="BQ47" s="364"/>
      <c r="BR47" s="364"/>
      <c r="BS47" s="364"/>
      <c r="BT47" s="364"/>
      <c r="BU47" s="364"/>
      <c r="BV47" s="364"/>
      <c r="BW47" s="364"/>
      <c r="BX47" s="364"/>
      <c r="BY47" s="364"/>
      <c r="BZ47" s="364"/>
      <c r="CA47" s="364"/>
      <c r="CB47" s="364"/>
      <c r="CC47" s="364"/>
      <c r="CD47" s="364"/>
      <c r="CE47" s="364"/>
      <c r="CF47" s="364"/>
      <c r="CG47" s="364"/>
      <c r="CH47" s="364"/>
      <c r="CI47" s="364"/>
      <c r="CJ47" s="364"/>
      <c r="CK47" s="364"/>
      <c r="CL47" s="364"/>
      <c r="CM47" s="364"/>
      <c r="CN47" s="364"/>
      <c r="CO47" s="364"/>
      <c r="CP47" s="364"/>
      <c r="CQ47" s="364"/>
      <c r="CR47" s="364"/>
      <c r="CS47" s="364"/>
      <c r="CT47" s="364"/>
      <c r="CU47" s="364"/>
      <c r="CV47" s="364"/>
      <c r="CW47" s="364"/>
      <c r="CX47" s="364"/>
      <c r="CY47" s="364"/>
      <c r="CZ47" s="364"/>
      <c r="DA47" s="364"/>
      <c r="DB47" s="364"/>
      <c r="DC47" s="364"/>
      <c r="DD47" s="364"/>
      <c r="DE47" s="364"/>
      <c r="DF47" s="364"/>
      <c r="DG47" s="364"/>
      <c r="DH47" s="364"/>
      <c r="DI47" s="364"/>
    </row>
    <row r="48" spans="1:113" x14ac:dyDescent="0.2">
      <c r="E48" s="364" t="s">
        <v>209</v>
      </c>
      <c r="F48" s="364"/>
      <c r="G48" s="364"/>
      <c r="H48" s="364"/>
      <c r="I48" s="364"/>
      <c r="J48" s="364"/>
      <c r="K48" s="364"/>
      <c r="L48" s="364"/>
      <c r="M48" s="364"/>
      <c r="N48" s="364"/>
      <c r="O48" s="364"/>
      <c r="P48" s="364"/>
      <c r="Q48" s="364"/>
      <c r="R48" s="364"/>
      <c r="S48" s="364"/>
      <c r="T48" s="364"/>
      <c r="U48" s="364"/>
      <c r="V48" s="364"/>
      <c r="W48" s="364"/>
      <c r="X48" s="364"/>
      <c r="Y48" s="364"/>
      <c r="Z48" s="364"/>
      <c r="AA48" s="364"/>
      <c r="AB48" s="364"/>
      <c r="AC48" s="364"/>
      <c r="AD48" s="364"/>
      <c r="AE48" s="364"/>
      <c r="AF48" s="364"/>
      <c r="AG48" s="364"/>
      <c r="AH48" s="364"/>
      <c r="AI48" s="364"/>
      <c r="AJ48" s="364"/>
      <c r="AK48" s="364"/>
      <c r="AL48" s="364"/>
      <c r="AM48" s="364"/>
      <c r="AN48" s="364"/>
      <c r="AO48" s="364"/>
      <c r="AP48" s="364"/>
      <c r="AQ48" s="364"/>
      <c r="AR48" s="364"/>
      <c r="AS48" s="364"/>
      <c r="AT48" s="364"/>
      <c r="AU48" s="364"/>
      <c r="AV48" s="364"/>
      <c r="AW48" s="364"/>
      <c r="AX48" s="364"/>
      <c r="AY48" s="364"/>
      <c r="AZ48" s="364"/>
      <c r="BA48" s="364"/>
      <c r="BB48" s="364"/>
      <c r="BC48" s="364"/>
      <c r="BD48" s="364"/>
      <c r="BE48" s="364"/>
      <c r="BF48" s="364"/>
      <c r="BG48" s="364"/>
      <c r="BH48" s="364"/>
      <c r="BI48" s="364"/>
      <c r="BJ48" s="364"/>
      <c r="BK48" s="364"/>
      <c r="BL48" s="364"/>
      <c r="BM48" s="364"/>
      <c r="BN48" s="364"/>
      <c r="BO48" s="364"/>
      <c r="BP48" s="364"/>
      <c r="BQ48" s="364"/>
      <c r="BR48" s="364"/>
      <c r="BS48" s="364"/>
      <c r="BT48" s="364"/>
      <c r="BU48" s="364"/>
      <c r="BV48" s="364"/>
      <c r="BW48" s="364"/>
      <c r="BX48" s="364"/>
      <c r="BY48" s="364"/>
      <c r="BZ48" s="364"/>
      <c r="CA48" s="364"/>
      <c r="CB48" s="364"/>
      <c r="CC48" s="364"/>
      <c r="CD48" s="364"/>
      <c r="CE48" s="364"/>
      <c r="CF48" s="364"/>
      <c r="CG48" s="364"/>
      <c r="CH48" s="364"/>
      <c r="CI48" s="364"/>
      <c r="CJ48" s="364"/>
      <c r="CK48" s="364"/>
      <c r="CL48" s="364"/>
      <c r="CM48" s="364"/>
      <c r="CN48" s="364"/>
      <c r="CO48" s="364"/>
      <c r="CP48" s="364"/>
      <c r="CQ48" s="364"/>
      <c r="CR48" s="364"/>
      <c r="CS48" s="364"/>
      <c r="CT48" s="364"/>
      <c r="CU48" s="364"/>
      <c r="CV48" s="364"/>
      <c r="CW48" s="364"/>
      <c r="CX48" s="364"/>
      <c r="CY48" s="364"/>
      <c r="CZ48" s="364"/>
      <c r="DA48" s="364"/>
      <c r="DB48" s="364"/>
      <c r="DC48" s="364"/>
      <c r="DD48" s="364"/>
      <c r="DE48" s="364"/>
      <c r="DF48" s="364"/>
      <c r="DG48" s="364"/>
      <c r="DH48" s="364"/>
      <c r="DI48" s="364"/>
    </row>
    <row r="49" spans="5:113" x14ac:dyDescent="0.2">
      <c r="E49" s="366" t="s">
        <v>210</v>
      </c>
      <c r="F49" s="366"/>
      <c r="G49" s="366"/>
      <c r="H49" s="366"/>
      <c r="I49" s="366"/>
      <c r="J49" s="366"/>
      <c r="K49" s="366"/>
      <c r="L49" s="366"/>
      <c r="M49" s="366"/>
      <c r="N49" s="366"/>
      <c r="O49" s="366"/>
      <c r="P49" s="366"/>
      <c r="Q49" s="366"/>
      <c r="R49" s="366"/>
      <c r="S49" s="366"/>
      <c r="T49" s="366"/>
      <c r="U49" s="366"/>
      <c r="V49" s="366"/>
      <c r="W49" s="366"/>
      <c r="X49" s="366"/>
      <c r="Y49" s="366"/>
      <c r="Z49" s="366"/>
      <c r="AA49" s="366"/>
      <c r="AB49" s="366"/>
      <c r="AC49" s="366"/>
      <c r="AD49" s="366"/>
      <c r="AE49" s="366"/>
      <c r="AF49" s="366"/>
      <c r="AG49" s="366"/>
      <c r="AH49" s="366"/>
      <c r="AI49" s="366"/>
      <c r="AJ49" s="366"/>
      <c r="AK49" s="366"/>
      <c r="AL49" s="366"/>
      <c r="AM49" s="366"/>
      <c r="AN49" s="366"/>
      <c r="AO49" s="366"/>
      <c r="AP49" s="366"/>
      <c r="AQ49" s="366"/>
      <c r="AR49" s="366"/>
      <c r="AS49" s="366"/>
      <c r="AT49" s="366"/>
      <c r="AU49" s="366"/>
      <c r="AV49" s="366"/>
      <c r="AW49" s="366"/>
      <c r="AX49" s="366"/>
      <c r="AY49" s="366"/>
      <c r="AZ49" s="366"/>
      <c r="BA49" s="366"/>
      <c r="BB49" s="366"/>
      <c r="BC49" s="366"/>
      <c r="BD49" s="366"/>
      <c r="BE49" s="366"/>
      <c r="BF49" s="366"/>
      <c r="BG49" s="366"/>
      <c r="BH49" s="366"/>
      <c r="BI49" s="366"/>
      <c r="BJ49" s="366"/>
      <c r="BK49" s="366"/>
      <c r="BL49" s="366"/>
      <c r="BM49" s="366"/>
      <c r="BN49" s="366"/>
      <c r="BO49" s="366"/>
      <c r="BP49" s="366"/>
      <c r="BQ49" s="366"/>
      <c r="BR49" s="366"/>
      <c r="BS49" s="366"/>
      <c r="BT49" s="366"/>
      <c r="BU49" s="366"/>
      <c r="BV49" s="366"/>
      <c r="BW49" s="366"/>
      <c r="BX49" s="366"/>
      <c r="BY49" s="366"/>
      <c r="BZ49" s="366"/>
      <c r="CA49" s="366"/>
      <c r="CB49" s="366"/>
      <c r="CC49" s="366"/>
      <c r="CD49" s="366"/>
      <c r="CE49" s="366"/>
      <c r="CF49" s="366"/>
      <c r="CG49" s="366"/>
      <c r="CH49" s="366"/>
      <c r="CI49" s="366"/>
      <c r="CJ49" s="366"/>
      <c r="CK49" s="366"/>
      <c r="CL49" s="366"/>
      <c r="CM49" s="366"/>
      <c r="CN49" s="366"/>
      <c r="CO49" s="366"/>
      <c r="CP49" s="366"/>
      <c r="CQ49" s="366"/>
      <c r="CR49" s="366"/>
      <c r="CS49" s="366"/>
      <c r="CT49" s="366"/>
      <c r="CU49" s="366"/>
      <c r="CV49" s="366"/>
      <c r="CW49" s="366"/>
      <c r="CX49" s="366"/>
      <c r="CY49" s="366"/>
      <c r="CZ49" s="366"/>
      <c r="DA49" s="366"/>
      <c r="DB49" s="366"/>
      <c r="DC49" s="366"/>
      <c r="DD49" s="366"/>
      <c r="DE49" s="366"/>
      <c r="DF49" s="366"/>
      <c r="DG49" s="366"/>
      <c r="DH49" s="366"/>
      <c r="DI49" s="366"/>
    </row>
    <row r="50" spans="5:113" x14ac:dyDescent="0.2">
      <c r="E50" s="364" t="s">
        <v>211</v>
      </c>
      <c r="F50" s="364"/>
      <c r="G50" s="364"/>
      <c r="H50" s="364"/>
      <c r="I50" s="364"/>
      <c r="J50" s="364"/>
      <c r="K50" s="364"/>
      <c r="L50" s="364"/>
      <c r="M50" s="364"/>
      <c r="N50" s="364"/>
      <c r="O50" s="364"/>
      <c r="P50" s="364"/>
      <c r="Q50" s="364"/>
      <c r="R50" s="364"/>
      <c r="S50" s="364"/>
      <c r="T50" s="364"/>
      <c r="U50" s="364"/>
      <c r="V50" s="364"/>
      <c r="W50" s="364"/>
      <c r="X50" s="364"/>
      <c r="Y50" s="364"/>
      <c r="Z50" s="364"/>
      <c r="AA50" s="364"/>
      <c r="AB50" s="364"/>
      <c r="AC50" s="364"/>
      <c r="AD50" s="364"/>
      <c r="AE50" s="364"/>
      <c r="AF50" s="364"/>
      <c r="AG50" s="364"/>
      <c r="AH50" s="364"/>
      <c r="AI50" s="364"/>
      <c r="AJ50" s="364"/>
      <c r="AK50" s="364"/>
      <c r="AL50" s="364"/>
      <c r="AM50" s="364"/>
      <c r="AN50" s="364"/>
      <c r="AO50" s="364"/>
      <c r="AP50" s="364"/>
      <c r="AQ50" s="364"/>
      <c r="AR50" s="364"/>
      <c r="AS50" s="364"/>
      <c r="AT50" s="364"/>
      <c r="AU50" s="364"/>
      <c r="AV50" s="364"/>
      <c r="AW50" s="364"/>
      <c r="AX50" s="364"/>
      <c r="AY50" s="364"/>
      <c r="AZ50" s="364"/>
      <c r="BA50" s="364"/>
      <c r="BB50" s="364"/>
      <c r="BC50" s="364"/>
      <c r="BD50" s="364"/>
      <c r="BE50" s="364"/>
      <c r="BF50" s="364"/>
      <c r="BG50" s="364"/>
      <c r="BH50" s="364"/>
      <c r="BI50" s="364"/>
      <c r="BJ50" s="364"/>
      <c r="BK50" s="364"/>
      <c r="BL50" s="364"/>
      <c r="BM50" s="364"/>
      <c r="BN50" s="364"/>
      <c r="BO50" s="364"/>
      <c r="BP50" s="364"/>
      <c r="BQ50" s="364"/>
      <c r="BR50" s="364"/>
      <c r="BS50" s="364"/>
      <c r="BT50" s="364"/>
      <c r="BU50" s="364"/>
      <c r="BV50" s="364"/>
      <c r="BW50" s="364"/>
      <c r="BX50" s="364"/>
      <c r="BY50" s="364"/>
      <c r="BZ50" s="364"/>
      <c r="CA50" s="364"/>
      <c r="CB50" s="364"/>
      <c r="CC50" s="364"/>
      <c r="CD50" s="364"/>
      <c r="CE50" s="364"/>
      <c r="CF50" s="364"/>
      <c r="CG50" s="364"/>
      <c r="CH50" s="364"/>
      <c r="CI50" s="364"/>
      <c r="CJ50" s="364"/>
      <c r="CK50" s="364"/>
      <c r="CL50" s="364"/>
      <c r="CM50" s="364"/>
      <c r="CN50" s="364"/>
      <c r="CO50" s="364"/>
      <c r="CP50" s="364"/>
      <c r="CQ50" s="364"/>
      <c r="CR50" s="364"/>
      <c r="CS50" s="364"/>
      <c r="CT50" s="364"/>
      <c r="CU50" s="364"/>
      <c r="CV50" s="364"/>
      <c r="CW50" s="364"/>
      <c r="CX50" s="364"/>
      <c r="CY50" s="364"/>
      <c r="CZ50" s="364"/>
      <c r="DA50" s="364"/>
      <c r="DB50" s="364"/>
      <c r="DC50" s="364"/>
      <c r="DD50" s="364"/>
      <c r="DE50" s="364"/>
      <c r="DF50" s="364"/>
      <c r="DG50" s="364"/>
      <c r="DH50" s="364"/>
      <c r="DI50" s="364"/>
    </row>
    <row r="51" spans="5:113" x14ac:dyDescent="0.2">
      <c r="E51" s="364" t="s">
        <v>212</v>
      </c>
      <c r="F51" s="364"/>
      <c r="G51" s="364"/>
      <c r="H51" s="364"/>
      <c r="I51" s="364"/>
      <c r="J51" s="364"/>
      <c r="K51" s="364"/>
      <c r="L51" s="364"/>
      <c r="M51" s="364"/>
      <c r="N51" s="364"/>
      <c r="O51" s="364"/>
      <c r="P51" s="364"/>
      <c r="Q51" s="364"/>
      <c r="R51" s="364"/>
      <c r="S51" s="364"/>
      <c r="T51" s="364"/>
      <c r="U51" s="364"/>
      <c r="V51" s="364"/>
      <c r="W51" s="364"/>
      <c r="X51" s="364"/>
      <c r="Y51" s="364"/>
      <c r="Z51" s="364"/>
      <c r="AA51" s="364"/>
      <c r="AB51" s="364"/>
      <c r="AC51" s="364"/>
      <c r="AD51" s="364"/>
      <c r="AE51" s="364"/>
      <c r="AF51" s="364"/>
      <c r="AG51" s="364"/>
      <c r="AH51" s="364"/>
      <c r="AI51" s="364"/>
      <c r="AJ51" s="364"/>
      <c r="AK51" s="364"/>
      <c r="AL51" s="364"/>
      <c r="AM51" s="364"/>
      <c r="AN51" s="364"/>
      <c r="AO51" s="364"/>
      <c r="AP51" s="364"/>
      <c r="AQ51" s="364"/>
      <c r="AR51" s="364"/>
      <c r="AS51" s="364"/>
      <c r="AT51" s="364"/>
      <c r="AU51" s="364"/>
      <c r="AV51" s="364"/>
      <c r="AW51" s="364"/>
      <c r="AX51" s="364"/>
      <c r="AY51" s="364"/>
      <c r="AZ51" s="364"/>
      <c r="BA51" s="364"/>
      <c r="BB51" s="364"/>
      <c r="BC51" s="364"/>
      <c r="BD51" s="364"/>
      <c r="BE51" s="364"/>
      <c r="BF51" s="364"/>
      <c r="BG51" s="364"/>
      <c r="BH51" s="364"/>
      <c r="BI51" s="364"/>
      <c r="BJ51" s="364"/>
      <c r="BK51" s="364"/>
      <c r="BL51" s="364"/>
      <c r="BM51" s="364"/>
      <c r="BN51" s="364"/>
      <c r="BO51" s="364"/>
      <c r="BP51" s="364"/>
      <c r="BQ51" s="364"/>
      <c r="BR51" s="364"/>
      <c r="BS51" s="364"/>
      <c r="BT51" s="364"/>
      <c r="BU51" s="364"/>
      <c r="BV51" s="364"/>
      <c r="BW51" s="364"/>
      <c r="BX51" s="364"/>
      <c r="BY51" s="364"/>
      <c r="BZ51" s="364"/>
      <c r="CA51" s="364"/>
      <c r="CB51" s="364"/>
      <c r="CC51" s="364"/>
      <c r="CD51" s="364"/>
      <c r="CE51" s="364"/>
      <c r="CF51" s="364"/>
      <c r="CG51" s="364"/>
      <c r="CH51" s="364"/>
      <c r="CI51" s="364"/>
      <c r="CJ51" s="364"/>
      <c r="CK51" s="364"/>
      <c r="CL51" s="364"/>
      <c r="CM51" s="364"/>
      <c r="CN51" s="364"/>
      <c r="CO51" s="364"/>
      <c r="CP51" s="364"/>
      <c r="CQ51" s="364"/>
      <c r="CR51" s="364"/>
      <c r="CS51" s="364"/>
      <c r="CT51" s="364"/>
      <c r="CU51" s="364"/>
      <c r="CV51" s="364"/>
      <c r="CW51" s="364"/>
      <c r="CX51" s="364"/>
      <c r="CY51" s="364"/>
      <c r="CZ51" s="364"/>
      <c r="DA51" s="364"/>
      <c r="DB51" s="364"/>
      <c r="DC51" s="364"/>
      <c r="DD51" s="364"/>
      <c r="DE51" s="364"/>
      <c r="DF51" s="364"/>
      <c r="DG51" s="364"/>
      <c r="DH51" s="364"/>
      <c r="DI51" s="364"/>
    </row>
    <row r="52" spans="5:113" x14ac:dyDescent="0.2">
      <c r="E52" s="364" t="s">
        <v>213</v>
      </c>
      <c r="F52" s="364"/>
      <c r="G52" s="364"/>
      <c r="H52" s="364"/>
      <c r="I52" s="364"/>
      <c r="J52" s="364"/>
      <c r="K52" s="364"/>
      <c r="L52" s="364"/>
      <c r="M52" s="364"/>
      <c r="N52" s="364"/>
      <c r="O52" s="364"/>
      <c r="P52" s="364"/>
      <c r="Q52" s="364"/>
      <c r="R52" s="364"/>
      <c r="S52" s="364"/>
      <c r="T52" s="364"/>
      <c r="U52" s="364"/>
      <c r="V52" s="364"/>
      <c r="W52" s="364"/>
      <c r="X52" s="364"/>
      <c r="Y52" s="364"/>
      <c r="Z52" s="364"/>
      <c r="AA52" s="364"/>
      <c r="AB52" s="364"/>
      <c r="AC52" s="364"/>
      <c r="AD52" s="364"/>
      <c r="AE52" s="364"/>
      <c r="AF52" s="364"/>
      <c r="AG52" s="364"/>
      <c r="AH52" s="364"/>
      <c r="AI52" s="364"/>
      <c r="AJ52" s="364"/>
      <c r="AK52" s="364"/>
      <c r="AL52" s="364"/>
      <c r="AM52" s="364"/>
      <c r="AN52" s="364"/>
      <c r="AO52" s="364"/>
      <c r="AP52" s="364"/>
      <c r="AQ52" s="364"/>
      <c r="AR52" s="364"/>
      <c r="AS52" s="364"/>
      <c r="AT52" s="364"/>
      <c r="AU52" s="364"/>
      <c r="AV52" s="364"/>
      <c r="AW52" s="364"/>
      <c r="AX52" s="364"/>
      <c r="AY52" s="364"/>
      <c r="AZ52" s="364"/>
      <c r="BA52" s="364"/>
      <c r="BB52" s="364"/>
      <c r="BC52" s="364"/>
      <c r="BD52" s="364"/>
      <c r="BE52" s="364"/>
      <c r="BF52" s="364"/>
      <c r="BG52" s="364"/>
      <c r="BH52" s="364"/>
      <c r="BI52" s="364"/>
      <c r="BJ52" s="364"/>
      <c r="BK52" s="364"/>
      <c r="BL52" s="364"/>
      <c r="BM52" s="364"/>
      <c r="BN52" s="364"/>
      <c r="BO52" s="364"/>
      <c r="BP52" s="364"/>
      <c r="BQ52" s="364"/>
      <c r="BR52" s="364"/>
      <c r="BS52" s="364"/>
      <c r="BT52" s="364"/>
      <c r="BU52" s="364"/>
      <c r="BV52" s="364"/>
      <c r="BW52" s="364"/>
      <c r="BX52" s="364"/>
      <c r="BY52" s="364"/>
      <c r="BZ52" s="364"/>
      <c r="CA52" s="364"/>
      <c r="CB52" s="364"/>
      <c r="CC52" s="364"/>
      <c r="CD52" s="364"/>
      <c r="CE52" s="364"/>
      <c r="CF52" s="364"/>
      <c r="CG52" s="364"/>
      <c r="CH52" s="364"/>
      <c r="CI52" s="364"/>
      <c r="CJ52" s="364"/>
      <c r="CK52" s="364"/>
      <c r="CL52" s="364"/>
      <c r="CM52" s="364"/>
      <c r="CN52" s="364"/>
      <c r="CO52" s="364"/>
      <c r="CP52" s="364"/>
      <c r="CQ52" s="364"/>
      <c r="CR52" s="364"/>
      <c r="CS52" s="364"/>
      <c r="CT52" s="364"/>
      <c r="CU52" s="364"/>
      <c r="CV52" s="364"/>
      <c r="CW52" s="364"/>
      <c r="CX52" s="364"/>
      <c r="CY52" s="364"/>
      <c r="CZ52" s="364"/>
      <c r="DA52" s="364"/>
      <c r="DB52" s="364"/>
      <c r="DC52" s="364"/>
      <c r="DD52" s="364"/>
      <c r="DE52" s="364"/>
      <c r="DF52" s="364"/>
      <c r="DG52" s="364"/>
      <c r="DH52" s="364"/>
      <c r="DI52" s="364"/>
    </row>
    <row r="53" spans="5:113" x14ac:dyDescent="0.2">
      <c r="E53" s="364" t="s">
        <v>214</v>
      </c>
      <c r="F53" s="364"/>
      <c r="G53" s="364"/>
      <c r="H53" s="364"/>
      <c r="I53" s="364"/>
      <c r="J53" s="364"/>
      <c r="K53" s="364"/>
      <c r="L53" s="364"/>
      <c r="M53" s="364"/>
      <c r="N53" s="364"/>
      <c r="O53" s="364"/>
      <c r="P53" s="364"/>
      <c r="Q53" s="364"/>
      <c r="R53" s="364"/>
      <c r="S53" s="364"/>
      <c r="T53" s="364"/>
      <c r="U53" s="364"/>
      <c r="V53" s="364"/>
      <c r="W53" s="364"/>
      <c r="X53" s="364"/>
      <c r="Y53" s="364"/>
      <c r="Z53" s="364"/>
      <c r="AA53" s="364"/>
      <c r="AB53" s="364"/>
      <c r="AC53" s="364"/>
      <c r="AD53" s="364"/>
      <c r="AE53" s="364"/>
      <c r="AF53" s="364"/>
      <c r="AG53" s="364"/>
      <c r="AH53" s="364"/>
      <c r="AI53" s="364"/>
      <c r="AJ53" s="364"/>
      <c r="AK53" s="364"/>
      <c r="AL53" s="364"/>
      <c r="AM53" s="364"/>
      <c r="AN53" s="364"/>
      <c r="AO53" s="364"/>
      <c r="AP53" s="364"/>
      <c r="AQ53" s="364"/>
      <c r="AR53" s="364"/>
      <c r="AS53" s="364"/>
      <c r="AT53" s="364"/>
      <c r="AU53" s="364"/>
      <c r="AV53" s="364"/>
      <c r="AW53" s="364"/>
      <c r="AX53" s="364"/>
      <c r="AY53" s="364"/>
      <c r="AZ53" s="364"/>
      <c r="BA53" s="364"/>
      <c r="BB53" s="364"/>
      <c r="BC53" s="364"/>
      <c r="BD53" s="364"/>
      <c r="BE53" s="364"/>
      <c r="BF53" s="364"/>
      <c r="BG53" s="364"/>
      <c r="BH53" s="364"/>
      <c r="BI53" s="364"/>
      <c r="BJ53" s="364"/>
      <c r="BK53" s="364"/>
      <c r="BL53" s="364"/>
      <c r="BM53" s="364"/>
      <c r="BN53" s="364"/>
      <c r="BO53" s="364"/>
      <c r="BP53" s="364"/>
      <c r="BQ53" s="364"/>
      <c r="BR53" s="364"/>
      <c r="BS53" s="364"/>
      <c r="BT53" s="364"/>
      <c r="BU53" s="364"/>
      <c r="BV53" s="364"/>
      <c r="BW53" s="364"/>
      <c r="BX53" s="364"/>
      <c r="BY53" s="364"/>
      <c r="BZ53" s="364"/>
      <c r="CA53" s="364"/>
      <c r="CB53" s="364"/>
      <c r="CC53" s="364"/>
      <c r="CD53" s="364"/>
      <c r="CE53" s="364"/>
      <c r="CF53" s="364"/>
      <c r="CG53" s="364"/>
      <c r="CH53" s="364"/>
      <c r="CI53" s="364"/>
      <c r="CJ53" s="364"/>
      <c r="CK53" s="364"/>
      <c r="CL53" s="364"/>
      <c r="CM53" s="364"/>
      <c r="CN53" s="364"/>
      <c r="CO53" s="364"/>
      <c r="CP53" s="364"/>
      <c r="CQ53" s="364"/>
      <c r="CR53" s="364"/>
      <c r="CS53" s="364"/>
      <c r="CT53" s="364"/>
      <c r="CU53" s="364"/>
      <c r="CV53" s="364"/>
      <c r="CW53" s="364"/>
      <c r="CX53" s="364"/>
      <c r="CY53" s="364"/>
      <c r="CZ53" s="364"/>
      <c r="DA53" s="364"/>
      <c r="DB53" s="364"/>
      <c r="DC53" s="364"/>
      <c r="DD53" s="364"/>
      <c r="DE53" s="364"/>
      <c r="DF53" s="364"/>
      <c r="DG53" s="364"/>
      <c r="DH53" s="364"/>
      <c r="DI53" s="364"/>
    </row>
    <row r="54" spans="5:113" x14ac:dyDescent="0.2"/>
    <row r="55" spans="5:113" x14ac:dyDescent="0.2"/>
    <row r="56" spans="5:113" x14ac:dyDescent="0.2"/>
  </sheetData>
  <sheetProtection algorithmName="SHA-512" hashValue="+F/HWRR9y7JfJGiTPVjnIPbBIJVwBBxuT9lrXD+GZfKFS9dHhpwDgzzbI5G6hObqCpBQna4uNnYsoP15n1LGSg==" saltValue="1yyWasmdUaa4asjywRKIrA==" spinCount="100000" sheet="1" objects="1" scenarios="1"/>
  <mergeCells count="446">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heetViews>
  <sheetFormatPr defaultColWidth="0" defaultRowHeight="11.25" customHeight="1" zeroHeight="1" x14ac:dyDescent="0.2"/>
  <cols>
    <col min="1" max="1" width="1.6328125" style="214" customWidth="1"/>
    <col min="2" max="2" width="2.36328125" style="214" customWidth="1"/>
    <col min="3" max="16" width="2.6328125" style="214" customWidth="1"/>
    <col min="17" max="17" width="2.36328125" style="214" customWidth="1"/>
    <col min="18" max="95" width="1.6328125" style="214" customWidth="1"/>
    <col min="96" max="133" width="1.6328125" style="226" customWidth="1"/>
    <col min="134" max="143" width="1.6328125" style="214" customWidth="1"/>
    <col min="144" max="16384" width="0" style="214" hidden="1"/>
  </cols>
  <sheetData>
    <row r="1" spans="2:143" ht="22.5" customHeight="1" thickBot="1" x14ac:dyDescent="0.25">
      <c r="B1" s="212"/>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213"/>
      <c r="AD1" s="213"/>
      <c r="AE1" s="213"/>
      <c r="AF1" s="213"/>
      <c r="AG1" s="213"/>
      <c r="AH1" s="213"/>
      <c r="AI1" s="213"/>
      <c r="AJ1" s="213"/>
      <c r="AK1" s="213"/>
      <c r="AL1" s="213"/>
      <c r="AM1" s="213"/>
      <c r="AN1" s="213"/>
      <c r="AO1" s="213"/>
      <c r="AP1" s="213"/>
      <c r="AQ1" s="213"/>
      <c r="AR1" s="213"/>
      <c r="AS1" s="213"/>
      <c r="AT1" s="213"/>
      <c r="AU1" s="213"/>
      <c r="AV1" s="213"/>
      <c r="AW1" s="213"/>
      <c r="AX1" s="213"/>
      <c r="AY1" s="213"/>
      <c r="AZ1" s="213"/>
      <c r="BA1" s="213"/>
      <c r="BB1" s="213"/>
      <c r="BC1" s="213"/>
      <c r="BD1" s="213"/>
      <c r="BE1" s="213"/>
      <c r="BF1" s="213"/>
      <c r="BG1" s="213"/>
      <c r="BH1" s="213"/>
      <c r="BI1" s="213"/>
      <c r="BJ1" s="213"/>
      <c r="BK1" s="213"/>
      <c r="BL1" s="213"/>
      <c r="BM1" s="213"/>
      <c r="BN1" s="213"/>
      <c r="BO1" s="213"/>
      <c r="BP1" s="213"/>
      <c r="BQ1" s="213"/>
      <c r="BR1" s="213"/>
      <c r="BS1" s="213"/>
      <c r="BT1" s="213"/>
      <c r="BU1" s="213"/>
      <c r="BV1" s="213"/>
      <c r="BW1" s="213"/>
      <c r="BX1" s="213"/>
      <c r="BY1" s="213"/>
      <c r="BZ1" s="213"/>
      <c r="CA1" s="213"/>
      <c r="CB1" s="213"/>
      <c r="CC1" s="213"/>
      <c r="CD1" s="213"/>
      <c r="CE1" s="213"/>
      <c r="CF1" s="213"/>
      <c r="CG1" s="213"/>
      <c r="CH1" s="213"/>
      <c r="CI1" s="213"/>
      <c r="CJ1" s="213"/>
      <c r="CK1" s="213"/>
      <c r="CL1" s="213"/>
      <c r="CM1" s="213"/>
      <c r="CN1" s="213"/>
      <c r="CO1" s="213"/>
      <c r="CP1" s="213"/>
      <c r="CQ1" s="213"/>
      <c r="CR1" s="213"/>
      <c r="CS1" s="213"/>
      <c r="CT1" s="213"/>
      <c r="CU1" s="213"/>
      <c r="CV1" s="213"/>
      <c r="CW1" s="213"/>
      <c r="CX1" s="213"/>
      <c r="CY1" s="213"/>
      <c r="CZ1" s="213"/>
      <c r="DA1" s="213"/>
      <c r="DB1" s="213"/>
      <c r="DC1" s="213"/>
      <c r="DD1" s="213"/>
      <c r="DE1" s="213"/>
      <c r="DF1" s="213"/>
      <c r="DG1" s="213"/>
      <c r="DH1" s="717" t="s">
        <v>215</v>
      </c>
      <c r="DI1" s="718"/>
      <c r="DJ1" s="718"/>
      <c r="DK1" s="718"/>
      <c r="DL1" s="718"/>
      <c r="DM1" s="718"/>
      <c r="DN1" s="719"/>
      <c r="DO1" s="214"/>
      <c r="DP1" s="717" t="s">
        <v>216</v>
      </c>
      <c r="DQ1" s="718"/>
      <c r="DR1" s="718"/>
      <c r="DS1" s="718"/>
      <c r="DT1" s="718"/>
      <c r="DU1" s="718"/>
      <c r="DV1" s="718"/>
      <c r="DW1" s="718"/>
      <c r="DX1" s="718"/>
      <c r="DY1" s="718"/>
      <c r="DZ1" s="718"/>
      <c r="EA1" s="718"/>
      <c r="EB1" s="718"/>
      <c r="EC1" s="719"/>
      <c r="ED1" s="213"/>
      <c r="EE1" s="213"/>
      <c r="EF1" s="213"/>
      <c r="EG1" s="213"/>
      <c r="EH1" s="213"/>
      <c r="EI1" s="213"/>
      <c r="EJ1" s="213"/>
      <c r="EK1" s="213"/>
      <c r="EL1" s="213"/>
      <c r="EM1" s="213"/>
    </row>
    <row r="2" spans="2:143" ht="22.5" customHeight="1" x14ac:dyDescent="0.2">
      <c r="B2" s="215" t="s">
        <v>217</v>
      </c>
      <c r="R2" s="216"/>
      <c r="S2" s="216"/>
      <c r="T2" s="216"/>
      <c r="U2" s="216"/>
      <c r="V2" s="216"/>
      <c r="W2" s="216"/>
      <c r="X2" s="216"/>
      <c r="Y2" s="216"/>
      <c r="Z2" s="216"/>
      <c r="AA2" s="216"/>
      <c r="AB2" s="216"/>
      <c r="AC2" s="216"/>
      <c r="AE2" s="217"/>
      <c r="AF2" s="217"/>
      <c r="AG2" s="217"/>
      <c r="AH2" s="217"/>
      <c r="AI2" s="217"/>
      <c r="AJ2" s="216"/>
      <c r="AK2" s="216"/>
      <c r="AL2" s="216"/>
      <c r="AM2" s="216"/>
      <c r="AN2" s="216"/>
      <c r="AO2" s="216"/>
      <c r="AP2" s="216"/>
      <c r="CD2" s="213"/>
      <c r="CE2" s="213"/>
      <c r="CF2" s="213"/>
      <c r="CG2" s="213"/>
      <c r="CH2" s="213"/>
      <c r="CI2" s="213"/>
      <c r="CJ2" s="213"/>
      <c r="CK2" s="213"/>
      <c r="CL2" s="213"/>
      <c r="CM2" s="213"/>
      <c r="CN2" s="213"/>
      <c r="CO2" s="213"/>
      <c r="CP2" s="213"/>
      <c r="CQ2" s="213"/>
      <c r="CR2" s="213"/>
      <c r="CS2" s="213"/>
      <c r="CT2" s="213"/>
      <c r="CU2" s="213"/>
      <c r="CV2" s="213"/>
      <c r="CW2" s="213"/>
      <c r="CX2" s="213"/>
      <c r="CY2" s="213"/>
      <c r="CZ2" s="213"/>
      <c r="DA2" s="213"/>
      <c r="DB2" s="213"/>
      <c r="DC2" s="213"/>
      <c r="DD2" s="213"/>
      <c r="DE2" s="213"/>
      <c r="DF2" s="213"/>
      <c r="DG2" s="213"/>
      <c r="DH2" s="213"/>
      <c r="DI2" s="213"/>
      <c r="DJ2" s="213"/>
      <c r="DK2" s="213"/>
      <c r="DL2" s="213"/>
      <c r="DM2" s="213"/>
      <c r="DN2" s="213"/>
      <c r="DO2" s="213"/>
      <c r="DP2" s="213"/>
      <c r="DQ2" s="213"/>
      <c r="DR2" s="213"/>
      <c r="DS2" s="213"/>
      <c r="DT2" s="213"/>
      <c r="DU2" s="213"/>
      <c r="DV2" s="213"/>
      <c r="DW2" s="213"/>
      <c r="DX2" s="213"/>
      <c r="DY2" s="213"/>
      <c r="DZ2" s="213"/>
      <c r="EA2" s="213"/>
      <c r="EB2" s="213"/>
      <c r="EC2" s="213"/>
    </row>
    <row r="3" spans="2:143" ht="11.25" customHeight="1" x14ac:dyDescent="0.2">
      <c r="B3" s="673" t="s">
        <v>218</v>
      </c>
      <c r="C3" s="674"/>
      <c r="D3" s="674"/>
      <c r="E3" s="674"/>
      <c r="F3" s="674"/>
      <c r="G3" s="674"/>
      <c r="H3" s="674"/>
      <c r="I3" s="674"/>
      <c r="J3" s="674"/>
      <c r="K3" s="674"/>
      <c r="L3" s="674"/>
      <c r="M3" s="674"/>
      <c r="N3" s="674"/>
      <c r="O3" s="674"/>
      <c r="P3" s="674"/>
      <c r="Q3" s="674"/>
      <c r="R3" s="674"/>
      <c r="S3" s="674"/>
      <c r="T3" s="674"/>
      <c r="U3" s="674"/>
      <c r="V3" s="674"/>
      <c r="W3" s="674"/>
      <c r="X3" s="674"/>
      <c r="Y3" s="674"/>
      <c r="Z3" s="674"/>
      <c r="AA3" s="674"/>
      <c r="AB3" s="674"/>
      <c r="AC3" s="674"/>
      <c r="AD3" s="674"/>
      <c r="AE3" s="674"/>
      <c r="AF3" s="674"/>
      <c r="AG3" s="674"/>
      <c r="AH3" s="674"/>
      <c r="AI3" s="674"/>
      <c r="AJ3" s="674"/>
      <c r="AK3" s="674"/>
      <c r="AL3" s="674"/>
      <c r="AM3" s="674"/>
      <c r="AN3" s="674"/>
      <c r="AO3" s="674"/>
      <c r="AP3" s="673" t="s">
        <v>219</v>
      </c>
      <c r="AQ3" s="674"/>
      <c r="AR3" s="674"/>
      <c r="AS3" s="674"/>
      <c r="AT3" s="674"/>
      <c r="AU3" s="674"/>
      <c r="AV3" s="674"/>
      <c r="AW3" s="674"/>
      <c r="AX3" s="674"/>
      <c r="AY3" s="674"/>
      <c r="AZ3" s="674"/>
      <c r="BA3" s="674"/>
      <c r="BB3" s="674"/>
      <c r="BC3" s="674"/>
      <c r="BD3" s="674"/>
      <c r="BE3" s="674"/>
      <c r="BF3" s="674"/>
      <c r="BG3" s="674"/>
      <c r="BH3" s="674"/>
      <c r="BI3" s="674"/>
      <c r="BJ3" s="674"/>
      <c r="BK3" s="674"/>
      <c r="BL3" s="674"/>
      <c r="BM3" s="674"/>
      <c r="BN3" s="674"/>
      <c r="BO3" s="674"/>
      <c r="BP3" s="674"/>
      <c r="BQ3" s="674"/>
      <c r="BR3" s="674"/>
      <c r="BS3" s="674"/>
      <c r="BT3" s="674"/>
      <c r="BU3" s="674"/>
      <c r="BV3" s="674"/>
      <c r="BW3" s="674"/>
      <c r="BX3" s="674"/>
      <c r="BY3" s="674"/>
      <c r="BZ3" s="674"/>
      <c r="CA3" s="674"/>
      <c r="CB3" s="675"/>
      <c r="CD3" s="673" t="s">
        <v>220</v>
      </c>
      <c r="CE3" s="674"/>
      <c r="CF3" s="674"/>
      <c r="CG3" s="674"/>
      <c r="CH3" s="674"/>
      <c r="CI3" s="674"/>
      <c r="CJ3" s="674"/>
      <c r="CK3" s="674"/>
      <c r="CL3" s="674"/>
      <c r="CM3" s="674"/>
      <c r="CN3" s="674"/>
      <c r="CO3" s="674"/>
      <c r="CP3" s="674"/>
      <c r="CQ3" s="674"/>
      <c r="CR3" s="674"/>
      <c r="CS3" s="674"/>
      <c r="CT3" s="674"/>
      <c r="CU3" s="674"/>
      <c r="CV3" s="674"/>
      <c r="CW3" s="674"/>
      <c r="CX3" s="674"/>
      <c r="CY3" s="674"/>
      <c r="CZ3" s="674"/>
      <c r="DA3" s="674"/>
      <c r="DB3" s="674"/>
      <c r="DC3" s="674"/>
      <c r="DD3" s="674"/>
      <c r="DE3" s="674"/>
      <c r="DF3" s="674"/>
      <c r="DG3" s="674"/>
      <c r="DH3" s="674"/>
      <c r="DI3" s="674"/>
      <c r="DJ3" s="674"/>
      <c r="DK3" s="674"/>
      <c r="DL3" s="674"/>
      <c r="DM3" s="674"/>
      <c r="DN3" s="674"/>
      <c r="DO3" s="674"/>
      <c r="DP3" s="674"/>
      <c r="DQ3" s="674"/>
      <c r="DR3" s="674"/>
      <c r="DS3" s="674"/>
      <c r="DT3" s="674"/>
      <c r="DU3" s="674"/>
      <c r="DV3" s="674"/>
      <c r="DW3" s="674"/>
      <c r="DX3" s="674"/>
      <c r="DY3" s="674"/>
      <c r="DZ3" s="674"/>
      <c r="EA3" s="674"/>
      <c r="EB3" s="674"/>
      <c r="EC3" s="675"/>
    </row>
    <row r="4" spans="2:143" ht="11.25" customHeight="1" x14ac:dyDescent="0.2">
      <c r="B4" s="673" t="s">
        <v>1</v>
      </c>
      <c r="C4" s="674"/>
      <c r="D4" s="674"/>
      <c r="E4" s="674"/>
      <c r="F4" s="674"/>
      <c r="G4" s="674"/>
      <c r="H4" s="674"/>
      <c r="I4" s="674"/>
      <c r="J4" s="674"/>
      <c r="K4" s="674"/>
      <c r="L4" s="674"/>
      <c r="M4" s="674"/>
      <c r="N4" s="674"/>
      <c r="O4" s="674"/>
      <c r="P4" s="674"/>
      <c r="Q4" s="675"/>
      <c r="R4" s="673" t="s">
        <v>221</v>
      </c>
      <c r="S4" s="674"/>
      <c r="T4" s="674"/>
      <c r="U4" s="674"/>
      <c r="V4" s="674"/>
      <c r="W4" s="674"/>
      <c r="X4" s="674"/>
      <c r="Y4" s="675"/>
      <c r="Z4" s="673" t="s">
        <v>222</v>
      </c>
      <c r="AA4" s="674"/>
      <c r="AB4" s="674"/>
      <c r="AC4" s="675"/>
      <c r="AD4" s="673" t="s">
        <v>223</v>
      </c>
      <c r="AE4" s="674"/>
      <c r="AF4" s="674"/>
      <c r="AG4" s="674"/>
      <c r="AH4" s="674"/>
      <c r="AI4" s="674"/>
      <c r="AJ4" s="674"/>
      <c r="AK4" s="675"/>
      <c r="AL4" s="673" t="s">
        <v>222</v>
      </c>
      <c r="AM4" s="674"/>
      <c r="AN4" s="674"/>
      <c r="AO4" s="675"/>
      <c r="AP4" s="720" t="s">
        <v>224</v>
      </c>
      <c r="AQ4" s="720"/>
      <c r="AR4" s="720"/>
      <c r="AS4" s="720"/>
      <c r="AT4" s="720"/>
      <c r="AU4" s="720"/>
      <c r="AV4" s="720"/>
      <c r="AW4" s="720"/>
      <c r="AX4" s="720"/>
      <c r="AY4" s="720"/>
      <c r="AZ4" s="720"/>
      <c r="BA4" s="720"/>
      <c r="BB4" s="720"/>
      <c r="BC4" s="720"/>
      <c r="BD4" s="720"/>
      <c r="BE4" s="720"/>
      <c r="BF4" s="720"/>
      <c r="BG4" s="720" t="s">
        <v>225</v>
      </c>
      <c r="BH4" s="720"/>
      <c r="BI4" s="720"/>
      <c r="BJ4" s="720"/>
      <c r="BK4" s="720"/>
      <c r="BL4" s="720"/>
      <c r="BM4" s="720"/>
      <c r="BN4" s="720"/>
      <c r="BO4" s="720" t="s">
        <v>222</v>
      </c>
      <c r="BP4" s="720"/>
      <c r="BQ4" s="720"/>
      <c r="BR4" s="720"/>
      <c r="BS4" s="720" t="s">
        <v>226</v>
      </c>
      <c r="BT4" s="720"/>
      <c r="BU4" s="720"/>
      <c r="BV4" s="720"/>
      <c r="BW4" s="720"/>
      <c r="BX4" s="720"/>
      <c r="BY4" s="720"/>
      <c r="BZ4" s="720"/>
      <c r="CA4" s="720"/>
      <c r="CB4" s="720"/>
      <c r="CD4" s="673" t="s">
        <v>227</v>
      </c>
      <c r="CE4" s="674"/>
      <c r="CF4" s="674"/>
      <c r="CG4" s="674"/>
      <c r="CH4" s="674"/>
      <c r="CI4" s="674"/>
      <c r="CJ4" s="674"/>
      <c r="CK4" s="674"/>
      <c r="CL4" s="674"/>
      <c r="CM4" s="674"/>
      <c r="CN4" s="674"/>
      <c r="CO4" s="674"/>
      <c r="CP4" s="674"/>
      <c r="CQ4" s="674"/>
      <c r="CR4" s="674"/>
      <c r="CS4" s="674"/>
      <c r="CT4" s="674"/>
      <c r="CU4" s="674"/>
      <c r="CV4" s="674"/>
      <c r="CW4" s="674"/>
      <c r="CX4" s="674"/>
      <c r="CY4" s="674"/>
      <c r="CZ4" s="674"/>
      <c r="DA4" s="674"/>
      <c r="DB4" s="674"/>
      <c r="DC4" s="674"/>
      <c r="DD4" s="674"/>
      <c r="DE4" s="674"/>
      <c r="DF4" s="674"/>
      <c r="DG4" s="674"/>
      <c r="DH4" s="674"/>
      <c r="DI4" s="674"/>
      <c r="DJ4" s="674"/>
      <c r="DK4" s="674"/>
      <c r="DL4" s="674"/>
      <c r="DM4" s="674"/>
      <c r="DN4" s="674"/>
      <c r="DO4" s="674"/>
      <c r="DP4" s="674"/>
      <c r="DQ4" s="674"/>
      <c r="DR4" s="674"/>
      <c r="DS4" s="674"/>
      <c r="DT4" s="674"/>
      <c r="DU4" s="674"/>
      <c r="DV4" s="674"/>
      <c r="DW4" s="674"/>
      <c r="DX4" s="674"/>
      <c r="DY4" s="674"/>
      <c r="DZ4" s="674"/>
      <c r="EA4" s="674"/>
      <c r="EB4" s="674"/>
      <c r="EC4" s="675"/>
    </row>
    <row r="5" spans="2:143" ht="11.25" customHeight="1" x14ac:dyDescent="0.2">
      <c r="B5" s="679" t="s">
        <v>228</v>
      </c>
      <c r="C5" s="680"/>
      <c r="D5" s="680"/>
      <c r="E5" s="680"/>
      <c r="F5" s="680"/>
      <c r="G5" s="680"/>
      <c r="H5" s="680"/>
      <c r="I5" s="680"/>
      <c r="J5" s="680"/>
      <c r="K5" s="680"/>
      <c r="L5" s="680"/>
      <c r="M5" s="680"/>
      <c r="N5" s="680"/>
      <c r="O5" s="680"/>
      <c r="P5" s="680"/>
      <c r="Q5" s="681"/>
      <c r="R5" s="676">
        <v>1957883</v>
      </c>
      <c r="S5" s="677"/>
      <c r="T5" s="677"/>
      <c r="U5" s="677"/>
      <c r="V5" s="677"/>
      <c r="W5" s="677"/>
      <c r="X5" s="677"/>
      <c r="Y5" s="702"/>
      <c r="Z5" s="715">
        <v>22.6</v>
      </c>
      <c r="AA5" s="715"/>
      <c r="AB5" s="715"/>
      <c r="AC5" s="715"/>
      <c r="AD5" s="716">
        <v>1957883</v>
      </c>
      <c r="AE5" s="716"/>
      <c r="AF5" s="716"/>
      <c r="AG5" s="716"/>
      <c r="AH5" s="716"/>
      <c r="AI5" s="716"/>
      <c r="AJ5" s="716"/>
      <c r="AK5" s="716"/>
      <c r="AL5" s="703">
        <v>33.799999999999997</v>
      </c>
      <c r="AM5" s="685"/>
      <c r="AN5" s="685"/>
      <c r="AO5" s="704"/>
      <c r="AP5" s="679" t="s">
        <v>229</v>
      </c>
      <c r="AQ5" s="680"/>
      <c r="AR5" s="680"/>
      <c r="AS5" s="680"/>
      <c r="AT5" s="680"/>
      <c r="AU5" s="680"/>
      <c r="AV5" s="680"/>
      <c r="AW5" s="680"/>
      <c r="AX5" s="680"/>
      <c r="AY5" s="680"/>
      <c r="AZ5" s="680"/>
      <c r="BA5" s="680"/>
      <c r="BB5" s="680"/>
      <c r="BC5" s="680"/>
      <c r="BD5" s="680"/>
      <c r="BE5" s="680"/>
      <c r="BF5" s="681"/>
      <c r="BG5" s="621">
        <v>1954095</v>
      </c>
      <c r="BH5" s="622"/>
      <c r="BI5" s="622"/>
      <c r="BJ5" s="622"/>
      <c r="BK5" s="622"/>
      <c r="BL5" s="622"/>
      <c r="BM5" s="622"/>
      <c r="BN5" s="623"/>
      <c r="BO5" s="659">
        <v>99.8</v>
      </c>
      <c r="BP5" s="659"/>
      <c r="BQ5" s="659"/>
      <c r="BR5" s="659"/>
      <c r="BS5" s="660">
        <v>24826</v>
      </c>
      <c r="BT5" s="660"/>
      <c r="BU5" s="660"/>
      <c r="BV5" s="660"/>
      <c r="BW5" s="660"/>
      <c r="BX5" s="660"/>
      <c r="BY5" s="660"/>
      <c r="BZ5" s="660"/>
      <c r="CA5" s="660"/>
      <c r="CB5" s="700"/>
      <c r="CD5" s="673" t="s">
        <v>224</v>
      </c>
      <c r="CE5" s="674"/>
      <c r="CF5" s="674"/>
      <c r="CG5" s="674"/>
      <c r="CH5" s="674"/>
      <c r="CI5" s="674"/>
      <c r="CJ5" s="674"/>
      <c r="CK5" s="674"/>
      <c r="CL5" s="674"/>
      <c r="CM5" s="674"/>
      <c r="CN5" s="674"/>
      <c r="CO5" s="674"/>
      <c r="CP5" s="674"/>
      <c r="CQ5" s="675"/>
      <c r="CR5" s="673" t="s">
        <v>230</v>
      </c>
      <c r="CS5" s="674"/>
      <c r="CT5" s="674"/>
      <c r="CU5" s="674"/>
      <c r="CV5" s="674"/>
      <c r="CW5" s="674"/>
      <c r="CX5" s="674"/>
      <c r="CY5" s="675"/>
      <c r="CZ5" s="673" t="s">
        <v>222</v>
      </c>
      <c r="DA5" s="674"/>
      <c r="DB5" s="674"/>
      <c r="DC5" s="675"/>
      <c r="DD5" s="673" t="s">
        <v>231</v>
      </c>
      <c r="DE5" s="674"/>
      <c r="DF5" s="674"/>
      <c r="DG5" s="674"/>
      <c r="DH5" s="674"/>
      <c r="DI5" s="674"/>
      <c r="DJ5" s="674"/>
      <c r="DK5" s="674"/>
      <c r="DL5" s="674"/>
      <c r="DM5" s="674"/>
      <c r="DN5" s="674"/>
      <c r="DO5" s="674"/>
      <c r="DP5" s="675"/>
      <c r="DQ5" s="673" t="s">
        <v>232</v>
      </c>
      <c r="DR5" s="674"/>
      <c r="DS5" s="674"/>
      <c r="DT5" s="674"/>
      <c r="DU5" s="674"/>
      <c r="DV5" s="674"/>
      <c r="DW5" s="674"/>
      <c r="DX5" s="674"/>
      <c r="DY5" s="674"/>
      <c r="DZ5" s="674"/>
      <c r="EA5" s="674"/>
      <c r="EB5" s="674"/>
      <c r="EC5" s="675"/>
    </row>
    <row r="6" spans="2:143" ht="11.25" customHeight="1" x14ac:dyDescent="0.2">
      <c r="B6" s="618" t="s">
        <v>233</v>
      </c>
      <c r="C6" s="619"/>
      <c r="D6" s="619"/>
      <c r="E6" s="619"/>
      <c r="F6" s="619"/>
      <c r="G6" s="619"/>
      <c r="H6" s="619"/>
      <c r="I6" s="619"/>
      <c r="J6" s="619"/>
      <c r="K6" s="619"/>
      <c r="L6" s="619"/>
      <c r="M6" s="619"/>
      <c r="N6" s="619"/>
      <c r="O6" s="619"/>
      <c r="P6" s="619"/>
      <c r="Q6" s="620"/>
      <c r="R6" s="621">
        <v>147738</v>
      </c>
      <c r="S6" s="622"/>
      <c r="T6" s="622"/>
      <c r="U6" s="622"/>
      <c r="V6" s="622"/>
      <c r="W6" s="622"/>
      <c r="X6" s="622"/>
      <c r="Y6" s="623"/>
      <c r="Z6" s="659">
        <v>1.7</v>
      </c>
      <c r="AA6" s="659"/>
      <c r="AB6" s="659"/>
      <c r="AC6" s="659"/>
      <c r="AD6" s="660">
        <v>147738</v>
      </c>
      <c r="AE6" s="660"/>
      <c r="AF6" s="660"/>
      <c r="AG6" s="660"/>
      <c r="AH6" s="660"/>
      <c r="AI6" s="660"/>
      <c r="AJ6" s="660"/>
      <c r="AK6" s="660"/>
      <c r="AL6" s="624">
        <v>2.6</v>
      </c>
      <c r="AM6" s="625"/>
      <c r="AN6" s="625"/>
      <c r="AO6" s="661"/>
      <c r="AP6" s="618" t="s">
        <v>234</v>
      </c>
      <c r="AQ6" s="619"/>
      <c r="AR6" s="619"/>
      <c r="AS6" s="619"/>
      <c r="AT6" s="619"/>
      <c r="AU6" s="619"/>
      <c r="AV6" s="619"/>
      <c r="AW6" s="619"/>
      <c r="AX6" s="619"/>
      <c r="AY6" s="619"/>
      <c r="AZ6" s="619"/>
      <c r="BA6" s="619"/>
      <c r="BB6" s="619"/>
      <c r="BC6" s="619"/>
      <c r="BD6" s="619"/>
      <c r="BE6" s="619"/>
      <c r="BF6" s="620"/>
      <c r="BG6" s="621">
        <v>1954095</v>
      </c>
      <c r="BH6" s="622"/>
      <c r="BI6" s="622"/>
      <c r="BJ6" s="622"/>
      <c r="BK6" s="622"/>
      <c r="BL6" s="622"/>
      <c r="BM6" s="622"/>
      <c r="BN6" s="623"/>
      <c r="BO6" s="659">
        <v>99.8</v>
      </c>
      <c r="BP6" s="659"/>
      <c r="BQ6" s="659"/>
      <c r="BR6" s="659"/>
      <c r="BS6" s="660">
        <v>24826</v>
      </c>
      <c r="BT6" s="660"/>
      <c r="BU6" s="660"/>
      <c r="BV6" s="660"/>
      <c r="BW6" s="660"/>
      <c r="BX6" s="660"/>
      <c r="BY6" s="660"/>
      <c r="BZ6" s="660"/>
      <c r="CA6" s="660"/>
      <c r="CB6" s="700"/>
      <c r="CD6" s="679" t="s">
        <v>235</v>
      </c>
      <c r="CE6" s="680"/>
      <c r="CF6" s="680"/>
      <c r="CG6" s="680"/>
      <c r="CH6" s="680"/>
      <c r="CI6" s="680"/>
      <c r="CJ6" s="680"/>
      <c r="CK6" s="680"/>
      <c r="CL6" s="680"/>
      <c r="CM6" s="680"/>
      <c r="CN6" s="680"/>
      <c r="CO6" s="680"/>
      <c r="CP6" s="680"/>
      <c r="CQ6" s="681"/>
      <c r="CR6" s="621">
        <v>87453</v>
      </c>
      <c r="CS6" s="622"/>
      <c r="CT6" s="622"/>
      <c r="CU6" s="622"/>
      <c r="CV6" s="622"/>
      <c r="CW6" s="622"/>
      <c r="CX6" s="622"/>
      <c r="CY6" s="623"/>
      <c r="CZ6" s="703">
        <v>1</v>
      </c>
      <c r="DA6" s="685"/>
      <c r="DB6" s="685"/>
      <c r="DC6" s="705"/>
      <c r="DD6" s="627" t="s">
        <v>236</v>
      </c>
      <c r="DE6" s="622"/>
      <c r="DF6" s="622"/>
      <c r="DG6" s="622"/>
      <c r="DH6" s="622"/>
      <c r="DI6" s="622"/>
      <c r="DJ6" s="622"/>
      <c r="DK6" s="622"/>
      <c r="DL6" s="622"/>
      <c r="DM6" s="622"/>
      <c r="DN6" s="622"/>
      <c r="DO6" s="622"/>
      <c r="DP6" s="623"/>
      <c r="DQ6" s="627">
        <v>87453</v>
      </c>
      <c r="DR6" s="622"/>
      <c r="DS6" s="622"/>
      <c r="DT6" s="622"/>
      <c r="DU6" s="622"/>
      <c r="DV6" s="622"/>
      <c r="DW6" s="622"/>
      <c r="DX6" s="622"/>
      <c r="DY6" s="622"/>
      <c r="DZ6" s="622"/>
      <c r="EA6" s="622"/>
      <c r="EB6" s="622"/>
      <c r="EC6" s="658"/>
    </row>
    <row r="7" spans="2:143" ht="11.25" customHeight="1" x14ac:dyDescent="0.2">
      <c r="B7" s="618" t="s">
        <v>237</v>
      </c>
      <c r="C7" s="619"/>
      <c r="D7" s="619"/>
      <c r="E7" s="619"/>
      <c r="F7" s="619"/>
      <c r="G7" s="619"/>
      <c r="H7" s="619"/>
      <c r="I7" s="619"/>
      <c r="J7" s="619"/>
      <c r="K7" s="619"/>
      <c r="L7" s="619"/>
      <c r="M7" s="619"/>
      <c r="N7" s="619"/>
      <c r="O7" s="619"/>
      <c r="P7" s="619"/>
      <c r="Q7" s="620"/>
      <c r="R7" s="621">
        <v>536</v>
      </c>
      <c r="S7" s="622"/>
      <c r="T7" s="622"/>
      <c r="U7" s="622"/>
      <c r="V7" s="622"/>
      <c r="W7" s="622"/>
      <c r="X7" s="622"/>
      <c r="Y7" s="623"/>
      <c r="Z7" s="659">
        <v>0</v>
      </c>
      <c r="AA7" s="659"/>
      <c r="AB7" s="659"/>
      <c r="AC7" s="659"/>
      <c r="AD7" s="660">
        <v>536</v>
      </c>
      <c r="AE7" s="660"/>
      <c r="AF7" s="660"/>
      <c r="AG7" s="660"/>
      <c r="AH7" s="660"/>
      <c r="AI7" s="660"/>
      <c r="AJ7" s="660"/>
      <c r="AK7" s="660"/>
      <c r="AL7" s="624">
        <v>0</v>
      </c>
      <c r="AM7" s="625"/>
      <c r="AN7" s="625"/>
      <c r="AO7" s="661"/>
      <c r="AP7" s="618" t="s">
        <v>238</v>
      </c>
      <c r="AQ7" s="619"/>
      <c r="AR7" s="619"/>
      <c r="AS7" s="619"/>
      <c r="AT7" s="619"/>
      <c r="AU7" s="619"/>
      <c r="AV7" s="619"/>
      <c r="AW7" s="619"/>
      <c r="AX7" s="619"/>
      <c r="AY7" s="619"/>
      <c r="AZ7" s="619"/>
      <c r="BA7" s="619"/>
      <c r="BB7" s="619"/>
      <c r="BC7" s="619"/>
      <c r="BD7" s="619"/>
      <c r="BE7" s="619"/>
      <c r="BF7" s="620"/>
      <c r="BG7" s="621">
        <v>657596</v>
      </c>
      <c r="BH7" s="622"/>
      <c r="BI7" s="622"/>
      <c r="BJ7" s="622"/>
      <c r="BK7" s="622"/>
      <c r="BL7" s="622"/>
      <c r="BM7" s="622"/>
      <c r="BN7" s="623"/>
      <c r="BO7" s="659">
        <v>33.6</v>
      </c>
      <c r="BP7" s="659"/>
      <c r="BQ7" s="659"/>
      <c r="BR7" s="659"/>
      <c r="BS7" s="660">
        <v>24826</v>
      </c>
      <c r="BT7" s="660"/>
      <c r="BU7" s="660"/>
      <c r="BV7" s="660"/>
      <c r="BW7" s="660"/>
      <c r="BX7" s="660"/>
      <c r="BY7" s="660"/>
      <c r="BZ7" s="660"/>
      <c r="CA7" s="660"/>
      <c r="CB7" s="700"/>
      <c r="CD7" s="618" t="s">
        <v>239</v>
      </c>
      <c r="CE7" s="619"/>
      <c r="CF7" s="619"/>
      <c r="CG7" s="619"/>
      <c r="CH7" s="619"/>
      <c r="CI7" s="619"/>
      <c r="CJ7" s="619"/>
      <c r="CK7" s="619"/>
      <c r="CL7" s="619"/>
      <c r="CM7" s="619"/>
      <c r="CN7" s="619"/>
      <c r="CO7" s="619"/>
      <c r="CP7" s="619"/>
      <c r="CQ7" s="620"/>
      <c r="CR7" s="621">
        <v>1252079</v>
      </c>
      <c r="CS7" s="622"/>
      <c r="CT7" s="622"/>
      <c r="CU7" s="622"/>
      <c r="CV7" s="622"/>
      <c r="CW7" s="622"/>
      <c r="CX7" s="622"/>
      <c r="CY7" s="623"/>
      <c r="CZ7" s="659">
        <v>15</v>
      </c>
      <c r="DA7" s="659"/>
      <c r="DB7" s="659"/>
      <c r="DC7" s="659"/>
      <c r="DD7" s="627">
        <v>34677</v>
      </c>
      <c r="DE7" s="622"/>
      <c r="DF7" s="622"/>
      <c r="DG7" s="622"/>
      <c r="DH7" s="622"/>
      <c r="DI7" s="622"/>
      <c r="DJ7" s="622"/>
      <c r="DK7" s="622"/>
      <c r="DL7" s="622"/>
      <c r="DM7" s="622"/>
      <c r="DN7" s="622"/>
      <c r="DO7" s="622"/>
      <c r="DP7" s="623"/>
      <c r="DQ7" s="627">
        <v>1009545</v>
      </c>
      <c r="DR7" s="622"/>
      <c r="DS7" s="622"/>
      <c r="DT7" s="622"/>
      <c r="DU7" s="622"/>
      <c r="DV7" s="622"/>
      <c r="DW7" s="622"/>
      <c r="DX7" s="622"/>
      <c r="DY7" s="622"/>
      <c r="DZ7" s="622"/>
      <c r="EA7" s="622"/>
      <c r="EB7" s="622"/>
      <c r="EC7" s="658"/>
    </row>
    <row r="8" spans="2:143" ht="11.25" customHeight="1" x14ac:dyDescent="0.2">
      <c r="B8" s="618" t="s">
        <v>240</v>
      </c>
      <c r="C8" s="619"/>
      <c r="D8" s="619"/>
      <c r="E8" s="619"/>
      <c r="F8" s="619"/>
      <c r="G8" s="619"/>
      <c r="H8" s="619"/>
      <c r="I8" s="619"/>
      <c r="J8" s="619"/>
      <c r="K8" s="619"/>
      <c r="L8" s="619"/>
      <c r="M8" s="619"/>
      <c r="N8" s="619"/>
      <c r="O8" s="619"/>
      <c r="P8" s="619"/>
      <c r="Q8" s="620"/>
      <c r="R8" s="621">
        <v>6928</v>
      </c>
      <c r="S8" s="622"/>
      <c r="T8" s="622"/>
      <c r="U8" s="622"/>
      <c r="V8" s="622"/>
      <c r="W8" s="622"/>
      <c r="X8" s="622"/>
      <c r="Y8" s="623"/>
      <c r="Z8" s="659">
        <v>0.1</v>
      </c>
      <c r="AA8" s="659"/>
      <c r="AB8" s="659"/>
      <c r="AC8" s="659"/>
      <c r="AD8" s="660">
        <v>6928</v>
      </c>
      <c r="AE8" s="660"/>
      <c r="AF8" s="660"/>
      <c r="AG8" s="660"/>
      <c r="AH8" s="660"/>
      <c r="AI8" s="660"/>
      <c r="AJ8" s="660"/>
      <c r="AK8" s="660"/>
      <c r="AL8" s="624">
        <v>0.1</v>
      </c>
      <c r="AM8" s="625"/>
      <c r="AN8" s="625"/>
      <c r="AO8" s="661"/>
      <c r="AP8" s="618" t="s">
        <v>241</v>
      </c>
      <c r="AQ8" s="619"/>
      <c r="AR8" s="619"/>
      <c r="AS8" s="619"/>
      <c r="AT8" s="619"/>
      <c r="AU8" s="619"/>
      <c r="AV8" s="619"/>
      <c r="AW8" s="619"/>
      <c r="AX8" s="619"/>
      <c r="AY8" s="619"/>
      <c r="AZ8" s="619"/>
      <c r="BA8" s="619"/>
      <c r="BB8" s="619"/>
      <c r="BC8" s="619"/>
      <c r="BD8" s="619"/>
      <c r="BE8" s="619"/>
      <c r="BF8" s="620"/>
      <c r="BG8" s="621">
        <v>24084</v>
      </c>
      <c r="BH8" s="622"/>
      <c r="BI8" s="622"/>
      <c r="BJ8" s="622"/>
      <c r="BK8" s="622"/>
      <c r="BL8" s="622"/>
      <c r="BM8" s="622"/>
      <c r="BN8" s="623"/>
      <c r="BO8" s="659">
        <v>1.2</v>
      </c>
      <c r="BP8" s="659"/>
      <c r="BQ8" s="659"/>
      <c r="BR8" s="659"/>
      <c r="BS8" s="660" t="s">
        <v>236</v>
      </c>
      <c r="BT8" s="660"/>
      <c r="BU8" s="660"/>
      <c r="BV8" s="660"/>
      <c r="BW8" s="660"/>
      <c r="BX8" s="660"/>
      <c r="BY8" s="660"/>
      <c r="BZ8" s="660"/>
      <c r="CA8" s="660"/>
      <c r="CB8" s="700"/>
      <c r="CD8" s="618" t="s">
        <v>242</v>
      </c>
      <c r="CE8" s="619"/>
      <c r="CF8" s="619"/>
      <c r="CG8" s="619"/>
      <c r="CH8" s="619"/>
      <c r="CI8" s="619"/>
      <c r="CJ8" s="619"/>
      <c r="CK8" s="619"/>
      <c r="CL8" s="619"/>
      <c r="CM8" s="619"/>
      <c r="CN8" s="619"/>
      <c r="CO8" s="619"/>
      <c r="CP8" s="619"/>
      <c r="CQ8" s="620"/>
      <c r="CR8" s="621">
        <v>1749594</v>
      </c>
      <c r="CS8" s="622"/>
      <c r="CT8" s="622"/>
      <c r="CU8" s="622"/>
      <c r="CV8" s="622"/>
      <c r="CW8" s="622"/>
      <c r="CX8" s="622"/>
      <c r="CY8" s="623"/>
      <c r="CZ8" s="659">
        <v>21</v>
      </c>
      <c r="DA8" s="659"/>
      <c r="DB8" s="659"/>
      <c r="DC8" s="659"/>
      <c r="DD8" s="627">
        <v>1050</v>
      </c>
      <c r="DE8" s="622"/>
      <c r="DF8" s="622"/>
      <c r="DG8" s="622"/>
      <c r="DH8" s="622"/>
      <c r="DI8" s="622"/>
      <c r="DJ8" s="622"/>
      <c r="DK8" s="622"/>
      <c r="DL8" s="622"/>
      <c r="DM8" s="622"/>
      <c r="DN8" s="622"/>
      <c r="DO8" s="622"/>
      <c r="DP8" s="623"/>
      <c r="DQ8" s="627">
        <v>1065927</v>
      </c>
      <c r="DR8" s="622"/>
      <c r="DS8" s="622"/>
      <c r="DT8" s="622"/>
      <c r="DU8" s="622"/>
      <c r="DV8" s="622"/>
      <c r="DW8" s="622"/>
      <c r="DX8" s="622"/>
      <c r="DY8" s="622"/>
      <c r="DZ8" s="622"/>
      <c r="EA8" s="622"/>
      <c r="EB8" s="622"/>
      <c r="EC8" s="658"/>
    </row>
    <row r="9" spans="2:143" ht="11.25" customHeight="1" x14ac:dyDescent="0.2">
      <c r="B9" s="618" t="s">
        <v>243</v>
      </c>
      <c r="C9" s="619"/>
      <c r="D9" s="619"/>
      <c r="E9" s="619"/>
      <c r="F9" s="619"/>
      <c r="G9" s="619"/>
      <c r="H9" s="619"/>
      <c r="I9" s="619"/>
      <c r="J9" s="619"/>
      <c r="K9" s="619"/>
      <c r="L9" s="619"/>
      <c r="M9" s="619"/>
      <c r="N9" s="619"/>
      <c r="O9" s="619"/>
      <c r="P9" s="619"/>
      <c r="Q9" s="620"/>
      <c r="R9" s="621">
        <v>5256</v>
      </c>
      <c r="S9" s="622"/>
      <c r="T9" s="622"/>
      <c r="U9" s="622"/>
      <c r="V9" s="622"/>
      <c r="W9" s="622"/>
      <c r="X9" s="622"/>
      <c r="Y9" s="623"/>
      <c r="Z9" s="659">
        <v>0.1</v>
      </c>
      <c r="AA9" s="659"/>
      <c r="AB9" s="659"/>
      <c r="AC9" s="659"/>
      <c r="AD9" s="660">
        <v>5256</v>
      </c>
      <c r="AE9" s="660"/>
      <c r="AF9" s="660"/>
      <c r="AG9" s="660"/>
      <c r="AH9" s="660"/>
      <c r="AI9" s="660"/>
      <c r="AJ9" s="660"/>
      <c r="AK9" s="660"/>
      <c r="AL9" s="624">
        <v>0.1</v>
      </c>
      <c r="AM9" s="625"/>
      <c r="AN9" s="625"/>
      <c r="AO9" s="661"/>
      <c r="AP9" s="618" t="s">
        <v>244</v>
      </c>
      <c r="AQ9" s="619"/>
      <c r="AR9" s="619"/>
      <c r="AS9" s="619"/>
      <c r="AT9" s="619"/>
      <c r="AU9" s="619"/>
      <c r="AV9" s="619"/>
      <c r="AW9" s="619"/>
      <c r="AX9" s="619"/>
      <c r="AY9" s="619"/>
      <c r="AZ9" s="619"/>
      <c r="BA9" s="619"/>
      <c r="BB9" s="619"/>
      <c r="BC9" s="619"/>
      <c r="BD9" s="619"/>
      <c r="BE9" s="619"/>
      <c r="BF9" s="620"/>
      <c r="BG9" s="621">
        <v>505274</v>
      </c>
      <c r="BH9" s="622"/>
      <c r="BI9" s="622"/>
      <c r="BJ9" s="622"/>
      <c r="BK9" s="622"/>
      <c r="BL9" s="622"/>
      <c r="BM9" s="622"/>
      <c r="BN9" s="623"/>
      <c r="BO9" s="659">
        <v>25.8</v>
      </c>
      <c r="BP9" s="659"/>
      <c r="BQ9" s="659"/>
      <c r="BR9" s="659"/>
      <c r="BS9" s="660" t="s">
        <v>236</v>
      </c>
      <c r="BT9" s="660"/>
      <c r="BU9" s="660"/>
      <c r="BV9" s="660"/>
      <c r="BW9" s="660"/>
      <c r="BX9" s="660"/>
      <c r="BY9" s="660"/>
      <c r="BZ9" s="660"/>
      <c r="CA9" s="660"/>
      <c r="CB9" s="700"/>
      <c r="CD9" s="618" t="s">
        <v>245</v>
      </c>
      <c r="CE9" s="619"/>
      <c r="CF9" s="619"/>
      <c r="CG9" s="619"/>
      <c r="CH9" s="619"/>
      <c r="CI9" s="619"/>
      <c r="CJ9" s="619"/>
      <c r="CK9" s="619"/>
      <c r="CL9" s="619"/>
      <c r="CM9" s="619"/>
      <c r="CN9" s="619"/>
      <c r="CO9" s="619"/>
      <c r="CP9" s="619"/>
      <c r="CQ9" s="620"/>
      <c r="CR9" s="621">
        <v>582283</v>
      </c>
      <c r="CS9" s="622"/>
      <c r="CT9" s="622"/>
      <c r="CU9" s="622"/>
      <c r="CV9" s="622"/>
      <c r="CW9" s="622"/>
      <c r="CX9" s="622"/>
      <c r="CY9" s="623"/>
      <c r="CZ9" s="659">
        <v>7</v>
      </c>
      <c r="DA9" s="659"/>
      <c r="DB9" s="659"/>
      <c r="DC9" s="659"/>
      <c r="DD9" s="627">
        <v>3471</v>
      </c>
      <c r="DE9" s="622"/>
      <c r="DF9" s="622"/>
      <c r="DG9" s="622"/>
      <c r="DH9" s="622"/>
      <c r="DI9" s="622"/>
      <c r="DJ9" s="622"/>
      <c r="DK9" s="622"/>
      <c r="DL9" s="622"/>
      <c r="DM9" s="622"/>
      <c r="DN9" s="622"/>
      <c r="DO9" s="622"/>
      <c r="DP9" s="623"/>
      <c r="DQ9" s="627">
        <v>502551</v>
      </c>
      <c r="DR9" s="622"/>
      <c r="DS9" s="622"/>
      <c r="DT9" s="622"/>
      <c r="DU9" s="622"/>
      <c r="DV9" s="622"/>
      <c r="DW9" s="622"/>
      <c r="DX9" s="622"/>
      <c r="DY9" s="622"/>
      <c r="DZ9" s="622"/>
      <c r="EA9" s="622"/>
      <c r="EB9" s="622"/>
      <c r="EC9" s="658"/>
    </row>
    <row r="10" spans="2:143" ht="11.25" customHeight="1" x14ac:dyDescent="0.2">
      <c r="B10" s="618" t="s">
        <v>246</v>
      </c>
      <c r="C10" s="619"/>
      <c r="D10" s="619"/>
      <c r="E10" s="619"/>
      <c r="F10" s="619"/>
      <c r="G10" s="619"/>
      <c r="H10" s="619"/>
      <c r="I10" s="619"/>
      <c r="J10" s="619"/>
      <c r="K10" s="619"/>
      <c r="L10" s="619"/>
      <c r="M10" s="619"/>
      <c r="N10" s="619"/>
      <c r="O10" s="619"/>
      <c r="P10" s="619"/>
      <c r="Q10" s="620"/>
      <c r="R10" s="621" t="s">
        <v>236</v>
      </c>
      <c r="S10" s="622"/>
      <c r="T10" s="622"/>
      <c r="U10" s="622"/>
      <c r="V10" s="622"/>
      <c r="W10" s="622"/>
      <c r="X10" s="622"/>
      <c r="Y10" s="623"/>
      <c r="Z10" s="659" t="s">
        <v>236</v>
      </c>
      <c r="AA10" s="659"/>
      <c r="AB10" s="659"/>
      <c r="AC10" s="659"/>
      <c r="AD10" s="660" t="s">
        <v>236</v>
      </c>
      <c r="AE10" s="660"/>
      <c r="AF10" s="660"/>
      <c r="AG10" s="660"/>
      <c r="AH10" s="660"/>
      <c r="AI10" s="660"/>
      <c r="AJ10" s="660"/>
      <c r="AK10" s="660"/>
      <c r="AL10" s="624" t="s">
        <v>236</v>
      </c>
      <c r="AM10" s="625"/>
      <c r="AN10" s="625"/>
      <c r="AO10" s="661"/>
      <c r="AP10" s="618" t="s">
        <v>247</v>
      </c>
      <c r="AQ10" s="619"/>
      <c r="AR10" s="619"/>
      <c r="AS10" s="619"/>
      <c r="AT10" s="619"/>
      <c r="AU10" s="619"/>
      <c r="AV10" s="619"/>
      <c r="AW10" s="619"/>
      <c r="AX10" s="619"/>
      <c r="AY10" s="619"/>
      <c r="AZ10" s="619"/>
      <c r="BA10" s="619"/>
      <c r="BB10" s="619"/>
      <c r="BC10" s="619"/>
      <c r="BD10" s="619"/>
      <c r="BE10" s="619"/>
      <c r="BF10" s="620"/>
      <c r="BG10" s="621">
        <v>41332</v>
      </c>
      <c r="BH10" s="622"/>
      <c r="BI10" s="622"/>
      <c r="BJ10" s="622"/>
      <c r="BK10" s="622"/>
      <c r="BL10" s="622"/>
      <c r="BM10" s="622"/>
      <c r="BN10" s="623"/>
      <c r="BO10" s="659">
        <v>2.1</v>
      </c>
      <c r="BP10" s="659"/>
      <c r="BQ10" s="659"/>
      <c r="BR10" s="659"/>
      <c r="BS10" s="660" t="s">
        <v>129</v>
      </c>
      <c r="BT10" s="660"/>
      <c r="BU10" s="660"/>
      <c r="BV10" s="660"/>
      <c r="BW10" s="660"/>
      <c r="BX10" s="660"/>
      <c r="BY10" s="660"/>
      <c r="BZ10" s="660"/>
      <c r="CA10" s="660"/>
      <c r="CB10" s="700"/>
      <c r="CD10" s="618" t="s">
        <v>248</v>
      </c>
      <c r="CE10" s="619"/>
      <c r="CF10" s="619"/>
      <c r="CG10" s="619"/>
      <c r="CH10" s="619"/>
      <c r="CI10" s="619"/>
      <c r="CJ10" s="619"/>
      <c r="CK10" s="619"/>
      <c r="CL10" s="619"/>
      <c r="CM10" s="619"/>
      <c r="CN10" s="619"/>
      <c r="CO10" s="619"/>
      <c r="CP10" s="619"/>
      <c r="CQ10" s="620"/>
      <c r="CR10" s="621">
        <v>1000</v>
      </c>
      <c r="CS10" s="622"/>
      <c r="CT10" s="622"/>
      <c r="CU10" s="622"/>
      <c r="CV10" s="622"/>
      <c r="CW10" s="622"/>
      <c r="CX10" s="622"/>
      <c r="CY10" s="623"/>
      <c r="CZ10" s="659">
        <v>0</v>
      </c>
      <c r="DA10" s="659"/>
      <c r="DB10" s="659"/>
      <c r="DC10" s="659"/>
      <c r="DD10" s="627" t="s">
        <v>129</v>
      </c>
      <c r="DE10" s="622"/>
      <c r="DF10" s="622"/>
      <c r="DG10" s="622"/>
      <c r="DH10" s="622"/>
      <c r="DI10" s="622"/>
      <c r="DJ10" s="622"/>
      <c r="DK10" s="622"/>
      <c r="DL10" s="622"/>
      <c r="DM10" s="622"/>
      <c r="DN10" s="622"/>
      <c r="DO10" s="622"/>
      <c r="DP10" s="623"/>
      <c r="DQ10" s="627">
        <v>1000</v>
      </c>
      <c r="DR10" s="622"/>
      <c r="DS10" s="622"/>
      <c r="DT10" s="622"/>
      <c r="DU10" s="622"/>
      <c r="DV10" s="622"/>
      <c r="DW10" s="622"/>
      <c r="DX10" s="622"/>
      <c r="DY10" s="622"/>
      <c r="DZ10" s="622"/>
      <c r="EA10" s="622"/>
      <c r="EB10" s="622"/>
      <c r="EC10" s="658"/>
    </row>
    <row r="11" spans="2:143" ht="11.25" customHeight="1" x14ac:dyDescent="0.2">
      <c r="B11" s="618" t="s">
        <v>249</v>
      </c>
      <c r="C11" s="619"/>
      <c r="D11" s="619"/>
      <c r="E11" s="619"/>
      <c r="F11" s="619"/>
      <c r="G11" s="619"/>
      <c r="H11" s="619"/>
      <c r="I11" s="619"/>
      <c r="J11" s="619"/>
      <c r="K11" s="619"/>
      <c r="L11" s="619"/>
      <c r="M11" s="619"/>
      <c r="N11" s="619"/>
      <c r="O11" s="619"/>
      <c r="P11" s="619"/>
      <c r="Q11" s="620"/>
      <c r="R11" s="621">
        <v>333747</v>
      </c>
      <c r="S11" s="622"/>
      <c r="T11" s="622"/>
      <c r="U11" s="622"/>
      <c r="V11" s="622"/>
      <c r="W11" s="622"/>
      <c r="X11" s="622"/>
      <c r="Y11" s="623"/>
      <c r="Z11" s="624">
        <v>3.9</v>
      </c>
      <c r="AA11" s="625"/>
      <c r="AB11" s="625"/>
      <c r="AC11" s="626"/>
      <c r="AD11" s="627">
        <v>333747</v>
      </c>
      <c r="AE11" s="622"/>
      <c r="AF11" s="622"/>
      <c r="AG11" s="622"/>
      <c r="AH11" s="622"/>
      <c r="AI11" s="622"/>
      <c r="AJ11" s="622"/>
      <c r="AK11" s="623"/>
      <c r="AL11" s="624">
        <v>5.8</v>
      </c>
      <c r="AM11" s="625"/>
      <c r="AN11" s="625"/>
      <c r="AO11" s="661"/>
      <c r="AP11" s="618" t="s">
        <v>250</v>
      </c>
      <c r="AQ11" s="619"/>
      <c r="AR11" s="619"/>
      <c r="AS11" s="619"/>
      <c r="AT11" s="619"/>
      <c r="AU11" s="619"/>
      <c r="AV11" s="619"/>
      <c r="AW11" s="619"/>
      <c r="AX11" s="619"/>
      <c r="AY11" s="619"/>
      <c r="AZ11" s="619"/>
      <c r="BA11" s="619"/>
      <c r="BB11" s="619"/>
      <c r="BC11" s="619"/>
      <c r="BD11" s="619"/>
      <c r="BE11" s="619"/>
      <c r="BF11" s="620"/>
      <c r="BG11" s="621">
        <v>86906</v>
      </c>
      <c r="BH11" s="622"/>
      <c r="BI11" s="622"/>
      <c r="BJ11" s="622"/>
      <c r="BK11" s="622"/>
      <c r="BL11" s="622"/>
      <c r="BM11" s="622"/>
      <c r="BN11" s="623"/>
      <c r="BO11" s="659">
        <v>4.4000000000000004</v>
      </c>
      <c r="BP11" s="659"/>
      <c r="BQ11" s="659"/>
      <c r="BR11" s="659"/>
      <c r="BS11" s="660">
        <v>24826</v>
      </c>
      <c r="BT11" s="660"/>
      <c r="BU11" s="660"/>
      <c r="BV11" s="660"/>
      <c r="BW11" s="660"/>
      <c r="BX11" s="660"/>
      <c r="BY11" s="660"/>
      <c r="BZ11" s="660"/>
      <c r="CA11" s="660"/>
      <c r="CB11" s="700"/>
      <c r="CD11" s="618" t="s">
        <v>251</v>
      </c>
      <c r="CE11" s="619"/>
      <c r="CF11" s="619"/>
      <c r="CG11" s="619"/>
      <c r="CH11" s="619"/>
      <c r="CI11" s="619"/>
      <c r="CJ11" s="619"/>
      <c r="CK11" s="619"/>
      <c r="CL11" s="619"/>
      <c r="CM11" s="619"/>
      <c r="CN11" s="619"/>
      <c r="CO11" s="619"/>
      <c r="CP11" s="619"/>
      <c r="CQ11" s="620"/>
      <c r="CR11" s="621">
        <v>449035</v>
      </c>
      <c r="CS11" s="622"/>
      <c r="CT11" s="622"/>
      <c r="CU11" s="622"/>
      <c r="CV11" s="622"/>
      <c r="CW11" s="622"/>
      <c r="CX11" s="622"/>
      <c r="CY11" s="623"/>
      <c r="CZ11" s="659">
        <v>5.4</v>
      </c>
      <c r="DA11" s="659"/>
      <c r="DB11" s="659"/>
      <c r="DC11" s="659"/>
      <c r="DD11" s="627">
        <v>95341</v>
      </c>
      <c r="DE11" s="622"/>
      <c r="DF11" s="622"/>
      <c r="DG11" s="622"/>
      <c r="DH11" s="622"/>
      <c r="DI11" s="622"/>
      <c r="DJ11" s="622"/>
      <c r="DK11" s="622"/>
      <c r="DL11" s="622"/>
      <c r="DM11" s="622"/>
      <c r="DN11" s="622"/>
      <c r="DO11" s="622"/>
      <c r="DP11" s="623"/>
      <c r="DQ11" s="627">
        <v>333437</v>
      </c>
      <c r="DR11" s="622"/>
      <c r="DS11" s="622"/>
      <c r="DT11" s="622"/>
      <c r="DU11" s="622"/>
      <c r="DV11" s="622"/>
      <c r="DW11" s="622"/>
      <c r="DX11" s="622"/>
      <c r="DY11" s="622"/>
      <c r="DZ11" s="622"/>
      <c r="EA11" s="622"/>
      <c r="EB11" s="622"/>
      <c r="EC11" s="658"/>
    </row>
    <row r="12" spans="2:143" ht="11.25" customHeight="1" x14ac:dyDescent="0.2">
      <c r="B12" s="618" t="s">
        <v>252</v>
      </c>
      <c r="C12" s="619"/>
      <c r="D12" s="619"/>
      <c r="E12" s="619"/>
      <c r="F12" s="619"/>
      <c r="G12" s="619"/>
      <c r="H12" s="619"/>
      <c r="I12" s="619"/>
      <c r="J12" s="619"/>
      <c r="K12" s="619"/>
      <c r="L12" s="619"/>
      <c r="M12" s="619"/>
      <c r="N12" s="619"/>
      <c r="O12" s="619"/>
      <c r="P12" s="619"/>
      <c r="Q12" s="620"/>
      <c r="R12" s="621">
        <v>14628</v>
      </c>
      <c r="S12" s="622"/>
      <c r="T12" s="622"/>
      <c r="U12" s="622"/>
      <c r="V12" s="622"/>
      <c r="W12" s="622"/>
      <c r="X12" s="622"/>
      <c r="Y12" s="623"/>
      <c r="Z12" s="659">
        <v>0.2</v>
      </c>
      <c r="AA12" s="659"/>
      <c r="AB12" s="659"/>
      <c r="AC12" s="659"/>
      <c r="AD12" s="660">
        <v>14628</v>
      </c>
      <c r="AE12" s="660"/>
      <c r="AF12" s="660"/>
      <c r="AG12" s="660"/>
      <c r="AH12" s="660"/>
      <c r="AI12" s="660"/>
      <c r="AJ12" s="660"/>
      <c r="AK12" s="660"/>
      <c r="AL12" s="624">
        <v>0.3</v>
      </c>
      <c r="AM12" s="625"/>
      <c r="AN12" s="625"/>
      <c r="AO12" s="661"/>
      <c r="AP12" s="618" t="s">
        <v>253</v>
      </c>
      <c r="AQ12" s="619"/>
      <c r="AR12" s="619"/>
      <c r="AS12" s="619"/>
      <c r="AT12" s="619"/>
      <c r="AU12" s="619"/>
      <c r="AV12" s="619"/>
      <c r="AW12" s="619"/>
      <c r="AX12" s="619"/>
      <c r="AY12" s="619"/>
      <c r="AZ12" s="619"/>
      <c r="BA12" s="619"/>
      <c r="BB12" s="619"/>
      <c r="BC12" s="619"/>
      <c r="BD12" s="619"/>
      <c r="BE12" s="619"/>
      <c r="BF12" s="620"/>
      <c r="BG12" s="621">
        <v>1140477</v>
      </c>
      <c r="BH12" s="622"/>
      <c r="BI12" s="622"/>
      <c r="BJ12" s="622"/>
      <c r="BK12" s="622"/>
      <c r="BL12" s="622"/>
      <c r="BM12" s="622"/>
      <c r="BN12" s="623"/>
      <c r="BO12" s="659">
        <v>58.3</v>
      </c>
      <c r="BP12" s="659"/>
      <c r="BQ12" s="659"/>
      <c r="BR12" s="659"/>
      <c r="BS12" s="660" t="s">
        <v>236</v>
      </c>
      <c r="BT12" s="660"/>
      <c r="BU12" s="660"/>
      <c r="BV12" s="660"/>
      <c r="BW12" s="660"/>
      <c r="BX12" s="660"/>
      <c r="BY12" s="660"/>
      <c r="BZ12" s="660"/>
      <c r="CA12" s="660"/>
      <c r="CB12" s="700"/>
      <c r="CD12" s="618" t="s">
        <v>254</v>
      </c>
      <c r="CE12" s="619"/>
      <c r="CF12" s="619"/>
      <c r="CG12" s="619"/>
      <c r="CH12" s="619"/>
      <c r="CI12" s="619"/>
      <c r="CJ12" s="619"/>
      <c r="CK12" s="619"/>
      <c r="CL12" s="619"/>
      <c r="CM12" s="619"/>
      <c r="CN12" s="619"/>
      <c r="CO12" s="619"/>
      <c r="CP12" s="619"/>
      <c r="CQ12" s="620"/>
      <c r="CR12" s="621">
        <v>608831</v>
      </c>
      <c r="CS12" s="622"/>
      <c r="CT12" s="622"/>
      <c r="CU12" s="622"/>
      <c r="CV12" s="622"/>
      <c r="CW12" s="622"/>
      <c r="CX12" s="622"/>
      <c r="CY12" s="623"/>
      <c r="CZ12" s="659">
        <v>7.3</v>
      </c>
      <c r="DA12" s="659"/>
      <c r="DB12" s="659"/>
      <c r="DC12" s="659"/>
      <c r="DD12" s="627">
        <v>44986</v>
      </c>
      <c r="DE12" s="622"/>
      <c r="DF12" s="622"/>
      <c r="DG12" s="622"/>
      <c r="DH12" s="622"/>
      <c r="DI12" s="622"/>
      <c r="DJ12" s="622"/>
      <c r="DK12" s="622"/>
      <c r="DL12" s="622"/>
      <c r="DM12" s="622"/>
      <c r="DN12" s="622"/>
      <c r="DO12" s="622"/>
      <c r="DP12" s="623"/>
      <c r="DQ12" s="627">
        <v>556932</v>
      </c>
      <c r="DR12" s="622"/>
      <c r="DS12" s="622"/>
      <c r="DT12" s="622"/>
      <c r="DU12" s="622"/>
      <c r="DV12" s="622"/>
      <c r="DW12" s="622"/>
      <c r="DX12" s="622"/>
      <c r="DY12" s="622"/>
      <c r="DZ12" s="622"/>
      <c r="EA12" s="622"/>
      <c r="EB12" s="622"/>
      <c r="EC12" s="658"/>
    </row>
    <row r="13" spans="2:143" ht="11.25" customHeight="1" x14ac:dyDescent="0.2">
      <c r="B13" s="618" t="s">
        <v>255</v>
      </c>
      <c r="C13" s="619"/>
      <c r="D13" s="619"/>
      <c r="E13" s="619"/>
      <c r="F13" s="619"/>
      <c r="G13" s="619"/>
      <c r="H13" s="619"/>
      <c r="I13" s="619"/>
      <c r="J13" s="619"/>
      <c r="K13" s="619"/>
      <c r="L13" s="619"/>
      <c r="M13" s="619"/>
      <c r="N13" s="619"/>
      <c r="O13" s="619"/>
      <c r="P13" s="619"/>
      <c r="Q13" s="620"/>
      <c r="R13" s="621" t="s">
        <v>236</v>
      </c>
      <c r="S13" s="622"/>
      <c r="T13" s="622"/>
      <c r="U13" s="622"/>
      <c r="V13" s="622"/>
      <c r="W13" s="622"/>
      <c r="X13" s="622"/>
      <c r="Y13" s="623"/>
      <c r="Z13" s="659" t="s">
        <v>236</v>
      </c>
      <c r="AA13" s="659"/>
      <c r="AB13" s="659"/>
      <c r="AC13" s="659"/>
      <c r="AD13" s="660" t="s">
        <v>236</v>
      </c>
      <c r="AE13" s="660"/>
      <c r="AF13" s="660"/>
      <c r="AG13" s="660"/>
      <c r="AH13" s="660"/>
      <c r="AI13" s="660"/>
      <c r="AJ13" s="660"/>
      <c r="AK13" s="660"/>
      <c r="AL13" s="624" t="s">
        <v>236</v>
      </c>
      <c r="AM13" s="625"/>
      <c r="AN13" s="625"/>
      <c r="AO13" s="661"/>
      <c r="AP13" s="618" t="s">
        <v>256</v>
      </c>
      <c r="AQ13" s="619"/>
      <c r="AR13" s="619"/>
      <c r="AS13" s="619"/>
      <c r="AT13" s="619"/>
      <c r="AU13" s="619"/>
      <c r="AV13" s="619"/>
      <c r="AW13" s="619"/>
      <c r="AX13" s="619"/>
      <c r="AY13" s="619"/>
      <c r="AZ13" s="619"/>
      <c r="BA13" s="619"/>
      <c r="BB13" s="619"/>
      <c r="BC13" s="619"/>
      <c r="BD13" s="619"/>
      <c r="BE13" s="619"/>
      <c r="BF13" s="620"/>
      <c r="BG13" s="621">
        <v>1113117</v>
      </c>
      <c r="BH13" s="622"/>
      <c r="BI13" s="622"/>
      <c r="BJ13" s="622"/>
      <c r="BK13" s="622"/>
      <c r="BL13" s="622"/>
      <c r="BM13" s="622"/>
      <c r="BN13" s="623"/>
      <c r="BO13" s="659">
        <v>56.9</v>
      </c>
      <c r="BP13" s="659"/>
      <c r="BQ13" s="659"/>
      <c r="BR13" s="659"/>
      <c r="BS13" s="660" t="s">
        <v>236</v>
      </c>
      <c r="BT13" s="660"/>
      <c r="BU13" s="660"/>
      <c r="BV13" s="660"/>
      <c r="BW13" s="660"/>
      <c r="BX13" s="660"/>
      <c r="BY13" s="660"/>
      <c r="BZ13" s="660"/>
      <c r="CA13" s="660"/>
      <c r="CB13" s="700"/>
      <c r="CD13" s="618" t="s">
        <v>257</v>
      </c>
      <c r="CE13" s="619"/>
      <c r="CF13" s="619"/>
      <c r="CG13" s="619"/>
      <c r="CH13" s="619"/>
      <c r="CI13" s="619"/>
      <c r="CJ13" s="619"/>
      <c r="CK13" s="619"/>
      <c r="CL13" s="619"/>
      <c r="CM13" s="619"/>
      <c r="CN13" s="619"/>
      <c r="CO13" s="619"/>
      <c r="CP13" s="619"/>
      <c r="CQ13" s="620"/>
      <c r="CR13" s="621">
        <v>624448</v>
      </c>
      <c r="CS13" s="622"/>
      <c r="CT13" s="622"/>
      <c r="CU13" s="622"/>
      <c r="CV13" s="622"/>
      <c r="CW13" s="622"/>
      <c r="CX13" s="622"/>
      <c r="CY13" s="623"/>
      <c r="CZ13" s="659">
        <v>7.5</v>
      </c>
      <c r="DA13" s="659"/>
      <c r="DB13" s="659"/>
      <c r="DC13" s="659"/>
      <c r="DD13" s="627">
        <v>396487</v>
      </c>
      <c r="DE13" s="622"/>
      <c r="DF13" s="622"/>
      <c r="DG13" s="622"/>
      <c r="DH13" s="622"/>
      <c r="DI13" s="622"/>
      <c r="DJ13" s="622"/>
      <c r="DK13" s="622"/>
      <c r="DL13" s="622"/>
      <c r="DM13" s="622"/>
      <c r="DN13" s="622"/>
      <c r="DO13" s="622"/>
      <c r="DP13" s="623"/>
      <c r="DQ13" s="627">
        <v>314245</v>
      </c>
      <c r="DR13" s="622"/>
      <c r="DS13" s="622"/>
      <c r="DT13" s="622"/>
      <c r="DU13" s="622"/>
      <c r="DV13" s="622"/>
      <c r="DW13" s="622"/>
      <c r="DX13" s="622"/>
      <c r="DY13" s="622"/>
      <c r="DZ13" s="622"/>
      <c r="EA13" s="622"/>
      <c r="EB13" s="622"/>
      <c r="EC13" s="658"/>
    </row>
    <row r="14" spans="2:143" ht="11.25" customHeight="1" x14ac:dyDescent="0.2">
      <c r="B14" s="618" t="s">
        <v>258</v>
      </c>
      <c r="C14" s="619"/>
      <c r="D14" s="619"/>
      <c r="E14" s="619"/>
      <c r="F14" s="619"/>
      <c r="G14" s="619"/>
      <c r="H14" s="619"/>
      <c r="I14" s="619"/>
      <c r="J14" s="619"/>
      <c r="K14" s="619"/>
      <c r="L14" s="619"/>
      <c r="M14" s="619"/>
      <c r="N14" s="619"/>
      <c r="O14" s="619"/>
      <c r="P14" s="619"/>
      <c r="Q14" s="620"/>
      <c r="R14" s="621">
        <v>214</v>
      </c>
      <c r="S14" s="622"/>
      <c r="T14" s="622"/>
      <c r="U14" s="622"/>
      <c r="V14" s="622"/>
      <c r="W14" s="622"/>
      <c r="X14" s="622"/>
      <c r="Y14" s="623"/>
      <c r="Z14" s="659">
        <v>0</v>
      </c>
      <c r="AA14" s="659"/>
      <c r="AB14" s="659"/>
      <c r="AC14" s="659"/>
      <c r="AD14" s="660">
        <v>214</v>
      </c>
      <c r="AE14" s="660"/>
      <c r="AF14" s="660"/>
      <c r="AG14" s="660"/>
      <c r="AH14" s="660"/>
      <c r="AI14" s="660"/>
      <c r="AJ14" s="660"/>
      <c r="AK14" s="660"/>
      <c r="AL14" s="624">
        <v>0</v>
      </c>
      <c r="AM14" s="625"/>
      <c r="AN14" s="625"/>
      <c r="AO14" s="661"/>
      <c r="AP14" s="618" t="s">
        <v>259</v>
      </c>
      <c r="AQ14" s="619"/>
      <c r="AR14" s="619"/>
      <c r="AS14" s="619"/>
      <c r="AT14" s="619"/>
      <c r="AU14" s="619"/>
      <c r="AV14" s="619"/>
      <c r="AW14" s="619"/>
      <c r="AX14" s="619"/>
      <c r="AY14" s="619"/>
      <c r="AZ14" s="619"/>
      <c r="BA14" s="619"/>
      <c r="BB14" s="619"/>
      <c r="BC14" s="619"/>
      <c r="BD14" s="619"/>
      <c r="BE14" s="619"/>
      <c r="BF14" s="620"/>
      <c r="BG14" s="621">
        <v>67370</v>
      </c>
      <c r="BH14" s="622"/>
      <c r="BI14" s="622"/>
      <c r="BJ14" s="622"/>
      <c r="BK14" s="622"/>
      <c r="BL14" s="622"/>
      <c r="BM14" s="622"/>
      <c r="BN14" s="623"/>
      <c r="BO14" s="659">
        <v>3.4</v>
      </c>
      <c r="BP14" s="659"/>
      <c r="BQ14" s="659"/>
      <c r="BR14" s="659"/>
      <c r="BS14" s="660" t="s">
        <v>236</v>
      </c>
      <c r="BT14" s="660"/>
      <c r="BU14" s="660"/>
      <c r="BV14" s="660"/>
      <c r="BW14" s="660"/>
      <c r="BX14" s="660"/>
      <c r="BY14" s="660"/>
      <c r="BZ14" s="660"/>
      <c r="CA14" s="660"/>
      <c r="CB14" s="700"/>
      <c r="CD14" s="618" t="s">
        <v>260</v>
      </c>
      <c r="CE14" s="619"/>
      <c r="CF14" s="619"/>
      <c r="CG14" s="619"/>
      <c r="CH14" s="619"/>
      <c r="CI14" s="619"/>
      <c r="CJ14" s="619"/>
      <c r="CK14" s="619"/>
      <c r="CL14" s="619"/>
      <c r="CM14" s="619"/>
      <c r="CN14" s="619"/>
      <c r="CO14" s="619"/>
      <c r="CP14" s="619"/>
      <c r="CQ14" s="620"/>
      <c r="CR14" s="621">
        <v>371197</v>
      </c>
      <c r="CS14" s="622"/>
      <c r="CT14" s="622"/>
      <c r="CU14" s="622"/>
      <c r="CV14" s="622"/>
      <c r="CW14" s="622"/>
      <c r="CX14" s="622"/>
      <c r="CY14" s="623"/>
      <c r="CZ14" s="659">
        <v>4.5</v>
      </c>
      <c r="DA14" s="659"/>
      <c r="DB14" s="659"/>
      <c r="DC14" s="659"/>
      <c r="DD14" s="627">
        <v>40139</v>
      </c>
      <c r="DE14" s="622"/>
      <c r="DF14" s="622"/>
      <c r="DG14" s="622"/>
      <c r="DH14" s="622"/>
      <c r="DI14" s="622"/>
      <c r="DJ14" s="622"/>
      <c r="DK14" s="622"/>
      <c r="DL14" s="622"/>
      <c r="DM14" s="622"/>
      <c r="DN14" s="622"/>
      <c r="DO14" s="622"/>
      <c r="DP14" s="623"/>
      <c r="DQ14" s="627">
        <v>341997</v>
      </c>
      <c r="DR14" s="622"/>
      <c r="DS14" s="622"/>
      <c r="DT14" s="622"/>
      <c r="DU14" s="622"/>
      <c r="DV14" s="622"/>
      <c r="DW14" s="622"/>
      <c r="DX14" s="622"/>
      <c r="DY14" s="622"/>
      <c r="DZ14" s="622"/>
      <c r="EA14" s="622"/>
      <c r="EB14" s="622"/>
      <c r="EC14" s="658"/>
    </row>
    <row r="15" spans="2:143" ht="11.25" customHeight="1" x14ac:dyDescent="0.2">
      <c r="B15" s="618" t="s">
        <v>261</v>
      </c>
      <c r="C15" s="619"/>
      <c r="D15" s="619"/>
      <c r="E15" s="619"/>
      <c r="F15" s="619"/>
      <c r="G15" s="619"/>
      <c r="H15" s="619"/>
      <c r="I15" s="619"/>
      <c r="J15" s="619"/>
      <c r="K15" s="619"/>
      <c r="L15" s="619"/>
      <c r="M15" s="619"/>
      <c r="N15" s="619"/>
      <c r="O15" s="619"/>
      <c r="P15" s="619"/>
      <c r="Q15" s="620"/>
      <c r="R15" s="621" t="s">
        <v>236</v>
      </c>
      <c r="S15" s="622"/>
      <c r="T15" s="622"/>
      <c r="U15" s="622"/>
      <c r="V15" s="622"/>
      <c r="W15" s="622"/>
      <c r="X15" s="622"/>
      <c r="Y15" s="623"/>
      <c r="Z15" s="659" t="s">
        <v>129</v>
      </c>
      <c r="AA15" s="659"/>
      <c r="AB15" s="659"/>
      <c r="AC15" s="659"/>
      <c r="AD15" s="660" t="s">
        <v>236</v>
      </c>
      <c r="AE15" s="660"/>
      <c r="AF15" s="660"/>
      <c r="AG15" s="660"/>
      <c r="AH15" s="660"/>
      <c r="AI15" s="660"/>
      <c r="AJ15" s="660"/>
      <c r="AK15" s="660"/>
      <c r="AL15" s="624" t="s">
        <v>236</v>
      </c>
      <c r="AM15" s="625"/>
      <c r="AN15" s="625"/>
      <c r="AO15" s="661"/>
      <c r="AP15" s="618" t="s">
        <v>262</v>
      </c>
      <c r="AQ15" s="619"/>
      <c r="AR15" s="619"/>
      <c r="AS15" s="619"/>
      <c r="AT15" s="619"/>
      <c r="AU15" s="619"/>
      <c r="AV15" s="619"/>
      <c r="AW15" s="619"/>
      <c r="AX15" s="619"/>
      <c r="AY15" s="619"/>
      <c r="AZ15" s="619"/>
      <c r="BA15" s="619"/>
      <c r="BB15" s="619"/>
      <c r="BC15" s="619"/>
      <c r="BD15" s="619"/>
      <c r="BE15" s="619"/>
      <c r="BF15" s="620"/>
      <c r="BG15" s="621">
        <v>88652</v>
      </c>
      <c r="BH15" s="622"/>
      <c r="BI15" s="622"/>
      <c r="BJ15" s="622"/>
      <c r="BK15" s="622"/>
      <c r="BL15" s="622"/>
      <c r="BM15" s="622"/>
      <c r="BN15" s="623"/>
      <c r="BO15" s="659">
        <v>4.5</v>
      </c>
      <c r="BP15" s="659"/>
      <c r="BQ15" s="659"/>
      <c r="BR15" s="659"/>
      <c r="BS15" s="660" t="s">
        <v>236</v>
      </c>
      <c r="BT15" s="660"/>
      <c r="BU15" s="660"/>
      <c r="BV15" s="660"/>
      <c r="BW15" s="660"/>
      <c r="BX15" s="660"/>
      <c r="BY15" s="660"/>
      <c r="BZ15" s="660"/>
      <c r="CA15" s="660"/>
      <c r="CB15" s="700"/>
      <c r="CD15" s="618" t="s">
        <v>263</v>
      </c>
      <c r="CE15" s="619"/>
      <c r="CF15" s="619"/>
      <c r="CG15" s="619"/>
      <c r="CH15" s="619"/>
      <c r="CI15" s="619"/>
      <c r="CJ15" s="619"/>
      <c r="CK15" s="619"/>
      <c r="CL15" s="619"/>
      <c r="CM15" s="619"/>
      <c r="CN15" s="619"/>
      <c r="CO15" s="619"/>
      <c r="CP15" s="619"/>
      <c r="CQ15" s="620"/>
      <c r="CR15" s="621">
        <v>1382377</v>
      </c>
      <c r="CS15" s="622"/>
      <c r="CT15" s="622"/>
      <c r="CU15" s="622"/>
      <c r="CV15" s="622"/>
      <c r="CW15" s="622"/>
      <c r="CX15" s="622"/>
      <c r="CY15" s="623"/>
      <c r="CZ15" s="659">
        <v>16.600000000000001</v>
      </c>
      <c r="DA15" s="659"/>
      <c r="DB15" s="659"/>
      <c r="DC15" s="659"/>
      <c r="DD15" s="627">
        <v>343474</v>
      </c>
      <c r="DE15" s="622"/>
      <c r="DF15" s="622"/>
      <c r="DG15" s="622"/>
      <c r="DH15" s="622"/>
      <c r="DI15" s="622"/>
      <c r="DJ15" s="622"/>
      <c r="DK15" s="622"/>
      <c r="DL15" s="622"/>
      <c r="DM15" s="622"/>
      <c r="DN15" s="622"/>
      <c r="DO15" s="622"/>
      <c r="DP15" s="623"/>
      <c r="DQ15" s="627">
        <v>1010043</v>
      </c>
      <c r="DR15" s="622"/>
      <c r="DS15" s="622"/>
      <c r="DT15" s="622"/>
      <c r="DU15" s="622"/>
      <c r="DV15" s="622"/>
      <c r="DW15" s="622"/>
      <c r="DX15" s="622"/>
      <c r="DY15" s="622"/>
      <c r="DZ15" s="622"/>
      <c r="EA15" s="622"/>
      <c r="EB15" s="622"/>
      <c r="EC15" s="658"/>
    </row>
    <row r="16" spans="2:143" ht="11.25" customHeight="1" x14ac:dyDescent="0.2">
      <c r="B16" s="618" t="s">
        <v>264</v>
      </c>
      <c r="C16" s="619"/>
      <c r="D16" s="619"/>
      <c r="E16" s="619"/>
      <c r="F16" s="619"/>
      <c r="G16" s="619"/>
      <c r="H16" s="619"/>
      <c r="I16" s="619"/>
      <c r="J16" s="619"/>
      <c r="K16" s="619"/>
      <c r="L16" s="619"/>
      <c r="M16" s="619"/>
      <c r="N16" s="619"/>
      <c r="O16" s="619"/>
      <c r="P16" s="619"/>
      <c r="Q16" s="620"/>
      <c r="R16" s="621">
        <v>13810</v>
      </c>
      <c r="S16" s="622"/>
      <c r="T16" s="622"/>
      <c r="U16" s="622"/>
      <c r="V16" s="622"/>
      <c r="W16" s="622"/>
      <c r="X16" s="622"/>
      <c r="Y16" s="623"/>
      <c r="Z16" s="659">
        <v>0.2</v>
      </c>
      <c r="AA16" s="659"/>
      <c r="AB16" s="659"/>
      <c r="AC16" s="659"/>
      <c r="AD16" s="660">
        <v>13810</v>
      </c>
      <c r="AE16" s="660"/>
      <c r="AF16" s="660"/>
      <c r="AG16" s="660"/>
      <c r="AH16" s="660"/>
      <c r="AI16" s="660"/>
      <c r="AJ16" s="660"/>
      <c r="AK16" s="660"/>
      <c r="AL16" s="624">
        <v>0.2</v>
      </c>
      <c r="AM16" s="625"/>
      <c r="AN16" s="625"/>
      <c r="AO16" s="661"/>
      <c r="AP16" s="618" t="s">
        <v>265</v>
      </c>
      <c r="AQ16" s="619"/>
      <c r="AR16" s="619"/>
      <c r="AS16" s="619"/>
      <c r="AT16" s="619"/>
      <c r="AU16" s="619"/>
      <c r="AV16" s="619"/>
      <c r="AW16" s="619"/>
      <c r="AX16" s="619"/>
      <c r="AY16" s="619"/>
      <c r="AZ16" s="619"/>
      <c r="BA16" s="619"/>
      <c r="BB16" s="619"/>
      <c r="BC16" s="619"/>
      <c r="BD16" s="619"/>
      <c r="BE16" s="619"/>
      <c r="BF16" s="620"/>
      <c r="BG16" s="621" t="s">
        <v>129</v>
      </c>
      <c r="BH16" s="622"/>
      <c r="BI16" s="622"/>
      <c r="BJ16" s="622"/>
      <c r="BK16" s="622"/>
      <c r="BL16" s="622"/>
      <c r="BM16" s="622"/>
      <c r="BN16" s="623"/>
      <c r="BO16" s="659" t="s">
        <v>236</v>
      </c>
      <c r="BP16" s="659"/>
      <c r="BQ16" s="659"/>
      <c r="BR16" s="659"/>
      <c r="BS16" s="660" t="s">
        <v>129</v>
      </c>
      <c r="BT16" s="660"/>
      <c r="BU16" s="660"/>
      <c r="BV16" s="660"/>
      <c r="BW16" s="660"/>
      <c r="BX16" s="660"/>
      <c r="BY16" s="660"/>
      <c r="BZ16" s="660"/>
      <c r="CA16" s="660"/>
      <c r="CB16" s="700"/>
      <c r="CD16" s="618" t="s">
        <v>266</v>
      </c>
      <c r="CE16" s="619"/>
      <c r="CF16" s="619"/>
      <c r="CG16" s="619"/>
      <c r="CH16" s="619"/>
      <c r="CI16" s="619"/>
      <c r="CJ16" s="619"/>
      <c r="CK16" s="619"/>
      <c r="CL16" s="619"/>
      <c r="CM16" s="619"/>
      <c r="CN16" s="619"/>
      <c r="CO16" s="619"/>
      <c r="CP16" s="619"/>
      <c r="CQ16" s="620"/>
      <c r="CR16" s="621">
        <v>8113</v>
      </c>
      <c r="CS16" s="622"/>
      <c r="CT16" s="622"/>
      <c r="CU16" s="622"/>
      <c r="CV16" s="622"/>
      <c r="CW16" s="622"/>
      <c r="CX16" s="622"/>
      <c r="CY16" s="623"/>
      <c r="CZ16" s="659">
        <v>0.1</v>
      </c>
      <c r="DA16" s="659"/>
      <c r="DB16" s="659"/>
      <c r="DC16" s="659"/>
      <c r="DD16" s="627" t="s">
        <v>129</v>
      </c>
      <c r="DE16" s="622"/>
      <c r="DF16" s="622"/>
      <c r="DG16" s="622"/>
      <c r="DH16" s="622"/>
      <c r="DI16" s="622"/>
      <c r="DJ16" s="622"/>
      <c r="DK16" s="622"/>
      <c r="DL16" s="622"/>
      <c r="DM16" s="622"/>
      <c r="DN16" s="622"/>
      <c r="DO16" s="622"/>
      <c r="DP16" s="623"/>
      <c r="DQ16" s="627">
        <v>8113</v>
      </c>
      <c r="DR16" s="622"/>
      <c r="DS16" s="622"/>
      <c r="DT16" s="622"/>
      <c r="DU16" s="622"/>
      <c r="DV16" s="622"/>
      <c r="DW16" s="622"/>
      <c r="DX16" s="622"/>
      <c r="DY16" s="622"/>
      <c r="DZ16" s="622"/>
      <c r="EA16" s="622"/>
      <c r="EB16" s="622"/>
      <c r="EC16" s="658"/>
    </row>
    <row r="17" spans="2:133" ht="11.25" customHeight="1" x14ac:dyDescent="0.2">
      <c r="B17" s="618" t="s">
        <v>267</v>
      </c>
      <c r="C17" s="619"/>
      <c r="D17" s="619"/>
      <c r="E17" s="619"/>
      <c r="F17" s="619"/>
      <c r="G17" s="619"/>
      <c r="H17" s="619"/>
      <c r="I17" s="619"/>
      <c r="J17" s="619"/>
      <c r="K17" s="619"/>
      <c r="L17" s="619"/>
      <c r="M17" s="619"/>
      <c r="N17" s="619"/>
      <c r="O17" s="619"/>
      <c r="P17" s="619"/>
      <c r="Q17" s="620"/>
      <c r="R17" s="621">
        <v>31691</v>
      </c>
      <c r="S17" s="622"/>
      <c r="T17" s="622"/>
      <c r="U17" s="622"/>
      <c r="V17" s="622"/>
      <c r="W17" s="622"/>
      <c r="X17" s="622"/>
      <c r="Y17" s="623"/>
      <c r="Z17" s="659">
        <v>0.4</v>
      </c>
      <c r="AA17" s="659"/>
      <c r="AB17" s="659"/>
      <c r="AC17" s="659"/>
      <c r="AD17" s="660">
        <v>31691</v>
      </c>
      <c r="AE17" s="660"/>
      <c r="AF17" s="660"/>
      <c r="AG17" s="660"/>
      <c r="AH17" s="660"/>
      <c r="AI17" s="660"/>
      <c r="AJ17" s="660"/>
      <c r="AK17" s="660"/>
      <c r="AL17" s="624">
        <v>0.5</v>
      </c>
      <c r="AM17" s="625"/>
      <c r="AN17" s="625"/>
      <c r="AO17" s="661"/>
      <c r="AP17" s="618" t="s">
        <v>268</v>
      </c>
      <c r="AQ17" s="619"/>
      <c r="AR17" s="619"/>
      <c r="AS17" s="619"/>
      <c r="AT17" s="619"/>
      <c r="AU17" s="619"/>
      <c r="AV17" s="619"/>
      <c r="AW17" s="619"/>
      <c r="AX17" s="619"/>
      <c r="AY17" s="619"/>
      <c r="AZ17" s="619"/>
      <c r="BA17" s="619"/>
      <c r="BB17" s="619"/>
      <c r="BC17" s="619"/>
      <c r="BD17" s="619"/>
      <c r="BE17" s="619"/>
      <c r="BF17" s="620"/>
      <c r="BG17" s="621" t="s">
        <v>129</v>
      </c>
      <c r="BH17" s="622"/>
      <c r="BI17" s="622"/>
      <c r="BJ17" s="622"/>
      <c r="BK17" s="622"/>
      <c r="BL17" s="622"/>
      <c r="BM17" s="622"/>
      <c r="BN17" s="623"/>
      <c r="BO17" s="659" t="s">
        <v>129</v>
      </c>
      <c r="BP17" s="659"/>
      <c r="BQ17" s="659"/>
      <c r="BR17" s="659"/>
      <c r="BS17" s="660" t="s">
        <v>236</v>
      </c>
      <c r="BT17" s="660"/>
      <c r="BU17" s="660"/>
      <c r="BV17" s="660"/>
      <c r="BW17" s="660"/>
      <c r="BX17" s="660"/>
      <c r="BY17" s="660"/>
      <c r="BZ17" s="660"/>
      <c r="CA17" s="660"/>
      <c r="CB17" s="700"/>
      <c r="CD17" s="618" t="s">
        <v>269</v>
      </c>
      <c r="CE17" s="619"/>
      <c r="CF17" s="619"/>
      <c r="CG17" s="619"/>
      <c r="CH17" s="619"/>
      <c r="CI17" s="619"/>
      <c r="CJ17" s="619"/>
      <c r="CK17" s="619"/>
      <c r="CL17" s="619"/>
      <c r="CM17" s="619"/>
      <c r="CN17" s="619"/>
      <c r="CO17" s="619"/>
      <c r="CP17" s="619"/>
      <c r="CQ17" s="620"/>
      <c r="CR17" s="621">
        <v>1214448</v>
      </c>
      <c r="CS17" s="622"/>
      <c r="CT17" s="622"/>
      <c r="CU17" s="622"/>
      <c r="CV17" s="622"/>
      <c r="CW17" s="622"/>
      <c r="CX17" s="622"/>
      <c r="CY17" s="623"/>
      <c r="CZ17" s="659">
        <v>14.6</v>
      </c>
      <c r="DA17" s="659"/>
      <c r="DB17" s="659"/>
      <c r="DC17" s="659"/>
      <c r="DD17" s="627" t="s">
        <v>129</v>
      </c>
      <c r="DE17" s="622"/>
      <c r="DF17" s="622"/>
      <c r="DG17" s="622"/>
      <c r="DH17" s="622"/>
      <c r="DI17" s="622"/>
      <c r="DJ17" s="622"/>
      <c r="DK17" s="622"/>
      <c r="DL17" s="622"/>
      <c r="DM17" s="622"/>
      <c r="DN17" s="622"/>
      <c r="DO17" s="622"/>
      <c r="DP17" s="623"/>
      <c r="DQ17" s="627">
        <v>1211786</v>
      </c>
      <c r="DR17" s="622"/>
      <c r="DS17" s="622"/>
      <c r="DT17" s="622"/>
      <c r="DU17" s="622"/>
      <c r="DV17" s="622"/>
      <c r="DW17" s="622"/>
      <c r="DX17" s="622"/>
      <c r="DY17" s="622"/>
      <c r="DZ17" s="622"/>
      <c r="EA17" s="622"/>
      <c r="EB17" s="622"/>
      <c r="EC17" s="658"/>
    </row>
    <row r="18" spans="2:133" ht="11.25" customHeight="1" x14ac:dyDescent="0.2">
      <c r="B18" s="618" t="s">
        <v>270</v>
      </c>
      <c r="C18" s="619"/>
      <c r="D18" s="619"/>
      <c r="E18" s="619"/>
      <c r="F18" s="619"/>
      <c r="G18" s="619"/>
      <c r="H18" s="619"/>
      <c r="I18" s="619"/>
      <c r="J18" s="619"/>
      <c r="K18" s="619"/>
      <c r="L18" s="619"/>
      <c r="M18" s="619"/>
      <c r="N18" s="619"/>
      <c r="O18" s="619"/>
      <c r="P18" s="619"/>
      <c r="Q18" s="620"/>
      <c r="R18" s="621">
        <v>5693</v>
      </c>
      <c r="S18" s="622"/>
      <c r="T18" s="622"/>
      <c r="U18" s="622"/>
      <c r="V18" s="622"/>
      <c r="W18" s="622"/>
      <c r="X18" s="622"/>
      <c r="Y18" s="623"/>
      <c r="Z18" s="659">
        <v>0.1</v>
      </c>
      <c r="AA18" s="659"/>
      <c r="AB18" s="659"/>
      <c r="AC18" s="659"/>
      <c r="AD18" s="660">
        <v>5693</v>
      </c>
      <c r="AE18" s="660"/>
      <c r="AF18" s="660"/>
      <c r="AG18" s="660"/>
      <c r="AH18" s="660"/>
      <c r="AI18" s="660"/>
      <c r="AJ18" s="660"/>
      <c r="AK18" s="660"/>
      <c r="AL18" s="624">
        <v>0.1</v>
      </c>
      <c r="AM18" s="625"/>
      <c r="AN18" s="625"/>
      <c r="AO18" s="661"/>
      <c r="AP18" s="618" t="s">
        <v>271</v>
      </c>
      <c r="AQ18" s="619"/>
      <c r="AR18" s="619"/>
      <c r="AS18" s="619"/>
      <c r="AT18" s="619"/>
      <c r="AU18" s="619"/>
      <c r="AV18" s="619"/>
      <c r="AW18" s="619"/>
      <c r="AX18" s="619"/>
      <c r="AY18" s="619"/>
      <c r="AZ18" s="619"/>
      <c r="BA18" s="619"/>
      <c r="BB18" s="619"/>
      <c r="BC18" s="619"/>
      <c r="BD18" s="619"/>
      <c r="BE18" s="619"/>
      <c r="BF18" s="620"/>
      <c r="BG18" s="621" t="s">
        <v>236</v>
      </c>
      <c r="BH18" s="622"/>
      <c r="BI18" s="622"/>
      <c r="BJ18" s="622"/>
      <c r="BK18" s="622"/>
      <c r="BL18" s="622"/>
      <c r="BM18" s="622"/>
      <c r="BN18" s="623"/>
      <c r="BO18" s="659" t="s">
        <v>129</v>
      </c>
      <c r="BP18" s="659"/>
      <c r="BQ18" s="659"/>
      <c r="BR18" s="659"/>
      <c r="BS18" s="660" t="s">
        <v>236</v>
      </c>
      <c r="BT18" s="660"/>
      <c r="BU18" s="660"/>
      <c r="BV18" s="660"/>
      <c r="BW18" s="660"/>
      <c r="BX18" s="660"/>
      <c r="BY18" s="660"/>
      <c r="BZ18" s="660"/>
      <c r="CA18" s="660"/>
      <c r="CB18" s="700"/>
      <c r="CD18" s="618" t="s">
        <v>272</v>
      </c>
      <c r="CE18" s="619"/>
      <c r="CF18" s="619"/>
      <c r="CG18" s="619"/>
      <c r="CH18" s="619"/>
      <c r="CI18" s="619"/>
      <c r="CJ18" s="619"/>
      <c r="CK18" s="619"/>
      <c r="CL18" s="619"/>
      <c r="CM18" s="619"/>
      <c r="CN18" s="619"/>
      <c r="CO18" s="619"/>
      <c r="CP18" s="619"/>
      <c r="CQ18" s="620"/>
      <c r="CR18" s="621" t="s">
        <v>236</v>
      </c>
      <c r="CS18" s="622"/>
      <c r="CT18" s="622"/>
      <c r="CU18" s="622"/>
      <c r="CV18" s="622"/>
      <c r="CW18" s="622"/>
      <c r="CX18" s="622"/>
      <c r="CY18" s="623"/>
      <c r="CZ18" s="659" t="s">
        <v>129</v>
      </c>
      <c r="DA18" s="659"/>
      <c r="DB18" s="659"/>
      <c r="DC18" s="659"/>
      <c r="DD18" s="627" t="s">
        <v>129</v>
      </c>
      <c r="DE18" s="622"/>
      <c r="DF18" s="622"/>
      <c r="DG18" s="622"/>
      <c r="DH18" s="622"/>
      <c r="DI18" s="622"/>
      <c r="DJ18" s="622"/>
      <c r="DK18" s="622"/>
      <c r="DL18" s="622"/>
      <c r="DM18" s="622"/>
      <c r="DN18" s="622"/>
      <c r="DO18" s="622"/>
      <c r="DP18" s="623"/>
      <c r="DQ18" s="627" t="s">
        <v>236</v>
      </c>
      <c r="DR18" s="622"/>
      <c r="DS18" s="622"/>
      <c r="DT18" s="622"/>
      <c r="DU18" s="622"/>
      <c r="DV18" s="622"/>
      <c r="DW18" s="622"/>
      <c r="DX18" s="622"/>
      <c r="DY18" s="622"/>
      <c r="DZ18" s="622"/>
      <c r="EA18" s="622"/>
      <c r="EB18" s="622"/>
      <c r="EC18" s="658"/>
    </row>
    <row r="19" spans="2:133" ht="11.25" customHeight="1" x14ac:dyDescent="0.2">
      <c r="B19" s="618" t="s">
        <v>273</v>
      </c>
      <c r="C19" s="619"/>
      <c r="D19" s="619"/>
      <c r="E19" s="619"/>
      <c r="F19" s="619"/>
      <c r="G19" s="619"/>
      <c r="H19" s="619"/>
      <c r="I19" s="619"/>
      <c r="J19" s="619"/>
      <c r="K19" s="619"/>
      <c r="L19" s="619"/>
      <c r="M19" s="619"/>
      <c r="N19" s="619"/>
      <c r="O19" s="619"/>
      <c r="P19" s="619"/>
      <c r="Q19" s="620"/>
      <c r="R19" s="621">
        <v>5693</v>
      </c>
      <c r="S19" s="622"/>
      <c r="T19" s="622"/>
      <c r="U19" s="622"/>
      <c r="V19" s="622"/>
      <c r="W19" s="622"/>
      <c r="X19" s="622"/>
      <c r="Y19" s="623"/>
      <c r="Z19" s="659">
        <v>0.1</v>
      </c>
      <c r="AA19" s="659"/>
      <c r="AB19" s="659"/>
      <c r="AC19" s="659"/>
      <c r="AD19" s="660">
        <v>5693</v>
      </c>
      <c r="AE19" s="660"/>
      <c r="AF19" s="660"/>
      <c r="AG19" s="660"/>
      <c r="AH19" s="660"/>
      <c r="AI19" s="660"/>
      <c r="AJ19" s="660"/>
      <c r="AK19" s="660"/>
      <c r="AL19" s="624">
        <v>0.1</v>
      </c>
      <c r="AM19" s="625"/>
      <c r="AN19" s="625"/>
      <c r="AO19" s="661"/>
      <c r="AP19" s="618" t="s">
        <v>274</v>
      </c>
      <c r="AQ19" s="619"/>
      <c r="AR19" s="619"/>
      <c r="AS19" s="619"/>
      <c r="AT19" s="619"/>
      <c r="AU19" s="619"/>
      <c r="AV19" s="619"/>
      <c r="AW19" s="619"/>
      <c r="AX19" s="619"/>
      <c r="AY19" s="619"/>
      <c r="AZ19" s="619"/>
      <c r="BA19" s="619"/>
      <c r="BB19" s="619"/>
      <c r="BC19" s="619"/>
      <c r="BD19" s="619"/>
      <c r="BE19" s="619"/>
      <c r="BF19" s="620"/>
      <c r="BG19" s="621">
        <v>3788</v>
      </c>
      <c r="BH19" s="622"/>
      <c r="BI19" s="622"/>
      <c r="BJ19" s="622"/>
      <c r="BK19" s="622"/>
      <c r="BL19" s="622"/>
      <c r="BM19" s="622"/>
      <c r="BN19" s="623"/>
      <c r="BO19" s="659">
        <v>0.2</v>
      </c>
      <c r="BP19" s="659"/>
      <c r="BQ19" s="659"/>
      <c r="BR19" s="659"/>
      <c r="BS19" s="660" t="s">
        <v>129</v>
      </c>
      <c r="BT19" s="660"/>
      <c r="BU19" s="660"/>
      <c r="BV19" s="660"/>
      <c r="BW19" s="660"/>
      <c r="BX19" s="660"/>
      <c r="BY19" s="660"/>
      <c r="BZ19" s="660"/>
      <c r="CA19" s="660"/>
      <c r="CB19" s="700"/>
      <c r="CD19" s="618" t="s">
        <v>275</v>
      </c>
      <c r="CE19" s="619"/>
      <c r="CF19" s="619"/>
      <c r="CG19" s="619"/>
      <c r="CH19" s="619"/>
      <c r="CI19" s="619"/>
      <c r="CJ19" s="619"/>
      <c r="CK19" s="619"/>
      <c r="CL19" s="619"/>
      <c r="CM19" s="619"/>
      <c r="CN19" s="619"/>
      <c r="CO19" s="619"/>
      <c r="CP19" s="619"/>
      <c r="CQ19" s="620"/>
      <c r="CR19" s="621" t="s">
        <v>236</v>
      </c>
      <c r="CS19" s="622"/>
      <c r="CT19" s="622"/>
      <c r="CU19" s="622"/>
      <c r="CV19" s="622"/>
      <c r="CW19" s="622"/>
      <c r="CX19" s="622"/>
      <c r="CY19" s="623"/>
      <c r="CZ19" s="659" t="s">
        <v>236</v>
      </c>
      <c r="DA19" s="659"/>
      <c r="DB19" s="659"/>
      <c r="DC19" s="659"/>
      <c r="DD19" s="627" t="s">
        <v>129</v>
      </c>
      <c r="DE19" s="622"/>
      <c r="DF19" s="622"/>
      <c r="DG19" s="622"/>
      <c r="DH19" s="622"/>
      <c r="DI19" s="622"/>
      <c r="DJ19" s="622"/>
      <c r="DK19" s="622"/>
      <c r="DL19" s="622"/>
      <c r="DM19" s="622"/>
      <c r="DN19" s="622"/>
      <c r="DO19" s="622"/>
      <c r="DP19" s="623"/>
      <c r="DQ19" s="627" t="s">
        <v>129</v>
      </c>
      <c r="DR19" s="622"/>
      <c r="DS19" s="622"/>
      <c r="DT19" s="622"/>
      <c r="DU19" s="622"/>
      <c r="DV19" s="622"/>
      <c r="DW19" s="622"/>
      <c r="DX19" s="622"/>
      <c r="DY19" s="622"/>
      <c r="DZ19" s="622"/>
      <c r="EA19" s="622"/>
      <c r="EB19" s="622"/>
      <c r="EC19" s="658"/>
    </row>
    <row r="20" spans="2:133" ht="11.25" customHeight="1" x14ac:dyDescent="0.2">
      <c r="B20" s="688" t="s">
        <v>276</v>
      </c>
      <c r="C20" s="689"/>
      <c r="D20" s="689"/>
      <c r="E20" s="689"/>
      <c r="F20" s="689"/>
      <c r="G20" s="689"/>
      <c r="H20" s="689"/>
      <c r="I20" s="689"/>
      <c r="J20" s="689"/>
      <c r="K20" s="689"/>
      <c r="L20" s="689"/>
      <c r="M20" s="689"/>
      <c r="N20" s="689"/>
      <c r="O20" s="689"/>
      <c r="P20" s="689"/>
      <c r="Q20" s="690"/>
      <c r="R20" s="621" t="s">
        <v>236</v>
      </c>
      <c r="S20" s="622"/>
      <c r="T20" s="622"/>
      <c r="U20" s="622"/>
      <c r="V20" s="622"/>
      <c r="W20" s="622"/>
      <c r="X20" s="622"/>
      <c r="Y20" s="623"/>
      <c r="Z20" s="659" t="s">
        <v>236</v>
      </c>
      <c r="AA20" s="659"/>
      <c r="AB20" s="659"/>
      <c r="AC20" s="659"/>
      <c r="AD20" s="660" t="s">
        <v>236</v>
      </c>
      <c r="AE20" s="660"/>
      <c r="AF20" s="660"/>
      <c r="AG20" s="660"/>
      <c r="AH20" s="660"/>
      <c r="AI20" s="660"/>
      <c r="AJ20" s="660"/>
      <c r="AK20" s="660"/>
      <c r="AL20" s="624" t="s">
        <v>129</v>
      </c>
      <c r="AM20" s="625"/>
      <c r="AN20" s="625"/>
      <c r="AO20" s="661"/>
      <c r="AP20" s="618" t="s">
        <v>277</v>
      </c>
      <c r="AQ20" s="619"/>
      <c r="AR20" s="619"/>
      <c r="AS20" s="619"/>
      <c r="AT20" s="619"/>
      <c r="AU20" s="619"/>
      <c r="AV20" s="619"/>
      <c r="AW20" s="619"/>
      <c r="AX20" s="619"/>
      <c r="AY20" s="619"/>
      <c r="AZ20" s="619"/>
      <c r="BA20" s="619"/>
      <c r="BB20" s="619"/>
      <c r="BC20" s="619"/>
      <c r="BD20" s="619"/>
      <c r="BE20" s="619"/>
      <c r="BF20" s="620"/>
      <c r="BG20" s="621">
        <v>3788</v>
      </c>
      <c r="BH20" s="622"/>
      <c r="BI20" s="622"/>
      <c r="BJ20" s="622"/>
      <c r="BK20" s="622"/>
      <c r="BL20" s="622"/>
      <c r="BM20" s="622"/>
      <c r="BN20" s="623"/>
      <c r="BO20" s="659">
        <v>0.2</v>
      </c>
      <c r="BP20" s="659"/>
      <c r="BQ20" s="659"/>
      <c r="BR20" s="659"/>
      <c r="BS20" s="660" t="s">
        <v>236</v>
      </c>
      <c r="BT20" s="660"/>
      <c r="BU20" s="660"/>
      <c r="BV20" s="660"/>
      <c r="BW20" s="660"/>
      <c r="BX20" s="660"/>
      <c r="BY20" s="660"/>
      <c r="BZ20" s="660"/>
      <c r="CA20" s="660"/>
      <c r="CB20" s="700"/>
      <c r="CD20" s="618" t="s">
        <v>278</v>
      </c>
      <c r="CE20" s="619"/>
      <c r="CF20" s="619"/>
      <c r="CG20" s="619"/>
      <c r="CH20" s="619"/>
      <c r="CI20" s="619"/>
      <c r="CJ20" s="619"/>
      <c r="CK20" s="619"/>
      <c r="CL20" s="619"/>
      <c r="CM20" s="619"/>
      <c r="CN20" s="619"/>
      <c r="CO20" s="619"/>
      <c r="CP20" s="619"/>
      <c r="CQ20" s="620"/>
      <c r="CR20" s="621">
        <v>8330858</v>
      </c>
      <c r="CS20" s="622"/>
      <c r="CT20" s="622"/>
      <c r="CU20" s="622"/>
      <c r="CV20" s="622"/>
      <c r="CW20" s="622"/>
      <c r="CX20" s="622"/>
      <c r="CY20" s="623"/>
      <c r="CZ20" s="659">
        <v>100</v>
      </c>
      <c r="DA20" s="659"/>
      <c r="DB20" s="659"/>
      <c r="DC20" s="659"/>
      <c r="DD20" s="627">
        <v>959625</v>
      </c>
      <c r="DE20" s="622"/>
      <c r="DF20" s="622"/>
      <c r="DG20" s="622"/>
      <c r="DH20" s="622"/>
      <c r="DI20" s="622"/>
      <c r="DJ20" s="622"/>
      <c r="DK20" s="622"/>
      <c r="DL20" s="622"/>
      <c r="DM20" s="622"/>
      <c r="DN20" s="622"/>
      <c r="DO20" s="622"/>
      <c r="DP20" s="623"/>
      <c r="DQ20" s="627">
        <v>6443029</v>
      </c>
      <c r="DR20" s="622"/>
      <c r="DS20" s="622"/>
      <c r="DT20" s="622"/>
      <c r="DU20" s="622"/>
      <c r="DV20" s="622"/>
      <c r="DW20" s="622"/>
      <c r="DX20" s="622"/>
      <c r="DY20" s="622"/>
      <c r="DZ20" s="622"/>
      <c r="EA20" s="622"/>
      <c r="EB20" s="622"/>
      <c r="EC20" s="658"/>
    </row>
    <row r="21" spans="2:133" ht="11.25" customHeight="1" x14ac:dyDescent="0.2">
      <c r="B21" s="618" t="s">
        <v>279</v>
      </c>
      <c r="C21" s="619"/>
      <c r="D21" s="619"/>
      <c r="E21" s="619"/>
      <c r="F21" s="619"/>
      <c r="G21" s="619"/>
      <c r="H21" s="619"/>
      <c r="I21" s="619"/>
      <c r="J21" s="619"/>
      <c r="K21" s="619"/>
      <c r="L21" s="619"/>
      <c r="M21" s="619"/>
      <c r="N21" s="619"/>
      <c r="O21" s="619"/>
      <c r="P21" s="619"/>
      <c r="Q21" s="620"/>
      <c r="R21" s="621">
        <v>3465555</v>
      </c>
      <c r="S21" s="622"/>
      <c r="T21" s="622"/>
      <c r="U21" s="622"/>
      <c r="V21" s="622"/>
      <c r="W21" s="622"/>
      <c r="X21" s="622"/>
      <c r="Y21" s="623"/>
      <c r="Z21" s="659">
        <v>40</v>
      </c>
      <c r="AA21" s="659"/>
      <c r="AB21" s="659"/>
      <c r="AC21" s="659"/>
      <c r="AD21" s="660">
        <v>3242522</v>
      </c>
      <c r="AE21" s="660"/>
      <c r="AF21" s="660"/>
      <c r="AG21" s="660"/>
      <c r="AH21" s="660"/>
      <c r="AI21" s="660"/>
      <c r="AJ21" s="660"/>
      <c r="AK21" s="660"/>
      <c r="AL21" s="624">
        <v>56</v>
      </c>
      <c r="AM21" s="625"/>
      <c r="AN21" s="625"/>
      <c r="AO21" s="661"/>
      <c r="AP21" s="618" t="s">
        <v>280</v>
      </c>
      <c r="AQ21" s="698"/>
      <c r="AR21" s="698"/>
      <c r="AS21" s="698"/>
      <c r="AT21" s="698"/>
      <c r="AU21" s="698"/>
      <c r="AV21" s="698"/>
      <c r="AW21" s="698"/>
      <c r="AX21" s="698"/>
      <c r="AY21" s="698"/>
      <c r="AZ21" s="698"/>
      <c r="BA21" s="698"/>
      <c r="BB21" s="698"/>
      <c r="BC21" s="698"/>
      <c r="BD21" s="698"/>
      <c r="BE21" s="698"/>
      <c r="BF21" s="699"/>
      <c r="BG21" s="621">
        <v>3788</v>
      </c>
      <c r="BH21" s="622"/>
      <c r="BI21" s="622"/>
      <c r="BJ21" s="622"/>
      <c r="BK21" s="622"/>
      <c r="BL21" s="622"/>
      <c r="BM21" s="622"/>
      <c r="BN21" s="623"/>
      <c r="BO21" s="659">
        <v>0.2</v>
      </c>
      <c r="BP21" s="659"/>
      <c r="BQ21" s="659"/>
      <c r="BR21" s="659"/>
      <c r="BS21" s="660" t="s">
        <v>236</v>
      </c>
      <c r="BT21" s="660"/>
      <c r="BU21" s="660"/>
      <c r="BV21" s="660"/>
      <c r="BW21" s="660"/>
      <c r="BX21" s="660"/>
      <c r="BY21" s="660"/>
      <c r="BZ21" s="660"/>
      <c r="CA21" s="660"/>
      <c r="CB21" s="700"/>
      <c r="CD21" s="602"/>
      <c r="CE21" s="603"/>
      <c r="CF21" s="603"/>
      <c r="CG21" s="603"/>
      <c r="CH21" s="603"/>
      <c r="CI21" s="603"/>
      <c r="CJ21" s="603"/>
      <c r="CK21" s="603"/>
      <c r="CL21" s="603"/>
      <c r="CM21" s="603"/>
      <c r="CN21" s="603"/>
      <c r="CO21" s="603"/>
      <c r="CP21" s="603"/>
      <c r="CQ21" s="604"/>
      <c r="CR21" s="706"/>
      <c r="CS21" s="707"/>
      <c r="CT21" s="707"/>
      <c r="CU21" s="707"/>
      <c r="CV21" s="707"/>
      <c r="CW21" s="707"/>
      <c r="CX21" s="707"/>
      <c r="CY21" s="708"/>
      <c r="CZ21" s="709"/>
      <c r="DA21" s="709"/>
      <c r="DB21" s="709"/>
      <c r="DC21" s="709"/>
      <c r="DD21" s="710"/>
      <c r="DE21" s="707"/>
      <c r="DF21" s="707"/>
      <c r="DG21" s="707"/>
      <c r="DH21" s="707"/>
      <c r="DI21" s="707"/>
      <c r="DJ21" s="707"/>
      <c r="DK21" s="707"/>
      <c r="DL21" s="707"/>
      <c r="DM21" s="707"/>
      <c r="DN21" s="707"/>
      <c r="DO21" s="707"/>
      <c r="DP21" s="708"/>
      <c r="DQ21" s="710"/>
      <c r="DR21" s="707"/>
      <c r="DS21" s="707"/>
      <c r="DT21" s="707"/>
      <c r="DU21" s="707"/>
      <c r="DV21" s="707"/>
      <c r="DW21" s="707"/>
      <c r="DX21" s="707"/>
      <c r="DY21" s="707"/>
      <c r="DZ21" s="707"/>
      <c r="EA21" s="707"/>
      <c r="EB21" s="707"/>
      <c r="EC21" s="714"/>
    </row>
    <row r="22" spans="2:133" ht="11.25" customHeight="1" x14ac:dyDescent="0.2">
      <c r="B22" s="618" t="s">
        <v>281</v>
      </c>
      <c r="C22" s="619"/>
      <c r="D22" s="619"/>
      <c r="E22" s="619"/>
      <c r="F22" s="619"/>
      <c r="G22" s="619"/>
      <c r="H22" s="619"/>
      <c r="I22" s="619"/>
      <c r="J22" s="619"/>
      <c r="K22" s="619"/>
      <c r="L22" s="619"/>
      <c r="M22" s="619"/>
      <c r="N22" s="619"/>
      <c r="O22" s="619"/>
      <c r="P22" s="619"/>
      <c r="Q22" s="620"/>
      <c r="R22" s="621">
        <v>3242522</v>
      </c>
      <c r="S22" s="622"/>
      <c r="T22" s="622"/>
      <c r="U22" s="622"/>
      <c r="V22" s="622"/>
      <c r="W22" s="622"/>
      <c r="X22" s="622"/>
      <c r="Y22" s="623"/>
      <c r="Z22" s="659">
        <v>37.4</v>
      </c>
      <c r="AA22" s="659"/>
      <c r="AB22" s="659"/>
      <c r="AC22" s="659"/>
      <c r="AD22" s="660">
        <v>3242522</v>
      </c>
      <c r="AE22" s="660"/>
      <c r="AF22" s="660"/>
      <c r="AG22" s="660"/>
      <c r="AH22" s="660"/>
      <c r="AI22" s="660"/>
      <c r="AJ22" s="660"/>
      <c r="AK22" s="660"/>
      <c r="AL22" s="624">
        <v>56</v>
      </c>
      <c r="AM22" s="625"/>
      <c r="AN22" s="625"/>
      <c r="AO22" s="661"/>
      <c r="AP22" s="618" t="s">
        <v>282</v>
      </c>
      <c r="AQ22" s="698"/>
      <c r="AR22" s="698"/>
      <c r="AS22" s="698"/>
      <c r="AT22" s="698"/>
      <c r="AU22" s="698"/>
      <c r="AV22" s="698"/>
      <c r="AW22" s="698"/>
      <c r="AX22" s="698"/>
      <c r="AY22" s="698"/>
      <c r="AZ22" s="698"/>
      <c r="BA22" s="698"/>
      <c r="BB22" s="698"/>
      <c r="BC22" s="698"/>
      <c r="BD22" s="698"/>
      <c r="BE22" s="698"/>
      <c r="BF22" s="699"/>
      <c r="BG22" s="621" t="s">
        <v>236</v>
      </c>
      <c r="BH22" s="622"/>
      <c r="BI22" s="622"/>
      <c r="BJ22" s="622"/>
      <c r="BK22" s="622"/>
      <c r="BL22" s="622"/>
      <c r="BM22" s="622"/>
      <c r="BN22" s="623"/>
      <c r="BO22" s="659" t="s">
        <v>129</v>
      </c>
      <c r="BP22" s="659"/>
      <c r="BQ22" s="659"/>
      <c r="BR22" s="659"/>
      <c r="BS22" s="660" t="s">
        <v>236</v>
      </c>
      <c r="BT22" s="660"/>
      <c r="BU22" s="660"/>
      <c r="BV22" s="660"/>
      <c r="BW22" s="660"/>
      <c r="BX22" s="660"/>
      <c r="BY22" s="660"/>
      <c r="BZ22" s="660"/>
      <c r="CA22" s="660"/>
      <c r="CB22" s="700"/>
      <c r="CD22" s="673" t="s">
        <v>283</v>
      </c>
      <c r="CE22" s="674"/>
      <c r="CF22" s="674"/>
      <c r="CG22" s="674"/>
      <c r="CH22" s="674"/>
      <c r="CI22" s="674"/>
      <c r="CJ22" s="674"/>
      <c r="CK22" s="674"/>
      <c r="CL22" s="674"/>
      <c r="CM22" s="674"/>
      <c r="CN22" s="674"/>
      <c r="CO22" s="674"/>
      <c r="CP22" s="674"/>
      <c r="CQ22" s="674"/>
      <c r="CR22" s="674"/>
      <c r="CS22" s="674"/>
      <c r="CT22" s="674"/>
      <c r="CU22" s="674"/>
      <c r="CV22" s="674"/>
      <c r="CW22" s="674"/>
      <c r="CX22" s="674"/>
      <c r="CY22" s="674"/>
      <c r="CZ22" s="674"/>
      <c r="DA22" s="674"/>
      <c r="DB22" s="674"/>
      <c r="DC22" s="674"/>
      <c r="DD22" s="674"/>
      <c r="DE22" s="674"/>
      <c r="DF22" s="674"/>
      <c r="DG22" s="674"/>
      <c r="DH22" s="674"/>
      <c r="DI22" s="674"/>
      <c r="DJ22" s="674"/>
      <c r="DK22" s="674"/>
      <c r="DL22" s="674"/>
      <c r="DM22" s="674"/>
      <c r="DN22" s="674"/>
      <c r="DO22" s="674"/>
      <c r="DP22" s="674"/>
      <c r="DQ22" s="674"/>
      <c r="DR22" s="674"/>
      <c r="DS22" s="674"/>
      <c r="DT22" s="674"/>
      <c r="DU22" s="674"/>
      <c r="DV22" s="674"/>
      <c r="DW22" s="674"/>
      <c r="DX22" s="674"/>
      <c r="DY22" s="674"/>
      <c r="DZ22" s="674"/>
      <c r="EA22" s="674"/>
      <c r="EB22" s="674"/>
      <c r="EC22" s="675"/>
    </row>
    <row r="23" spans="2:133" ht="11.25" customHeight="1" x14ac:dyDescent="0.2">
      <c r="B23" s="618" t="s">
        <v>284</v>
      </c>
      <c r="C23" s="619"/>
      <c r="D23" s="619"/>
      <c r="E23" s="619"/>
      <c r="F23" s="619"/>
      <c r="G23" s="619"/>
      <c r="H23" s="619"/>
      <c r="I23" s="619"/>
      <c r="J23" s="619"/>
      <c r="K23" s="619"/>
      <c r="L23" s="619"/>
      <c r="M23" s="619"/>
      <c r="N23" s="619"/>
      <c r="O23" s="619"/>
      <c r="P23" s="619"/>
      <c r="Q23" s="620"/>
      <c r="R23" s="621">
        <v>223033</v>
      </c>
      <c r="S23" s="622"/>
      <c r="T23" s="622"/>
      <c r="U23" s="622"/>
      <c r="V23" s="622"/>
      <c r="W23" s="622"/>
      <c r="X23" s="622"/>
      <c r="Y23" s="623"/>
      <c r="Z23" s="659">
        <v>2.6</v>
      </c>
      <c r="AA23" s="659"/>
      <c r="AB23" s="659"/>
      <c r="AC23" s="659"/>
      <c r="AD23" s="660" t="s">
        <v>236</v>
      </c>
      <c r="AE23" s="660"/>
      <c r="AF23" s="660"/>
      <c r="AG23" s="660"/>
      <c r="AH23" s="660"/>
      <c r="AI23" s="660"/>
      <c r="AJ23" s="660"/>
      <c r="AK23" s="660"/>
      <c r="AL23" s="624" t="s">
        <v>236</v>
      </c>
      <c r="AM23" s="625"/>
      <c r="AN23" s="625"/>
      <c r="AO23" s="661"/>
      <c r="AP23" s="618" t="s">
        <v>285</v>
      </c>
      <c r="AQ23" s="698"/>
      <c r="AR23" s="698"/>
      <c r="AS23" s="698"/>
      <c r="AT23" s="698"/>
      <c r="AU23" s="698"/>
      <c r="AV23" s="698"/>
      <c r="AW23" s="698"/>
      <c r="AX23" s="698"/>
      <c r="AY23" s="698"/>
      <c r="AZ23" s="698"/>
      <c r="BA23" s="698"/>
      <c r="BB23" s="698"/>
      <c r="BC23" s="698"/>
      <c r="BD23" s="698"/>
      <c r="BE23" s="698"/>
      <c r="BF23" s="699"/>
      <c r="BG23" s="621" t="s">
        <v>129</v>
      </c>
      <c r="BH23" s="622"/>
      <c r="BI23" s="622"/>
      <c r="BJ23" s="622"/>
      <c r="BK23" s="622"/>
      <c r="BL23" s="622"/>
      <c r="BM23" s="622"/>
      <c r="BN23" s="623"/>
      <c r="BO23" s="659" t="s">
        <v>129</v>
      </c>
      <c r="BP23" s="659"/>
      <c r="BQ23" s="659"/>
      <c r="BR23" s="659"/>
      <c r="BS23" s="660" t="s">
        <v>236</v>
      </c>
      <c r="BT23" s="660"/>
      <c r="BU23" s="660"/>
      <c r="BV23" s="660"/>
      <c r="BW23" s="660"/>
      <c r="BX23" s="660"/>
      <c r="BY23" s="660"/>
      <c r="BZ23" s="660"/>
      <c r="CA23" s="660"/>
      <c r="CB23" s="700"/>
      <c r="CD23" s="673" t="s">
        <v>224</v>
      </c>
      <c r="CE23" s="674"/>
      <c r="CF23" s="674"/>
      <c r="CG23" s="674"/>
      <c r="CH23" s="674"/>
      <c r="CI23" s="674"/>
      <c r="CJ23" s="674"/>
      <c r="CK23" s="674"/>
      <c r="CL23" s="674"/>
      <c r="CM23" s="674"/>
      <c r="CN23" s="674"/>
      <c r="CO23" s="674"/>
      <c r="CP23" s="674"/>
      <c r="CQ23" s="675"/>
      <c r="CR23" s="673" t="s">
        <v>286</v>
      </c>
      <c r="CS23" s="674"/>
      <c r="CT23" s="674"/>
      <c r="CU23" s="674"/>
      <c r="CV23" s="674"/>
      <c r="CW23" s="674"/>
      <c r="CX23" s="674"/>
      <c r="CY23" s="675"/>
      <c r="CZ23" s="673" t="s">
        <v>287</v>
      </c>
      <c r="DA23" s="674"/>
      <c r="DB23" s="674"/>
      <c r="DC23" s="675"/>
      <c r="DD23" s="673" t="s">
        <v>288</v>
      </c>
      <c r="DE23" s="674"/>
      <c r="DF23" s="674"/>
      <c r="DG23" s="674"/>
      <c r="DH23" s="674"/>
      <c r="DI23" s="674"/>
      <c r="DJ23" s="674"/>
      <c r="DK23" s="675"/>
      <c r="DL23" s="711" t="s">
        <v>289</v>
      </c>
      <c r="DM23" s="712"/>
      <c r="DN23" s="712"/>
      <c r="DO23" s="712"/>
      <c r="DP23" s="712"/>
      <c r="DQ23" s="712"/>
      <c r="DR23" s="712"/>
      <c r="DS23" s="712"/>
      <c r="DT23" s="712"/>
      <c r="DU23" s="712"/>
      <c r="DV23" s="713"/>
      <c r="DW23" s="673" t="s">
        <v>290</v>
      </c>
      <c r="DX23" s="674"/>
      <c r="DY23" s="674"/>
      <c r="DZ23" s="674"/>
      <c r="EA23" s="674"/>
      <c r="EB23" s="674"/>
      <c r="EC23" s="675"/>
    </row>
    <row r="24" spans="2:133" ht="11.25" customHeight="1" x14ac:dyDescent="0.2">
      <c r="B24" s="618" t="s">
        <v>291</v>
      </c>
      <c r="C24" s="619"/>
      <c r="D24" s="619"/>
      <c r="E24" s="619"/>
      <c r="F24" s="619"/>
      <c r="G24" s="619"/>
      <c r="H24" s="619"/>
      <c r="I24" s="619"/>
      <c r="J24" s="619"/>
      <c r="K24" s="619"/>
      <c r="L24" s="619"/>
      <c r="M24" s="619"/>
      <c r="N24" s="619"/>
      <c r="O24" s="619"/>
      <c r="P24" s="619"/>
      <c r="Q24" s="620"/>
      <c r="R24" s="621" t="s">
        <v>129</v>
      </c>
      <c r="S24" s="622"/>
      <c r="T24" s="622"/>
      <c r="U24" s="622"/>
      <c r="V24" s="622"/>
      <c r="W24" s="622"/>
      <c r="X24" s="622"/>
      <c r="Y24" s="623"/>
      <c r="Z24" s="659" t="s">
        <v>129</v>
      </c>
      <c r="AA24" s="659"/>
      <c r="AB24" s="659"/>
      <c r="AC24" s="659"/>
      <c r="AD24" s="660" t="s">
        <v>129</v>
      </c>
      <c r="AE24" s="660"/>
      <c r="AF24" s="660"/>
      <c r="AG24" s="660"/>
      <c r="AH24" s="660"/>
      <c r="AI24" s="660"/>
      <c r="AJ24" s="660"/>
      <c r="AK24" s="660"/>
      <c r="AL24" s="624" t="s">
        <v>236</v>
      </c>
      <c r="AM24" s="625"/>
      <c r="AN24" s="625"/>
      <c r="AO24" s="661"/>
      <c r="AP24" s="618" t="s">
        <v>292</v>
      </c>
      <c r="AQ24" s="698"/>
      <c r="AR24" s="698"/>
      <c r="AS24" s="698"/>
      <c r="AT24" s="698"/>
      <c r="AU24" s="698"/>
      <c r="AV24" s="698"/>
      <c r="AW24" s="698"/>
      <c r="AX24" s="698"/>
      <c r="AY24" s="698"/>
      <c r="AZ24" s="698"/>
      <c r="BA24" s="698"/>
      <c r="BB24" s="698"/>
      <c r="BC24" s="698"/>
      <c r="BD24" s="698"/>
      <c r="BE24" s="698"/>
      <c r="BF24" s="699"/>
      <c r="BG24" s="621" t="s">
        <v>129</v>
      </c>
      <c r="BH24" s="622"/>
      <c r="BI24" s="622"/>
      <c r="BJ24" s="622"/>
      <c r="BK24" s="622"/>
      <c r="BL24" s="622"/>
      <c r="BM24" s="622"/>
      <c r="BN24" s="623"/>
      <c r="BO24" s="659" t="s">
        <v>236</v>
      </c>
      <c r="BP24" s="659"/>
      <c r="BQ24" s="659"/>
      <c r="BR24" s="659"/>
      <c r="BS24" s="660" t="s">
        <v>236</v>
      </c>
      <c r="BT24" s="660"/>
      <c r="BU24" s="660"/>
      <c r="BV24" s="660"/>
      <c r="BW24" s="660"/>
      <c r="BX24" s="660"/>
      <c r="BY24" s="660"/>
      <c r="BZ24" s="660"/>
      <c r="CA24" s="660"/>
      <c r="CB24" s="700"/>
      <c r="CD24" s="679" t="s">
        <v>293</v>
      </c>
      <c r="CE24" s="680"/>
      <c r="CF24" s="680"/>
      <c r="CG24" s="680"/>
      <c r="CH24" s="680"/>
      <c r="CI24" s="680"/>
      <c r="CJ24" s="680"/>
      <c r="CK24" s="680"/>
      <c r="CL24" s="680"/>
      <c r="CM24" s="680"/>
      <c r="CN24" s="680"/>
      <c r="CO24" s="680"/>
      <c r="CP24" s="680"/>
      <c r="CQ24" s="681"/>
      <c r="CR24" s="676">
        <v>3640490</v>
      </c>
      <c r="CS24" s="677"/>
      <c r="CT24" s="677"/>
      <c r="CU24" s="677"/>
      <c r="CV24" s="677"/>
      <c r="CW24" s="677"/>
      <c r="CX24" s="677"/>
      <c r="CY24" s="702"/>
      <c r="CZ24" s="703">
        <v>43.7</v>
      </c>
      <c r="DA24" s="685"/>
      <c r="DB24" s="685"/>
      <c r="DC24" s="705"/>
      <c r="DD24" s="701">
        <v>3090208</v>
      </c>
      <c r="DE24" s="677"/>
      <c r="DF24" s="677"/>
      <c r="DG24" s="677"/>
      <c r="DH24" s="677"/>
      <c r="DI24" s="677"/>
      <c r="DJ24" s="677"/>
      <c r="DK24" s="702"/>
      <c r="DL24" s="701">
        <v>3089184</v>
      </c>
      <c r="DM24" s="677"/>
      <c r="DN24" s="677"/>
      <c r="DO24" s="677"/>
      <c r="DP24" s="677"/>
      <c r="DQ24" s="677"/>
      <c r="DR24" s="677"/>
      <c r="DS24" s="677"/>
      <c r="DT24" s="677"/>
      <c r="DU24" s="677"/>
      <c r="DV24" s="702"/>
      <c r="DW24" s="703">
        <v>52.7</v>
      </c>
      <c r="DX24" s="685"/>
      <c r="DY24" s="685"/>
      <c r="DZ24" s="685"/>
      <c r="EA24" s="685"/>
      <c r="EB24" s="685"/>
      <c r="EC24" s="704"/>
    </row>
    <row r="25" spans="2:133" ht="11.25" customHeight="1" x14ac:dyDescent="0.2">
      <c r="B25" s="618" t="s">
        <v>294</v>
      </c>
      <c r="C25" s="619"/>
      <c r="D25" s="619"/>
      <c r="E25" s="619"/>
      <c r="F25" s="619"/>
      <c r="G25" s="619"/>
      <c r="H25" s="619"/>
      <c r="I25" s="619"/>
      <c r="J25" s="619"/>
      <c r="K25" s="619"/>
      <c r="L25" s="619"/>
      <c r="M25" s="619"/>
      <c r="N25" s="619"/>
      <c r="O25" s="619"/>
      <c r="P25" s="619"/>
      <c r="Q25" s="620"/>
      <c r="R25" s="621">
        <v>5983679</v>
      </c>
      <c r="S25" s="622"/>
      <c r="T25" s="622"/>
      <c r="U25" s="622"/>
      <c r="V25" s="622"/>
      <c r="W25" s="622"/>
      <c r="X25" s="622"/>
      <c r="Y25" s="623"/>
      <c r="Z25" s="659">
        <v>69.099999999999994</v>
      </c>
      <c r="AA25" s="659"/>
      <c r="AB25" s="659"/>
      <c r="AC25" s="659"/>
      <c r="AD25" s="660">
        <v>5760646</v>
      </c>
      <c r="AE25" s="660"/>
      <c r="AF25" s="660"/>
      <c r="AG25" s="660"/>
      <c r="AH25" s="660"/>
      <c r="AI25" s="660"/>
      <c r="AJ25" s="660"/>
      <c r="AK25" s="660"/>
      <c r="AL25" s="624">
        <v>99.5</v>
      </c>
      <c r="AM25" s="625"/>
      <c r="AN25" s="625"/>
      <c r="AO25" s="661"/>
      <c r="AP25" s="618" t="s">
        <v>295</v>
      </c>
      <c r="AQ25" s="698"/>
      <c r="AR25" s="698"/>
      <c r="AS25" s="698"/>
      <c r="AT25" s="698"/>
      <c r="AU25" s="698"/>
      <c r="AV25" s="698"/>
      <c r="AW25" s="698"/>
      <c r="AX25" s="698"/>
      <c r="AY25" s="698"/>
      <c r="AZ25" s="698"/>
      <c r="BA25" s="698"/>
      <c r="BB25" s="698"/>
      <c r="BC25" s="698"/>
      <c r="BD25" s="698"/>
      <c r="BE25" s="698"/>
      <c r="BF25" s="699"/>
      <c r="BG25" s="621" t="s">
        <v>129</v>
      </c>
      <c r="BH25" s="622"/>
      <c r="BI25" s="622"/>
      <c r="BJ25" s="622"/>
      <c r="BK25" s="622"/>
      <c r="BL25" s="622"/>
      <c r="BM25" s="622"/>
      <c r="BN25" s="623"/>
      <c r="BO25" s="659" t="s">
        <v>236</v>
      </c>
      <c r="BP25" s="659"/>
      <c r="BQ25" s="659"/>
      <c r="BR25" s="659"/>
      <c r="BS25" s="660" t="s">
        <v>129</v>
      </c>
      <c r="BT25" s="660"/>
      <c r="BU25" s="660"/>
      <c r="BV25" s="660"/>
      <c r="BW25" s="660"/>
      <c r="BX25" s="660"/>
      <c r="BY25" s="660"/>
      <c r="BZ25" s="660"/>
      <c r="CA25" s="660"/>
      <c r="CB25" s="700"/>
      <c r="CD25" s="618" t="s">
        <v>296</v>
      </c>
      <c r="CE25" s="619"/>
      <c r="CF25" s="619"/>
      <c r="CG25" s="619"/>
      <c r="CH25" s="619"/>
      <c r="CI25" s="619"/>
      <c r="CJ25" s="619"/>
      <c r="CK25" s="619"/>
      <c r="CL25" s="619"/>
      <c r="CM25" s="619"/>
      <c r="CN25" s="619"/>
      <c r="CO25" s="619"/>
      <c r="CP25" s="619"/>
      <c r="CQ25" s="620"/>
      <c r="CR25" s="621">
        <v>1729500</v>
      </c>
      <c r="CS25" s="634"/>
      <c r="CT25" s="634"/>
      <c r="CU25" s="634"/>
      <c r="CV25" s="634"/>
      <c r="CW25" s="634"/>
      <c r="CX25" s="634"/>
      <c r="CY25" s="635"/>
      <c r="CZ25" s="624">
        <v>20.8</v>
      </c>
      <c r="DA25" s="636"/>
      <c r="DB25" s="636"/>
      <c r="DC25" s="637"/>
      <c r="DD25" s="627">
        <v>1627969</v>
      </c>
      <c r="DE25" s="634"/>
      <c r="DF25" s="634"/>
      <c r="DG25" s="634"/>
      <c r="DH25" s="634"/>
      <c r="DI25" s="634"/>
      <c r="DJ25" s="634"/>
      <c r="DK25" s="635"/>
      <c r="DL25" s="627">
        <v>1626945</v>
      </c>
      <c r="DM25" s="634"/>
      <c r="DN25" s="634"/>
      <c r="DO25" s="634"/>
      <c r="DP25" s="634"/>
      <c r="DQ25" s="634"/>
      <c r="DR25" s="634"/>
      <c r="DS25" s="634"/>
      <c r="DT25" s="634"/>
      <c r="DU25" s="634"/>
      <c r="DV25" s="635"/>
      <c r="DW25" s="624">
        <v>27.7</v>
      </c>
      <c r="DX25" s="636"/>
      <c r="DY25" s="636"/>
      <c r="DZ25" s="636"/>
      <c r="EA25" s="636"/>
      <c r="EB25" s="636"/>
      <c r="EC25" s="648"/>
    </row>
    <row r="26" spans="2:133" ht="11.25" customHeight="1" x14ac:dyDescent="0.2">
      <c r="B26" s="618" t="s">
        <v>297</v>
      </c>
      <c r="C26" s="619"/>
      <c r="D26" s="619"/>
      <c r="E26" s="619"/>
      <c r="F26" s="619"/>
      <c r="G26" s="619"/>
      <c r="H26" s="619"/>
      <c r="I26" s="619"/>
      <c r="J26" s="619"/>
      <c r="K26" s="619"/>
      <c r="L26" s="619"/>
      <c r="M26" s="619"/>
      <c r="N26" s="619"/>
      <c r="O26" s="619"/>
      <c r="P26" s="619"/>
      <c r="Q26" s="620"/>
      <c r="R26" s="621">
        <v>2277</v>
      </c>
      <c r="S26" s="622"/>
      <c r="T26" s="622"/>
      <c r="U26" s="622"/>
      <c r="V26" s="622"/>
      <c r="W26" s="622"/>
      <c r="X26" s="622"/>
      <c r="Y26" s="623"/>
      <c r="Z26" s="659">
        <v>0</v>
      </c>
      <c r="AA26" s="659"/>
      <c r="AB26" s="659"/>
      <c r="AC26" s="659"/>
      <c r="AD26" s="660">
        <v>2277</v>
      </c>
      <c r="AE26" s="660"/>
      <c r="AF26" s="660"/>
      <c r="AG26" s="660"/>
      <c r="AH26" s="660"/>
      <c r="AI26" s="660"/>
      <c r="AJ26" s="660"/>
      <c r="AK26" s="660"/>
      <c r="AL26" s="624">
        <v>0</v>
      </c>
      <c r="AM26" s="625"/>
      <c r="AN26" s="625"/>
      <c r="AO26" s="661"/>
      <c r="AP26" s="618" t="s">
        <v>298</v>
      </c>
      <c r="AQ26" s="698"/>
      <c r="AR26" s="698"/>
      <c r="AS26" s="698"/>
      <c r="AT26" s="698"/>
      <c r="AU26" s="698"/>
      <c r="AV26" s="698"/>
      <c r="AW26" s="698"/>
      <c r="AX26" s="698"/>
      <c r="AY26" s="698"/>
      <c r="AZ26" s="698"/>
      <c r="BA26" s="698"/>
      <c r="BB26" s="698"/>
      <c r="BC26" s="698"/>
      <c r="BD26" s="698"/>
      <c r="BE26" s="698"/>
      <c r="BF26" s="699"/>
      <c r="BG26" s="621" t="s">
        <v>236</v>
      </c>
      <c r="BH26" s="622"/>
      <c r="BI26" s="622"/>
      <c r="BJ26" s="622"/>
      <c r="BK26" s="622"/>
      <c r="BL26" s="622"/>
      <c r="BM26" s="622"/>
      <c r="BN26" s="623"/>
      <c r="BO26" s="659" t="s">
        <v>236</v>
      </c>
      <c r="BP26" s="659"/>
      <c r="BQ26" s="659"/>
      <c r="BR26" s="659"/>
      <c r="BS26" s="660" t="s">
        <v>129</v>
      </c>
      <c r="BT26" s="660"/>
      <c r="BU26" s="660"/>
      <c r="BV26" s="660"/>
      <c r="BW26" s="660"/>
      <c r="BX26" s="660"/>
      <c r="BY26" s="660"/>
      <c r="BZ26" s="660"/>
      <c r="CA26" s="660"/>
      <c r="CB26" s="700"/>
      <c r="CD26" s="618" t="s">
        <v>299</v>
      </c>
      <c r="CE26" s="619"/>
      <c r="CF26" s="619"/>
      <c r="CG26" s="619"/>
      <c r="CH26" s="619"/>
      <c r="CI26" s="619"/>
      <c r="CJ26" s="619"/>
      <c r="CK26" s="619"/>
      <c r="CL26" s="619"/>
      <c r="CM26" s="619"/>
      <c r="CN26" s="619"/>
      <c r="CO26" s="619"/>
      <c r="CP26" s="619"/>
      <c r="CQ26" s="620"/>
      <c r="CR26" s="621">
        <v>1110625</v>
      </c>
      <c r="CS26" s="622"/>
      <c r="CT26" s="622"/>
      <c r="CU26" s="622"/>
      <c r="CV26" s="622"/>
      <c r="CW26" s="622"/>
      <c r="CX26" s="622"/>
      <c r="CY26" s="623"/>
      <c r="CZ26" s="624">
        <v>13.3</v>
      </c>
      <c r="DA26" s="636"/>
      <c r="DB26" s="636"/>
      <c r="DC26" s="637"/>
      <c r="DD26" s="627">
        <v>1034202</v>
      </c>
      <c r="DE26" s="622"/>
      <c r="DF26" s="622"/>
      <c r="DG26" s="622"/>
      <c r="DH26" s="622"/>
      <c r="DI26" s="622"/>
      <c r="DJ26" s="622"/>
      <c r="DK26" s="623"/>
      <c r="DL26" s="627" t="s">
        <v>236</v>
      </c>
      <c r="DM26" s="622"/>
      <c r="DN26" s="622"/>
      <c r="DO26" s="622"/>
      <c r="DP26" s="622"/>
      <c r="DQ26" s="622"/>
      <c r="DR26" s="622"/>
      <c r="DS26" s="622"/>
      <c r="DT26" s="622"/>
      <c r="DU26" s="622"/>
      <c r="DV26" s="623"/>
      <c r="DW26" s="624" t="s">
        <v>236</v>
      </c>
      <c r="DX26" s="636"/>
      <c r="DY26" s="636"/>
      <c r="DZ26" s="636"/>
      <c r="EA26" s="636"/>
      <c r="EB26" s="636"/>
      <c r="EC26" s="648"/>
    </row>
    <row r="27" spans="2:133" ht="11.25" customHeight="1" x14ac:dyDescent="0.2">
      <c r="B27" s="618" t="s">
        <v>300</v>
      </c>
      <c r="C27" s="619"/>
      <c r="D27" s="619"/>
      <c r="E27" s="619"/>
      <c r="F27" s="619"/>
      <c r="G27" s="619"/>
      <c r="H27" s="619"/>
      <c r="I27" s="619"/>
      <c r="J27" s="619"/>
      <c r="K27" s="619"/>
      <c r="L27" s="619"/>
      <c r="M27" s="619"/>
      <c r="N27" s="619"/>
      <c r="O27" s="619"/>
      <c r="P27" s="619"/>
      <c r="Q27" s="620"/>
      <c r="R27" s="621">
        <v>16328</v>
      </c>
      <c r="S27" s="622"/>
      <c r="T27" s="622"/>
      <c r="U27" s="622"/>
      <c r="V27" s="622"/>
      <c r="W27" s="622"/>
      <c r="X27" s="622"/>
      <c r="Y27" s="623"/>
      <c r="Z27" s="659">
        <v>0.2</v>
      </c>
      <c r="AA27" s="659"/>
      <c r="AB27" s="659"/>
      <c r="AC27" s="659"/>
      <c r="AD27" s="660" t="s">
        <v>129</v>
      </c>
      <c r="AE27" s="660"/>
      <c r="AF27" s="660"/>
      <c r="AG27" s="660"/>
      <c r="AH27" s="660"/>
      <c r="AI27" s="660"/>
      <c r="AJ27" s="660"/>
      <c r="AK27" s="660"/>
      <c r="AL27" s="624" t="s">
        <v>129</v>
      </c>
      <c r="AM27" s="625"/>
      <c r="AN27" s="625"/>
      <c r="AO27" s="661"/>
      <c r="AP27" s="618" t="s">
        <v>301</v>
      </c>
      <c r="AQ27" s="619"/>
      <c r="AR27" s="619"/>
      <c r="AS27" s="619"/>
      <c r="AT27" s="619"/>
      <c r="AU27" s="619"/>
      <c r="AV27" s="619"/>
      <c r="AW27" s="619"/>
      <c r="AX27" s="619"/>
      <c r="AY27" s="619"/>
      <c r="AZ27" s="619"/>
      <c r="BA27" s="619"/>
      <c r="BB27" s="619"/>
      <c r="BC27" s="619"/>
      <c r="BD27" s="619"/>
      <c r="BE27" s="619"/>
      <c r="BF27" s="620"/>
      <c r="BG27" s="621">
        <v>1957883</v>
      </c>
      <c r="BH27" s="622"/>
      <c r="BI27" s="622"/>
      <c r="BJ27" s="622"/>
      <c r="BK27" s="622"/>
      <c r="BL27" s="622"/>
      <c r="BM27" s="622"/>
      <c r="BN27" s="623"/>
      <c r="BO27" s="659">
        <v>100</v>
      </c>
      <c r="BP27" s="659"/>
      <c r="BQ27" s="659"/>
      <c r="BR27" s="659"/>
      <c r="BS27" s="660">
        <v>24826</v>
      </c>
      <c r="BT27" s="660"/>
      <c r="BU27" s="660"/>
      <c r="BV27" s="660"/>
      <c r="BW27" s="660"/>
      <c r="BX27" s="660"/>
      <c r="BY27" s="660"/>
      <c r="BZ27" s="660"/>
      <c r="CA27" s="660"/>
      <c r="CB27" s="700"/>
      <c r="CD27" s="618" t="s">
        <v>302</v>
      </c>
      <c r="CE27" s="619"/>
      <c r="CF27" s="619"/>
      <c r="CG27" s="619"/>
      <c r="CH27" s="619"/>
      <c r="CI27" s="619"/>
      <c r="CJ27" s="619"/>
      <c r="CK27" s="619"/>
      <c r="CL27" s="619"/>
      <c r="CM27" s="619"/>
      <c r="CN27" s="619"/>
      <c r="CO27" s="619"/>
      <c r="CP27" s="619"/>
      <c r="CQ27" s="620"/>
      <c r="CR27" s="621">
        <v>696542</v>
      </c>
      <c r="CS27" s="634"/>
      <c r="CT27" s="634"/>
      <c r="CU27" s="634"/>
      <c r="CV27" s="634"/>
      <c r="CW27" s="634"/>
      <c r="CX27" s="634"/>
      <c r="CY27" s="635"/>
      <c r="CZ27" s="624">
        <v>8.4</v>
      </c>
      <c r="DA27" s="636"/>
      <c r="DB27" s="636"/>
      <c r="DC27" s="637"/>
      <c r="DD27" s="627">
        <v>250453</v>
      </c>
      <c r="DE27" s="634"/>
      <c r="DF27" s="634"/>
      <c r="DG27" s="634"/>
      <c r="DH27" s="634"/>
      <c r="DI27" s="634"/>
      <c r="DJ27" s="634"/>
      <c r="DK27" s="635"/>
      <c r="DL27" s="627">
        <v>250453</v>
      </c>
      <c r="DM27" s="634"/>
      <c r="DN27" s="634"/>
      <c r="DO27" s="634"/>
      <c r="DP27" s="634"/>
      <c r="DQ27" s="634"/>
      <c r="DR27" s="634"/>
      <c r="DS27" s="634"/>
      <c r="DT27" s="634"/>
      <c r="DU27" s="634"/>
      <c r="DV27" s="635"/>
      <c r="DW27" s="624">
        <v>4.3</v>
      </c>
      <c r="DX27" s="636"/>
      <c r="DY27" s="636"/>
      <c r="DZ27" s="636"/>
      <c r="EA27" s="636"/>
      <c r="EB27" s="636"/>
      <c r="EC27" s="648"/>
    </row>
    <row r="28" spans="2:133" ht="11.25" customHeight="1" x14ac:dyDescent="0.2">
      <c r="B28" s="618" t="s">
        <v>303</v>
      </c>
      <c r="C28" s="619"/>
      <c r="D28" s="619"/>
      <c r="E28" s="619"/>
      <c r="F28" s="619"/>
      <c r="G28" s="619"/>
      <c r="H28" s="619"/>
      <c r="I28" s="619"/>
      <c r="J28" s="619"/>
      <c r="K28" s="619"/>
      <c r="L28" s="619"/>
      <c r="M28" s="619"/>
      <c r="N28" s="619"/>
      <c r="O28" s="619"/>
      <c r="P28" s="619"/>
      <c r="Q28" s="620"/>
      <c r="R28" s="621">
        <v>74561</v>
      </c>
      <c r="S28" s="622"/>
      <c r="T28" s="622"/>
      <c r="U28" s="622"/>
      <c r="V28" s="622"/>
      <c r="W28" s="622"/>
      <c r="X28" s="622"/>
      <c r="Y28" s="623"/>
      <c r="Z28" s="659">
        <v>0.9</v>
      </c>
      <c r="AA28" s="659"/>
      <c r="AB28" s="659"/>
      <c r="AC28" s="659"/>
      <c r="AD28" s="660">
        <v>2868</v>
      </c>
      <c r="AE28" s="660"/>
      <c r="AF28" s="660"/>
      <c r="AG28" s="660"/>
      <c r="AH28" s="660"/>
      <c r="AI28" s="660"/>
      <c r="AJ28" s="660"/>
      <c r="AK28" s="660"/>
      <c r="AL28" s="624">
        <v>0</v>
      </c>
      <c r="AM28" s="625"/>
      <c r="AN28" s="625"/>
      <c r="AO28" s="661"/>
      <c r="AP28" s="618"/>
      <c r="AQ28" s="619"/>
      <c r="AR28" s="619"/>
      <c r="AS28" s="619"/>
      <c r="AT28" s="619"/>
      <c r="AU28" s="619"/>
      <c r="AV28" s="619"/>
      <c r="AW28" s="619"/>
      <c r="AX28" s="619"/>
      <c r="AY28" s="619"/>
      <c r="AZ28" s="619"/>
      <c r="BA28" s="619"/>
      <c r="BB28" s="619"/>
      <c r="BC28" s="619"/>
      <c r="BD28" s="619"/>
      <c r="BE28" s="619"/>
      <c r="BF28" s="620"/>
      <c r="BG28" s="621"/>
      <c r="BH28" s="622"/>
      <c r="BI28" s="622"/>
      <c r="BJ28" s="622"/>
      <c r="BK28" s="622"/>
      <c r="BL28" s="622"/>
      <c r="BM28" s="622"/>
      <c r="BN28" s="623"/>
      <c r="BO28" s="659"/>
      <c r="BP28" s="659"/>
      <c r="BQ28" s="659"/>
      <c r="BR28" s="659"/>
      <c r="BS28" s="627"/>
      <c r="BT28" s="622"/>
      <c r="BU28" s="622"/>
      <c r="BV28" s="622"/>
      <c r="BW28" s="622"/>
      <c r="BX28" s="622"/>
      <c r="BY28" s="622"/>
      <c r="BZ28" s="622"/>
      <c r="CA28" s="622"/>
      <c r="CB28" s="658"/>
      <c r="CD28" s="618" t="s">
        <v>304</v>
      </c>
      <c r="CE28" s="619"/>
      <c r="CF28" s="619"/>
      <c r="CG28" s="619"/>
      <c r="CH28" s="619"/>
      <c r="CI28" s="619"/>
      <c r="CJ28" s="619"/>
      <c r="CK28" s="619"/>
      <c r="CL28" s="619"/>
      <c r="CM28" s="619"/>
      <c r="CN28" s="619"/>
      <c r="CO28" s="619"/>
      <c r="CP28" s="619"/>
      <c r="CQ28" s="620"/>
      <c r="CR28" s="621">
        <v>1214448</v>
      </c>
      <c r="CS28" s="622"/>
      <c r="CT28" s="622"/>
      <c r="CU28" s="622"/>
      <c r="CV28" s="622"/>
      <c r="CW28" s="622"/>
      <c r="CX28" s="622"/>
      <c r="CY28" s="623"/>
      <c r="CZ28" s="624">
        <v>14.6</v>
      </c>
      <c r="DA28" s="636"/>
      <c r="DB28" s="636"/>
      <c r="DC28" s="637"/>
      <c r="DD28" s="627">
        <v>1211786</v>
      </c>
      <c r="DE28" s="622"/>
      <c r="DF28" s="622"/>
      <c r="DG28" s="622"/>
      <c r="DH28" s="622"/>
      <c r="DI28" s="622"/>
      <c r="DJ28" s="622"/>
      <c r="DK28" s="623"/>
      <c r="DL28" s="627">
        <v>1211786</v>
      </c>
      <c r="DM28" s="622"/>
      <c r="DN28" s="622"/>
      <c r="DO28" s="622"/>
      <c r="DP28" s="622"/>
      <c r="DQ28" s="622"/>
      <c r="DR28" s="622"/>
      <c r="DS28" s="622"/>
      <c r="DT28" s="622"/>
      <c r="DU28" s="622"/>
      <c r="DV28" s="623"/>
      <c r="DW28" s="624">
        <v>20.7</v>
      </c>
      <c r="DX28" s="636"/>
      <c r="DY28" s="636"/>
      <c r="DZ28" s="636"/>
      <c r="EA28" s="636"/>
      <c r="EB28" s="636"/>
      <c r="EC28" s="648"/>
    </row>
    <row r="29" spans="2:133" ht="11.25" customHeight="1" x14ac:dyDescent="0.2">
      <c r="B29" s="618" t="s">
        <v>305</v>
      </c>
      <c r="C29" s="619"/>
      <c r="D29" s="619"/>
      <c r="E29" s="619"/>
      <c r="F29" s="619"/>
      <c r="G29" s="619"/>
      <c r="H29" s="619"/>
      <c r="I29" s="619"/>
      <c r="J29" s="619"/>
      <c r="K29" s="619"/>
      <c r="L29" s="619"/>
      <c r="M29" s="619"/>
      <c r="N29" s="619"/>
      <c r="O29" s="619"/>
      <c r="P29" s="619"/>
      <c r="Q29" s="620"/>
      <c r="R29" s="621">
        <v>9010</v>
      </c>
      <c r="S29" s="622"/>
      <c r="T29" s="622"/>
      <c r="U29" s="622"/>
      <c r="V29" s="622"/>
      <c r="W29" s="622"/>
      <c r="X29" s="622"/>
      <c r="Y29" s="623"/>
      <c r="Z29" s="659">
        <v>0.1</v>
      </c>
      <c r="AA29" s="659"/>
      <c r="AB29" s="659"/>
      <c r="AC29" s="659"/>
      <c r="AD29" s="660" t="s">
        <v>129</v>
      </c>
      <c r="AE29" s="660"/>
      <c r="AF29" s="660"/>
      <c r="AG29" s="660"/>
      <c r="AH29" s="660"/>
      <c r="AI29" s="660"/>
      <c r="AJ29" s="660"/>
      <c r="AK29" s="660"/>
      <c r="AL29" s="624" t="s">
        <v>236</v>
      </c>
      <c r="AM29" s="625"/>
      <c r="AN29" s="625"/>
      <c r="AO29" s="661"/>
      <c r="AP29" s="602"/>
      <c r="AQ29" s="603"/>
      <c r="AR29" s="603"/>
      <c r="AS29" s="603"/>
      <c r="AT29" s="603"/>
      <c r="AU29" s="603"/>
      <c r="AV29" s="603"/>
      <c r="AW29" s="603"/>
      <c r="AX29" s="603"/>
      <c r="AY29" s="603"/>
      <c r="AZ29" s="603"/>
      <c r="BA29" s="603"/>
      <c r="BB29" s="603"/>
      <c r="BC29" s="603"/>
      <c r="BD29" s="603"/>
      <c r="BE29" s="603"/>
      <c r="BF29" s="604"/>
      <c r="BG29" s="621"/>
      <c r="BH29" s="622"/>
      <c r="BI29" s="622"/>
      <c r="BJ29" s="622"/>
      <c r="BK29" s="622"/>
      <c r="BL29" s="622"/>
      <c r="BM29" s="622"/>
      <c r="BN29" s="623"/>
      <c r="BO29" s="659"/>
      <c r="BP29" s="659"/>
      <c r="BQ29" s="659"/>
      <c r="BR29" s="659"/>
      <c r="BS29" s="660"/>
      <c r="BT29" s="660"/>
      <c r="BU29" s="660"/>
      <c r="BV29" s="660"/>
      <c r="BW29" s="660"/>
      <c r="BX29" s="660"/>
      <c r="BY29" s="660"/>
      <c r="BZ29" s="660"/>
      <c r="CA29" s="660"/>
      <c r="CB29" s="700"/>
      <c r="CD29" s="640" t="s">
        <v>306</v>
      </c>
      <c r="CE29" s="641"/>
      <c r="CF29" s="618" t="s">
        <v>72</v>
      </c>
      <c r="CG29" s="619"/>
      <c r="CH29" s="619"/>
      <c r="CI29" s="619"/>
      <c r="CJ29" s="619"/>
      <c r="CK29" s="619"/>
      <c r="CL29" s="619"/>
      <c r="CM29" s="619"/>
      <c r="CN29" s="619"/>
      <c r="CO29" s="619"/>
      <c r="CP29" s="619"/>
      <c r="CQ29" s="620"/>
      <c r="CR29" s="621">
        <v>1214448</v>
      </c>
      <c r="CS29" s="634"/>
      <c r="CT29" s="634"/>
      <c r="CU29" s="634"/>
      <c r="CV29" s="634"/>
      <c r="CW29" s="634"/>
      <c r="CX29" s="634"/>
      <c r="CY29" s="635"/>
      <c r="CZ29" s="624">
        <v>14.6</v>
      </c>
      <c r="DA29" s="636"/>
      <c r="DB29" s="636"/>
      <c r="DC29" s="637"/>
      <c r="DD29" s="627">
        <v>1211786</v>
      </c>
      <c r="DE29" s="634"/>
      <c r="DF29" s="634"/>
      <c r="DG29" s="634"/>
      <c r="DH29" s="634"/>
      <c r="DI29" s="634"/>
      <c r="DJ29" s="634"/>
      <c r="DK29" s="635"/>
      <c r="DL29" s="627">
        <v>1211786</v>
      </c>
      <c r="DM29" s="634"/>
      <c r="DN29" s="634"/>
      <c r="DO29" s="634"/>
      <c r="DP29" s="634"/>
      <c r="DQ29" s="634"/>
      <c r="DR29" s="634"/>
      <c r="DS29" s="634"/>
      <c r="DT29" s="634"/>
      <c r="DU29" s="634"/>
      <c r="DV29" s="635"/>
      <c r="DW29" s="624">
        <v>20.7</v>
      </c>
      <c r="DX29" s="636"/>
      <c r="DY29" s="636"/>
      <c r="DZ29" s="636"/>
      <c r="EA29" s="636"/>
      <c r="EB29" s="636"/>
      <c r="EC29" s="648"/>
    </row>
    <row r="30" spans="2:133" ht="11.25" customHeight="1" x14ac:dyDescent="0.2">
      <c r="B30" s="618" t="s">
        <v>307</v>
      </c>
      <c r="C30" s="619"/>
      <c r="D30" s="619"/>
      <c r="E30" s="619"/>
      <c r="F30" s="619"/>
      <c r="G30" s="619"/>
      <c r="H30" s="619"/>
      <c r="I30" s="619"/>
      <c r="J30" s="619"/>
      <c r="K30" s="619"/>
      <c r="L30" s="619"/>
      <c r="M30" s="619"/>
      <c r="N30" s="619"/>
      <c r="O30" s="619"/>
      <c r="P30" s="619"/>
      <c r="Q30" s="620"/>
      <c r="R30" s="621">
        <v>788809</v>
      </c>
      <c r="S30" s="622"/>
      <c r="T30" s="622"/>
      <c r="U30" s="622"/>
      <c r="V30" s="622"/>
      <c r="W30" s="622"/>
      <c r="X30" s="622"/>
      <c r="Y30" s="623"/>
      <c r="Z30" s="659">
        <v>9.1</v>
      </c>
      <c r="AA30" s="659"/>
      <c r="AB30" s="659"/>
      <c r="AC30" s="659"/>
      <c r="AD30" s="660" t="s">
        <v>129</v>
      </c>
      <c r="AE30" s="660"/>
      <c r="AF30" s="660"/>
      <c r="AG30" s="660"/>
      <c r="AH30" s="660"/>
      <c r="AI30" s="660"/>
      <c r="AJ30" s="660"/>
      <c r="AK30" s="660"/>
      <c r="AL30" s="624" t="s">
        <v>236</v>
      </c>
      <c r="AM30" s="625"/>
      <c r="AN30" s="625"/>
      <c r="AO30" s="661"/>
      <c r="AP30" s="673" t="s">
        <v>224</v>
      </c>
      <c r="AQ30" s="674"/>
      <c r="AR30" s="674"/>
      <c r="AS30" s="674"/>
      <c r="AT30" s="674"/>
      <c r="AU30" s="674"/>
      <c r="AV30" s="674"/>
      <c r="AW30" s="674"/>
      <c r="AX30" s="674"/>
      <c r="AY30" s="674"/>
      <c r="AZ30" s="674"/>
      <c r="BA30" s="674"/>
      <c r="BB30" s="674"/>
      <c r="BC30" s="674"/>
      <c r="BD30" s="674"/>
      <c r="BE30" s="674"/>
      <c r="BF30" s="675"/>
      <c r="BG30" s="673" t="s">
        <v>308</v>
      </c>
      <c r="BH30" s="696"/>
      <c r="BI30" s="696"/>
      <c r="BJ30" s="696"/>
      <c r="BK30" s="696"/>
      <c r="BL30" s="696"/>
      <c r="BM30" s="696"/>
      <c r="BN30" s="696"/>
      <c r="BO30" s="696"/>
      <c r="BP30" s="696"/>
      <c r="BQ30" s="697"/>
      <c r="BR30" s="673" t="s">
        <v>309</v>
      </c>
      <c r="BS30" s="696"/>
      <c r="BT30" s="696"/>
      <c r="BU30" s="696"/>
      <c r="BV30" s="696"/>
      <c r="BW30" s="696"/>
      <c r="BX30" s="696"/>
      <c r="BY30" s="696"/>
      <c r="BZ30" s="696"/>
      <c r="CA30" s="696"/>
      <c r="CB30" s="697"/>
      <c r="CD30" s="642"/>
      <c r="CE30" s="643"/>
      <c r="CF30" s="618" t="s">
        <v>310</v>
      </c>
      <c r="CG30" s="619"/>
      <c r="CH30" s="619"/>
      <c r="CI30" s="619"/>
      <c r="CJ30" s="619"/>
      <c r="CK30" s="619"/>
      <c r="CL30" s="619"/>
      <c r="CM30" s="619"/>
      <c r="CN30" s="619"/>
      <c r="CO30" s="619"/>
      <c r="CP30" s="619"/>
      <c r="CQ30" s="620"/>
      <c r="CR30" s="621">
        <v>1165243</v>
      </c>
      <c r="CS30" s="622"/>
      <c r="CT30" s="622"/>
      <c r="CU30" s="622"/>
      <c r="CV30" s="622"/>
      <c r="CW30" s="622"/>
      <c r="CX30" s="622"/>
      <c r="CY30" s="623"/>
      <c r="CZ30" s="624">
        <v>14</v>
      </c>
      <c r="DA30" s="636"/>
      <c r="DB30" s="636"/>
      <c r="DC30" s="637"/>
      <c r="DD30" s="627">
        <v>1162581</v>
      </c>
      <c r="DE30" s="622"/>
      <c r="DF30" s="622"/>
      <c r="DG30" s="622"/>
      <c r="DH30" s="622"/>
      <c r="DI30" s="622"/>
      <c r="DJ30" s="622"/>
      <c r="DK30" s="623"/>
      <c r="DL30" s="627">
        <v>1162581</v>
      </c>
      <c r="DM30" s="622"/>
      <c r="DN30" s="622"/>
      <c r="DO30" s="622"/>
      <c r="DP30" s="622"/>
      <c r="DQ30" s="622"/>
      <c r="DR30" s="622"/>
      <c r="DS30" s="622"/>
      <c r="DT30" s="622"/>
      <c r="DU30" s="622"/>
      <c r="DV30" s="623"/>
      <c r="DW30" s="624">
        <v>19.8</v>
      </c>
      <c r="DX30" s="636"/>
      <c r="DY30" s="636"/>
      <c r="DZ30" s="636"/>
      <c r="EA30" s="636"/>
      <c r="EB30" s="636"/>
      <c r="EC30" s="648"/>
    </row>
    <row r="31" spans="2:133" ht="11.25" customHeight="1" x14ac:dyDescent="0.2">
      <c r="B31" s="688" t="s">
        <v>311</v>
      </c>
      <c r="C31" s="689"/>
      <c r="D31" s="689"/>
      <c r="E31" s="689"/>
      <c r="F31" s="689"/>
      <c r="G31" s="689"/>
      <c r="H31" s="689"/>
      <c r="I31" s="689"/>
      <c r="J31" s="689"/>
      <c r="K31" s="689"/>
      <c r="L31" s="689"/>
      <c r="M31" s="689"/>
      <c r="N31" s="689"/>
      <c r="O31" s="689"/>
      <c r="P31" s="689"/>
      <c r="Q31" s="690"/>
      <c r="R31" s="621" t="s">
        <v>236</v>
      </c>
      <c r="S31" s="622"/>
      <c r="T31" s="622"/>
      <c r="U31" s="622"/>
      <c r="V31" s="622"/>
      <c r="W31" s="622"/>
      <c r="X31" s="622"/>
      <c r="Y31" s="623"/>
      <c r="Z31" s="659" t="s">
        <v>236</v>
      </c>
      <c r="AA31" s="659"/>
      <c r="AB31" s="659"/>
      <c r="AC31" s="659"/>
      <c r="AD31" s="660" t="s">
        <v>129</v>
      </c>
      <c r="AE31" s="660"/>
      <c r="AF31" s="660"/>
      <c r="AG31" s="660"/>
      <c r="AH31" s="660"/>
      <c r="AI31" s="660"/>
      <c r="AJ31" s="660"/>
      <c r="AK31" s="660"/>
      <c r="AL31" s="624" t="s">
        <v>236</v>
      </c>
      <c r="AM31" s="625"/>
      <c r="AN31" s="625"/>
      <c r="AO31" s="661"/>
      <c r="AP31" s="691" t="s">
        <v>312</v>
      </c>
      <c r="AQ31" s="692"/>
      <c r="AR31" s="692"/>
      <c r="AS31" s="692"/>
      <c r="AT31" s="693" t="s">
        <v>313</v>
      </c>
      <c r="AU31" s="218"/>
      <c r="AV31" s="218"/>
      <c r="AW31" s="218"/>
      <c r="AX31" s="679" t="s">
        <v>188</v>
      </c>
      <c r="AY31" s="680"/>
      <c r="AZ31" s="680"/>
      <c r="BA31" s="680"/>
      <c r="BB31" s="680"/>
      <c r="BC31" s="680"/>
      <c r="BD31" s="680"/>
      <c r="BE31" s="680"/>
      <c r="BF31" s="681"/>
      <c r="BG31" s="683">
        <v>99.4</v>
      </c>
      <c r="BH31" s="684"/>
      <c r="BI31" s="684"/>
      <c r="BJ31" s="684"/>
      <c r="BK31" s="684"/>
      <c r="BL31" s="684"/>
      <c r="BM31" s="685">
        <v>97.4</v>
      </c>
      <c r="BN31" s="684"/>
      <c r="BO31" s="684"/>
      <c r="BP31" s="684"/>
      <c r="BQ31" s="686"/>
      <c r="BR31" s="683">
        <v>99.3</v>
      </c>
      <c r="BS31" s="684"/>
      <c r="BT31" s="684"/>
      <c r="BU31" s="684"/>
      <c r="BV31" s="684"/>
      <c r="BW31" s="684"/>
      <c r="BX31" s="685">
        <v>97.3</v>
      </c>
      <c r="BY31" s="684"/>
      <c r="BZ31" s="684"/>
      <c r="CA31" s="684"/>
      <c r="CB31" s="686"/>
      <c r="CD31" s="642"/>
      <c r="CE31" s="643"/>
      <c r="CF31" s="618" t="s">
        <v>314</v>
      </c>
      <c r="CG31" s="619"/>
      <c r="CH31" s="619"/>
      <c r="CI31" s="619"/>
      <c r="CJ31" s="619"/>
      <c r="CK31" s="619"/>
      <c r="CL31" s="619"/>
      <c r="CM31" s="619"/>
      <c r="CN31" s="619"/>
      <c r="CO31" s="619"/>
      <c r="CP31" s="619"/>
      <c r="CQ31" s="620"/>
      <c r="CR31" s="621">
        <v>49205</v>
      </c>
      <c r="CS31" s="634"/>
      <c r="CT31" s="634"/>
      <c r="CU31" s="634"/>
      <c r="CV31" s="634"/>
      <c r="CW31" s="634"/>
      <c r="CX31" s="634"/>
      <c r="CY31" s="635"/>
      <c r="CZ31" s="624">
        <v>0.6</v>
      </c>
      <c r="DA31" s="636"/>
      <c r="DB31" s="636"/>
      <c r="DC31" s="637"/>
      <c r="DD31" s="627">
        <v>49205</v>
      </c>
      <c r="DE31" s="634"/>
      <c r="DF31" s="634"/>
      <c r="DG31" s="634"/>
      <c r="DH31" s="634"/>
      <c r="DI31" s="634"/>
      <c r="DJ31" s="634"/>
      <c r="DK31" s="635"/>
      <c r="DL31" s="627">
        <v>49205</v>
      </c>
      <c r="DM31" s="634"/>
      <c r="DN31" s="634"/>
      <c r="DO31" s="634"/>
      <c r="DP31" s="634"/>
      <c r="DQ31" s="634"/>
      <c r="DR31" s="634"/>
      <c r="DS31" s="634"/>
      <c r="DT31" s="634"/>
      <c r="DU31" s="634"/>
      <c r="DV31" s="635"/>
      <c r="DW31" s="624">
        <v>0.8</v>
      </c>
      <c r="DX31" s="636"/>
      <c r="DY31" s="636"/>
      <c r="DZ31" s="636"/>
      <c r="EA31" s="636"/>
      <c r="EB31" s="636"/>
      <c r="EC31" s="648"/>
    </row>
    <row r="32" spans="2:133" ht="11.25" customHeight="1" x14ac:dyDescent="0.2">
      <c r="B32" s="618" t="s">
        <v>315</v>
      </c>
      <c r="C32" s="619"/>
      <c r="D32" s="619"/>
      <c r="E32" s="619"/>
      <c r="F32" s="619"/>
      <c r="G32" s="619"/>
      <c r="H32" s="619"/>
      <c r="I32" s="619"/>
      <c r="J32" s="619"/>
      <c r="K32" s="619"/>
      <c r="L32" s="619"/>
      <c r="M32" s="619"/>
      <c r="N32" s="619"/>
      <c r="O32" s="619"/>
      <c r="P32" s="619"/>
      <c r="Q32" s="620"/>
      <c r="R32" s="621">
        <v>422779</v>
      </c>
      <c r="S32" s="622"/>
      <c r="T32" s="622"/>
      <c r="U32" s="622"/>
      <c r="V32" s="622"/>
      <c r="W32" s="622"/>
      <c r="X32" s="622"/>
      <c r="Y32" s="623"/>
      <c r="Z32" s="659">
        <v>4.9000000000000004</v>
      </c>
      <c r="AA32" s="659"/>
      <c r="AB32" s="659"/>
      <c r="AC32" s="659"/>
      <c r="AD32" s="660" t="s">
        <v>236</v>
      </c>
      <c r="AE32" s="660"/>
      <c r="AF32" s="660"/>
      <c r="AG32" s="660"/>
      <c r="AH32" s="660"/>
      <c r="AI32" s="660"/>
      <c r="AJ32" s="660"/>
      <c r="AK32" s="660"/>
      <c r="AL32" s="624" t="s">
        <v>129</v>
      </c>
      <c r="AM32" s="625"/>
      <c r="AN32" s="625"/>
      <c r="AO32" s="661"/>
      <c r="AP32" s="662"/>
      <c r="AQ32" s="663"/>
      <c r="AR32" s="663"/>
      <c r="AS32" s="663"/>
      <c r="AT32" s="694"/>
      <c r="AU32" s="214" t="s">
        <v>316</v>
      </c>
      <c r="AX32" s="618" t="s">
        <v>317</v>
      </c>
      <c r="AY32" s="619"/>
      <c r="AZ32" s="619"/>
      <c r="BA32" s="619"/>
      <c r="BB32" s="619"/>
      <c r="BC32" s="619"/>
      <c r="BD32" s="619"/>
      <c r="BE32" s="619"/>
      <c r="BF32" s="620"/>
      <c r="BG32" s="687">
        <v>99.3</v>
      </c>
      <c r="BH32" s="634"/>
      <c r="BI32" s="634"/>
      <c r="BJ32" s="634"/>
      <c r="BK32" s="634"/>
      <c r="BL32" s="634"/>
      <c r="BM32" s="625">
        <v>96.6</v>
      </c>
      <c r="BN32" s="634"/>
      <c r="BO32" s="634"/>
      <c r="BP32" s="634"/>
      <c r="BQ32" s="657"/>
      <c r="BR32" s="687">
        <v>99.3</v>
      </c>
      <c r="BS32" s="634"/>
      <c r="BT32" s="634"/>
      <c r="BU32" s="634"/>
      <c r="BV32" s="634"/>
      <c r="BW32" s="634"/>
      <c r="BX32" s="625">
        <v>96.7</v>
      </c>
      <c r="BY32" s="634"/>
      <c r="BZ32" s="634"/>
      <c r="CA32" s="634"/>
      <c r="CB32" s="657"/>
      <c r="CD32" s="644"/>
      <c r="CE32" s="645"/>
      <c r="CF32" s="618" t="s">
        <v>318</v>
      </c>
      <c r="CG32" s="619"/>
      <c r="CH32" s="619"/>
      <c r="CI32" s="619"/>
      <c r="CJ32" s="619"/>
      <c r="CK32" s="619"/>
      <c r="CL32" s="619"/>
      <c r="CM32" s="619"/>
      <c r="CN32" s="619"/>
      <c r="CO32" s="619"/>
      <c r="CP32" s="619"/>
      <c r="CQ32" s="620"/>
      <c r="CR32" s="621" t="s">
        <v>236</v>
      </c>
      <c r="CS32" s="622"/>
      <c r="CT32" s="622"/>
      <c r="CU32" s="622"/>
      <c r="CV32" s="622"/>
      <c r="CW32" s="622"/>
      <c r="CX32" s="622"/>
      <c r="CY32" s="623"/>
      <c r="CZ32" s="624" t="s">
        <v>236</v>
      </c>
      <c r="DA32" s="636"/>
      <c r="DB32" s="636"/>
      <c r="DC32" s="637"/>
      <c r="DD32" s="627" t="s">
        <v>236</v>
      </c>
      <c r="DE32" s="622"/>
      <c r="DF32" s="622"/>
      <c r="DG32" s="622"/>
      <c r="DH32" s="622"/>
      <c r="DI32" s="622"/>
      <c r="DJ32" s="622"/>
      <c r="DK32" s="623"/>
      <c r="DL32" s="627" t="s">
        <v>236</v>
      </c>
      <c r="DM32" s="622"/>
      <c r="DN32" s="622"/>
      <c r="DO32" s="622"/>
      <c r="DP32" s="622"/>
      <c r="DQ32" s="622"/>
      <c r="DR32" s="622"/>
      <c r="DS32" s="622"/>
      <c r="DT32" s="622"/>
      <c r="DU32" s="622"/>
      <c r="DV32" s="623"/>
      <c r="DW32" s="624" t="s">
        <v>129</v>
      </c>
      <c r="DX32" s="636"/>
      <c r="DY32" s="636"/>
      <c r="DZ32" s="636"/>
      <c r="EA32" s="636"/>
      <c r="EB32" s="636"/>
      <c r="EC32" s="648"/>
    </row>
    <row r="33" spans="2:133" ht="11.25" customHeight="1" x14ac:dyDescent="0.2">
      <c r="B33" s="618" t="s">
        <v>319</v>
      </c>
      <c r="C33" s="619"/>
      <c r="D33" s="619"/>
      <c r="E33" s="619"/>
      <c r="F33" s="619"/>
      <c r="G33" s="619"/>
      <c r="H33" s="619"/>
      <c r="I33" s="619"/>
      <c r="J33" s="619"/>
      <c r="K33" s="619"/>
      <c r="L33" s="619"/>
      <c r="M33" s="619"/>
      <c r="N33" s="619"/>
      <c r="O33" s="619"/>
      <c r="P33" s="619"/>
      <c r="Q33" s="620"/>
      <c r="R33" s="621">
        <v>48785</v>
      </c>
      <c r="S33" s="622"/>
      <c r="T33" s="622"/>
      <c r="U33" s="622"/>
      <c r="V33" s="622"/>
      <c r="W33" s="622"/>
      <c r="X33" s="622"/>
      <c r="Y33" s="623"/>
      <c r="Z33" s="659">
        <v>0.6</v>
      </c>
      <c r="AA33" s="659"/>
      <c r="AB33" s="659"/>
      <c r="AC33" s="659"/>
      <c r="AD33" s="660">
        <v>20851</v>
      </c>
      <c r="AE33" s="660"/>
      <c r="AF33" s="660"/>
      <c r="AG33" s="660"/>
      <c r="AH33" s="660"/>
      <c r="AI33" s="660"/>
      <c r="AJ33" s="660"/>
      <c r="AK33" s="660"/>
      <c r="AL33" s="624">
        <v>0.4</v>
      </c>
      <c r="AM33" s="625"/>
      <c r="AN33" s="625"/>
      <c r="AO33" s="661"/>
      <c r="AP33" s="664"/>
      <c r="AQ33" s="665"/>
      <c r="AR33" s="665"/>
      <c r="AS33" s="665"/>
      <c r="AT33" s="695"/>
      <c r="AU33" s="219"/>
      <c r="AV33" s="219"/>
      <c r="AW33" s="219"/>
      <c r="AX33" s="602" t="s">
        <v>320</v>
      </c>
      <c r="AY33" s="603"/>
      <c r="AZ33" s="603"/>
      <c r="BA33" s="603"/>
      <c r="BB33" s="603"/>
      <c r="BC33" s="603"/>
      <c r="BD33" s="603"/>
      <c r="BE33" s="603"/>
      <c r="BF33" s="604"/>
      <c r="BG33" s="682">
        <v>99.5</v>
      </c>
      <c r="BH33" s="606"/>
      <c r="BI33" s="606"/>
      <c r="BJ33" s="606"/>
      <c r="BK33" s="606"/>
      <c r="BL33" s="606"/>
      <c r="BM33" s="652">
        <v>97.8</v>
      </c>
      <c r="BN33" s="606"/>
      <c r="BO33" s="606"/>
      <c r="BP33" s="606"/>
      <c r="BQ33" s="669"/>
      <c r="BR33" s="682">
        <v>99.3</v>
      </c>
      <c r="BS33" s="606"/>
      <c r="BT33" s="606"/>
      <c r="BU33" s="606"/>
      <c r="BV33" s="606"/>
      <c r="BW33" s="606"/>
      <c r="BX33" s="652">
        <v>97.5</v>
      </c>
      <c r="BY33" s="606"/>
      <c r="BZ33" s="606"/>
      <c r="CA33" s="606"/>
      <c r="CB33" s="669"/>
      <c r="CD33" s="618" t="s">
        <v>321</v>
      </c>
      <c r="CE33" s="619"/>
      <c r="CF33" s="619"/>
      <c r="CG33" s="619"/>
      <c r="CH33" s="619"/>
      <c r="CI33" s="619"/>
      <c r="CJ33" s="619"/>
      <c r="CK33" s="619"/>
      <c r="CL33" s="619"/>
      <c r="CM33" s="619"/>
      <c r="CN33" s="619"/>
      <c r="CO33" s="619"/>
      <c r="CP33" s="619"/>
      <c r="CQ33" s="620"/>
      <c r="CR33" s="621">
        <v>3722630</v>
      </c>
      <c r="CS33" s="634"/>
      <c r="CT33" s="634"/>
      <c r="CU33" s="634"/>
      <c r="CV33" s="634"/>
      <c r="CW33" s="634"/>
      <c r="CX33" s="634"/>
      <c r="CY33" s="635"/>
      <c r="CZ33" s="624">
        <v>44.7</v>
      </c>
      <c r="DA33" s="636"/>
      <c r="DB33" s="636"/>
      <c r="DC33" s="637"/>
      <c r="DD33" s="627">
        <v>3083756</v>
      </c>
      <c r="DE33" s="634"/>
      <c r="DF33" s="634"/>
      <c r="DG33" s="634"/>
      <c r="DH33" s="634"/>
      <c r="DI33" s="634"/>
      <c r="DJ33" s="634"/>
      <c r="DK33" s="635"/>
      <c r="DL33" s="627">
        <v>2386416</v>
      </c>
      <c r="DM33" s="634"/>
      <c r="DN33" s="634"/>
      <c r="DO33" s="634"/>
      <c r="DP33" s="634"/>
      <c r="DQ33" s="634"/>
      <c r="DR33" s="634"/>
      <c r="DS33" s="634"/>
      <c r="DT33" s="634"/>
      <c r="DU33" s="634"/>
      <c r="DV33" s="635"/>
      <c r="DW33" s="624">
        <v>40.700000000000003</v>
      </c>
      <c r="DX33" s="636"/>
      <c r="DY33" s="636"/>
      <c r="DZ33" s="636"/>
      <c r="EA33" s="636"/>
      <c r="EB33" s="636"/>
      <c r="EC33" s="648"/>
    </row>
    <row r="34" spans="2:133" ht="11.25" customHeight="1" x14ac:dyDescent="0.2">
      <c r="B34" s="618" t="s">
        <v>322</v>
      </c>
      <c r="C34" s="619"/>
      <c r="D34" s="619"/>
      <c r="E34" s="619"/>
      <c r="F34" s="619"/>
      <c r="G34" s="619"/>
      <c r="H34" s="619"/>
      <c r="I34" s="619"/>
      <c r="J34" s="619"/>
      <c r="K34" s="619"/>
      <c r="L34" s="619"/>
      <c r="M34" s="619"/>
      <c r="N34" s="619"/>
      <c r="O34" s="619"/>
      <c r="P34" s="619"/>
      <c r="Q34" s="620"/>
      <c r="R34" s="621">
        <v>18958</v>
      </c>
      <c r="S34" s="622"/>
      <c r="T34" s="622"/>
      <c r="U34" s="622"/>
      <c r="V34" s="622"/>
      <c r="W34" s="622"/>
      <c r="X34" s="622"/>
      <c r="Y34" s="623"/>
      <c r="Z34" s="659">
        <v>0.2</v>
      </c>
      <c r="AA34" s="659"/>
      <c r="AB34" s="659"/>
      <c r="AC34" s="659"/>
      <c r="AD34" s="660" t="s">
        <v>236</v>
      </c>
      <c r="AE34" s="660"/>
      <c r="AF34" s="660"/>
      <c r="AG34" s="660"/>
      <c r="AH34" s="660"/>
      <c r="AI34" s="660"/>
      <c r="AJ34" s="660"/>
      <c r="AK34" s="660"/>
      <c r="AL34" s="624" t="s">
        <v>129</v>
      </c>
      <c r="AM34" s="625"/>
      <c r="AN34" s="625"/>
      <c r="AO34" s="661"/>
      <c r="AP34" s="220"/>
      <c r="AQ34" s="221"/>
      <c r="AS34" s="218"/>
      <c r="AT34" s="218"/>
      <c r="AU34" s="218"/>
      <c r="AV34" s="218"/>
      <c r="AW34" s="218"/>
      <c r="AX34" s="218"/>
      <c r="AY34" s="218"/>
      <c r="AZ34" s="218"/>
      <c r="BA34" s="218"/>
      <c r="BB34" s="218"/>
      <c r="BC34" s="218"/>
      <c r="BD34" s="218"/>
      <c r="BE34" s="218"/>
      <c r="BF34" s="218"/>
      <c r="BG34" s="221"/>
      <c r="BH34" s="221"/>
      <c r="BI34" s="221"/>
      <c r="BJ34" s="221"/>
      <c r="BK34" s="221"/>
      <c r="BL34" s="221"/>
      <c r="BM34" s="221"/>
      <c r="BN34" s="221"/>
      <c r="BO34" s="221"/>
      <c r="BP34" s="221"/>
      <c r="BQ34" s="221"/>
      <c r="BR34" s="221"/>
      <c r="BS34" s="221"/>
      <c r="BT34" s="221"/>
      <c r="BU34" s="221"/>
      <c r="BV34" s="221"/>
      <c r="BW34" s="221"/>
      <c r="BX34" s="221"/>
      <c r="BY34" s="221"/>
      <c r="BZ34" s="221"/>
      <c r="CA34" s="221"/>
      <c r="CB34" s="221"/>
      <c r="CD34" s="618" t="s">
        <v>323</v>
      </c>
      <c r="CE34" s="619"/>
      <c r="CF34" s="619"/>
      <c r="CG34" s="619"/>
      <c r="CH34" s="619"/>
      <c r="CI34" s="619"/>
      <c r="CJ34" s="619"/>
      <c r="CK34" s="619"/>
      <c r="CL34" s="619"/>
      <c r="CM34" s="619"/>
      <c r="CN34" s="619"/>
      <c r="CO34" s="619"/>
      <c r="CP34" s="619"/>
      <c r="CQ34" s="620"/>
      <c r="CR34" s="621">
        <v>1142034</v>
      </c>
      <c r="CS34" s="622"/>
      <c r="CT34" s="622"/>
      <c r="CU34" s="622"/>
      <c r="CV34" s="622"/>
      <c r="CW34" s="622"/>
      <c r="CX34" s="622"/>
      <c r="CY34" s="623"/>
      <c r="CZ34" s="624">
        <v>13.7</v>
      </c>
      <c r="DA34" s="636"/>
      <c r="DB34" s="636"/>
      <c r="DC34" s="637"/>
      <c r="DD34" s="627">
        <v>858296</v>
      </c>
      <c r="DE34" s="622"/>
      <c r="DF34" s="622"/>
      <c r="DG34" s="622"/>
      <c r="DH34" s="622"/>
      <c r="DI34" s="622"/>
      <c r="DJ34" s="622"/>
      <c r="DK34" s="623"/>
      <c r="DL34" s="627">
        <v>822336</v>
      </c>
      <c r="DM34" s="622"/>
      <c r="DN34" s="622"/>
      <c r="DO34" s="622"/>
      <c r="DP34" s="622"/>
      <c r="DQ34" s="622"/>
      <c r="DR34" s="622"/>
      <c r="DS34" s="622"/>
      <c r="DT34" s="622"/>
      <c r="DU34" s="622"/>
      <c r="DV34" s="623"/>
      <c r="DW34" s="624">
        <v>14</v>
      </c>
      <c r="DX34" s="636"/>
      <c r="DY34" s="636"/>
      <c r="DZ34" s="636"/>
      <c r="EA34" s="636"/>
      <c r="EB34" s="636"/>
      <c r="EC34" s="648"/>
    </row>
    <row r="35" spans="2:133" ht="11.25" customHeight="1" x14ac:dyDescent="0.2">
      <c r="B35" s="618" t="s">
        <v>324</v>
      </c>
      <c r="C35" s="619"/>
      <c r="D35" s="619"/>
      <c r="E35" s="619"/>
      <c r="F35" s="619"/>
      <c r="G35" s="619"/>
      <c r="H35" s="619"/>
      <c r="I35" s="619"/>
      <c r="J35" s="619"/>
      <c r="K35" s="619"/>
      <c r="L35" s="619"/>
      <c r="M35" s="619"/>
      <c r="N35" s="619"/>
      <c r="O35" s="619"/>
      <c r="P35" s="619"/>
      <c r="Q35" s="620"/>
      <c r="R35" s="621">
        <v>163880</v>
      </c>
      <c r="S35" s="622"/>
      <c r="T35" s="622"/>
      <c r="U35" s="622"/>
      <c r="V35" s="622"/>
      <c r="W35" s="622"/>
      <c r="X35" s="622"/>
      <c r="Y35" s="623"/>
      <c r="Z35" s="659">
        <v>1.9</v>
      </c>
      <c r="AA35" s="659"/>
      <c r="AB35" s="659"/>
      <c r="AC35" s="659"/>
      <c r="AD35" s="660" t="s">
        <v>129</v>
      </c>
      <c r="AE35" s="660"/>
      <c r="AF35" s="660"/>
      <c r="AG35" s="660"/>
      <c r="AH35" s="660"/>
      <c r="AI35" s="660"/>
      <c r="AJ35" s="660"/>
      <c r="AK35" s="660"/>
      <c r="AL35" s="624" t="s">
        <v>129</v>
      </c>
      <c r="AM35" s="625"/>
      <c r="AN35" s="625"/>
      <c r="AO35" s="661"/>
      <c r="AP35" s="222"/>
      <c r="AQ35" s="673" t="s">
        <v>325</v>
      </c>
      <c r="AR35" s="674"/>
      <c r="AS35" s="674"/>
      <c r="AT35" s="674"/>
      <c r="AU35" s="674"/>
      <c r="AV35" s="674"/>
      <c r="AW35" s="674"/>
      <c r="AX35" s="674"/>
      <c r="AY35" s="674"/>
      <c r="AZ35" s="674"/>
      <c r="BA35" s="674"/>
      <c r="BB35" s="674"/>
      <c r="BC35" s="674"/>
      <c r="BD35" s="674"/>
      <c r="BE35" s="674"/>
      <c r="BF35" s="675"/>
      <c r="BG35" s="673" t="s">
        <v>326</v>
      </c>
      <c r="BH35" s="674"/>
      <c r="BI35" s="674"/>
      <c r="BJ35" s="674"/>
      <c r="BK35" s="674"/>
      <c r="BL35" s="674"/>
      <c r="BM35" s="674"/>
      <c r="BN35" s="674"/>
      <c r="BO35" s="674"/>
      <c r="BP35" s="674"/>
      <c r="BQ35" s="674"/>
      <c r="BR35" s="674"/>
      <c r="BS35" s="674"/>
      <c r="BT35" s="674"/>
      <c r="BU35" s="674"/>
      <c r="BV35" s="674"/>
      <c r="BW35" s="674"/>
      <c r="BX35" s="674"/>
      <c r="BY35" s="674"/>
      <c r="BZ35" s="674"/>
      <c r="CA35" s="674"/>
      <c r="CB35" s="675"/>
      <c r="CD35" s="618" t="s">
        <v>327</v>
      </c>
      <c r="CE35" s="619"/>
      <c r="CF35" s="619"/>
      <c r="CG35" s="619"/>
      <c r="CH35" s="619"/>
      <c r="CI35" s="619"/>
      <c r="CJ35" s="619"/>
      <c r="CK35" s="619"/>
      <c r="CL35" s="619"/>
      <c r="CM35" s="619"/>
      <c r="CN35" s="619"/>
      <c r="CO35" s="619"/>
      <c r="CP35" s="619"/>
      <c r="CQ35" s="620"/>
      <c r="CR35" s="621">
        <v>65255</v>
      </c>
      <c r="CS35" s="634"/>
      <c r="CT35" s="634"/>
      <c r="CU35" s="634"/>
      <c r="CV35" s="634"/>
      <c r="CW35" s="634"/>
      <c r="CX35" s="634"/>
      <c r="CY35" s="635"/>
      <c r="CZ35" s="624">
        <v>0.8</v>
      </c>
      <c r="DA35" s="636"/>
      <c r="DB35" s="636"/>
      <c r="DC35" s="637"/>
      <c r="DD35" s="627">
        <v>46363</v>
      </c>
      <c r="DE35" s="634"/>
      <c r="DF35" s="634"/>
      <c r="DG35" s="634"/>
      <c r="DH35" s="634"/>
      <c r="DI35" s="634"/>
      <c r="DJ35" s="634"/>
      <c r="DK35" s="635"/>
      <c r="DL35" s="627">
        <v>46363</v>
      </c>
      <c r="DM35" s="634"/>
      <c r="DN35" s="634"/>
      <c r="DO35" s="634"/>
      <c r="DP35" s="634"/>
      <c r="DQ35" s="634"/>
      <c r="DR35" s="634"/>
      <c r="DS35" s="634"/>
      <c r="DT35" s="634"/>
      <c r="DU35" s="634"/>
      <c r="DV35" s="635"/>
      <c r="DW35" s="624">
        <v>0.8</v>
      </c>
      <c r="DX35" s="636"/>
      <c r="DY35" s="636"/>
      <c r="DZ35" s="636"/>
      <c r="EA35" s="636"/>
      <c r="EB35" s="636"/>
      <c r="EC35" s="648"/>
    </row>
    <row r="36" spans="2:133" ht="11.25" customHeight="1" x14ac:dyDescent="0.2">
      <c r="B36" s="618" t="s">
        <v>328</v>
      </c>
      <c r="C36" s="619"/>
      <c r="D36" s="619"/>
      <c r="E36" s="619"/>
      <c r="F36" s="619"/>
      <c r="G36" s="619"/>
      <c r="H36" s="619"/>
      <c r="I36" s="619"/>
      <c r="J36" s="619"/>
      <c r="K36" s="619"/>
      <c r="L36" s="619"/>
      <c r="M36" s="619"/>
      <c r="N36" s="619"/>
      <c r="O36" s="619"/>
      <c r="P36" s="619"/>
      <c r="Q36" s="620"/>
      <c r="R36" s="621">
        <v>331267</v>
      </c>
      <c r="S36" s="622"/>
      <c r="T36" s="622"/>
      <c r="U36" s="622"/>
      <c r="V36" s="622"/>
      <c r="W36" s="622"/>
      <c r="X36" s="622"/>
      <c r="Y36" s="623"/>
      <c r="Z36" s="659">
        <v>3.8</v>
      </c>
      <c r="AA36" s="659"/>
      <c r="AB36" s="659"/>
      <c r="AC36" s="659"/>
      <c r="AD36" s="660" t="s">
        <v>236</v>
      </c>
      <c r="AE36" s="660"/>
      <c r="AF36" s="660"/>
      <c r="AG36" s="660"/>
      <c r="AH36" s="660"/>
      <c r="AI36" s="660"/>
      <c r="AJ36" s="660"/>
      <c r="AK36" s="660"/>
      <c r="AL36" s="624" t="s">
        <v>236</v>
      </c>
      <c r="AM36" s="625"/>
      <c r="AN36" s="625"/>
      <c r="AO36" s="661"/>
      <c r="AP36" s="222"/>
      <c r="AQ36" s="670" t="s">
        <v>329</v>
      </c>
      <c r="AR36" s="671"/>
      <c r="AS36" s="671"/>
      <c r="AT36" s="671"/>
      <c r="AU36" s="671"/>
      <c r="AV36" s="671"/>
      <c r="AW36" s="671"/>
      <c r="AX36" s="671"/>
      <c r="AY36" s="672"/>
      <c r="AZ36" s="676">
        <v>938964</v>
      </c>
      <c r="BA36" s="677"/>
      <c r="BB36" s="677"/>
      <c r="BC36" s="677"/>
      <c r="BD36" s="677"/>
      <c r="BE36" s="677"/>
      <c r="BF36" s="678"/>
      <c r="BG36" s="679" t="s">
        <v>330</v>
      </c>
      <c r="BH36" s="680"/>
      <c r="BI36" s="680"/>
      <c r="BJ36" s="680"/>
      <c r="BK36" s="680"/>
      <c r="BL36" s="680"/>
      <c r="BM36" s="680"/>
      <c r="BN36" s="680"/>
      <c r="BO36" s="680"/>
      <c r="BP36" s="680"/>
      <c r="BQ36" s="680"/>
      <c r="BR36" s="680"/>
      <c r="BS36" s="680"/>
      <c r="BT36" s="680"/>
      <c r="BU36" s="681"/>
      <c r="BV36" s="676">
        <v>301</v>
      </c>
      <c r="BW36" s="677"/>
      <c r="BX36" s="677"/>
      <c r="BY36" s="677"/>
      <c r="BZ36" s="677"/>
      <c r="CA36" s="677"/>
      <c r="CB36" s="678"/>
      <c r="CD36" s="618" t="s">
        <v>331</v>
      </c>
      <c r="CE36" s="619"/>
      <c r="CF36" s="619"/>
      <c r="CG36" s="619"/>
      <c r="CH36" s="619"/>
      <c r="CI36" s="619"/>
      <c r="CJ36" s="619"/>
      <c r="CK36" s="619"/>
      <c r="CL36" s="619"/>
      <c r="CM36" s="619"/>
      <c r="CN36" s="619"/>
      <c r="CO36" s="619"/>
      <c r="CP36" s="619"/>
      <c r="CQ36" s="620"/>
      <c r="CR36" s="621">
        <v>1530140</v>
      </c>
      <c r="CS36" s="622"/>
      <c r="CT36" s="622"/>
      <c r="CU36" s="622"/>
      <c r="CV36" s="622"/>
      <c r="CW36" s="622"/>
      <c r="CX36" s="622"/>
      <c r="CY36" s="623"/>
      <c r="CZ36" s="624">
        <v>18.399999999999999</v>
      </c>
      <c r="DA36" s="636"/>
      <c r="DB36" s="636"/>
      <c r="DC36" s="637"/>
      <c r="DD36" s="627">
        <v>1341770</v>
      </c>
      <c r="DE36" s="622"/>
      <c r="DF36" s="622"/>
      <c r="DG36" s="622"/>
      <c r="DH36" s="622"/>
      <c r="DI36" s="622"/>
      <c r="DJ36" s="622"/>
      <c r="DK36" s="623"/>
      <c r="DL36" s="627">
        <v>803998</v>
      </c>
      <c r="DM36" s="622"/>
      <c r="DN36" s="622"/>
      <c r="DO36" s="622"/>
      <c r="DP36" s="622"/>
      <c r="DQ36" s="622"/>
      <c r="DR36" s="622"/>
      <c r="DS36" s="622"/>
      <c r="DT36" s="622"/>
      <c r="DU36" s="622"/>
      <c r="DV36" s="623"/>
      <c r="DW36" s="624">
        <v>13.7</v>
      </c>
      <c r="DX36" s="636"/>
      <c r="DY36" s="636"/>
      <c r="DZ36" s="636"/>
      <c r="EA36" s="636"/>
      <c r="EB36" s="636"/>
      <c r="EC36" s="648"/>
    </row>
    <row r="37" spans="2:133" ht="11.25" customHeight="1" x14ac:dyDescent="0.2">
      <c r="B37" s="618" t="s">
        <v>332</v>
      </c>
      <c r="C37" s="619"/>
      <c r="D37" s="619"/>
      <c r="E37" s="619"/>
      <c r="F37" s="619"/>
      <c r="G37" s="619"/>
      <c r="H37" s="619"/>
      <c r="I37" s="619"/>
      <c r="J37" s="619"/>
      <c r="K37" s="619"/>
      <c r="L37" s="619"/>
      <c r="M37" s="619"/>
      <c r="N37" s="619"/>
      <c r="O37" s="619"/>
      <c r="P37" s="619"/>
      <c r="Q37" s="620"/>
      <c r="R37" s="621">
        <v>270854</v>
      </c>
      <c r="S37" s="622"/>
      <c r="T37" s="622"/>
      <c r="U37" s="622"/>
      <c r="V37" s="622"/>
      <c r="W37" s="622"/>
      <c r="X37" s="622"/>
      <c r="Y37" s="623"/>
      <c r="Z37" s="659">
        <v>3.1</v>
      </c>
      <c r="AA37" s="659"/>
      <c r="AB37" s="659"/>
      <c r="AC37" s="659"/>
      <c r="AD37" s="660">
        <v>865</v>
      </c>
      <c r="AE37" s="660"/>
      <c r="AF37" s="660"/>
      <c r="AG37" s="660"/>
      <c r="AH37" s="660"/>
      <c r="AI37" s="660"/>
      <c r="AJ37" s="660"/>
      <c r="AK37" s="660"/>
      <c r="AL37" s="624">
        <v>0</v>
      </c>
      <c r="AM37" s="625"/>
      <c r="AN37" s="625"/>
      <c r="AO37" s="661"/>
      <c r="AQ37" s="654" t="s">
        <v>333</v>
      </c>
      <c r="AR37" s="655"/>
      <c r="AS37" s="655"/>
      <c r="AT37" s="655"/>
      <c r="AU37" s="655"/>
      <c r="AV37" s="655"/>
      <c r="AW37" s="655"/>
      <c r="AX37" s="655"/>
      <c r="AY37" s="656"/>
      <c r="AZ37" s="621">
        <v>185926</v>
      </c>
      <c r="BA37" s="622"/>
      <c r="BB37" s="622"/>
      <c r="BC37" s="622"/>
      <c r="BD37" s="634"/>
      <c r="BE37" s="634"/>
      <c r="BF37" s="657"/>
      <c r="BG37" s="618" t="s">
        <v>334</v>
      </c>
      <c r="BH37" s="619"/>
      <c r="BI37" s="619"/>
      <c r="BJ37" s="619"/>
      <c r="BK37" s="619"/>
      <c r="BL37" s="619"/>
      <c r="BM37" s="619"/>
      <c r="BN37" s="619"/>
      <c r="BO37" s="619"/>
      <c r="BP37" s="619"/>
      <c r="BQ37" s="619"/>
      <c r="BR37" s="619"/>
      <c r="BS37" s="619"/>
      <c r="BT37" s="619"/>
      <c r="BU37" s="620"/>
      <c r="BV37" s="621">
        <v>-12742</v>
      </c>
      <c r="BW37" s="622"/>
      <c r="BX37" s="622"/>
      <c r="BY37" s="622"/>
      <c r="BZ37" s="622"/>
      <c r="CA37" s="622"/>
      <c r="CB37" s="658"/>
      <c r="CD37" s="618" t="s">
        <v>335</v>
      </c>
      <c r="CE37" s="619"/>
      <c r="CF37" s="619"/>
      <c r="CG37" s="619"/>
      <c r="CH37" s="619"/>
      <c r="CI37" s="619"/>
      <c r="CJ37" s="619"/>
      <c r="CK37" s="619"/>
      <c r="CL37" s="619"/>
      <c r="CM37" s="619"/>
      <c r="CN37" s="619"/>
      <c r="CO37" s="619"/>
      <c r="CP37" s="619"/>
      <c r="CQ37" s="620"/>
      <c r="CR37" s="621">
        <v>550021</v>
      </c>
      <c r="CS37" s="634"/>
      <c r="CT37" s="634"/>
      <c r="CU37" s="634"/>
      <c r="CV37" s="634"/>
      <c r="CW37" s="634"/>
      <c r="CX37" s="634"/>
      <c r="CY37" s="635"/>
      <c r="CZ37" s="624">
        <v>6.6</v>
      </c>
      <c r="DA37" s="636"/>
      <c r="DB37" s="636"/>
      <c r="DC37" s="637"/>
      <c r="DD37" s="627">
        <v>549958</v>
      </c>
      <c r="DE37" s="634"/>
      <c r="DF37" s="634"/>
      <c r="DG37" s="634"/>
      <c r="DH37" s="634"/>
      <c r="DI37" s="634"/>
      <c r="DJ37" s="634"/>
      <c r="DK37" s="635"/>
      <c r="DL37" s="627">
        <v>545552</v>
      </c>
      <c r="DM37" s="634"/>
      <c r="DN37" s="634"/>
      <c r="DO37" s="634"/>
      <c r="DP37" s="634"/>
      <c r="DQ37" s="634"/>
      <c r="DR37" s="634"/>
      <c r="DS37" s="634"/>
      <c r="DT37" s="634"/>
      <c r="DU37" s="634"/>
      <c r="DV37" s="635"/>
      <c r="DW37" s="624">
        <v>9.3000000000000007</v>
      </c>
      <c r="DX37" s="636"/>
      <c r="DY37" s="636"/>
      <c r="DZ37" s="636"/>
      <c r="EA37" s="636"/>
      <c r="EB37" s="636"/>
      <c r="EC37" s="648"/>
    </row>
    <row r="38" spans="2:133" ht="11.25" customHeight="1" x14ac:dyDescent="0.2">
      <c r="B38" s="618" t="s">
        <v>336</v>
      </c>
      <c r="C38" s="619"/>
      <c r="D38" s="619"/>
      <c r="E38" s="619"/>
      <c r="F38" s="619"/>
      <c r="G38" s="619"/>
      <c r="H38" s="619"/>
      <c r="I38" s="619"/>
      <c r="J38" s="619"/>
      <c r="K38" s="619"/>
      <c r="L38" s="619"/>
      <c r="M38" s="619"/>
      <c r="N38" s="619"/>
      <c r="O38" s="619"/>
      <c r="P38" s="619"/>
      <c r="Q38" s="620"/>
      <c r="R38" s="621">
        <v>530500</v>
      </c>
      <c r="S38" s="622"/>
      <c r="T38" s="622"/>
      <c r="U38" s="622"/>
      <c r="V38" s="622"/>
      <c r="W38" s="622"/>
      <c r="X38" s="622"/>
      <c r="Y38" s="623"/>
      <c r="Z38" s="659">
        <v>6.1</v>
      </c>
      <c r="AA38" s="659"/>
      <c r="AB38" s="659"/>
      <c r="AC38" s="659"/>
      <c r="AD38" s="660" t="s">
        <v>129</v>
      </c>
      <c r="AE38" s="660"/>
      <c r="AF38" s="660"/>
      <c r="AG38" s="660"/>
      <c r="AH38" s="660"/>
      <c r="AI38" s="660"/>
      <c r="AJ38" s="660"/>
      <c r="AK38" s="660"/>
      <c r="AL38" s="624" t="s">
        <v>129</v>
      </c>
      <c r="AM38" s="625"/>
      <c r="AN38" s="625"/>
      <c r="AO38" s="661"/>
      <c r="AQ38" s="654" t="s">
        <v>337</v>
      </c>
      <c r="AR38" s="655"/>
      <c r="AS38" s="655"/>
      <c r="AT38" s="655"/>
      <c r="AU38" s="655"/>
      <c r="AV38" s="655"/>
      <c r="AW38" s="655"/>
      <c r="AX38" s="655"/>
      <c r="AY38" s="656"/>
      <c r="AZ38" s="621">
        <v>36871</v>
      </c>
      <c r="BA38" s="622"/>
      <c r="BB38" s="622"/>
      <c r="BC38" s="622"/>
      <c r="BD38" s="634"/>
      <c r="BE38" s="634"/>
      <c r="BF38" s="657"/>
      <c r="BG38" s="618" t="s">
        <v>338</v>
      </c>
      <c r="BH38" s="619"/>
      <c r="BI38" s="619"/>
      <c r="BJ38" s="619"/>
      <c r="BK38" s="619"/>
      <c r="BL38" s="619"/>
      <c r="BM38" s="619"/>
      <c r="BN38" s="619"/>
      <c r="BO38" s="619"/>
      <c r="BP38" s="619"/>
      <c r="BQ38" s="619"/>
      <c r="BR38" s="619"/>
      <c r="BS38" s="619"/>
      <c r="BT38" s="619"/>
      <c r="BU38" s="620"/>
      <c r="BV38" s="621">
        <v>1998</v>
      </c>
      <c r="BW38" s="622"/>
      <c r="BX38" s="622"/>
      <c r="BY38" s="622"/>
      <c r="BZ38" s="622"/>
      <c r="CA38" s="622"/>
      <c r="CB38" s="658"/>
      <c r="CD38" s="618" t="s">
        <v>339</v>
      </c>
      <c r="CE38" s="619"/>
      <c r="CF38" s="619"/>
      <c r="CG38" s="619"/>
      <c r="CH38" s="619"/>
      <c r="CI38" s="619"/>
      <c r="CJ38" s="619"/>
      <c r="CK38" s="619"/>
      <c r="CL38" s="619"/>
      <c r="CM38" s="619"/>
      <c r="CN38" s="619"/>
      <c r="CO38" s="619"/>
      <c r="CP38" s="619"/>
      <c r="CQ38" s="620"/>
      <c r="CR38" s="621">
        <v>901720</v>
      </c>
      <c r="CS38" s="622"/>
      <c r="CT38" s="622"/>
      <c r="CU38" s="622"/>
      <c r="CV38" s="622"/>
      <c r="CW38" s="622"/>
      <c r="CX38" s="622"/>
      <c r="CY38" s="623"/>
      <c r="CZ38" s="624">
        <v>10.8</v>
      </c>
      <c r="DA38" s="636"/>
      <c r="DB38" s="636"/>
      <c r="DC38" s="637"/>
      <c r="DD38" s="627">
        <v>784783</v>
      </c>
      <c r="DE38" s="622"/>
      <c r="DF38" s="622"/>
      <c r="DG38" s="622"/>
      <c r="DH38" s="622"/>
      <c r="DI38" s="622"/>
      <c r="DJ38" s="622"/>
      <c r="DK38" s="623"/>
      <c r="DL38" s="627">
        <v>713719</v>
      </c>
      <c r="DM38" s="622"/>
      <c r="DN38" s="622"/>
      <c r="DO38" s="622"/>
      <c r="DP38" s="622"/>
      <c r="DQ38" s="622"/>
      <c r="DR38" s="622"/>
      <c r="DS38" s="622"/>
      <c r="DT38" s="622"/>
      <c r="DU38" s="622"/>
      <c r="DV38" s="623"/>
      <c r="DW38" s="624">
        <v>12.2</v>
      </c>
      <c r="DX38" s="636"/>
      <c r="DY38" s="636"/>
      <c r="DZ38" s="636"/>
      <c r="EA38" s="636"/>
      <c r="EB38" s="636"/>
      <c r="EC38" s="648"/>
    </row>
    <row r="39" spans="2:133" ht="11.25" customHeight="1" x14ac:dyDescent="0.2">
      <c r="B39" s="618" t="s">
        <v>340</v>
      </c>
      <c r="C39" s="619"/>
      <c r="D39" s="619"/>
      <c r="E39" s="619"/>
      <c r="F39" s="619"/>
      <c r="G39" s="619"/>
      <c r="H39" s="619"/>
      <c r="I39" s="619"/>
      <c r="J39" s="619"/>
      <c r="K39" s="619"/>
      <c r="L39" s="619"/>
      <c r="M39" s="619"/>
      <c r="N39" s="619"/>
      <c r="O39" s="619"/>
      <c r="P39" s="619"/>
      <c r="Q39" s="620"/>
      <c r="R39" s="621" t="s">
        <v>236</v>
      </c>
      <c r="S39" s="622"/>
      <c r="T39" s="622"/>
      <c r="U39" s="622"/>
      <c r="V39" s="622"/>
      <c r="W39" s="622"/>
      <c r="X39" s="622"/>
      <c r="Y39" s="623"/>
      <c r="Z39" s="659" t="s">
        <v>236</v>
      </c>
      <c r="AA39" s="659"/>
      <c r="AB39" s="659"/>
      <c r="AC39" s="659"/>
      <c r="AD39" s="660" t="s">
        <v>236</v>
      </c>
      <c r="AE39" s="660"/>
      <c r="AF39" s="660"/>
      <c r="AG39" s="660"/>
      <c r="AH39" s="660"/>
      <c r="AI39" s="660"/>
      <c r="AJ39" s="660"/>
      <c r="AK39" s="660"/>
      <c r="AL39" s="624" t="s">
        <v>236</v>
      </c>
      <c r="AM39" s="625"/>
      <c r="AN39" s="625"/>
      <c r="AO39" s="661"/>
      <c r="AQ39" s="654" t="s">
        <v>341</v>
      </c>
      <c r="AR39" s="655"/>
      <c r="AS39" s="655"/>
      <c r="AT39" s="655"/>
      <c r="AU39" s="655"/>
      <c r="AV39" s="655"/>
      <c r="AW39" s="655"/>
      <c r="AX39" s="655"/>
      <c r="AY39" s="656"/>
      <c r="AZ39" s="621">
        <v>22849</v>
      </c>
      <c r="BA39" s="622"/>
      <c r="BB39" s="622"/>
      <c r="BC39" s="622"/>
      <c r="BD39" s="634"/>
      <c r="BE39" s="634"/>
      <c r="BF39" s="657"/>
      <c r="BG39" s="618" t="s">
        <v>342</v>
      </c>
      <c r="BH39" s="619"/>
      <c r="BI39" s="619"/>
      <c r="BJ39" s="619"/>
      <c r="BK39" s="619"/>
      <c r="BL39" s="619"/>
      <c r="BM39" s="619"/>
      <c r="BN39" s="619"/>
      <c r="BO39" s="619"/>
      <c r="BP39" s="619"/>
      <c r="BQ39" s="619"/>
      <c r="BR39" s="619"/>
      <c r="BS39" s="619"/>
      <c r="BT39" s="619"/>
      <c r="BU39" s="620"/>
      <c r="BV39" s="621">
        <v>3057</v>
      </c>
      <c r="BW39" s="622"/>
      <c r="BX39" s="622"/>
      <c r="BY39" s="622"/>
      <c r="BZ39" s="622"/>
      <c r="CA39" s="622"/>
      <c r="CB39" s="658"/>
      <c r="CD39" s="618" t="s">
        <v>343</v>
      </c>
      <c r="CE39" s="619"/>
      <c r="CF39" s="619"/>
      <c r="CG39" s="619"/>
      <c r="CH39" s="619"/>
      <c r="CI39" s="619"/>
      <c r="CJ39" s="619"/>
      <c r="CK39" s="619"/>
      <c r="CL39" s="619"/>
      <c r="CM39" s="619"/>
      <c r="CN39" s="619"/>
      <c r="CO39" s="619"/>
      <c r="CP39" s="619"/>
      <c r="CQ39" s="620"/>
      <c r="CR39" s="621">
        <v>83481</v>
      </c>
      <c r="CS39" s="634"/>
      <c r="CT39" s="634"/>
      <c r="CU39" s="634"/>
      <c r="CV39" s="634"/>
      <c r="CW39" s="634"/>
      <c r="CX39" s="634"/>
      <c r="CY39" s="635"/>
      <c r="CZ39" s="624">
        <v>1</v>
      </c>
      <c r="DA39" s="636"/>
      <c r="DB39" s="636"/>
      <c r="DC39" s="637"/>
      <c r="DD39" s="627">
        <v>52544</v>
      </c>
      <c r="DE39" s="634"/>
      <c r="DF39" s="634"/>
      <c r="DG39" s="634"/>
      <c r="DH39" s="634"/>
      <c r="DI39" s="634"/>
      <c r="DJ39" s="634"/>
      <c r="DK39" s="635"/>
      <c r="DL39" s="627" t="s">
        <v>129</v>
      </c>
      <c r="DM39" s="634"/>
      <c r="DN39" s="634"/>
      <c r="DO39" s="634"/>
      <c r="DP39" s="634"/>
      <c r="DQ39" s="634"/>
      <c r="DR39" s="634"/>
      <c r="DS39" s="634"/>
      <c r="DT39" s="634"/>
      <c r="DU39" s="634"/>
      <c r="DV39" s="635"/>
      <c r="DW39" s="624" t="s">
        <v>129</v>
      </c>
      <c r="DX39" s="636"/>
      <c r="DY39" s="636"/>
      <c r="DZ39" s="636"/>
      <c r="EA39" s="636"/>
      <c r="EB39" s="636"/>
      <c r="EC39" s="648"/>
    </row>
    <row r="40" spans="2:133" ht="11.25" customHeight="1" x14ac:dyDescent="0.2">
      <c r="B40" s="618" t="s">
        <v>344</v>
      </c>
      <c r="C40" s="619"/>
      <c r="D40" s="619"/>
      <c r="E40" s="619"/>
      <c r="F40" s="619"/>
      <c r="G40" s="619"/>
      <c r="H40" s="619"/>
      <c r="I40" s="619"/>
      <c r="J40" s="619"/>
      <c r="K40" s="619"/>
      <c r="L40" s="619"/>
      <c r="M40" s="619"/>
      <c r="N40" s="619"/>
      <c r="O40" s="619"/>
      <c r="P40" s="619"/>
      <c r="Q40" s="620"/>
      <c r="R40" s="621">
        <v>75700</v>
      </c>
      <c r="S40" s="622"/>
      <c r="T40" s="622"/>
      <c r="U40" s="622"/>
      <c r="V40" s="622"/>
      <c r="W40" s="622"/>
      <c r="X40" s="622"/>
      <c r="Y40" s="623"/>
      <c r="Z40" s="659">
        <v>0.9</v>
      </c>
      <c r="AA40" s="659"/>
      <c r="AB40" s="659"/>
      <c r="AC40" s="659"/>
      <c r="AD40" s="660" t="s">
        <v>236</v>
      </c>
      <c r="AE40" s="660"/>
      <c r="AF40" s="660"/>
      <c r="AG40" s="660"/>
      <c r="AH40" s="660"/>
      <c r="AI40" s="660"/>
      <c r="AJ40" s="660"/>
      <c r="AK40" s="660"/>
      <c r="AL40" s="624" t="s">
        <v>129</v>
      </c>
      <c r="AM40" s="625"/>
      <c r="AN40" s="625"/>
      <c r="AO40" s="661"/>
      <c r="AQ40" s="654" t="s">
        <v>345</v>
      </c>
      <c r="AR40" s="655"/>
      <c r="AS40" s="655"/>
      <c r="AT40" s="655"/>
      <c r="AU40" s="655"/>
      <c r="AV40" s="655"/>
      <c r="AW40" s="655"/>
      <c r="AX40" s="655"/>
      <c r="AY40" s="656"/>
      <c r="AZ40" s="621">
        <v>14395</v>
      </c>
      <c r="BA40" s="622"/>
      <c r="BB40" s="622"/>
      <c r="BC40" s="622"/>
      <c r="BD40" s="634"/>
      <c r="BE40" s="634"/>
      <c r="BF40" s="657"/>
      <c r="BG40" s="662" t="s">
        <v>346</v>
      </c>
      <c r="BH40" s="663"/>
      <c r="BI40" s="663"/>
      <c r="BJ40" s="663"/>
      <c r="BK40" s="663"/>
      <c r="BL40" s="223"/>
      <c r="BM40" s="619" t="s">
        <v>347</v>
      </c>
      <c r="BN40" s="619"/>
      <c r="BO40" s="619"/>
      <c r="BP40" s="619"/>
      <c r="BQ40" s="619"/>
      <c r="BR40" s="619"/>
      <c r="BS40" s="619"/>
      <c r="BT40" s="619"/>
      <c r="BU40" s="620"/>
      <c r="BV40" s="621">
        <v>90</v>
      </c>
      <c r="BW40" s="622"/>
      <c r="BX40" s="622"/>
      <c r="BY40" s="622"/>
      <c r="BZ40" s="622"/>
      <c r="CA40" s="622"/>
      <c r="CB40" s="658"/>
      <c r="CD40" s="618" t="s">
        <v>348</v>
      </c>
      <c r="CE40" s="619"/>
      <c r="CF40" s="619"/>
      <c r="CG40" s="619"/>
      <c r="CH40" s="619"/>
      <c r="CI40" s="619"/>
      <c r="CJ40" s="619"/>
      <c r="CK40" s="619"/>
      <c r="CL40" s="619"/>
      <c r="CM40" s="619"/>
      <c r="CN40" s="619"/>
      <c r="CO40" s="619"/>
      <c r="CP40" s="619"/>
      <c r="CQ40" s="620"/>
      <c r="CR40" s="621" t="s">
        <v>236</v>
      </c>
      <c r="CS40" s="622"/>
      <c r="CT40" s="622"/>
      <c r="CU40" s="622"/>
      <c r="CV40" s="622"/>
      <c r="CW40" s="622"/>
      <c r="CX40" s="622"/>
      <c r="CY40" s="623"/>
      <c r="CZ40" s="624" t="s">
        <v>236</v>
      </c>
      <c r="DA40" s="636"/>
      <c r="DB40" s="636"/>
      <c r="DC40" s="637"/>
      <c r="DD40" s="627" t="s">
        <v>236</v>
      </c>
      <c r="DE40" s="622"/>
      <c r="DF40" s="622"/>
      <c r="DG40" s="622"/>
      <c r="DH40" s="622"/>
      <c r="DI40" s="622"/>
      <c r="DJ40" s="622"/>
      <c r="DK40" s="623"/>
      <c r="DL40" s="627" t="s">
        <v>236</v>
      </c>
      <c r="DM40" s="622"/>
      <c r="DN40" s="622"/>
      <c r="DO40" s="622"/>
      <c r="DP40" s="622"/>
      <c r="DQ40" s="622"/>
      <c r="DR40" s="622"/>
      <c r="DS40" s="622"/>
      <c r="DT40" s="622"/>
      <c r="DU40" s="622"/>
      <c r="DV40" s="623"/>
      <c r="DW40" s="624" t="s">
        <v>236</v>
      </c>
      <c r="DX40" s="636"/>
      <c r="DY40" s="636"/>
      <c r="DZ40" s="636"/>
      <c r="EA40" s="636"/>
      <c r="EB40" s="636"/>
      <c r="EC40" s="648"/>
    </row>
    <row r="41" spans="2:133" ht="11.25" customHeight="1" x14ac:dyDescent="0.2">
      <c r="B41" s="602" t="s">
        <v>349</v>
      </c>
      <c r="C41" s="603"/>
      <c r="D41" s="603"/>
      <c r="E41" s="603"/>
      <c r="F41" s="603"/>
      <c r="G41" s="603"/>
      <c r="H41" s="603"/>
      <c r="I41" s="603"/>
      <c r="J41" s="603"/>
      <c r="K41" s="603"/>
      <c r="L41" s="603"/>
      <c r="M41" s="603"/>
      <c r="N41" s="603"/>
      <c r="O41" s="603"/>
      <c r="P41" s="603"/>
      <c r="Q41" s="604"/>
      <c r="R41" s="605">
        <v>8661687</v>
      </c>
      <c r="S41" s="646"/>
      <c r="T41" s="646"/>
      <c r="U41" s="646"/>
      <c r="V41" s="646"/>
      <c r="W41" s="646"/>
      <c r="X41" s="646"/>
      <c r="Y41" s="649"/>
      <c r="Z41" s="650">
        <v>100</v>
      </c>
      <c r="AA41" s="650"/>
      <c r="AB41" s="650"/>
      <c r="AC41" s="650"/>
      <c r="AD41" s="651">
        <v>5787507</v>
      </c>
      <c r="AE41" s="651"/>
      <c r="AF41" s="651"/>
      <c r="AG41" s="651"/>
      <c r="AH41" s="651"/>
      <c r="AI41" s="651"/>
      <c r="AJ41" s="651"/>
      <c r="AK41" s="651"/>
      <c r="AL41" s="608">
        <v>100</v>
      </c>
      <c r="AM41" s="652"/>
      <c r="AN41" s="652"/>
      <c r="AO41" s="653"/>
      <c r="AQ41" s="654" t="s">
        <v>350</v>
      </c>
      <c r="AR41" s="655"/>
      <c r="AS41" s="655"/>
      <c r="AT41" s="655"/>
      <c r="AU41" s="655"/>
      <c r="AV41" s="655"/>
      <c r="AW41" s="655"/>
      <c r="AX41" s="655"/>
      <c r="AY41" s="656"/>
      <c r="AZ41" s="621">
        <v>122363</v>
      </c>
      <c r="BA41" s="622"/>
      <c r="BB41" s="622"/>
      <c r="BC41" s="622"/>
      <c r="BD41" s="634"/>
      <c r="BE41" s="634"/>
      <c r="BF41" s="657"/>
      <c r="BG41" s="662"/>
      <c r="BH41" s="663"/>
      <c r="BI41" s="663"/>
      <c r="BJ41" s="663"/>
      <c r="BK41" s="663"/>
      <c r="BL41" s="223"/>
      <c r="BM41" s="619" t="s">
        <v>351</v>
      </c>
      <c r="BN41" s="619"/>
      <c r="BO41" s="619"/>
      <c r="BP41" s="619"/>
      <c r="BQ41" s="619"/>
      <c r="BR41" s="619"/>
      <c r="BS41" s="619"/>
      <c r="BT41" s="619"/>
      <c r="BU41" s="620"/>
      <c r="BV41" s="621" t="s">
        <v>236</v>
      </c>
      <c r="BW41" s="622"/>
      <c r="BX41" s="622"/>
      <c r="BY41" s="622"/>
      <c r="BZ41" s="622"/>
      <c r="CA41" s="622"/>
      <c r="CB41" s="658"/>
      <c r="CD41" s="618" t="s">
        <v>352</v>
      </c>
      <c r="CE41" s="619"/>
      <c r="CF41" s="619"/>
      <c r="CG41" s="619"/>
      <c r="CH41" s="619"/>
      <c r="CI41" s="619"/>
      <c r="CJ41" s="619"/>
      <c r="CK41" s="619"/>
      <c r="CL41" s="619"/>
      <c r="CM41" s="619"/>
      <c r="CN41" s="619"/>
      <c r="CO41" s="619"/>
      <c r="CP41" s="619"/>
      <c r="CQ41" s="620"/>
      <c r="CR41" s="621" t="s">
        <v>236</v>
      </c>
      <c r="CS41" s="634"/>
      <c r="CT41" s="634"/>
      <c r="CU41" s="634"/>
      <c r="CV41" s="634"/>
      <c r="CW41" s="634"/>
      <c r="CX41" s="634"/>
      <c r="CY41" s="635"/>
      <c r="CZ41" s="624" t="s">
        <v>129</v>
      </c>
      <c r="DA41" s="636"/>
      <c r="DB41" s="636"/>
      <c r="DC41" s="637"/>
      <c r="DD41" s="627" t="s">
        <v>129</v>
      </c>
      <c r="DE41" s="634"/>
      <c r="DF41" s="634"/>
      <c r="DG41" s="634"/>
      <c r="DH41" s="634"/>
      <c r="DI41" s="634"/>
      <c r="DJ41" s="634"/>
      <c r="DK41" s="635"/>
      <c r="DL41" s="628"/>
      <c r="DM41" s="629"/>
      <c r="DN41" s="629"/>
      <c r="DO41" s="629"/>
      <c r="DP41" s="629"/>
      <c r="DQ41" s="629"/>
      <c r="DR41" s="629"/>
      <c r="DS41" s="629"/>
      <c r="DT41" s="629"/>
      <c r="DU41" s="629"/>
      <c r="DV41" s="630"/>
      <c r="DW41" s="631"/>
      <c r="DX41" s="632"/>
      <c r="DY41" s="632"/>
      <c r="DZ41" s="632"/>
      <c r="EA41" s="632"/>
      <c r="EB41" s="632"/>
      <c r="EC41" s="633"/>
    </row>
    <row r="42" spans="2:133" ht="11.25" customHeight="1" x14ac:dyDescent="0.2">
      <c r="AQ42" s="666" t="s">
        <v>353</v>
      </c>
      <c r="AR42" s="667"/>
      <c r="AS42" s="667"/>
      <c r="AT42" s="667"/>
      <c r="AU42" s="667"/>
      <c r="AV42" s="667"/>
      <c r="AW42" s="667"/>
      <c r="AX42" s="667"/>
      <c r="AY42" s="668"/>
      <c r="AZ42" s="605">
        <v>556560</v>
      </c>
      <c r="BA42" s="646"/>
      <c r="BB42" s="646"/>
      <c r="BC42" s="646"/>
      <c r="BD42" s="606"/>
      <c r="BE42" s="606"/>
      <c r="BF42" s="669"/>
      <c r="BG42" s="664"/>
      <c r="BH42" s="665"/>
      <c r="BI42" s="665"/>
      <c r="BJ42" s="665"/>
      <c r="BK42" s="665"/>
      <c r="BL42" s="224"/>
      <c r="BM42" s="603" t="s">
        <v>354</v>
      </c>
      <c r="BN42" s="603"/>
      <c r="BO42" s="603"/>
      <c r="BP42" s="603"/>
      <c r="BQ42" s="603"/>
      <c r="BR42" s="603"/>
      <c r="BS42" s="603"/>
      <c r="BT42" s="603"/>
      <c r="BU42" s="604"/>
      <c r="BV42" s="605">
        <v>384</v>
      </c>
      <c r="BW42" s="646"/>
      <c r="BX42" s="646"/>
      <c r="BY42" s="646"/>
      <c r="BZ42" s="646"/>
      <c r="CA42" s="646"/>
      <c r="CB42" s="647"/>
      <c r="CD42" s="618" t="s">
        <v>355</v>
      </c>
      <c r="CE42" s="619"/>
      <c r="CF42" s="619"/>
      <c r="CG42" s="619"/>
      <c r="CH42" s="619"/>
      <c r="CI42" s="619"/>
      <c r="CJ42" s="619"/>
      <c r="CK42" s="619"/>
      <c r="CL42" s="619"/>
      <c r="CM42" s="619"/>
      <c r="CN42" s="619"/>
      <c r="CO42" s="619"/>
      <c r="CP42" s="619"/>
      <c r="CQ42" s="620"/>
      <c r="CR42" s="621">
        <v>967738</v>
      </c>
      <c r="CS42" s="634"/>
      <c r="CT42" s="634"/>
      <c r="CU42" s="634"/>
      <c r="CV42" s="634"/>
      <c r="CW42" s="634"/>
      <c r="CX42" s="634"/>
      <c r="CY42" s="635"/>
      <c r="CZ42" s="624">
        <v>11.6</v>
      </c>
      <c r="DA42" s="636"/>
      <c r="DB42" s="636"/>
      <c r="DC42" s="637"/>
      <c r="DD42" s="627">
        <v>269065</v>
      </c>
      <c r="DE42" s="634"/>
      <c r="DF42" s="634"/>
      <c r="DG42" s="634"/>
      <c r="DH42" s="634"/>
      <c r="DI42" s="634"/>
      <c r="DJ42" s="634"/>
      <c r="DK42" s="635"/>
      <c r="DL42" s="628"/>
      <c r="DM42" s="629"/>
      <c r="DN42" s="629"/>
      <c r="DO42" s="629"/>
      <c r="DP42" s="629"/>
      <c r="DQ42" s="629"/>
      <c r="DR42" s="629"/>
      <c r="DS42" s="629"/>
      <c r="DT42" s="629"/>
      <c r="DU42" s="629"/>
      <c r="DV42" s="630"/>
      <c r="DW42" s="631"/>
      <c r="DX42" s="632"/>
      <c r="DY42" s="632"/>
      <c r="DZ42" s="632"/>
      <c r="EA42" s="632"/>
      <c r="EB42" s="632"/>
      <c r="EC42" s="633"/>
    </row>
    <row r="43" spans="2:133" ht="11.25" customHeight="1" x14ac:dyDescent="0.2">
      <c r="B43" s="214" t="s">
        <v>356</v>
      </c>
      <c r="CD43" s="618" t="s">
        <v>357</v>
      </c>
      <c r="CE43" s="619"/>
      <c r="CF43" s="619"/>
      <c r="CG43" s="619"/>
      <c r="CH43" s="619"/>
      <c r="CI43" s="619"/>
      <c r="CJ43" s="619"/>
      <c r="CK43" s="619"/>
      <c r="CL43" s="619"/>
      <c r="CM43" s="619"/>
      <c r="CN43" s="619"/>
      <c r="CO43" s="619"/>
      <c r="CP43" s="619"/>
      <c r="CQ43" s="620"/>
      <c r="CR43" s="621">
        <v>41016</v>
      </c>
      <c r="CS43" s="634"/>
      <c r="CT43" s="634"/>
      <c r="CU43" s="634"/>
      <c r="CV43" s="634"/>
      <c r="CW43" s="634"/>
      <c r="CX43" s="634"/>
      <c r="CY43" s="635"/>
      <c r="CZ43" s="624">
        <v>0.5</v>
      </c>
      <c r="DA43" s="636"/>
      <c r="DB43" s="636"/>
      <c r="DC43" s="637"/>
      <c r="DD43" s="627">
        <v>41016</v>
      </c>
      <c r="DE43" s="634"/>
      <c r="DF43" s="634"/>
      <c r="DG43" s="634"/>
      <c r="DH43" s="634"/>
      <c r="DI43" s="634"/>
      <c r="DJ43" s="634"/>
      <c r="DK43" s="635"/>
      <c r="DL43" s="628"/>
      <c r="DM43" s="629"/>
      <c r="DN43" s="629"/>
      <c r="DO43" s="629"/>
      <c r="DP43" s="629"/>
      <c r="DQ43" s="629"/>
      <c r="DR43" s="629"/>
      <c r="DS43" s="629"/>
      <c r="DT43" s="629"/>
      <c r="DU43" s="629"/>
      <c r="DV43" s="630"/>
      <c r="DW43" s="631"/>
      <c r="DX43" s="632"/>
      <c r="DY43" s="632"/>
      <c r="DZ43" s="632"/>
      <c r="EA43" s="632"/>
      <c r="EB43" s="632"/>
      <c r="EC43" s="633"/>
    </row>
    <row r="44" spans="2:133" ht="11.25" customHeight="1" x14ac:dyDescent="0.2">
      <c r="B44" s="638" t="s">
        <v>358</v>
      </c>
      <c r="C44" s="638"/>
      <c r="D44" s="638"/>
      <c r="E44" s="638"/>
      <c r="F44" s="638"/>
      <c r="G44" s="638"/>
      <c r="H44" s="638"/>
      <c r="I44" s="638"/>
      <c r="J44" s="638"/>
      <c r="K44" s="638"/>
      <c r="L44" s="638"/>
      <c r="M44" s="638"/>
      <c r="N44" s="638"/>
      <c r="O44" s="638"/>
      <c r="P44" s="638"/>
      <c r="Q44" s="638"/>
      <c r="R44" s="638"/>
      <c r="S44" s="638"/>
      <c r="T44" s="638"/>
      <c r="U44" s="638"/>
      <c r="V44" s="638"/>
      <c r="W44" s="638"/>
      <c r="X44" s="638"/>
      <c r="Y44" s="638"/>
      <c r="Z44" s="638"/>
      <c r="AA44" s="638"/>
      <c r="AB44" s="638"/>
      <c r="AC44" s="638"/>
      <c r="AD44" s="638"/>
      <c r="AE44" s="638"/>
      <c r="AF44" s="638"/>
      <c r="AG44" s="638"/>
      <c r="AH44" s="638"/>
      <c r="AI44" s="638"/>
      <c r="AJ44" s="638"/>
      <c r="AK44" s="638"/>
      <c r="AL44" s="638"/>
      <c r="AM44" s="638"/>
      <c r="AN44" s="638"/>
      <c r="AO44" s="638"/>
      <c r="AP44" s="638"/>
      <c r="AQ44" s="638"/>
      <c r="AR44" s="638"/>
      <c r="AS44" s="638"/>
      <c r="AT44" s="638"/>
      <c r="AU44" s="638"/>
      <c r="AV44" s="638"/>
      <c r="AW44" s="638"/>
      <c r="AX44" s="638"/>
      <c r="AY44" s="638"/>
      <c r="AZ44" s="638"/>
      <c r="BA44" s="638"/>
      <c r="BB44" s="638"/>
      <c r="BC44" s="638"/>
      <c r="BD44" s="638"/>
      <c r="BE44" s="638"/>
      <c r="BF44" s="638"/>
      <c r="BG44" s="638"/>
      <c r="BH44" s="638"/>
      <c r="BI44" s="638"/>
      <c r="BJ44" s="638"/>
      <c r="BK44" s="638"/>
      <c r="BL44" s="638"/>
      <c r="BM44" s="638"/>
      <c r="BN44" s="638"/>
      <c r="BO44" s="638"/>
      <c r="BP44" s="638"/>
      <c r="BQ44" s="638"/>
      <c r="BR44" s="638"/>
      <c r="BS44" s="638"/>
      <c r="BT44" s="638"/>
      <c r="BU44" s="638"/>
      <c r="BV44" s="638"/>
      <c r="BW44" s="638"/>
      <c r="BX44" s="638"/>
      <c r="BY44" s="638"/>
      <c r="BZ44" s="638"/>
      <c r="CA44" s="638"/>
      <c r="CB44" s="638"/>
      <c r="CC44" s="639"/>
      <c r="CD44" s="640" t="s">
        <v>306</v>
      </c>
      <c r="CE44" s="641"/>
      <c r="CF44" s="618" t="s">
        <v>359</v>
      </c>
      <c r="CG44" s="619"/>
      <c r="CH44" s="619"/>
      <c r="CI44" s="619"/>
      <c r="CJ44" s="619"/>
      <c r="CK44" s="619"/>
      <c r="CL44" s="619"/>
      <c r="CM44" s="619"/>
      <c r="CN44" s="619"/>
      <c r="CO44" s="619"/>
      <c r="CP44" s="619"/>
      <c r="CQ44" s="620"/>
      <c r="CR44" s="621">
        <v>959625</v>
      </c>
      <c r="CS44" s="622"/>
      <c r="CT44" s="622"/>
      <c r="CU44" s="622"/>
      <c r="CV44" s="622"/>
      <c r="CW44" s="622"/>
      <c r="CX44" s="622"/>
      <c r="CY44" s="623"/>
      <c r="CZ44" s="624">
        <v>11.5</v>
      </c>
      <c r="DA44" s="625"/>
      <c r="DB44" s="625"/>
      <c r="DC44" s="626"/>
      <c r="DD44" s="627">
        <v>260952</v>
      </c>
      <c r="DE44" s="622"/>
      <c r="DF44" s="622"/>
      <c r="DG44" s="622"/>
      <c r="DH44" s="622"/>
      <c r="DI44" s="622"/>
      <c r="DJ44" s="622"/>
      <c r="DK44" s="623"/>
      <c r="DL44" s="628"/>
      <c r="DM44" s="629"/>
      <c r="DN44" s="629"/>
      <c r="DO44" s="629"/>
      <c r="DP44" s="629"/>
      <c r="DQ44" s="629"/>
      <c r="DR44" s="629"/>
      <c r="DS44" s="629"/>
      <c r="DT44" s="629"/>
      <c r="DU44" s="629"/>
      <c r="DV44" s="630"/>
      <c r="DW44" s="631"/>
      <c r="DX44" s="632"/>
      <c r="DY44" s="632"/>
      <c r="DZ44" s="632"/>
      <c r="EA44" s="632"/>
      <c r="EB44" s="632"/>
      <c r="EC44" s="633"/>
    </row>
    <row r="45" spans="2:133" ht="11.25" customHeight="1" x14ac:dyDescent="0.2">
      <c r="B45" s="638" t="s">
        <v>360</v>
      </c>
      <c r="C45" s="638"/>
      <c r="D45" s="638"/>
      <c r="E45" s="638"/>
      <c r="F45" s="638"/>
      <c r="G45" s="638"/>
      <c r="H45" s="638"/>
      <c r="I45" s="638"/>
      <c r="J45" s="638"/>
      <c r="K45" s="638"/>
      <c r="L45" s="638"/>
      <c r="M45" s="638"/>
      <c r="N45" s="638"/>
      <c r="O45" s="638"/>
      <c r="P45" s="638"/>
      <c r="Q45" s="638"/>
      <c r="R45" s="638"/>
      <c r="S45" s="638"/>
      <c r="T45" s="638"/>
      <c r="U45" s="638"/>
      <c r="V45" s="638"/>
      <c r="W45" s="638"/>
      <c r="X45" s="638"/>
      <c r="Y45" s="638"/>
      <c r="Z45" s="638"/>
      <c r="AA45" s="638"/>
      <c r="AB45" s="638"/>
      <c r="AC45" s="638"/>
      <c r="AD45" s="638"/>
      <c r="AE45" s="638"/>
      <c r="AF45" s="638"/>
      <c r="AG45" s="638"/>
      <c r="AH45" s="638"/>
      <c r="AI45" s="638"/>
      <c r="AJ45" s="638"/>
      <c r="AK45" s="638"/>
      <c r="AL45" s="638"/>
      <c r="AM45" s="638"/>
      <c r="AN45" s="638"/>
      <c r="AO45" s="638"/>
      <c r="AP45" s="638"/>
      <c r="AQ45" s="638"/>
      <c r="AR45" s="638"/>
      <c r="AS45" s="638"/>
      <c r="AT45" s="638"/>
      <c r="AU45" s="638"/>
      <c r="AV45" s="638"/>
      <c r="AW45" s="638"/>
      <c r="AX45" s="638"/>
      <c r="AY45" s="638"/>
      <c r="AZ45" s="638"/>
      <c r="BA45" s="638"/>
      <c r="BB45" s="638"/>
      <c r="BC45" s="638"/>
      <c r="BD45" s="638"/>
      <c r="BE45" s="638"/>
      <c r="BF45" s="638"/>
      <c r="BG45" s="638"/>
      <c r="BH45" s="638"/>
      <c r="BI45" s="638"/>
      <c r="BJ45" s="638"/>
      <c r="BK45" s="638"/>
      <c r="BL45" s="638"/>
      <c r="BM45" s="638"/>
      <c r="BN45" s="638"/>
      <c r="BO45" s="638"/>
      <c r="BP45" s="638"/>
      <c r="BQ45" s="638"/>
      <c r="BR45" s="638"/>
      <c r="BS45" s="638"/>
      <c r="BT45" s="638"/>
      <c r="BU45" s="638"/>
      <c r="BV45" s="638"/>
      <c r="BW45" s="638"/>
      <c r="BX45" s="638"/>
      <c r="BY45" s="638"/>
      <c r="BZ45" s="638"/>
      <c r="CA45" s="638"/>
      <c r="CB45" s="638"/>
      <c r="CC45" s="639"/>
      <c r="CD45" s="642"/>
      <c r="CE45" s="643"/>
      <c r="CF45" s="618" t="s">
        <v>361</v>
      </c>
      <c r="CG45" s="619"/>
      <c r="CH45" s="619"/>
      <c r="CI45" s="619"/>
      <c r="CJ45" s="619"/>
      <c r="CK45" s="619"/>
      <c r="CL45" s="619"/>
      <c r="CM45" s="619"/>
      <c r="CN45" s="619"/>
      <c r="CO45" s="619"/>
      <c r="CP45" s="619"/>
      <c r="CQ45" s="620"/>
      <c r="CR45" s="621">
        <v>146937</v>
      </c>
      <c r="CS45" s="634"/>
      <c r="CT45" s="634"/>
      <c r="CU45" s="634"/>
      <c r="CV45" s="634"/>
      <c r="CW45" s="634"/>
      <c r="CX45" s="634"/>
      <c r="CY45" s="635"/>
      <c r="CZ45" s="624">
        <v>1.8</v>
      </c>
      <c r="DA45" s="636"/>
      <c r="DB45" s="636"/>
      <c r="DC45" s="637"/>
      <c r="DD45" s="627">
        <v>7280</v>
      </c>
      <c r="DE45" s="634"/>
      <c r="DF45" s="634"/>
      <c r="DG45" s="634"/>
      <c r="DH45" s="634"/>
      <c r="DI45" s="634"/>
      <c r="DJ45" s="634"/>
      <c r="DK45" s="635"/>
      <c r="DL45" s="628"/>
      <c r="DM45" s="629"/>
      <c r="DN45" s="629"/>
      <c r="DO45" s="629"/>
      <c r="DP45" s="629"/>
      <c r="DQ45" s="629"/>
      <c r="DR45" s="629"/>
      <c r="DS45" s="629"/>
      <c r="DT45" s="629"/>
      <c r="DU45" s="629"/>
      <c r="DV45" s="630"/>
      <c r="DW45" s="631"/>
      <c r="DX45" s="632"/>
      <c r="DY45" s="632"/>
      <c r="DZ45" s="632"/>
      <c r="EA45" s="632"/>
      <c r="EB45" s="632"/>
      <c r="EC45" s="633"/>
    </row>
    <row r="46" spans="2:133" ht="11.25" customHeight="1" x14ac:dyDescent="0.2">
      <c r="B46" s="225"/>
      <c r="CD46" s="642"/>
      <c r="CE46" s="643"/>
      <c r="CF46" s="618" t="s">
        <v>362</v>
      </c>
      <c r="CG46" s="619"/>
      <c r="CH46" s="619"/>
      <c r="CI46" s="619"/>
      <c r="CJ46" s="619"/>
      <c r="CK46" s="619"/>
      <c r="CL46" s="619"/>
      <c r="CM46" s="619"/>
      <c r="CN46" s="619"/>
      <c r="CO46" s="619"/>
      <c r="CP46" s="619"/>
      <c r="CQ46" s="620"/>
      <c r="CR46" s="621">
        <v>791918</v>
      </c>
      <c r="CS46" s="622"/>
      <c r="CT46" s="622"/>
      <c r="CU46" s="622"/>
      <c r="CV46" s="622"/>
      <c r="CW46" s="622"/>
      <c r="CX46" s="622"/>
      <c r="CY46" s="623"/>
      <c r="CZ46" s="624">
        <v>9.5</v>
      </c>
      <c r="DA46" s="625"/>
      <c r="DB46" s="625"/>
      <c r="DC46" s="626"/>
      <c r="DD46" s="627">
        <v>253102</v>
      </c>
      <c r="DE46" s="622"/>
      <c r="DF46" s="622"/>
      <c r="DG46" s="622"/>
      <c r="DH46" s="622"/>
      <c r="DI46" s="622"/>
      <c r="DJ46" s="622"/>
      <c r="DK46" s="623"/>
      <c r="DL46" s="628"/>
      <c r="DM46" s="629"/>
      <c r="DN46" s="629"/>
      <c r="DO46" s="629"/>
      <c r="DP46" s="629"/>
      <c r="DQ46" s="629"/>
      <c r="DR46" s="629"/>
      <c r="DS46" s="629"/>
      <c r="DT46" s="629"/>
      <c r="DU46" s="629"/>
      <c r="DV46" s="630"/>
      <c r="DW46" s="631"/>
      <c r="DX46" s="632"/>
      <c r="DY46" s="632"/>
      <c r="DZ46" s="632"/>
      <c r="EA46" s="632"/>
      <c r="EB46" s="632"/>
      <c r="EC46" s="633"/>
    </row>
    <row r="47" spans="2:133" ht="11.25" customHeight="1" x14ac:dyDescent="0.2">
      <c r="B47" s="225"/>
      <c r="CD47" s="642"/>
      <c r="CE47" s="643"/>
      <c r="CF47" s="618" t="s">
        <v>363</v>
      </c>
      <c r="CG47" s="619"/>
      <c r="CH47" s="619"/>
      <c r="CI47" s="619"/>
      <c r="CJ47" s="619"/>
      <c r="CK47" s="619"/>
      <c r="CL47" s="619"/>
      <c r="CM47" s="619"/>
      <c r="CN47" s="619"/>
      <c r="CO47" s="619"/>
      <c r="CP47" s="619"/>
      <c r="CQ47" s="620"/>
      <c r="CR47" s="621">
        <v>8113</v>
      </c>
      <c r="CS47" s="634"/>
      <c r="CT47" s="634"/>
      <c r="CU47" s="634"/>
      <c r="CV47" s="634"/>
      <c r="CW47" s="634"/>
      <c r="CX47" s="634"/>
      <c r="CY47" s="635"/>
      <c r="CZ47" s="624">
        <v>0.1</v>
      </c>
      <c r="DA47" s="636"/>
      <c r="DB47" s="636"/>
      <c r="DC47" s="637"/>
      <c r="DD47" s="627">
        <v>8113</v>
      </c>
      <c r="DE47" s="634"/>
      <c r="DF47" s="634"/>
      <c r="DG47" s="634"/>
      <c r="DH47" s="634"/>
      <c r="DI47" s="634"/>
      <c r="DJ47" s="634"/>
      <c r="DK47" s="635"/>
      <c r="DL47" s="628"/>
      <c r="DM47" s="629"/>
      <c r="DN47" s="629"/>
      <c r="DO47" s="629"/>
      <c r="DP47" s="629"/>
      <c r="DQ47" s="629"/>
      <c r="DR47" s="629"/>
      <c r="DS47" s="629"/>
      <c r="DT47" s="629"/>
      <c r="DU47" s="629"/>
      <c r="DV47" s="630"/>
      <c r="DW47" s="631"/>
      <c r="DX47" s="632"/>
      <c r="DY47" s="632"/>
      <c r="DZ47" s="632"/>
      <c r="EA47" s="632"/>
      <c r="EB47" s="632"/>
      <c r="EC47" s="633"/>
    </row>
    <row r="48" spans="2:133" ht="11" x14ac:dyDescent="0.2">
      <c r="B48" s="225"/>
      <c r="CD48" s="644"/>
      <c r="CE48" s="645"/>
      <c r="CF48" s="618" t="s">
        <v>364</v>
      </c>
      <c r="CG48" s="619"/>
      <c r="CH48" s="619"/>
      <c r="CI48" s="619"/>
      <c r="CJ48" s="619"/>
      <c r="CK48" s="619"/>
      <c r="CL48" s="619"/>
      <c r="CM48" s="619"/>
      <c r="CN48" s="619"/>
      <c r="CO48" s="619"/>
      <c r="CP48" s="619"/>
      <c r="CQ48" s="620"/>
      <c r="CR48" s="621" t="s">
        <v>236</v>
      </c>
      <c r="CS48" s="622"/>
      <c r="CT48" s="622"/>
      <c r="CU48" s="622"/>
      <c r="CV48" s="622"/>
      <c r="CW48" s="622"/>
      <c r="CX48" s="622"/>
      <c r="CY48" s="623"/>
      <c r="CZ48" s="624" t="s">
        <v>129</v>
      </c>
      <c r="DA48" s="625"/>
      <c r="DB48" s="625"/>
      <c r="DC48" s="626"/>
      <c r="DD48" s="627" t="s">
        <v>129</v>
      </c>
      <c r="DE48" s="622"/>
      <c r="DF48" s="622"/>
      <c r="DG48" s="622"/>
      <c r="DH48" s="622"/>
      <c r="DI48" s="622"/>
      <c r="DJ48" s="622"/>
      <c r="DK48" s="623"/>
      <c r="DL48" s="628"/>
      <c r="DM48" s="629"/>
      <c r="DN48" s="629"/>
      <c r="DO48" s="629"/>
      <c r="DP48" s="629"/>
      <c r="DQ48" s="629"/>
      <c r="DR48" s="629"/>
      <c r="DS48" s="629"/>
      <c r="DT48" s="629"/>
      <c r="DU48" s="629"/>
      <c r="DV48" s="630"/>
      <c r="DW48" s="631"/>
      <c r="DX48" s="632"/>
      <c r="DY48" s="632"/>
      <c r="DZ48" s="632"/>
      <c r="EA48" s="632"/>
      <c r="EB48" s="632"/>
      <c r="EC48" s="633"/>
    </row>
    <row r="49" spans="2:133" ht="11.25" customHeight="1" x14ac:dyDescent="0.2">
      <c r="B49" s="225"/>
      <c r="CD49" s="602" t="s">
        <v>365</v>
      </c>
      <c r="CE49" s="603"/>
      <c r="CF49" s="603"/>
      <c r="CG49" s="603"/>
      <c r="CH49" s="603"/>
      <c r="CI49" s="603"/>
      <c r="CJ49" s="603"/>
      <c r="CK49" s="603"/>
      <c r="CL49" s="603"/>
      <c r="CM49" s="603"/>
      <c r="CN49" s="603"/>
      <c r="CO49" s="603"/>
      <c r="CP49" s="603"/>
      <c r="CQ49" s="604"/>
      <c r="CR49" s="605">
        <v>8330858</v>
      </c>
      <c r="CS49" s="606"/>
      <c r="CT49" s="606"/>
      <c r="CU49" s="606"/>
      <c r="CV49" s="606"/>
      <c r="CW49" s="606"/>
      <c r="CX49" s="606"/>
      <c r="CY49" s="607"/>
      <c r="CZ49" s="608">
        <v>100</v>
      </c>
      <c r="DA49" s="609"/>
      <c r="DB49" s="609"/>
      <c r="DC49" s="610"/>
      <c r="DD49" s="611">
        <v>6443029</v>
      </c>
      <c r="DE49" s="606"/>
      <c r="DF49" s="606"/>
      <c r="DG49" s="606"/>
      <c r="DH49" s="606"/>
      <c r="DI49" s="606"/>
      <c r="DJ49" s="606"/>
      <c r="DK49" s="607"/>
      <c r="DL49" s="612"/>
      <c r="DM49" s="613"/>
      <c r="DN49" s="613"/>
      <c r="DO49" s="613"/>
      <c r="DP49" s="613"/>
      <c r="DQ49" s="613"/>
      <c r="DR49" s="613"/>
      <c r="DS49" s="613"/>
      <c r="DT49" s="613"/>
      <c r="DU49" s="613"/>
      <c r="DV49" s="614"/>
      <c r="DW49" s="615"/>
      <c r="DX49" s="616"/>
      <c r="DY49" s="616"/>
      <c r="DZ49" s="616"/>
      <c r="EA49" s="616"/>
      <c r="EB49" s="616"/>
      <c r="EC49" s="617"/>
    </row>
  </sheetData>
  <sheetProtection algorithmName="SHA-512" hashValue="RZ7NraGeg5LOCbcEQpOyhulEoUvXPFHEIOgoCsrBw/Bq8IMhldQOqyPTTBCyENPlF1V0CfxL+7iXc9Nw5F6HvA==" saltValue="nwgVP+qT2x5bcq8eXpCNRw==" spinCount="100000" sheet="1" objects="1" scenarios="1"/>
  <mergeCells count="603">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O22:BR22"/>
    <mergeCell ref="BS22:CB22"/>
    <mergeCell ref="CD21:CQ21"/>
    <mergeCell ref="CR21:CY21"/>
    <mergeCell ref="CZ21:DC21"/>
    <mergeCell ref="DD21:DP21"/>
    <mergeCell ref="CD23:CQ23"/>
    <mergeCell ref="CR23:CY23"/>
    <mergeCell ref="CZ23:DC23"/>
    <mergeCell ref="DD23:DK23"/>
    <mergeCell ref="DL23:DV23"/>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B27:Q27"/>
    <mergeCell ref="R27:Y27"/>
    <mergeCell ref="Z27:AC27"/>
    <mergeCell ref="AD27:AK27"/>
    <mergeCell ref="AL27:AO27"/>
    <mergeCell ref="AP27:BF27"/>
    <mergeCell ref="BG27:BN27"/>
    <mergeCell ref="BO27:BR27"/>
    <mergeCell ref="BS27:CB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D29:DK29"/>
    <mergeCell ref="DL29:DV29"/>
    <mergeCell ref="DW30:EC30"/>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AD29:AK29"/>
    <mergeCell ref="AL29:AO29"/>
    <mergeCell ref="AP29:BF29"/>
    <mergeCell ref="BG29:BN29"/>
    <mergeCell ref="BG28:BN28"/>
    <mergeCell ref="BO28:BR28"/>
    <mergeCell ref="DW29:EC29"/>
    <mergeCell ref="CD29:CE32"/>
    <mergeCell ref="B32:Q32"/>
    <mergeCell ref="R32:Y32"/>
    <mergeCell ref="Z32:AC32"/>
    <mergeCell ref="AD32:AK32"/>
    <mergeCell ref="AL32:AO32"/>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D31:AK31"/>
    <mergeCell ref="AL31:AO31"/>
    <mergeCell ref="AP31:AS33"/>
    <mergeCell ref="AT31:AT33"/>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V42:CB42"/>
    <mergeCell ref="CD42:CQ42"/>
    <mergeCell ref="CR42:CY42"/>
    <mergeCell ref="CD41:CQ41"/>
    <mergeCell ref="CR41:CY41"/>
    <mergeCell ref="CZ41:DC41"/>
    <mergeCell ref="CZ42:DC42"/>
    <mergeCell ref="DD42:DK42"/>
    <mergeCell ref="DL42:DV42"/>
    <mergeCell ref="DD41:DK41"/>
    <mergeCell ref="DL41:DV41"/>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DL46:DV46"/>
    <mergeCell ref="DW46:EC46"/>
    <mergeCell ref="CF47:CQ47"/>
    <mergeCell ref="CR47:CY47"/>
    <mergeCell ref="CZ47:DC47"/>
    <mergeCell ref="DD47:DK47"/>
    <mergeCell ref="DL47:DV47"/>
    <mergeCell ref="DW47:EC47"/>
    <mergeCell ref="DL44:DV44"/>
    <mergeCell ref="DW44:EC44"/>
    <mergeCell ref="CD49:CQ49"/>
    <mergeCell ref="CR49:CY49"/>
    <mergeCell ref="CZ49:DC49"/>
    <mergeCell ref="DD49:DK49"/>
    <mergeCell ref="DL49:DV49"/>
    <mergeCell ref="DW49:EC49"/>
    <mergeCell ref="CF48:CQ48"/>
    <mergeCell ref="CR48:CY48"/>
    <mergeCell ref="CZ48:DC48"/>
    <mergeCell ref="DD48:DK48"/>
    <mergeCell ref="DL48:DV48"/>
    <mergeCell ref="DW48:EC48"/>
  </mergeCells>
  <phoneticPr fontId="2"/>
  <printOptions horizontalCentered="1"/>
  <pageMargins left="0" right="0" top="0.39370078740157483" bottom="0.39370078740157483" header="0.19685039370078741" footer="0.19685039370078741"/>
  <pageSetup paperSize="9" scale="63"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70" zoomScaleNormal="25" zoomScaleSheetLayoutView="70" workbookViewId="0"/>
  </sheetViews>
  <sheetFormatPr defaultColWidth="0" defaultRowHeight="13" zeroHeight="1" x14ac:dyDescent="0.2"/>
  <cols>
    <col min="1" max="130" width="2.7265625" style="231" customWidth="1"/>
    <col min="131" max="131" width="1.6328125" style="231" customWidth="1"/>
    <col min="132" max="16384" width="9" style="231" hidden="1"/>
  </cols>
  <sheetData>
    <row r="1" spans="1:131" ht="11.25" customHeight="1" thickBot="1" x14ac:dyDescent="0.25">
      <c r="A1" s="227"/>
      <c r="B1" s="227"/>
      <c r="C1" s="227"/>
      <c r="D1" s="227"/>
      <c r="E1" s="227"/>
      <c r="F1" s="227"/>
      <c r="G1" s="227"/>
      <c r="H1" s="227"/>
      <c r="I1" s="227"/>
      <c r="J1" s="227"/>
      <c r="K1" s="227"/>
      <c r="L1" s="227"/>
      <c r="M1" s="227"/>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c r="DK1" s="228"/>
      <c r="DL1" s="228"/>
      <c r="DM1" s="228"/>
      <c r="DN1" s="228"/>
      <c r="DO1" s="228"/>
      <c r="DP1" s="228"/>
      <c r="DQ1" s="229"/>
      <c r="DR1" s="229"/>
      <c r="DS1" s="229"/>
      <c r="DT1" s="229"/>
      <c r="DU1" s="229"/>
      <c r="DV1" s="229"/>
      <c r="DW1" s="229"/>
      <c r="DX1" s="229"/>
      <c r="DY1" s="229"/>
      <c r="DZ1" s="229"/>
      <c r="EA1" s="230"/>
    </row>
    <row r="2" spans="1:131" ht="26.25" customHeight="1" thickBot="1" x14ac:dyDescent="0.25">
      <c r="A2" s="1091" t="s">
        <v>366</v>
      </c>
      <c r="B2" s="1091"/>
      <c r="C2" s="1091"/>
      <c r="D2" s="1091"/>
      <c r="E2" s="1091"/>
      <c r="F2" s="1091"/>
      <c r="G2" s="1091"/>
      <c r="H2" s="1091"/>
      <c r="I2" s="1091"/>
      <c r="J2" s="1091"/>
      <c r="K2" s="1091"/>
      <c r="L2" s="1091"/>
      <c r="M2" s="1091"/>
      <c r="N2" s="1091"/>
      <c r="O2" s="1091"/>
      <c r="P2" s="1091"/>
      <c r="Q2" s="1091"/>
      <c r="R2" s="1091"/>
      <c r="S2" s="1091"/>
      <c r="T2" s="1091"/>
      <c r="U2" s="1091"/>
      <c r="V2" s="1091"/>
      <c r="W2" s="1091"/>
      <c r="X2" s="1091"/>
      <c r="Y2" s="1091"/>
      <c r="Z2" s="1091"/>
      <c r="AA2" s="1091"/>
      <c r="AB2" s="1091"/>
      <c r="AC2" s="1091"/>
      <c r="AD2" s="1091"/>
      <c r="AE2" s="1091"/>
      <c r="AF2" s="1091"/>
      <c r="AG2" s="1091"/>
      <c r="AH2" s="1091"/>
      <c r="AI2" s="1091"/>
      <c r="AJ2" s="1091"/>
      <c r="AK2" s="1091"/>
      <c r="AL2" s="1091"/>
      <c r="AM2" s="1091"/>
      <c r="AN2" s="1091"/>
      <c r="AO2" s="1091"/>
      <c r="AP2" s="1091"/>
      <c r="AQ2" s="1091"/>
      <c r="AR2" s="1091"/>
      <c r="AS2" s="1091"/>
      <c r="AT2" s="1091"/>
      <c r="AU2" s="1091"/>
      <c r="AV2" s="1091"/>
      <c r="AW2" s="1091"/>
      <c r="AX2" s="1091"/>
      <c r="AY2" s="1091"/>
      <c r="AZ2" s="1091"/>
      <c r="BA2" s="1091"/>
      <c r="BB2" s="1091"/>
      <c r="BC2" s="1091"/>
      <c r="BD2" s="1091"/>
      <c r="BE2" s="1091"/>
      <c r="BF2" s="1091"/>
      <c r="BG2" s="1091"/>
      <c r="BH2" s="1091"/>
      <c r="BI2" s="1091"/>
      <c r="BJ2" s="228"/>
      <c r="BK2" s="228"/>
      <c r="BL2" s="228"/>
      <c r="BM2" s="228"/>
      <c r="BN2" s="228"/>
      <c r="BO2" s="228"/>
      <c r="BP2" s="228"/>
      <c r="BQ2" s="228"/>
      <c r="BR2" s="228"/>
      <c r="BS2" s="228"/>
      <c r="BT2" s="228"/>
      <c r="BU2" s="228"/>
      <c r="BV2" s="228"/>
      <c r="BW2" s="228"/>
      <c r="BX2" s="228"/>
      <c r="BY2" s="228"/>
      <c r="BZ2" s="228"/>
      <c r="CA2" s="228"/>
      <c r="CB2" s="228"/>
      <c r="CC2" s="228"/>
      <c r="CD2" s="228"/>
      <c r="CE2" s="228"/>
      <c r="CF2" s="228"/>
      <c r="CG2" s="228"/>
      <c r="CH2" s="228"/>
      <c r="CI2" s="228"/>
      <c r="CJ2" s="228"/>
      <c r="CK2" s="228"/>
      <c r="CL2" s="228"/>
      <c r="CM2" s="228"/>
      <c r="CN2" s="228"/>
      <c r="CO2" s="228"/>
      <c r="CP2" s="228"/>
      <c r="CQ2" s="228"/>
      <c r="CR2" s="228"/>
      <c r="CS2" s="228"/>
      <c r="CT2" s="228"/>
      <c r="CU2" s="228"/>
      <c r="CV2" s="228"/>
      <c r="CW2" s="228"/>
      <c r="CX2" s="228"/>
      <c r="CY2" s="228"/>
      <c r="CZ2" s="228"/>
      <c r="DA2" s="228"/>
      <c r="DB2" s="228"/>
      <c r="DC2" s="228"/>
      <c r="DD2" s="228"/>
      <c r="DE2" s="228"/>
      <c r="DF2" s="228"/>
      <c r="DG2" s="228"/>
      <c r="DH2" s="228"/>
      <c r="DI2" s="228"/>
      <c r="DJ2" s="1092" t="s">
        <v>367</v>
      </c>
      <c r="DK2" s="1093"/>
      <c r="DL2" s="1093"/>
      <c r="DM2" s="1093"/>
      <c r="DN2" s="1093"/>
      <c r="DO2" s="1094"/>
      <c r="DP2" s="228"/>
      <c r="DQ2" s="1092" t="s">
        <v>368</v>
      </c>
      <c r="DR2" s="1093"/>
      <c r="DS2" s="1093"/>
      <c r="DT2" s="1093"/>
      <c r="DU2" s="1093"/>
      <c r="DV2" s="1093"/>
      <c r="DW2" s="1093"/>
      <c r="DX2" s="1093"/>
      <c r="DY2" s="1093"/>
      <c r="DZ2" s="1094"/>
      <c r="EA2" s="230"/>
    </row>
    <row r="3" spans="1:131" ht="11.25" customHeight="1" x14ac:dyDescent="0.2">
      <c r="A3" s="228"/>
      <c r="B3" s="228"/>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30"/>
    </row>
    <row r="4" spans="1:131" s="235" customFormat="1" ht="26.25" customHeight="1" thickBot="1" x14ac:dyDescent="0.25">
      <c r="A4" s="1060" t="s">
        <v>369</v>
      </c>
      <c r="B4" s="1060"/>
      <c r="C4" s="1060"/>
      <c r="D4" s="1060"/>
      <c r="E4" s="1060"/>
      <c r="F4" s="1060"/>
      <c r="G4" s="1060"/>
      <c r="H4" s="1060"/>
      <c r="I4" s="1060"/>
      <c r="J4" s="1060"/>
      <c r="K4" s="1060"/>
      <c r="L4" s="1060"/>
      <c r="M4" s="1060"/>
      <c r="N4" s="1060"/>
      <c r="O4" s="1060"/>
      <c r="P4" s="1060"/>
      <c r="Q4" s="1060"/>
      <c r="R4" s="1060"/>
      <c r="S4" s="1060"/>
      <c r="T4" s="1060"/>
      <c r="U4" s="1060"/>
      <c r="V4" s="1060"/>
      <c r="W4" s="1060"/>
      <c r="X4" s="1060"/>
      <c r="Y4" s="1060"/>
      <c r="Z4" s="1060"/>
      <c r="AA4" s="1060"/>
      <c r="AB4" s="1060"/>
      <c r="AC4" s="1060"/>
      <c r="AD4" s="1060"/>
      <c r="AE4" s="1060"/>
      <c r="AF4" s="1060"/>
      <c r="AG4" s="1060"/>
      <c r="AH4" s="1060"/>
      <c r="AI4" s="1060"/>
      <c r="AJ4" s="1060"/>
      <c r="AK4" s="1060"/>
      <c r="AL4" s="1060"/>
      <c r="AM4" s="1060"/>
      <c r="AN4" s="1060"/>
      <c r="AO4" s="1060"/>
      <c r="AP4" s="1060"/>
      <c r="AQ4" s="1060"/>
      <c r="AR4" s="1060"/>
      <c r="AS4" s="1060"/>
      <c r="AT4" s="1060"/>
      <c r="AU4" s="1060"/>
      <c r="AV4" s="1060"/>
      <c r="AW4" s="1060"/>
      <c r="AX4" s="1060"/>
      <c r="AY4" s="1060"/>
      <c r="AZ4" s="232"/>
      <c r="BA4" s="232"/>
      <c r="BB4" s="232"/>
      <c r="BC4" s="232"/>
      <c r="BD4" s="232"/>
      <c r="BE4" s="233"/>
      <c r="BF4" s="233"/>
      <c r="BG4" s="233"/>
      <c r="BH4" s="233"/>
      <c r="BI4" s="233"/>
      <c r="BJ4" s="233"/>
      <c r="BK4" s="233"/>
      <c r="BL4" s="233"/>
      <c r="BM4" s="233"/>
      <c r="BN4" s="233"/>
      <c r="BO4" s="233"/>
      <c r="BP4" s="233"/>
      <c r="BQ4" s="730" t="s">
        <v>370</v>
      </c>
      <c r="BR4" s="730"/>
      <c r="BS4" s="730"/>
      <c r="BT4" s="730"/>
      <c r="BU4" s="730"/>
      <c r="BV4" s="730"/>
      <c r="BW4" s="730"/>
      <c r="BX4" s="730"/>
      <c r="BY4" s="730"/>
      <c r="BZ4" s="730"/>
      <c r="CA4" s="730"/>
      <c r="CB4" s="730"/>
      <c r="CC4" s="730"/>
      <c r="CD4" s="730"/>
      <c r="CE4" s="730"/>
      <c r="CF4" s="730"/>
      <c r="CG4" s="730"/>
      <c r="CH4" s="730"/>
      <c r="CI4" s="730"/>
      <c r="CJ4" s="730"/>
      <c r="CK4" s="730"/>
      <c r="CL4" s="730"/>
      <c r="CM4" s="730"/>
      <c r="CN4" s="730"/>
      <c r="CO4" s="730"/>
      <c r="CP4" s="730"/>
      <c r="CQ4" s="730"/>
      <c r="CR4" s="730"/>
      <c r="CS4" s="730"/>
      <c r="CT4" s="730"/>
      <c r="CU4" s="730"/>
      <c r="CV4" s="730"/>
      <c r="CW4" s="730"/>
      <c r="CX4" s="730"/>
      <c r="CY4" s="730"/>
      <c r="CZ4" s="730"/>
      <c r="DA4" s="730"/>
      <c r="DB4" s="730"/>
      <c r="DC4" s="730"/>
      <c r="DD4" s="730"/>
      <c r="DE4" s="730"/>
      <c r="DF4" s="730"/>
      <c r="DG4" s="730"/>
      <c r="DH4" s="730"/>
      <c r="DI4" s="730"/>
      <c r="DJ4" s="730"/>
      <c r="DK4" s="730"/>
      <c r="DL4" s="730"/>
      <c r="DM4" s="730"/>
      <c r="DN4" s="730"/>
      <c r="DO4" s="730"/>
      <c r="DP4" s="730"/>
      <c r="DQ4" s="730"/>
      <c r="DR4" s="730"/>
      <c r="DS4" s="730"/>
      <c r="DT4" s="730"/>
      <c r="DU4" s="730"/>
      <c r="DV4" s="730"/>
      <c r="DW4" s="730"/>
      <c r="DX4" s="730"/>
      <c r="DY4" s="730"/>
      <c r="DZ4" s="730"/>
      <c r="EA4" s="234"/>
    </row>
    <row r="5" spans="1:131" s="235" customFormat="1" ht="26.25" customHeight="1" x14ac:dyDescent="0.2">
      <c r="A5" s="996" t="s">
        <v>371</v>
      </c>
      <c r="B5" s="997"/>
      <c r="C5" s="997"/>
      <c r="D5" s="997"/>
      <c r="E5" s="997"/>
      <c r="F5" s="997"/>
      <c r="G5" s="997"/>
      <c r="H5" s="997"/>
      <c r="I5" s="997"/>
      <c r="J5" s="997"/>
      <c r="K5" s="997"/>
      <c r="L5" s="997"/>
      <c r="M5" s="997"/>
      <c r="N5" s="997"/>
      <c r="O5" s="997"/>
      <c r="P5" s="998"/>
      <c r="Q5" s="1002" t="s">
        <v>372</v>
      </c>
      <c r="R5" s="1003"/>
      <c r="S5" s="1003"/>
      <c r="T5" s="1003"/>
      <c r="U5" s="1004"/>
      <c r="V5" s="1002" t="s">
        <v>373</v>
      </c>
      <c r="W5" s="1003"/>
      <c r="X5" s="1003"/>
      <c r="Y5" s="1003"/>
      <c r="Z5" s="1004"/>
      <c r="AA5" s="1002" t="s">
        <v>374</v>
      </c>
      <c r="AB5" s="1003"/>
      <c r="AC5" s="1003"/>
      <c r="AD5" s="1003"/>
      <c r="AE5" s="1003"/>
      <c r="AF5" s="1095" t="s">
        <v>375</v>
      </c>
      <c r="AG5" s="1003"/>
      <c r="AH5" s="1003"/>
      <c r="AI5" s="1003"/>
      <c r="AJ5" s="1016"/>
      <c r="AK5" s="1003" t="s">
        <v>376</v>
      </c>
      <c r="AL5" s="1003"/>
      <c r="AM5" s="1003"/>
      <c r="AN5" s="1003"/>
      <c r="AO5" s="1004"/>
      <c r="AP5" s="1002" t="s">
        <v>377</v>
      </c>
      <c r="AQ5" s="1003"/>
      <c r="AR5" s="1003"/>
      <c r="AS5" s="1003"/>
      <c r="AT5" s="1004"/>
      <c r="AU5" s="1002" t="s">
        <v>378</v>
      </c>
      <c r="AV5" s="1003"/>
      <c r="AW5" s="1003"/>
      <c r="AX5" s="1003"/>
      <c r="AY5" s="1016"/>
      <c r="AZ5" s="232"/>
      <c r="BA5" s="232"/>
      <c r="BB5" s="232"/>
      <c r="BC5" s="232"/>
      <c r="BD5" s="232"/>
      <c r="BE5" s="233"/>
      <c r="BF5" s="233"/>
      <c r="BG5" s="233"/>
      <c r="BH5" s="233"/>
      <c r="BI5" s="233"/>
      <c r="BJ5" s="233"/>
      <c r="BK5" s="233"/>
      <c r="BL5" s="233"/>
      <c r="BM5" s="233"/>
      <c r="BN5" s="233"/>
      <c r="BO5" s="233"/>
      <c r="BP5" s="233"/>
      <c r="BQ5" s="996" t="s">
        <v>379</v>
      </c>
      <c r="BR5" s="997"/>
      <c r="BS5" s="997"/>
      <c r="BT5" s="997"/>
      <c r="BU5" s="997"/>
      <c r="BV5" s="997"/>
      <c r="BW5" s="997"/>
      <c r="BX5" s="997"/>
      <c r="BY5" s="997"/>
      <c r="BZ5" s="997"/>
      <c r="CA5" s="997"/>
      <c r="CB5" s="997"/>
      <c r="CC5" s="997"/>
      <c r="CD5" s="997"/>
      <c r="CE5" s="997"/>
      <c r="CF5" s="997"/>
      <c r="CG5" s="998"/>
      <c r="CH5" s="1002" t="s">
        <v>380</v>
      </c>
      <c r="CI5" s="1003"/>
      <c r="CJ5" s="1003"/>
      <c r="CK5" s="1003"/>
      <c r="CL5" s="1004"/>
      <c r="CM5" s="1002" t="s">
        <v>381</v>
      </c>
      <c r="CN5" s="1003"/>
      <c r="CO5" s="1003"/>
      <c r="CP5" s="1003"/>
      <c r="CQ5" s="1004"/>
      <c r="CR5" s="1002" t="s">
        <v>382</v>
      </c>
      <c r="CS5" s="1003"/>
      <c r="CT5" s="1003"/>
      <c r="CU5" s="1003"/>
      <c r="CV5" s="1004"/>
      <c r="CW5" s="1002" t="s">
        <v>383</v>
      </c>
      <c r="CX5" s="1003"/>
      <c r="CY5" s="1003"/>
      <c r="CZ5" s="1003"/>
      <c r="DA5" s="1004"/>
      <c r="DB5" s="1002" t="s">
        <v>384</v>
      </c>
      <c r="DC5" s="1003"/>
      <c r="DD5" s="1003"/>
      <c r="DE5" s="1003"/>
      <c r="DF5" s="1004"/>
      <c r="DG5" s="1085" t="s">
        <v>385</v>
      </c>
      <c r="DH5" s="1086"/>
      <c r="DI5" s="1086"/>
      <c r="DJ5" s="1086"/>
      <c r="DK5" s="1087"/>
      <c r="DL5" s="1085" t="s">
        <v>386</v>
      </c>
      <c r="DM5" s="1086"/>
      <c r="DN5" s="1086"/>
      <c r="DO5" s="1086"/>
      <c r="DP5" s="1087"/>
      <c r="DQ5" s="1002" t="s">
        <v>387</v>
      </c>
      <c r="DR5" s="1003"/>
      <c r="DS5" s="1003"/>
      <c r="DT5" s="1003"/>
      <c r="DU5" s="1004"/>
      <c r="DV5" s="1002" t="s">
        <v>378</v>
      </c>
      <c r="DW5" s="1003"/>
      <c r="DX5" s="1003"/>
      <c r="DY5" s="1003"/>
      <c r="DZ5" s="1016"/>
      <c r="EA5" s="234"/>
    </row>
    <row r="6" spans="1:131" s="235" customFormat="1" ht="26.25" customHeight="1" thickBot="1" x14ac:dyDescent="0.25">
      <c r="A6" s="999"/>
      <c r="B6" s="1000"/>
      <c r="C6" s="1000"/>
      <c r="D6" s="1000"/>
      <c r="E6" s="1000"/>
      <c r="F6" s="1000"/>
      <c r="G6" s="1000"/>
      <c r="H6" s="1000"/>
      <c r="I6" s="1000"/>
      <c r="J6" s="1000"/>
      <c r="K6" s="1000"/>
      <c r="L6" s="1000"/>
      <c r="M6" s="1000"/>
      <c r="N6" s="1000"/>
      <c r="O6" s="1000"/>
      <c r="P6" s="1001"/>
      <c r="Q6" s="1005"/>
      <c r="R6" s="1006"/>
      <c r="S6" s="1006"/>
      <c r="T6" s="1006"/>
      <c r="U6" s="1007"/>
      <c r="V6" s="1005"/>
      <c r="W6" s="1006"/>
      <c r="X6" s="1006"/>
      <c r="Y6" s="1006"/>
      <c r="Z6" s="1007"/>
      <c r="AA6" s="1005"/>
      <c r="AB6" s="1006"/>
      <c r="AC6" s="1006"/>
      <c r="AD6" s="1006"/>
      <c r="AE6" s="1006"/>
      <c r="AF6" s="1096"/>
      <c r="AG6" s="1006"/>
      <c r="AH6" s="1006"/>
      <c r="AI6" s="1006"/>
      <c r="AJ6" s="1017"/>
      <c r="AK6" s="1006"/>
      <c r="AL6" s="1006"/>
      <c r="AM6" s="1006"/>
      <c r="AN6" s="1006"/>
      <c r="AO6" s="1007"/>
      <c r="AP6" s="1005"/>
      <c r="AQ6" s="1006"/>
      <c r="AR6" s="1006"/>
      <c r="AS6" s="1006"/>
      <c r="AT6" s="1007"/>
      <c r="AU6" s="1005"/>
      <c r="AV6" s="1006"/>
      <c r="AW6" s="1006"/>
      <c r="AX6" s="1006"/>
      <c r="AY6" s="1017"/>
      <c r="AZ6" s="232"/>
      <c r="BA6" s="232"/>
      <c r="BB6" s="232"/>
      <c r="BC6" s="232"/>
      <c r="BD6" s="232"/>
      <c r="BE6" s="233"/>
      <c r="BF6" s="233"/>
      <c r="BG6" s="233"/>
      <c r="BH6" s="233"/>
      <c r="BI6" s="233"/>
      <c r="BJ6" s="233"/>
      <c r="BK6" s="233"/>
      <c r="BL6" s="233"/>
      <c r="BM6" s="233"/>
      <c r="BN6" s="233"/>
      <c r="BO6" s="233"/>
      <c r="BP6" s="233"/>
      <c r="BQ6" s="999"/>
      <c r="BR6" s="1000"/>
      <c r="BS6" s="1000"/>
      <c r="BT6" s="1000"/>
      <c r="BU6" s="1000"/>
      <c r="BV6" s="1000"/>
      <c r="BW6" s="1000"/>
      <c r="BX6" s="1000"/>
      <c r="BY6" s="1000"/>
      <c r="BZ6" s="1000"/>
      <c r="CA6" s="1000"/>
      <c r="CB6" s="1000"/>
      <c r="CC6" s="1000"/>
      <c r="CD6" s="1000"/>
      <c r="CE6" s="1000"/>
      <c r="CF6" s="1000"/>
      <c r="CG6" s="1001"/>
      <c r="CH6" s="1005"/>
      <c r="CI6" s="1006"/>
      <c r="CJ6" s="1006"/>
      <c r="CK6" s="1006"/>
      <c r="CL6" s="1007"/>
      <c r="CM6" s="1005"/>
      <c r="CN6" s="1006"/>
      <c r="CO6" s="1006"/>
      <c r="CP6" s="1006"/>
      <c r="CQ6" s="1007"/>
      <c r="CR6" s="1005"/>
      <c r="CS6" s="1006"/>
      <c r="CT6" s="1006"/>
      <c r="CU6" s="1006"/>
      <c r="CV6" s="1007"/>
      <c r="CW6" s="1005"/>
      <c r="CX6" s="1006"/>
      <c r="CY6" s="1006"/>
      <c r="CZ6" s="1006"/>
      <c r="DA6" s="1007"/>
      <c r="DB6" s="1005"/>
      <c r="DC6" s="1006"/>
      <c r="DD6" s="1006"/>
      <c r="DE6" s="1006"/>
      <c r="DF6" s="1007"/>
      <c r="DG6" s="1088"/>
      <c r="DH6" s="1089"/>
      <c r="DI6" s="1089"/>
      <c r="DJ6" s="1089"/>
      <c r="DK6" s="1090"/>
      <c r="DL6" s="1088"/>
      <c r="DM6" s="1089"/>
      <c r="DN6" s="1089"/>
      <c r="DO6" s="1089"/>
      <c r="DP6" s="1090"/>
      <c r="DQ6" s="1005"/>
      <c r="DR6" s="1006"/>
      <c r="DS6" s="1006"/>
      <c r="DT6" s="1006"/>
      <c r="DU6" s="1007"/>
      <c r="DV6" s="1005"/>
      <c r="DW6" s="1006"/>
      <c r="DX6" s="1006"/>
      <c r="DY6" s="1006"/>
      <c r="DZ6" s="1017"/>
      <c r="EA6" s="234"/>
    </row>
    <row r="7" spans="1:131" s="235" customFormat="1" ht="26.25" customHeight="1" thickTop="1" x14ac:dyDescent="0.2">
      <c r="A7" s="236">
        <v>1</v>
      </c>
      <c r="B7" s="1048" t="s">
        <v>388</v>
      </c>
      <c r="C7" s="1049"/>
      <c r="D7" s="1049"/>
      <c r="E7" s="1049"/>
      <c r="F7" s="1049"/>
      <c r="G7" s="1049"/>
      <c r="H7" s="1049"/>
      <c r="I7" s="1049"/>
      <c r="J7" s="1049"/>
      <c r="K7" s="1049"/>
      <c r="L7" s="1049"/>
      <c r="M7" s="1049"/>
      <c r="N7" s="1049"/>
      <c r="O7" s="1049"/>
      <c r="P7" s="1050"/>
      <c r="Q7" s="1103">
        <v>8657</v>
      </c>
      <c r="R7" s="1104"/>
      <c r="S7" s="1104"/>
      <c r="T7" s="1104"/>
      <c r="U7" s="1104"/>
      <c r="V7" s="1104">
        <v>8329</v>
      </c>
      <c r="W7" s="1104"/>
      <c r="X7" s="1104"/>
      <c r="Y7" s="1104"/>
      <c r="Z7" s="1104"/>
      <c r="AA7" s="1104">
        <v>328</v>
      </c>
      <c r="AB7" s="1104"/>
      <c r="AC7" s="1104"/>
      <c r="AD7" s="1104"/>
      <c r="AE7" s="1105"/>
      <c r="AF7" s="1106">
        <v>280</v>
      </c>
      <c r="AG7" s="1107"/>
      <c r="AH7" s="1107"/>
      <c r="AI7" s="1107"/>
      <c r="AJ7" s="1108"/>
      <c r="AK7" s="1109">
        <v>173</v>
      </c>
      <c r="AL7" s="1110"/>
      <c r="AM7" s="1110"/>
      <c r="AN7" s="1110"/>
      <c r="AO7" s="1110"/>
      <c r="AP7" s="1110">
        <v>10621</v>
      </c>
      <c r="AQ7" s="1110"/>
      <c r="AR7" s="1110"/>
      <c r="AS7" s="1110"/>
      <c r="AT7" s="1110"/>
      <c r="AU7" s="1111"/>
      <c r="AV7" s="1111"/>
      <c r="AW7" s="1111"/>
      <c r="AX7" s="1111"/>
      <c r="AY7" s="1112"/>
      <c r="AZ7" s="232"/>
      <c r="BA7" s="232"/>
      <c r="BB7" s="232"/>
      <c r="BC7" s="232"/>
      <c r="BD7" s="232"/>
      <c r="BE7" s="233"/>
      <c r="BF7" s="233"/>
      <c r="BG7" s="233"/>
      <c r="BH7" s="233"/>
      <c r="BI7" s="233"/>
      <c r="BJ7" s="233"/>
      <c r="BK7" s="233"/>
      <c r="BL7" s="233"/>
      <c r="BM7" s="233"/>
      <c r="BN7" s="233"/>
      <c r="BO7" s="233"/>
      <c r="BP7" s="233"/>
      <c r="BQ7" s="236">
        <v>1</v>
      </c>
      <c r="BR7" s="237"/>
      <c r="BS7" s="1100"/>
      <c r="BT7" s="1101"/>
      <c r="BU7" s="1101"/>
      <c r="BV7" s="1101"/>
      <c r="BW7" s="1101"/>
      <c r="BX7" s="1101"/>
      <c r="BY7" s="1101"/>
      <c r="BZ7" s="1101"/>
      <c r="CA7" s="1101"/>
      <c r="CB7" s="1101"/>
      <c r="CC7" s="1101"/>
      <c r="CD7" s="1101"/>
      <c r="CE7" s="1101"/>
      <c r="CF7" s="1101"/>
      <c r="CG7" s="1113"/>
      <c r="CH7" s="1097"/>
      <c r="CI7" s="1098"/>
      <c r="CJ7" s="1098"/>
      <c r="CK7" s="1098"/>
      <c r="CL7" s="1099"/>
      <c r="CM7" s="1097"/>
      <c r="CN7" s="1098"/>
      <c r="CO7" s="1098"/>
      <c r="CP7" s="1098"/>
      <c r="CQ7" s="1099"/>
      <c r="CR7" s="1097"/>
      <c r="CS7" s="1098"/>
      <c r="CT7" s="1098"/>
      <c r="CU7" s="1098"/>
      <c r="CV7" s="1099"/>
      <c r="CW7" s="1097"/>
      <c r="CX7" s="1098"/>
      <c r="CY7" s="1098"/>
      <c r="CZ7" s="1098"/>
      <c r="DA7" s="1099"/>
      <c r="DB7" s="1097"/>
      <c r="DC7" s="1098"/>
      <c r="DD7" s="1098"/>
      <c r="DE7" s="1098"/>
      <c r="DF7" s="1099"/>
      <c r="DG7" s="1097"/>
      <c r="DH7" s="1098"/>
      <c r="DI7" s="1098"/>
      <c r="DJ7" s="1098"/>
      <c r="DK7" s="1099"/>
      <c r="DL7" s="1097"/>
      <c r="DM7" s="1098"/>
      <c r="DN7" s="1098"/>
      <c r="DO7" s="1098"/>
      <c r="DP7" s="1099"/>
      <c r="DQ7" s="1097"/>
      <c r="DR7" s="1098"/>
      <c r="DS7" s="1098"/>
      <c r="DT7" s="1098"/>
      <c r="DU7" s="1099"/>
      <c r="DV7" s="1100"/>
      <c r="DW7" s="1101"/>
      <c r="DX7" s="1101"/>
      <c r="DY7" s="1101"/>
      <c r="DZ7" s="1102"/>
      <c r="EA7" s="234"/>
    </row>
    <row r="8" spans="1:131" s="235" customFormat="1" ht="26.25" customHeight="1" x14ac:dyDescent="0.2">
      <c r="A8" s="238">
        <v>2</v>
      </c>
      <c r="B8" s="1031" t="s">
        <v>389</v>
      </c>
      <c r="C8" s="1032"/>
      <c r="D8" s="1032"/>
      <c r="E8" s="1032"/>
      <c r="F8" s="1032"/>
      <c r="G8" s="1032"/>
      <c r="H8" s="1032"/>
      <c r="I8" s="1032"/>
      <c r="J8" s="1032"/>
      <c r="K8" s="1032"/>
      <c r="L8" s="1032"/>
      <c r="M8" s="1032"/>
      <c r="N8" s="1032"/>
      <c r="O8" s="1032"/>
      <c r="P8" s="1033"/>
      <c r="Q8" s="1039">
        <v>75</v>
      </c>
      <c r="R8" s="1040"/>
      <c r="S8" s="1040"/>
      <c r="T8" s="1040"/>
      <c r="U8" s="1040"/>
      <c r="V8" s="1040">
        <v>72</v>
      </c>
      <c r="W8" s="1040"/>
      <c r="X8" s="1040"/>
      <c r="Y8" s="1040"/>
      <c r="Z8" s="1040"/>
      <c r="AA8" s="1040">
        <v>3</v>
      </c>
      <c r="AB8" s="1040"/>
      <c r="AC8" s="1040"/>
      <c r="AD8" s="1040"/>
      <c r="AE8" s="1041"/>
      <c r="AF8" s="1036">
        <v>1</v>
      </c>
      <c r="AG8" s="1037"/>
      <c r="AH8" s="1037"/>
      <c r="AI8" s="1037"/>
      <c r="AJ8" s="1038"/>
      <c r="AK8" s="1081">
        <v>19</v>
      </c>
      <c r="AL8" s="1082"/>
      <c r="AM8" s="1082"/>
      <c r="AN8" s="1082"/>
      <c r="AO8" s="1082"/>
      <c r="AP8" s="1082">
        <v>37</v>
      </c>
      <c r="AQ8" s="1082"/>
      <c r="AR8" s="1082"/>
      <c r="AS8" s="1082"/>
      <c r="AT8" s="1082"/>
      <c r="AU8" s="1083"/>
      <c r="AV8" s="1083"/>
      <c r="AW8" s="1083"/>
      <c r="AX8" s="1083"/>
      <c r="AY8" s="1084"/>
      <c r="AZ8" s="232"/>
      <c r="BA8" s="232"/>
      <c r="BB8" s="232"/>
      <c r="BC8" s="232"/>
      <c r="BD8" s="232"/>
      <c r="BE8" s="233"/>
      <c r="BF8" s="233"/>
      <c r="BG8" s="233"/>
      <c r="BH8" s="233"/>
      <c r="BI8" s="233"/>
      <c r="BJ8" s="233"/>
      <c r="BK8" s="233"/>
      <c r="BL8" s="233"/>
      <c r="BM8" s="233"/>
      <c r="BN8" s="233"/>
      <c r="BO8" s="233"/>
      <c r="BP8" s="233"/>
      <c r="BQ8" s="238">
        <v>2</v>
      </c>
      <c r="BR8" s="239"/>
      <c r="BS8" s="993"/>
      <c r="BT8" s="994"/>
      <c r="BU8" s="994"/>
      <c r="BV8" s="994"/>
      <c r="BW8" s="994"/>
      <c r="BX8" s="994"/>
      <c r="BY8" s="994"/>
      <c r="BZ8" s="994"/>
      <c r="CA8" s="994"/>
      <c r="CB8" s="994"/>
      <c r="CC8" s="994"/>
      <c r="CD8" s="994"/>
      <c r="CE8" s="994"/>
      <c r="CF8" s="994"/>
      <c r="CG8" s="1015"/>
      <c r="CH8" s="990"/>
      <c r="CI8" s="991"/>
      <c r="CJ8" s="991"/>
      <c r="CK8" s="991"/>
      <c r="CL8" s="992"/>
      <c r="CM8" s="990"/>
      <c r="CN8" s="991"/>
      <c r="CO8" s="991"/>
      <c r="CP8" s="991"/>
      <c r="CQ8" s="992"/>
      <c r="CR8" s="990"/>
      <c r="CS8" s="991"/>
      <c r="CT8" s="991"/>
      <c r="CU8" s="991"/>
      <c r="CV8" s="992"/>
      <c r="CW8" s="990"/>
      <c r="CX8" s="991"/>
      <c r="CY8" s="991"/>
      <c r="CZ8" s="991"/>
      <c r="DA8" s="992"/>
      <c r="DB8" s="990"/>
      <c r="DC8" s="991"/>
      <c r="DD8" s="991"/>
      <c r="DE8" s="991"/>
      <c r="DF8" s="992"/>
      <c r="DG8" s="990"/>
      <c r="DH8" s="991"/>
      <c r="DI8" s="991"/>
      <c r="DJ8" s="991"/>
      <c r="DK8" s="992"/>
      <c r="DL8" s="990"/>
      <c r="DM8" s="991"/>
      <c r="DN8" s="991"/>
      <c r="DO8" s="991"/>
      <c r="DP8" s="992"/>
      <c r="DQ8" s="990"/>
      <c r="DR8" s="991"/>
      <c r="DS8" s="991"/>
      <c r="DT8" s="991"/>
      <c r="DU8" s="992"/>
      <c r="DV8" s="993"/>
      <c r="DW8" s="994"/>
      <c r="DX8" s="994"/>
      <c r="DY8" s="994"/>
      <c r="DZ8" s="995"/>
      <c r="EA8" s="234"/>
    </row>
    <row r="9" spans="1:131" s="235" customFormat="1" ht="26.25" customHeight="1" x14ac:dyDescent="0.2">
      <c r="A9" s="238">
        <v>3</v>
      </c>
      <c r="B9" s="1031"/>
      <c r="C9" s="1032"/>
      <c r="D9" s="1032"/>
      <c r="E9" s="1032"/>
      <c r="F9" s="1032"/>
      <c r="G9" s="1032"/>
      <c r="H9" s="1032"/>
      <c r="I9" s="1032"/>
      <c r="J9" s="1032"/>
      <c r="K9" s="1032"/>
      <c r="L9" s="1032"/>
      <c r="M9" s="1032"/>
      <c r="N9" s="1032"/>
      <c r="O9" s="1032"/>
      <c r="P9" s="1033"/>
      <c r="Q9" s="1039"/>
      <c r="R9" s="1040"/>
      <c r="S9" s="1040"/>
      <c r="T9" s="1040"/>
      <c r="U9" s="1040"/>
      <c r="V9" s="1040"/>
      <c r="W9" s="1040"/>
      <c r="X9" s="1040"/>
      <c r="Y9" s="1040"/>
      <c r="Z9" s="1040"/>
      <c r="AA9" s="1040"/>
      <c r="AB9" s="1040"/>
      <c r="AC9" s="1040"/>
      <c r="AD9" s="1040"/>
      <c r="AE9" s="1041"/>
      <c r="AF9" s="1036"/>
      <c r="AG9" s="1037"/>
      <c r="AH9" s="1037"/>
      <c r="AI9" s="1037"/>
      <c r="AJ9" s="1038"/>
      <c r="AK9" s="1081"/>
      <c r="AL9" s="1082"/>
      <c r="AM9" s="1082"/>
      <c r="AN9" s="1082"/>
      <c r="AO9" s="1082"/>
      <c r="AP9" s="1082"/>
      <c r="AQ9" s="1082"/>
      <c r="AR9" s="1082"/>
      <c r="AS9" s="1082"/>
      <c r="AT9" s="1082"/>
      <c r="AU9" s="1083"/>
      <c r="AV9" s="1083"/>
      <c r="AW9" s="1083"/>
      <c r="AX9" s="1083"/>
      <c r="AY9" s="1084"/>
      <c r="AZ9" s="232"/>
      <c r="BA9" s="232"/>
      <c r="BB9" s="232"/>
      <c r="BC9" s="232"/>
      <c r="BD9" s="232"/>
      <c r="BE9" s="233"/>
      <c r="BF9" s="233"/>
      <c r="BG9" s="233"/>
      <c r="BH9" s="233"/>
      <c r="BI9" s="233"/>
      <c r="BJ9" s="233"/>
      <c r="BK9" s="233"/>
      <c r="BL9" s="233"/>
      <c r="BM9" s="233"/>
      <c r="BN9" s="233"/>
      <c r="BO9" s="233"/>
      <c r="BP9" s="233"/>
      <c r="BQ9" s="238">
        <v>3</v>
      </c>
      <c r="BR9" s="239"/>
      <c r="BS9" s="993"/>
      <c r="BT9" s="994"/>
      <c r="BU9" s="994"/>
      <c r="BV9" s="994"/>
      <c r="BW9" s="994"/>
      <c r="BX9" s="994"/>
      <c r="BY9" s="994"/>
      <c r="BZ9" s="994"/>
      <c r="CA9" s="994"/>
      <c r="CB9" s="994"/>
      <c r="CC9" s="994"/>
      <c r="CD9" s="994"/>
      <c r="CE9" s="994"/>
      <c r="CF9" s="994"/>
      <c r="CG9" s="1015"/>
      <c r="CH9" s="990"/>
      <c r="CI9" s="991"/>
      <c r="CJ9" s="991"/>
      <c r="CK9" s="991"/>
      <c r="CL9" s="992"/>
      <c r="CM9" s="990"/>
      <c r="CN9" s="991"/>
      <c r="CO9" s="991"/>
      <c r="CP9" s="991"/>
      <c r="CQ9" s="992"/>
      <c r="CR9" s="990"/>
      <c r="CS9" s="991"/>
      <c r="CT9" s="991"/>
      <c r="CU9" s="991"/>
      <c r="CV9" s="992"/>
      <c r="CW9" s="990"/>
      <c r="CX9" s="991"/>
      <c r="CY9" s="991"/>
      <c r="CZ9" s="991"/>
      <c r="DA9" s="992"/>
      <c r="DB9" s="990"/>
      <c r="DC9" s="991"/>
      <c r="DD9" s="991"/>
      <c r="DE9" s="991"/>
      <c r="DF9" s="992"/>
      <c r="DG9" s="990"/>
      <c r="DH9" s="991"/>
      <c r="DI9" s="991"/>
      <c r="DJ9" s="991"/>
      <c r="DK9" s="992"/>
      <c r="DL9" s="990"/>
      <c r="DM9" s="991"/>
      <c r="DN9" s="991"/>
      <c r="DO9" s="991"/>
      <c r="DP9" s="992"/>
      <c r="DQ9" s="990"/>
      <c r="DR9" s="991"/>
      <c r="DS9" s="991"/>
      <c r="DT9" s="991"/>
      <c r="DU9" s="992"/>
      <c r="DV9" s="993"/>
      <c r="DW9" s="994"/>
      <c r="DX9" s="994"/>
      <c r="DY9" s="994"/>
      <c r="DZ9" s="995"/>
      <c r="EA9" s="234"/>
    </row>
    <row r="10" spans="1:131" s="235" customFormat="1" ht="26.25" customHeight="1" x14ac:dyDescent="0.2">
      <c r="A10" s="238">
        <v>4</v>
      </c>
      <c r="B10" s="1031"/>
      <c r="C10" s="1032"/>
      <c r="D10" s="1032"/>
      <c r="E10" s="1032"/>
      <c r="F10" s="1032"/>
      <c r="G10" s="1032"/>
      <c r="H10" s="1032"/>
      <c r="I10" s="1032"/>
      <c r="J10" s="1032"/>
      <c r="K10" s="1032"/>
      <c r="L10" s="1032"/>
      <c r="M10" s="1032"/>
      <c r="N10" s="1032"/>
      <c r="O10" s="1032"/>
      <c r="P10" s="1033"/>
      <c r="Q10" s="1039"/>
      <c r="R10" s="1040"/>
      <c r="S10" s="1040"/>
      <c r="T10" s="1040"/>
      <c r="U10" s="1040"/>
      <c r="V10" s="1040"/>
      <c r="W10" s="1040"/>
      <c r="X10" s="1040"/>
      <c r="Y10" s="1040"/>
      <c r="Z10" s="1040"/>
      <c r="AA10" s="1040"/>
      <c r="AB10" s="1040"/>
      <c r="AC10" s="1040"/>
      <c r="AD10" s="1040"/>
      <c r="AE10" s="1041"/>
      <c r="AF10" s="1036"/>
      <c r="AG10" s="1037"/>
      <c r="AH10" s="1037"/>
      <c r="AI10" s="1037"/>
      <c r="AJ10" s="1038"/>
      <c r="AK10" s="1081"/>
      <c r="AL10" s="1082"/>
      <c r="AM10" s="1082"/>
      <c r="AN10" s="1082"/>
      <c r="AO10" s="1082"/>
      <c r="AP10" s="1082"/>
      <c r="AQ10" s="1082"/>
      <c r="AR10" s="1082"/>
      <c r="AS10" s="1082"/>
      <c r="AT10" s="1082"/>
      <c r="AU10" s="1083"/>
      <c r="AV10" s="1083"/>
      <c r="AW10" s="1083"/>
      <c r="AX10" s="1083"/>
      <c r="AY10" s="1084"/>
      <c r="AZ10" s="232"/>
      <c r="BA10" s="232"/>
      <c r="BB10" s="232"/>
      <c r="BC10" s="232"/>
      <c r="BD10" s="232"/>
      <c r="BE10" s="233"/>
      <c r="BF10" s="233"/>
      <c r="BG10" s="233"/>
      <c r="BH10" s="233"/>
      <c r="BI10" s="233"/>
      <c r="BJ10" s="233"/>
      <c r="BK10" s="233"/>
      <c r="BL10" s="233"/>
      <c r="BM10" s="233"/>
      <c r="BN10" s="233"/>
      <c r="BO10" s="233"/>
      <c r="BP10" s="233"/>
      <c r="BQ10" s="238">
        <v>4</v>
      </c>
      <c r="BR10" s="239"/>
      <c r="BS10" s="993"/>
      <c r="BT10" s="994"/>
      <c r="BU10" s="994"/>
      <c r="BV10" s="994"/>
      <c r="BW10" s="994"/>
      <c r="BX10" s="994"/>
      <c r="BY10" s="994"/>
      <c r="BZ10" s="994"/>
      <c r="CA10" s="994"/>
      <c r="CB10" s="994"/>
      <c r="CC10" s="994"/>
      <c r="CD10" s="994"/>
      <c r="CE10" s="994"/>
      <c r="CF10" s="994"/>
      <c r="CG10" s="1015"/>
      <c r="CH10" s="990"/>
      <c r="CI10" s="991"/>
      <c r="CJ10" s="991"/>
      <c r="CK10" s="991"/>
      <c r="CL10" s="992"/>
      <c r="CM10" s="990"/>
      <c r="CN10" s="991"/>
      <c r="CO10" s="991"/>
      <c r="CP10" s="991"/>
      <c r="CQ10" s="992"/>
      <c r="CR10" s="990"/>
      <c r="CS10" s="991"/>
      <c r="CT10" s="991"/>
      <c r="CU10" s="991"/>
      <c r="CV10" s="992"/>
      <c r="CW10" s="990"/>
      <c r="CX10" s="991"/>
      <c r="CY10" s="991"/>
      <c r="CZ10" s="991"/>
      <c r="DA10" s="992"/>
      <c r="DB10" s="990"/>
      <c r="DC10" s="991"/>
      <c r="DD10" s="991"/>
      <c r="DE10" s="991"/>
      <c r="DF10" s="992"/>
      <c r="DG10" s="990"/>
      <c r="DH10" s="991"/>
      <c r="DI10" s="991"/>
      <c r="DJ10" s="991"/>
      <c r="DK10" s="992"/>
      <c r="DL10" s="990"/>
      <c r="DM10" s="991"/>
      <c r="DN10" s="991"/>
      <c r="DO10" s="991"/>
      <c r="DP10" s="992"/>
      <c r="DQ10" s="990"/>
      <c r="DR10" s="991"/>
      <c r="DS10" s="991"/>
      <c r="DT10" s="991"/>
      <c r="DU10" s="992"/>
      <c r="DV10" s="993"/>
      <c r="DW10" s="994"/>
      <c r="DX10" s="994"/>
      <c r="DY10" s="994"/>
      <c r="DZ10" s="995"/>
      <c r="EA10" s="234"/>
    </row>
    <row r="11" spans="1:131" s="235" customFormat="1" ht="26.25" customHeight="1" x14ac:dyDescent="0.2">
      <c r="A11" s="238">
        <v>5</v>
      </c>
      <c r="B11" s="1031"/>
      <c r="C11" s="1032"/>
      <c r="D11" s="1032"/>
      <c r="E11" s="1032"/>
      <c r="F11" s="1032"/>
      <c r="G11" s="1032"/>
      <c r="H11" s="1032"/>
      <c r="I11" s="1032"/>
      <c r="J11" s="1032"/>
      <c r="K11" s="1032"/>
      <c r="L11" s="1032"/>
      <c r="M11" s="1032"/>
      <c r="N11" s="1032"/>
      <c r="O11" s="1032"/>
      <c r="P11" s="1033"/>
      <c r="Q11" s="1039"/>
      <c r="R11" s="1040"/>
      <c r="S11" s="1040"/>
      <c r="T11" s="1040"/>
      <c r="U11" s="1040"/>
      <c r="V11" s="1040"/>
      <c r="W11" s="1040"/>
      <c r="X11" s="1040"/>
      <c r="Y11" s="1040"/>
      <c r="Z11" s="1040"/>
      <c r="AA11" s="1040"/>
      <c r="AB11" s="1040"/>
      <c r="AC11" s="1040"/>
      <c r="AD11" s="1040"/>
      <c r="AE11" s="1041"/>
      <c r="AF11" s="1036"/>
      <c r="AG11" s="1037"/>
      <c r="AH11" s="1037"/>
      <c r="AI11" s="1037"/>
      <c r="AJ11" s="1038"/>
      <c r="AK11" s="1081"/>
      <c r="AL11" s="1082"/>
      <c r="AM11" s="1082"/>
      <c r="AN11" s="1082"/>
      <c r="AO11" s="1082"/>
      <c r="AP11" s="1082"/>
      <c r="AQ11" s="1082"/>
      <c r="AR11" s="1082"/>
      <c r="AS11" s="1082"/>
      <c r="AT11" s="1082"/>
      <c r="AU11" s="1083"/>
      <c r="AV11" s="1083"/>
      <c r="AW11" s="1083"/>
      <c r="AX11" s="1083"/>
      <c r="AY11" s="1084"/>
      <c r="AZ11" s="232"/>
      <c r="BA11" s="232"/>
      <c r="BB11" s="232"/>
      <c r="BC11" s="232"/>
      <c r="BD11" s="232"/>
      <c r="BE11" s="233"/>
      <c r="BF11" s="233"/>
      <c r="BG11" s="233"/>
      <c r="BH11" s="233"/>
      <c r="BI11" s="233"/>
      <c r="BJ11" s="233"/>
      <c r="BK11" s="233"/>
      <c r="BL11" s="233"/>
      <c r="BM11" s="233"/>
      <c r="BN11" s="233"/>
      <c r="BO11" s="233"/>
      <c r="BP11" s="233"/>
      <c r="BQ11" s="238">
        <v>5</v>
      </c>
      <c r="BR11" s="239"/>
      <c r="BS11" s="993"/>
      <c r="BT11" s="994"/>
      <c r="BU11" s="994"/>
      <c r="BV11" s="994"/>
      <c r="BW11" s="994"/>
      <c r="BX11" s="994"/>
      <c r="BY11" s="994"/>
      <c r="BZ11" s="994"/>
      <c r="CA11" s="994"/>
      <c r="CB11" s="994"/>
      <c r="CC11" s="994"/>
      <c r="CD11" s="994"/>
      <c r="CE11" s="994"/>
      <c r="CF11" s="994"/>
      <c r="CG11" s="1015"/>
      <c r="CH11" s="990"/>
      <c r="CI11" s="991"/>
      <c r="CJ11" s="991"/>
      <c r="CK11" s="991"/>
      <c r="CL11" s="992"/>
      <c r="CM11" s="990"/>
      <c r="CN11" s="991"/>
      <c r="CO11" s="991"/>
      <c r="CP11" s="991"/>
      <c r="CQ11" s="992"/>
      <c r="CR11" s="990"/>
      <c r="CS11" s="991"/>
      <c r="CT11" s="991"/>
      <c r="CU11" s="991"/>
      <c r="CV11" s="992"/>
      <c r="CW11" s="990"/>
      <c r="CX11" s="991"/>
      <c r="CY11" s="991"/>
      <c r="CZ11" s="991"/>
      <c r="DA11" s="992"/>
      <c r="DB11" s="990"/>
      <c r="DC11" s="991"/>
      <c r="DD11" s="991"/>
      <c r="DE11" s="991"/>
      <c r="DF11" s="992"/>
      <c r="DG11" s="990"/>
      <c r="DH11" s="991"/>
      <c r="DI11" s="991"/>
      <c r="DJ11" s="991"/>
      <c r="DK11" s="992"/>
      <c r="DL11" s="990"/>
      <c r="DM11" s="991"/>
      <c r="DN11" s="991"/>
      <c r="DO11" s="991"/>
      <c r="DP11" s="992"/>
      <c r="DQ11" s="990"/>
      <c r="DR11" s="991"/>
      <c r="DS11" s="991"/>
      <c r="DT11" s="991"/>
      <c r="DU11" s="992"/>
      <c r="DV11" s="993"/>
      <c r="DW11" s="994"/>
      <c r="DX11" s="994"/>
      <c r="DY11" s="994"/>
      <c r="DZ11" s="995"/>
      <c r="EA11" s="234"/>
    </row>
    <row r="12" spans="1:131" s="235" customFormat="1" ht="26.25" customHeight="1" x14ac:dyDescent="0.2">
      <c r="A12" s="238">
        <v>6</v>
      </c>
      <c r="B12" s="1031"/>
      <c r="C12" s="1032"/>
      <c r="D12" s="1032"/>
      <c r="E12" s="1032"/>
      <c r="F12" s="1032"/>
      <c r="G12" s="1032"/>
      <c r="H12" s="1032"/>
      <c r="I12" s="1032"/>
      <c r="J12" s="1032"/>
      <c r="K12" s="1032"/>
      <c r="L12" s="1032"/>
      <c r="M12" s="1032"/>
      <c r="N12" s="1032"/>
      <c r="O12" s="1032"/>
      <c r="P12" s="1033"/>
      <c r="Q12" s="1039"/>
      <c r="R12" s="1040"/>
      <c r="S12" s="1040"/>
      <c r="T12" s="1040"/>
      <c r="U12" s="1040"/>
      <c r="V12" s="1040"/>
      <c r="W12" s="1040"/>
      <c r="X12" s="1040"/>
      <c r="Y12" s="1040"/>
      <c r="Z12" s="1040"/>
      <c r="AA12" s="1040"/>
      <c r="AB12" s="1040"/>
      <c r="AC12" s="1040"/>
      <c r="AD12" s="1040"/>
      <c r="AE12" s="1041"/>
      <c r="AF12" s="1036"/>
      <c r="AG12" s="1037"/>
      <c r="AH12" s="1037"/>
      <c r="AI12" s="1037"/>
      <c r="AJ12" s="1038"/>
      <c r="AK12" s="1081"/>
      <c r="AL12" s="1082"/>
      <c r="AM12" s="1082"/>
      <c r="AN12" s="1082"/>
      <c r="AO12" s="1082"/>
      <c r="AP12" s="1082"/>
      <c r="AQ12" s="1082"/>
      <c r="AR12" s="1082"/>
      <c r="AS12" s="1082"/>
      <c r="AT12" s="1082"/>
      <c r="AU12" s="1083"/>
      <c r="AV12" s="1083"/>
      <c r="AW12" s="1083"/>
      <c r="AX12" s="1083"/>
      <c r="AY12" s="1084"/>
      <c r="AZ12" s="232"/>
      <c r="BA12" s="232"/>
      <c r="BB12" s="232"/>
      <c r="BC12" s="232"/>
      <c r="BD12" s="232"/>
      <c r="BE12" s="233"/>
      <c r="BF12" s="233"/>
      <c r="BG12" s="233"/>
      <c r="BH12" s="233"/>
      <c r="BI12" s="233"/>
      <c r="BJ12" s="233"/>
      <c r="BK12" s="233"/>
      <c r="BL12" s="233"/>
      <c r="BM12" s="233"/>
      <c r="BN12" s="233"/>
      <c r="BO12" s="233"/>
      <c r="BP12" s="233"/>
      <c r="BQ12" s="238">
        <v>6</v>
      </c>
      <c r="BR12" s="239"/>
      <c r="BS12" s="993"/>
      <c r="BT12" s="994"/>
      <c r="BU12" s="994"/>
      <c r="BV12" s="994"/>
      <c r="BW12" s="994"/>
      <c r="BX12" s="994"/>
      <c r="BY12" s="994"/>
      <c r="BZ12" s="994"/>
      <c r="CA12" s="994"/>
      <c r="CB12" s="994"/>
      <c r="CC12" s="994"/>
      <c r="CD12" s="994"/>
      <c r="CE12" s="994"/>
      <c r="CF12" s="994"/>
      <c r="CG12" s="1015"/>
      <c r="CH12" s="990"/>
      <c r="CI12" s="991"/>
      <c r="CJ12" s="991"/>
      <c r="CK12" s="991"/>
      <c r="CL12" s="992"/>
      <c r="CM12" s="990"/>
      <c r="CN12" s="991"/>
      <c r="CO12" s="991"/>
      <c r="CP12" s="991"/>
      <c r="CQ12" s="992"/>
      <c r="CR12" s="990"/>
      <c r="CS12" s="991"/>
      <c r="CT12" s="991"/>
      <c r="CU12" s="991"/>
      <c r="CV12" s="992"/>
      <c r="CW12" s="990"/>
      <c r="CX12" s="991"/>
      <c r="CY12" s="991"/>
      <c r="CZ12" s="991"/>
      <c r="DA12" s="992"/>
      <c r="DB12" s="990"/>
      <c r="DC12" s="991"/>
      <c r="DD12" s="991"/>
      <c r="DE12" s="991"/>
      <c r="DF12" s="992"/>
      <c r="DG12" s="990"/>
      <c r="DH12" s="991"/>
      <c r="DI12" s="991"/>
      <c r="DJ12" s="991"/>
      <c r="DK12" s="992"/>
      <c r="DL12" s="990"/>
      <c r="DM12" s="991"/>
      <c r="DN12" s="991"/>
      <c r="DO12" s="991"/>
      <c r="DP12" s="992"/>
      <c r="DQ12" s="990"/>
      <c r="DR12" s="991"/>
      <c r="DS12" s="991"/>
      <c r="DT12" s="991"/>
      <c r="DU12" s="992"/>
      <c r="DV12" s="993"/>
      <c r="DW12" s="994"/>
      <c r="DX12" s="994"/>
      <c r="DY12" s="994"/>
      <c r="DZ12" s="995"/>
      <c r="EA12" s="234"/>
    </row>
    <row r="13" spans="1:131" s="235" customFormat="1" ht="26.25" customHeight="1" x14ac:dyDescent="0.2">
      <c r="A13" s="238">
        <v>7</v>
      </c>
      <c r="B13" s="1031"/>
      <c r="C13" s="1032"/>
      <c r="D13" s="1032"/>
      <c r="E13" s="1032"/>
      <c r="F13" s="1032"/>
      <c r="G13" s="1032"/>
      <c r="H13" s="1032"/>
      <c r="I13" s="1032"/>
      <c r="J13" s="1032"/>
      <c r="K13" s="1032"/>
      <c r="L13" s="1032"/>
      <c r="M13" s="1032"/>
      <c r="N13" s="1032"/>
      <c r="O13" s="1032"/>
      <c r="P13" s="1033"/>
      <c r="Q13" s="1039"/>
      <c r="R13" s="1040"/>
      <c r="S13" s="1040"/>
      <c r="T13" s="1040"/>
      <c r="U13" s="1040"/>
      <c r="V13" s="1040"/>
      <c r="W13" s="1040"/>
      <c r="X13" s="1040"/>
      <c r="Y13" s="1040"/>
      <c r="Z13" s="1040"/>
      <c r="AA13" s="1040"/>
      <c r="AB13" s="1040"/>
      <c r="AC13" s="1040"/>
      <c r="AD13" s="1040"/>
      <c r="AE13" s="1041"/>
      <c r="AF13" s="1036"/>
      <c r="AG13" s="1037"/>
      <c r="AH13" s="1037"/>
      <c r="AI13" s="1037"/>
      <c r="AJ13" s="1038"/>
      <c r="AK13" s="1081"/>
      <c r="AL13" s="1082"/>
      <c r="AM13" s="1082"/>
      <c r="AN13" s="1082"/>
      <c r="AO13" s="1082"/>
      <c r="AP13" s="1082"/>
      <c r="AQ13" s="1082"/>
      <c r="AR13" s="1082"/>
      <c r="AS13" s="1082"/>
      <c r="AT13" s="1082"/>
      <c r="AU13" s="1083"/>
      <c r="AV13" s="1083"/>
      <c r="AW13" s="1083"/>
      <c r="AX13" s="1083"/>
      <c r="AY13" s="1084"/>
      <c r="AZ13" s="232"/>
      <c r="BA13" s="232"/>
      <c r="BB13" s="232"/>
      <c r="BC13" s="232"/>
      <c r="BD13" s="232"/>
      <c r="BE13" s="233"/>
      <c r="BF13" s="233"/>
      <c r="BG13" s="233"/>
      <c r="BH13" s="233"/>
      <c r="BI13" s="233"/>
      <c r="BJ13" s="233"/>
      <c r="BK13" s="233"/>
      <c r="BL13" s="233"/>
      <c r="BM13" s="233"/>
      <c r="BN13" s="233"/>
      <c r="BO13" s="233"/>
      <c r="BP13" s="233"/>
      <c r="BQ13" s="238">
        <v>7</v>
      </c>
      <c r="BR13" s="239"/>
      <c r="BS13" s="993"/>
      <c r="BT13" s="994"/>
      <c r="BU13" s="994"/>
      <c r="BV13" s="994"/>
      <c r="BW13" s="994"/>
      <c r="BX13" s="994"/>
      <c r="BY13" s="994"/>
      <c r="BZ13" s="994"/>
      <c r="CA13" s="994"/>
      <c r="CB13" s="994"/>
      <c r="CC13" s="994"/>
      <c r="CD13" s="994"/>
      <c r="CE13" s="994"/>
      <c r="CF13" s="994"/>
      <c r="CG13" s="1015"/>
      <c r="CH13" s="990"/>
      <c r="CI13" s="991"/>
      <c r="CJ13" s="991"/>
      <c r="CK13" s="991"/>
      <c r="CL13" s="992"/>
      <c r="CM13" s="990"/>
      <c r="CN13" s="991"/>
      <c r="CO13" s="991"/>
      <c r="CP13" s="991"/>
      <c r="CQ13" s="992"/>
      <c r="CR13" s="990"/>
      <c r="CS13" s="991"/>
      <c r="CT13" s="991"/>
      <c r="CU13" s="991"/>
      <c r="CV13" s="992"/>
      <c r="CW13" s="990"/>
      <c r="CX13" s="991"/>
      <c r="CY13" s="991"/>
      <c r="CZ13" s="991"/>
      <c r="DA13" s="992"/>
      <c r="DB13" s="990"/>
      <c r="DC13" s="991"/>
      <c r="DD13" s="991"/>
      <c r="DE13" s="991"/>
      <c r="DF13" s="992"/>
      <c r="DG13" s="990"/>
      <c r="DH13" s="991"/>
      <c r="DI13" s="991"/>
      <c r="DJ13" s="991"/>
      <c r="DK13" s="992"/>
      <c r="DL13" s="990"/>
      <c r="DM13" s="991"/>
      <c r="DN13" s="991"/>
      <c r="DO13" s="991"/>
      <c r="DP13" s="992"/>
      <c r="DQ13" s="990"/>
      <c r="DR13" s="991"/>
      <c r="DS13" s="991"/>
      <c r="DT13" s="991"/>
      <c r="DU13" s="992"/>
      <c r="DV13" s="993"/>
      <c r="DW13" s="994"/>
      <c r="DX13" s="994"/>
      <c r="DY13" s="994"/>
      <c r="DZ13" s="995"/>
      <c r="EA13" s="234"/>
    </row>
    <row r="14" spans="1:131" s="235" customFormat="1" ht="26.25" customHeight="1" x14ac:dyDescent="0.2">
      <c r="A14" s="238">
        <v>8</v>
      </c>
      <c r="B14" s="1031"/>
      <c r="C14" s="1032"/>
      <c r="D14" s="1032"/>
      <c r="E14" s="1032"/>
      <c r="F14" s="1032"/>
      <c r="G14" s="1032"/>
      <c r="H14" s="1032"/>
      <c r="I14" s="1032"/>
      <c r="J14" s="1032"/>
      <c r="K14" s="1032"/>
      <c r="L14" s="1032"/>
      <c r="M14" s="1032"/>
      <c r="N14" s="1032"/>
      <c r="O14" s="1032"/>
      <c r="P14" s="1033"/>
      <c r="Q14" s="1039"/>
      <c r="R14" s="1040"/>
      <c r="S14" s="1040"/>
      <c r="T14" s="1040"/>
      <c r="U14" s="1040"/>
      <c r="V14" s="1040"/>
      <c r="W14" s="1040"/>
      <c r="X14" s="1040"/>
      <c r="Y14" s="1040"/>
      <c r="Z14" s="1040"/>
      <c r="AA14" s="1040"/>
      <c r="AB14" s="1040"/>
      <c r="AC14" s="1040"/>
      <c r="AD14" s="1040"/>
      <c r="AE14" s="1041"/>
      <c r="AF14" s="1036"/>
      <c r="AG14" s="1037"/>
      <c r="AH14" s="1037"/>
      <c r="AI14" s="1037"/>
      <c r="AJ14" s="1038"/>
      <c r="AK14" s="1081"/>
      <c r="AL14" s="1082"/>
      <c r="AM14" s="1082"/>
      <c r="AN14" s="1082"/>
      <c r="AO14" s="1082"/>
      <c r="AP14" s="1082"/>
      <c r="AQ14" s="1082"/>
      <c r="AR14" s="1082"/>
      <c r="AS14" s="1082"/>
      <c r="AT14" s="1082"/>
      <c r="AU14" s="1083"/>
      <c r="AV14" s="1083"/>
      <c r="AW14" s="1083"/>
      <c r="AX14" s="1083"/>
      <c r="AY14" s="1084"/>
      <c r="AZ14" s="232"/>
      <c r="BA14" s="232"/>
      <c r="BB14" s="232"/>
      <c r="BC14" s="232"/>
      <c r="BD14" s="232"/>
      <c r="BE14" s="233"/>
      <c r="BF14" s="233"/>
      <c r="BG14" s="233"/>
      <c r="BH14" s="233"/>
      <c r="BI14" s="233"/>
      <c r="BJ14" s="233"/>
      <c r="BK14" s="233"/>
      <c r="BL14" s="233"/>
      <c r="BM14" s="233"/>
      <c r="BN14" s="233"/>
      <c r="BO14" s="233"/>
      <c r="BP14" s="233"/>
      <c r="BQ14" s="238">
        <v>8</v>
      </c>
      <c r="BR14" s="239"/>
      <c r="BS14" s="993"/>
      <c r="BT14" s="994"/>
      <c r="BU14" s="994"/>
      <c r="BV14" s="994"/>
      <c r="BW14" s="994"/>
      <c r="BX14" s="994"/>
      <c r="BY14" s="994"/>
      <c r="BZ14" s="994"/>
      <c r="CA14" s="994"/>
      <c r="CB14" s="994"/>
      <c r="CC14" s="994"/>
      <c r="CD14" s="994"/>
      <c r="CE14" s="994"/>
      <c r="CF14" s="994"/>
      <c r="CG14" s="1015"/>
      <c r="CH14" s="990"/>
      <c r="CI14" s="991"/>
      <c r="CJ14" s="991"/>
      <c r="CK14" s="991"/>
      <c r="CL14" s="992"/>
      <c r="CM14" s="990"/>
      <c r="CN14" s="991"/>
      <c r="CO14" s="991"/>
      <c r="CP14" s="991"/>
      <c r="CQ14" s="992"/>
      <c r="CR14" s="990"/>
      <c r="CS14" s="991"/>
      <c r="CT14" s="991"/>
      <c r="CU14" s="991"/>
      <c r="CV14" s="992"/>
      <c r="CW14" s="990"/>
      <c r="CX14" s="991"/>
      <c r="CY14" s="991"/>
      <c r="CZ14" s="991"/>
      <c r="DA14" s="992"/>
      <c r="DB14" s="990"/>
      <c r="DC14" s="991"/>
      <c r="DD14" s="991"/>
      <c r="DE14" s="991"/>
      <c r="DF14" s="992"/>
      <c r="DG14" s="990"/>
      <c r="DH14" s="991"/>
      <c r="DI14" s="991"/>
      <c r="DJ14" s="991"/>
      <c r="DK14" s="992"/>
      <c r="DL14" s="990"/>
      <c r="DM14" s="991"/>
      <c r="DN14" s="991"/>
      <c r="DO14" s="991"/>
      <c r="DP14" s="992"/>
      <c r="DQ14" s="990"/>
      <c r="DR14" s="991"/>
      <c r="DS14" s="991"/>
      <c r="DT14" s="991"/>
      <c r="DU14" s="992"/>
      <c r="DV14" s="993"/>
      <c r="DW14" s="994"/>
      <c r="DX14" s="994"/>
      <c r="DY14" s="994"/>
      <c r="DZ14" s="995"/>
      <c r="EA14" s="234"/>
    </row>
    <row r="15" spans="1:131" s="235" customFormat="1" ht="26.25" customHeight="1" x14ac:dyDescent="0.2">
      <c r="A15" s="238">
        <v>9</v>
      </c>
      <c r="B15" s="1031"/>
      <c r="C15" s="1032"/>
      <c r="D15" s="1032"/>
      <c r="E15" s="1032"/>
      <c r="F15" s="1032"/>
      <c r="G15" s="1032"/>
      <c r="H15" s="1032"/>
      <c r="I15" s="1032"/>
      <c r="J15" s="1032"/>
      <c r="K15" s="1032"/>
      <c r="L15" s="1032"/>
      <c r="M15" s="1032"/>
      <c r="N15" s="1032"/>
      <c r="O15" s="1032"/>
      <c r="P15" s="1033"/>
      <c r="Q15" s="1039"/>
      <c r="R15" s="1040"/>
      <c r="S15" s="1040"/>
      <c r="T15" s="1040"/>
      <c r="U15" s="1040"/>
      <c r="V15" s="1040"/>
      <c r="W15" s="1040"/>
      <c r="X15" s="1040"/>
      <c r="Y15" s="1040"/>
      <c r="Z15" s="1040"/>
      <c r="AA15" s="1040"/>
      <c r="AB15" s="1040"/>
      <c r="AC15" s="1040"/>
      <c r="AD15" s="1040"/>
      <c r="AE15" s="1041"/>
      <c r="AF15" s="1036"/>
      <c r="AG15" s="1037"/>
      <c r="AH15" s="1037"/>
      <c r="AI15" s="1037"/>
      <c r="AJ15" s="1038"/>
      <c r="AK15" s="1081"/>
      <c r="AL15" s="1082"/>
      <c r="AM15" s="1082"/>
      <c r="AN15" s="1082"/>
      <c r="AO15" s="1082"/>
      <c r="AP15" s="1082"/>
      <c r="AQ15" s="1082"/>
      <c r="AR15" s="1082"/>
      <c r="AS15" s="1082"/>
      <c r="AT15" s="1082"/>
      <c r="AU15" s="1083"/>
      <c r="AV15" s="1083"/>
      <c r="AW15" s="1083"/>
      <c r="AX15" s="1083"/>
      <c r="AY15" s="1084"/>
      <c r="AZ15" s="232"/>
      <c r="BA15" s="232"/>
      <c r="BB15" s="232"/>
      <c r="BC15" s="232"/>
      <c r="BD15" s="232"/>
      <c r="BE15" s="233"/>
      <c r="BF15" s="233"/>
      <c r="BG15" s="233"/>
      <c r="BH15" s="233"/>
      <c r="BI15" s="233"/>
      <c r="BJ15" s="233"/>
      <c r="BK15" s="233"/>
      <c r="BL15" s="233"/>
      <c r="BM15" s="233"/>
      <c r="BN15" s="233"/>
      <c r="BO15" s="233"/>
      <c r="BP15" s="233"/>
      <c r="BQ15" s="238">
        <v>9</v>
      </c>
      <c r="BR15" s="239"/>
      <c r="BS15" s="993"/>
      <c r="BT15" s="994"/>
      <c r="BU15" s="994"/>
      <c r="BV15" s="994"/>
      <c r="BW15" s="994"/>
      <c r="BX15" s="994"/>
      <c r="BY15" s="994"/>
      <c r="BZ15" s="994"/>
      <c r="CA15" s="994"/>
      <c r="CB15" s="994"/>
      <c r="CC15" s="994"/>
      <c r="CD15" s="994"/>
      <c r="CE15" s="994"/>
      <c r="CF15" s="994"/>
      <c r="CG15" s="1015"/>
      <c r="CH15" s="990"/>
      <c r="CI15" s="991"/>
      <c r="CJ15" s="991"/>
      <c r="CK15" s="991"/>
      <c r="CL15" s="992"/>
      <c r="CM15" s="990"/>
      <c r="CN15" s="991"/>
      <c r="CO15" s="991"/>
      <c r="CP15" s="991"/>
      <c r="CQ15" s="992"/>
      <c r="CR15" s="990"/>
      <c r="CS15" s="991"/>
      <c r="CT15" s="991"/>
      <c r="CU15" s="991"/>
      <c r="CV15" s="992"/>
      <c r="CW15" s="990"/>
      <c r="CX15" s="991"/>
      <c r="CY15" s="991"/>
      <c r="CZ15" s="991"/>
      <c r="DA15" s="992"/>
      <c r="DB15" s="990"/>
      <c r="DC15" s="991"/>
      <c r="DD15" s="991"/>
      <c r="DE15" s="991"/>
      <c r="DF15" s="992"/>
      <c r="DG15" s="990"/>
      <c r="DH15" s="991"/>
      <c r="DI15" s="991"/>
      <c r="DJ15" s="991"/>
      <c r="DK15" s="992"/>
      <c r="DL15" s="990"/>
      <c r="DM15" s="991"/>
      <c r="DN15" s="991"/>
      <c r="DO15" s="991"/>
      <c r="DP15" s="992"/>
      <c r="DQ15" s="990"/>
      <c r="DR15" s="991"/>
      <c r="DS15" s="991"/>
      <c r="DT15" s="991"/>
      <c r="DU15" s="992"/>
      <c r="DV15" s="993"/>
      <c r="DW15" s="994"/>
      <c r="DX15" s="994"/>
      <c r="DY15" s="994"/>
      <c r="DZ15" s="995"/>
      <c r="EA15" s="234"/>
    </row>
    <row r="16" spans="1:131" s="235" customFormat="1" ht="26.25" customHeight="1" x14ac:dyDescent="0.2">
      <c r="A16" s="238">
        <v>10</v>
      </c>
      <c r="B16" s="1031"/>
      <c r="C16" s="1032"/>
      <c r="D16" s="1032"/>
      <c r="E16" s="1032"/>
      <c r="F16" s="1032"/>
      <c r="G16" s="1032"/>
      <c r="H16" s="1032"/>
      <c r="I16" s="1032"/>
      <c r="J16" s="1032"/>
      <c r="K16" s="1032"/>
      <c r="L16" s="1032"/>
      <c r="M16" s="1032"/>
      <c r="N16" s="1032"/>
      <c r="O16" s="1032"/>
      <c r="P16" s="1033"/>
      <c r="Q16" s="1039"/>
      <c r="R16" s="1040"/>
      <c r="S16" s="1040"/>
      <c r="T16" s="1040"/>
      <c r="U16" s="1040"/>
      <c r="V16" s="1040"/>
      <c r="W16" s="1040"/>
      <c r="X16" s="1040"/>
      <c r="Y16" s="1040"/>
      <c r="Z16" s="1040"/>
      <c r="AA16" s="1040"/>
      <c r="AB16" s="1040"/>
      <c r="AC16" s="1040"/>
      <c r="AD16" s="1040"/>
      <c r="AE16" s="1041"/>
      <c r="AF16" s="1036"/>
      <c r="AG16" s="1037"/>
      <c r="AH16" s="1037"/>
      <c r="AI16" s="1037"/>
      <c r="AJ16" s="1038"/>
      <c r="AK16" s="1081"/>
      <c r="AL16" s="1082"/>
      <c r="AM16" s="1082"/>
      <c r="AN16" s="1082"/>
      <c r="AO16" s="1082"/>
      <c r="AP16" s="1082"/>
      <c r="AQ16" s="1082"/>
      <c r="AR16" s="1082"/>
      <c r="AS16" s="1082"/>
      <c r="AT16" s="1082"/>
      <c r="AU16" s="1083"/>
      <c r="AV16" s="1083"/>
      <c r="AW16" s="1083"/>
      <c r="AX16" s="1083"/>
      <c r="AY16" s="1084"/>
      <c r="AZ16" s="232"/>
      <c r="BA16" s="232"/>
      <c r="BB16" s="232"/>
      <c r="BC16" s="232"/>
      <c r="BD16" s="232"/>
      <c r="BE16" s="233"/>
      <c r="BF16" s="233"/>
      <c r="BG16" s="233"/>
      <c r="BH16" s="233"/>
      <c r="BI16" s="233"/>
      <c r="BJ16" s="233"/>
      <c r="BK16" s="233"/>
      <c r="BL16" s="233"/>
      <c r="BM16" s="233"/>
      <c r="BN16" s="233"/>
      <c r="BO16" s="233"/>
      <c r="BP16" s="233"/>
      <c r="BQ16" s="238">
        <v>10</v>
      </c>
      <c r="BR16" s="239"/>
      <c r="BS16" s="993"/>
      <c r="BT16" s="994"/>
      <c r="BU16" s="994"/>
      <c r="BV16" s="994"/>
      <c r="BW16" s="994"/>
      <c r="BX16" s="994"/>
      <c r="BY16" s="994"/>
      <c r="BZ16" s="994"/>
      <c r="CA16" s="994"/>
      <c r="CB16" s="994"/>
      <c r="CC16" s="994"/>
      <c r="CD16" s="994"/>
      <c r="CE16" s="994"/>
      <c r="CF16" s="994"/>
      <c r="CG16" s="1015"/>
      <c r="CH16" s="990"/>
      <c r="CI16" s="991"/>
      <c r="CJ16" s="991"/>
      <c r="CK16" s="991"/>
      <c r="CL16" s="992"/>
      <c r="CM16" s="990"/>
      <c r="CN16" s="991"/>
      <c r="CO16" s="991"/>
      <c r="CP16" s="991"/>
      <c r="CQ16" s="992"/>
      <c r="CR16" s="990"/>
      <c r="CS16" s="991"/>
      <c r="CT16" s="991"/>
      <c r="CU16" s="991"/>
      <c r="CV16" s="992"/>
      <c r="CW16" s="990"/>
      <c r="CX16" s="991"/>
      <c r="CY16" s="991"/>
      <c r="CZ16" s="991"/>
      <c r="DA16" s="992"/>
      <c r="DB16" s="990"/>
      <c r="DC16" s="991"/>
      <c r="DD16" s="991"/>
      <c r="DE16" s="991"/>
      <c r="DF16" s="992"/>
      <c r="DG16" s="990"/>
      <c r="DH16" s="991"/>
      <c r="DI16" s="991"/>
      <c r="DJ16" s="991"/>
      <c r="DK16" s="992"/>
      <c r="DL16" s="990"/>
      <c r="DM16" s="991"/>
      <c r="DN16" s="991"/>
      <c r="DO16" s="991"/>
      <c r="DP16" s="992"/>
      <c r="DQ16" s="990"/>
      <c r="DR16" s="991"/>
      <c r="DS16" s="991"/>
      <c r="DT16" s="991"/>
      <c r="DU16" s="992"/>
      <c r="DV16" s="993"/>
      <c r="DW16" s="994"/>
      <c r="DX16" s="994"/>
      <c r="DY16" s="994"/>
      <c r="DZ16" s="995"/>
      <c r="EA16" s="234"/>
    </row>
    <row r="17" spans="1:131" s="235" customFormat="1" ht="26.25" customHeight="1" x14ac:dyDescent="0.2">
      <c r="A17" s="238">
        <v>11</v>
      </c>
      <c r="B17" s="1031"/>
      <c r="C17" s="1032"/>
      <c r="D17" s="1032"/>
      <c r="E17" s="1032"/>
      <c r="F17" s="1032"/>
      <c r="G17" s="1032"/>
      <c r="H17" s="1032"/>
      <c r="I17" s="1032"/>
      <c r="J17" s="1032"/>
      <c r="K17" s="1032"/>
      <c r="L17" s="1032"/>
      <c r="M17" s="1032"/>
      <c r="N17" s="1032"/>
      <c r="O17" s="1032"/>
      <c r="P17" s="1033"/>
      <c r="Q17" s="1039"/>
      <c r="R17" s="1040"/>
      <c r="S17" s="1040"/>
      <c r="T17" s="1040"/>
      <c r="U17" s="1040"/>
      <c r="V17" s="1040"/>
      <c r="W17" s="1040"/>
      <c r="X17" s="1040"/>
      <c r="Y17" s="1040"/>
      <c r="Z17" s="1040"/>
      <c r="AA17" s="1040"/>
      <c r="AB17" s="1040"/>
      <c r="AC17" s="1040"/>
      <c r="AD17" s="1040"/>
      <c r="AE17" s="1041"/>
      <c r="AF17" s="1036"/>
      <c r="AG17" s="1037"/>
      <c r="AH17" s="1037"/>
      <c r="AI17" s="1037"/>
      <c r="AJ17" s="1038"/>
      <c r="AK17" s="1081"/>
      <c r="AL17" s="1082"/>
      <c r="AM17" s="1082"/>
      <c r="AN17" s="1082"/>
      <c r="AO17" s="1082"/>
      <c r="AP17" s="1082"/>
      <c r="AQ17" s="1082"/>
      <c r="AR17" s="1082"/>
      <c r="AS17" s="1082"/>
      <c r="AT17" s="1082"/>
      <c r="AU17" s="1083"/>
      <c r="AV17" s="1083"/>
      <c r="AW17" s="1083"/>
      <c r="AX17" s="1083"/>
      <c r="AY17" s="1084"/>
      <c r="AZ17" s="232"/>
      <c r="BA17" s="232"/>
      <c r="BB17" s="232"/>
      <c r="BC17" s="232"/>
      <c r="BD17" s="232"/>
      <c r="BE17" s="233"/>
      <c r="BF17" s="233"/>
      <c r="BG17" s="233"/>
      <c r="BH17" s="233"/>
      <c r="BI17" s="233"/>
      <c r="BJ17" s="233"/>
      <c r="BK17" s="233"/>
      <c r="BL17" s="233"/>
      <c r="BM17" s="233"/>
      <c r="BN17" s="233"/>
      <c r="BO17" s="233"/>
      <c r="BP17" s="233"/>
      <c r="BQ17" s="238">
        <v>11</v>
      </c>
      <c r="BR17" s="239"/>
      <c r="BS17" s="993"/>
      <c r="BT17" s="994"/>
      <c r="BU17" s="994"/>
      <c r="BV17" s="994"/>
      <c r="BW17" s="994"/>
      <c r="BX17" s="994"/>
      <c r="BY17" s="994"/>
      <c r="BZ17" s="994"/>
      <c r="CA17" s="994"/>
      <c r="CB17" s="994"/>
      <c r="CC17" s="994"/>
      <c r="CD17" s="994"/>
      <c r="CE17" s="994"/>
      <c r="CF17" s="994"/>
      <c r="CG17" s="1015"/>
      <c r="CH17" s="990"/>
      <c r="CI17" s="991"/>
      <c r="CJ17" s="991"/>
      <c r="CK17" s="991"/>
      <c r="CL17" s="992"/>
      <c r="CM17" s="990"/>
      <c r="CN17" s="991"/>
      <c r="CO17" s="991"/>
      <c r="CP17" s="991"/>
      <c r="CQ17" s="992"/>
      <c r="CR17" s="990"/>
      <c r="CS17" s="991"/>
      <c r="CT17" s="991"/>
      <c r="CU17" s="991"/>
      <c r="CV17" s="992"/>
      <c r="CW17" s="990"/>
      <c r="CX17" s="991"/>
      <c r="CY17" s="991"/>
      <c r="CZ17" s="991"/>
      <c r="DA17" s="992"/>
      <c r="DB17" s="990"/>
      <c r="DC17" s="991"/>
      <c r="DD17" s="991"/>
      <c r="DE17" s="991"/>
      <c r="DF17" s="992"/>
      <c r="DG17" s="990"/>
      <c r="DH17" s="991"/>
      <c r="DI17" s="991"/>
      <c r="DJ17" s="991"/>
      <c r="DK17" s="992"/>
      <c r="DL17" s="990"/>
      <c r="DM17" s="991"/>
      <c r="DN17" s="991"/>
      <c r="DO17" s="991"/>
      <c r="DP17" s="992"/>
      <c r="DQ17" s="990"/>
      <c r="DR17" s="991"/>
      <c r="DS17" s="991"/>
      <c r="DT17" s="991"/>
      <c r="DU17" s="992"/>
      <c r="DV17" s="993"/>
      <c r="DW17" s="994"/>
      <c r="DX17" s="994"/>
      <c r="DY17" s="994"/>
      <c r="DZ17" s="995"/>
      <c r="EA17" s="234"/>
    </row>
    <row r="18" spans="1:131" s="235" customFormat="1" ht="26.25" customHeight="1" x14ac:dyDescent="0.2">
      <c r="A18" s="238">
        <v>12</v>
      </c>
      <c r="B18" s="1031"/>
      <c r="C18" s="1032"/>
      <c r="D18" s="1032"/>
      <c r="E18" s="1032"/>
      <c r="F18" s="1032"/>
      <c r="G18" s="1032"/>
      <c r="H18" s="1032"/>
      <c r="I18" s="1032"/>
      <c r="J18" s="1032"/>
      <c r="K18" s="1032"/>
      <c r="L18" s="1032"/>
      <c r="M18" s="1032"/>
      <c r="N18" s="1032"/>
      <c r="O18" s="1032"/>
      <c r="P18" s="1033"/>
      <c r="Q18" s="1039"/>
      <c r="R18" s="1040"/>
      <c r="S18" s="1040"/>
      <c r="T18" s="1040"/>
      <c r="U18" s="1040"/>
      <c r="V18" s="1040"/>
      <c r="W18" s="1040"/>
      <c r="X18" s="1040"/>
      <c r="Y18" s="1040"/>
      <c r="Z18" s="1040"/>
      <c r="AA18" s="1040"/>
      <c r="AB18" s="1040"/>
      <c r="AC18" s="1040"/>
      <c r="AD18" s="1040"/>
      <c r="AE18" s="1041"/>
      <c r="AF18" s="1036"/>
      <c r="AG18" s="1037"/>
      <c r="AH18" s="1037"/>
      <c r="AI18" s="1037"/>
      <c r="AJ18" s="1038"/>
      <c r="AK18" s="1081"/>
      <c r="AL18" s="1082"/>
      <c r="AM18" s="1082"/>
      <c r="AN18" s="1082"/>
      <c r="AO18" s="1082"/>
      <c r="AP18" s="1082"/>
      <c r="AQ18" s="1082"/>
      <c r="AR18" s="1082"/>
      <c r="AS18" s="1082"/>
      <c r="AT18" s="1082"/>
      <c r="AU18" s="1083"/>
      <c r="AV18" s="1083"/>
      <c r="AW18" s="1083"/>
      <c r="AX18" s="1083"/>
      <c r="AY18" s="1084"/>
      <c r="AZ18" s="232"/>
      <c r="BA18" s="232"/>
      <c r="BB18" s="232"/>
      <c r="BC18" s="232"/>
      <c r="BD18" s="232"/>
      <c r="BE18" s="233"/>
      <c r="BF18" s="233"/>
      <c r="BG18" s="233"/>
      <c r="BH18" s="233"/>
      <c r="BI18" s="233"/>
      <c r="BJ18" s="233"/>
      <c r="BK18" s="233"/>
      <c r="BL18" s="233"/>
      <c r="BM18" s="233"/>
      <c r="BN18" s="233"/>
      <c r="BO18" s="233"/>
      <c r="BP18" s="233"/>
      <c r="BQ18" s="238">
        <v>12</v>
      </c>
      <c r="BR18" s="239"/>
      <c r="BS18" s="993"/>
      <c r="BT18" s="994"/>
      <c r="BU18" s="994"/>
      <c r="BV18" s="994"/>
      <c r="BW18" s="994"/>
      <c r="BX18" s="994"/>
      <c r="BY18" s="994"/>
      <c r="BZ18" s="994"/>
      <c r="CA18" s="994"/>
      <c r="CB18" s="994"/>
      <c r="CC18" s="994"/>
      <c r="CD18" s="994"/>
      <c r="CE18" s="994"/>
      <c r="CF18" s="994"/>
      <c r="CG18" s="1015"/>
      <c r="CH18" s="990"/>
      <c r="CI18" s="991"/>
      <c r="CJ18" s="991"/>
      <c r="CK18" s="991"/>
      <c r="CL18" s="992"/>
      <c r="CM18" s="990"/>
      <c r="CN18" s="991"/>
      <c r="CO18" s="991"/>
      <c r="CP18" s="991"/>
      <c r="CQ18" s="992"/>
      <c r="CR18" s="990"/>
      <c r="CS18" s="991"/>
      <c r="CT18" s="991"/>
      <c r="CU18" s="991"/>
      <c r="CV18" s="992"/>
      <c r="CW18" s="990"/>
      <c r="CX18" s="991"/>
      <c r="CY18" s="991"/>
      <c r="CZ18" s="991"/>
      <c r="DA18" s="992"/>
      <c r="DB18" s="990"/>
      <c r="DC18" s="991"/>
      <c r="DD18" s="991"/>
      <c r="DE18" s="991"/>
      <c r="DF18" s="992"/>
      <c r="DG18" s="990"/>
      <c r="DH18" s="991"/>
      <c r="DI18" s="991"/>
      <c r="DJ18" s="991"/>
      <c r="DK18" s="992"/>
      <c r="DL18" s="990"/>
      <c r="DM18" s="991"/>
      <c r="DN18" s="991"/>
      <c r="DO18" s="991"/>
      <c r="DP18" s="992"/>
      <c r="DQ18" s="990"/>
      <c r="DR18" s="991"/>
      <c r="DS18" s="991"/>
      <c r="DT18" s="991"/>
      <c r="DU18" s="992"/>
      <c r="DV18" s="993"/>
      <c r="DW18" s="994"/>
      <c r="DX18" s="994"/>
      <c r="DY18" s="994"/>
      <c r="DZ18" s="995"/>
      <c r="EA18" s="234"/>
    </row>
    <row r="19" spans="1:131" s="235" customFormat="1" ht="26.25" customHeight="1" x14ac:dyDescent="0.2">
      <c r="A19" s="238">
        <v>13</v>
      </c>
      <c r="B19" s="1031"/>
      <c r="C19" s="1032"/>
      <c r="D19" s="1032"/>
      <c r="E19" s="1032"/>
      <c r="F19" s="1032"/>
      <c r="G19" s="1032"/>
      <c r="H19" s="1032"/>
      <c r="I19" s="1032"/>
      <c r="J19" s="1032"/>
      <c r="K19" s="1032"/>
      <c r="L19" s="1032"/>
      <c r="M19" s="1032"/>
      <c r="N19" s="1032"/>
      <c r="O19" s="1032"/>
      <c r="P19" s="1033"/>
      <c r="Q19" s="1039"/>
      <c r="R19" s="1040"/>
      <c r="S19" s="1040"/>
      <c r="T19" s="1040"/>
      <c r="U19" s="1040"/>
      <c r="V19" s="1040"/>
      <c r="W19" s="1040"/>
      <c r="X19" s="1040"/>
      <c r="Y19" s="1040"/>
      <c r="Z19" s="1040"/>
      <c r="AA19" s="1040"/>
      <c r="AB19" s="1040"/>
      <c r="AC19" s="1040"/>
      <c r="AD19" s="1040"/>
      <c r="AE19" s="1041"/>
      <c r="AF19" s="1036"/>
      <c r="AG19" s="1037"/>
      <c r="AH19" s="1037"/>
      <c r="AI19" s="1037"/>
      <c r="AJ19" s="1038"/>
      <c r="AK19" s="1081"/>
      <c r="AL19" s="1082"/>
      <c r="AM19" s="1082"/>
      <c r="AN19" s="1082"/>
      <c r="AO19" s="1082"/>
      <c r="AP19" s="1082"/>
      <c r="AQ19" s="1082"/>
      <c r="AR19" s="1082"/>
      <c r="AS19" s="1082"/>
      <c r="AT19" s="1082"/>
      <c r="AU19" s="1083"/>
      <c r="AV19" s="1083"/>
      <c r="AW19" s="1083"/>
      <c r="AX19" s="1083"/>
      <c r="AY19" s="1084"/>
      <c r="AZ19" s="232"/>
      <c r="BA19" s="232"/>
      <c r="BB19" s="232"/>
      <c r="BC19" s="232"/>
      <c r="BD19" s="232"/>
      <c r="BE19" s="233"/>
      <c r="BF19" s="233"/>
      <c r="BG19" s="233"/>
      <c r="BH19" s="233"/>
      <c r="BI19" s="233"/>
      <c r="BJ19" s="233"/>
      <c r="BK19" s="233"/>
      <c r="BL19" s="233"/>
      <c r="BM19" s="233"/>
      <c r="BN19" s="233"/>
      <c r="BO19" s="233"/>
      <c r="BP19" s="233"/>
      <c r="BQ19" s="238">
        <v>13</v>
      </c>
      <c r="BR19" s="239"/>
      <c r="BS19" s="993"/>
      <c r="BT19" s="994"/>
      <c r="BU19" s="994"/>
      <c r="BV19" s="994"/>
      <c r="BW19" s="994"/>
      <c r="BX19" s="994"/>
      <c r="BY19" s="994"/>
      <c r="BZ19" s="994"/>
      <c r="CA19" s="994"/>
      <c r="CB19" s="994"/>
      <c r="CC19" s="994"/>
      <c r="CD19" s="994"/>
      <c r="CE19" s="994"/>
      <c r="CF19" s="994"/>
      <c r="CG19" s="1015"/>
      <c r="CH19" s="990"/>
      <c r="CI19" s="991"/>
      <c r="CJ19" s="991"/>
      <c r="CK19" s="991"/>
      <c r="CL19" s="992"/>
      <c r="CM19" s="990"/>
      <c r="CN19" s="991"/>
      <c r="CO19" s="991"/>
      <c r="CP19" s="991"/>
      <c r="CQ19" s="992"/>
      <c r="CR19" s="990"/>
      <c r="CS19" s="991"/>
      <c r="CT19" s="991"/>
      <c r="CU19" s="991"/>
      <c r="CV19" s="992"/>
      <c r="CW19" s="990"/>
      <c r="CX19" s="991"/>
      <c r="CY19" s="991"/>
      <c r="CZ19" s="991"/>
      <c r="DA19" s="992"/>
      <c r="DB19" s="990"/>
      <c r="DC19" s="991"/>
      <c r="DD19" s="991"/>
      <c r="DE19" s="991"/>
      <c r="DF19" s="992"/>
      <c r="DG19" s="990"/>
      <c r="DH19" s="991"/>
      <c r="DI19" s="991"/>
      <c r="DJ19" s="991"/>
      <c r="DK19" s="992"/>
      <c r="DL19" s="990"/>
      <c r="DM19" s="991"/>
      <c r="DN19" s="991"/>
      <c r="DO19" s="991"/>
      <c r="DP19" s="992"/>
      <c r="DQ19" s="990"/>
      <c r="DR19" s="991"/>
      <c r="DS19" s="991"/>
      <c r="DT19" s="991"/>
      <c r="DU19" s="992"/>
      <c r="DV19" s="993"/>
      <c r="DW19" s="994"/>
      <c r="DX19" s="994"/>
      <c r="DY19" s="994"/>
      <c r="DZ19" s="995"/>
      <c r="EA19" s="234"/>
    </row>
    <row r="20" spans="1:131" s="235" customFormat="1" ht="26.25" customHeight="1" x14ac:dyDescent="0.2">
      <c r="A20" s="238">
        <v>14</v>
      </c>
      <c r="B20" s="1031"/>
      <c r="C20" s="1032"/>
      <c r="D20" s="1032"/>
      <c r="E20" s="1032"/>
      <c r="F20" s="1032"/>
      <c r="G20" s="1032"/>
      <c r="H20" s="1032"/>
      <c r="I20" s="1032"/>
      <c r="J20" s="1032"/>
      <c r="K20" s="1032"/>
      <c r="L20" s="1032"/>
      <c r="M20" s="1032"/>
      <c r="N20" s="1032"/>
      <c r="O20" s="1032"/>
      <c r="P20" s="1033"/>
      <c r="Q20" s="1039"/>
      <c r="R20" s="1040"/>
      <c r="S20" s="1040"/>
      <c r="T20" s="1040"/>
      <c r="U20" s="1040"/>
      <c r="V20" s="1040"/>
      <c r="W20" s="1040"/>
      <c r="X20" s="1040"/>
      <c r="Y20" s="1040"/>
      <c r="Z20" s="1040"/>
      <c r="AA20" s="1040"/>
      <c r="AB20" s="1040"/>
      <c r="AC20" s="1040"/>
      <c r="AD20" s="1040"/>
      <c r="AE20" s="1041"/>
      <c r="AF20" s="1036"/>
      <c r="AG20" s="1037"/>
      <c r="AH20" s="1037"/>
      <c r="AI20" s="1037"/>
      <c r="AJ20" s="1038"/>
      <c r="AK20" s="1081"/>
      <c r="AL20" s="1082"/>
      <c r="AM20" s="1082"/>
      <c r="AN20" s="1082"/>
      <c r="AO20" s="1082"/>
      <c r="AP20" s="1082"/>
      <c r="AQ20" s="1082"/>
      <c r="AR20" s="1082"/>
      <c r="AS20" s="1082"/>
      <c r="AT20" s="1082"/>
      <c r="AU20" s="1083"/>
      <c r="AV20" s="1083"/>
      <c r="AW20" s="1083"/>
      <c r="AX20" s="1083"/>
      <c r="AY20" s="1084"/>
      <c r="AZ20" s="232"/>
      <c r="BA20" s="232"/>
      <c r="BB20" s="232"/>
      <c r="BC20" s="232"/>
      <c r="BD20" s="232"/>
      <c r="BE20" s="233"/>
      <c r="BF20" s="233"/>
      <c r="BG20" s="233"/>
      <c r="BH20" s="233"/>
      <c r="BI20" s="233"/>
      <c r="BJ20" s="233"/>
      <c r="BK20" s="233"/>
      <c r="BL20" s="233"/>
      <c r="BM20" s="233"/>
      <c r="BN20" s="233"/>
      <c r="BO20" s="233"/>
      <c r="BP20" s="233"/>
      <c r="BQ20" s="238">
        <v>14</v>
      </c>
      <c r="BR20" s="239"/>
      <c r="BS20" s="993"/>
      <c r="BT20" s="994"/>
      <c r="BU20" s="994"/>
      <c r="BV20" s="994"/>
      <c r="BW20" s="994"/>
      <c r="BX20" s="994"/>
      <c r="BY20" s="994"/>
      <c r="BZ20" s="994"/>
      <c r="CA20" s="994"/>
      <c r="CB20" s="994"/>
      <c r="CC20" s="994"/>
      <c r="CD20" s="994"/>
      <c r="CE20" s="994"/>
      <c r="CF20" s="994"/>
      <c r="CG20" s="1015"/>
      <c r="CH20" s="990"/>
      <c r="CI20" s="991"/>
      <c r="CJ20" s="991"/>
      <c r="CK20" s="991"/>
      <c r="CL20" s="992"/>
      <c r="CM20" s="990"/>
      <c r="CN20" s="991"/>
      <c r="CO20" s="991"/>
      <c r="CP20" s="991"/>
      <c r="CQ20" s="992"/>
      <c r="CR20" s="990"/>
      <c r="CS20" s="991"/>
      <c r="CT20" s="991"/>
      <c r="CU20" s="991"/>
      <c r="CV20" s="992"/>
      <c r="CW20" s="990"/>
      <c r="CX20" s="991"/>
      <c r="CY20" s="991"/>
      <c r="CZ20" s="991"/>
      <c r="DA20" s="992"/>
      <c r="DB20" s="990"/>
      <c r="DC20" s="991"/>
      <c r="DD20" s="991"/>
      <c r="DE20" s="991"/>
      <c r="DF20" s="992"/>
      <c r="DG20" s="990"/>
      <c r="DH20" s="991"/>
      <c r="DI20" s="991"/>
      <c r="DJ20" s="991"/>
      <c r="DK20" s="992"/>
      <c r="DL20" s="990"/>
      <c r="DM20" s="991"/>
      <c r="DN20" s="991"/>
      <c r="DO20" s="991"/>
      <c r="DP20" s="992"/>
      <c r="DQ20" s="990"/>
      <c r="DR20" s="991"/>
      <c r="DS20" s="991"/>
      <c r="DT20" s="991"/>
      <c r="DU20" s="992"/>
      <c r="DV20" s="993"/>
      <c r="DW20" s="994"/>
      <c r="DX20" s="994"/>
      <c r="DY20" s="994"/>
      <c r="DZ20" s="995"/>
      <c r="EA20" s="234"/>
    </row>
    <row r="21" spans="1:131" s="235" customFormat="1" ht="26.25" customHeight="1" thickBot="1" x14ac:dyDescent="0.25">
      <c r="A21" s="238">
        <v>15</v>
      </c>
      <c r="B21" s="1031"/>
      <c r="C21" s="1032"/>
      <c r="D21" s="1032"/>
      <c r="E21" s="1032"/>
      <c r="F21" s="1032"/>
      <c r="G21" s="1032"/>
      <c r="H21" s="1032"/>
      <c r="I21" s="1032"/>
      <c r="J21" s="1032"/>
      <c r="K21" s="1032"/>
      <c r="L21" s="1032"/>
      <c r="M21" s="1032"/>
      <c r="N21" s="1032"/>
      <c r="O21" s="1032"/>
      <c r="P21" s="1033"/>
      <c r="Q21" s="1039"/>
      <c r="R21" s="1040"/>
      <c r="S21" s="1040"/>
      <c r="T21" s="1040"/>
      <c r="U21" s="1040"/>
      <c r="V21" s="1040"/>
      <c r="W21" s="1040"/>
      <c r="X21" s="1040"/>
      <c r="Y21" s="1040"/>
      <c r="Z21" s="1040"/>
      <c r="AA21" s="1040"/>
      <c r="AB21" s="1040"/>
      <c r="AC21" s="1040"/>
      <c r="AD21" s="1040"/>
      <c r="AE21" s="1041"/>
      <c r="AF21" s="1036"/>
      <c r="AG21" s="1037"/>
      <c r="AH21" s="1037"/>
      <c r="AI21" s="1037"/>
      <c r="AJ21" s="1038"/>
      <c r="AK21" s="1081"/>
      <c r="AL21" s="1082"/>
      <c r="AM21" s="1082"/>
      <c r="AN21" s="1082"/>
      <c r="AO21" s="1082"/>
      <c r="AP21" s="1082"/>
      <c r="AQ21" s="1082"/>
      <c r="AR21" s="1082"/>
      <c r="AS21" s="1082"/>
      <c r="AT21" s="1082"/>
      <c r="AU21" s="1083"/>
      <c r="AV21" s="1083"/>
      <c r="AW21" s="1083"/>
      <c r="AX21" s="1083"/>
      <c r="AY21" s="1084"/>
      <c r="AZ21" s="232"/>
      <c r="BA21" s="232"/>
      <c r="BB21" s="232"/>
      <c r="BC21" s="232"/>
      <c r="BD21" s="232"/>
      <c r="BE21" s="233"/>
      <c r="BF21" s="233"/>
      <c r="BG21" s="233"/>
      <c r="BH21" s="233"/>
      <c r="BI21" s="233"/>
      <c r="BJ21" s="233"/>
      <c r="BK21" s="233"/>
      <c r="BL21" s="233"/>
      <c r="BM21" s="233"/>
      <c r="BN21" s="233"/>
      <c r="BO21" s="233"/>
      <c r="BP21" s="233"/>
      <c r="BQ21" s="238">
        <v>15</v>
      </c>
      <c r="BR21" s="239"/>
      <c r="BS21" s="993"/>
      <c r="BT21" s="994"/>
      <c r="BU21" s="994"/>
      <c r="BV21" s="994"/>
      <c r="BW21" s="994"/>
      <c r="BX21" s="994"/>
      <c r="BY21" s="994"/>
      <c r="BZ21" s="994"/>
      <c r="CA21" s="994"/>
      <c r="CB21" s="994"/>
      <c r="CC21" s="994"/>
      <c r="CD21" s="994"/>
      <c r="CE21" s="994"/>
      <c r="CF21" s="994"/>
      <c r="CG21" s="1015"/>
      <c r="CH21" s="990"/>
      <c r="CI21" s="991"/>
      <c r="CJ21" s="991"/>
      <c r="CK21" s="991"/>
      <c r="CL21" s="992"/>
      <c r="CM21" s="990"/>
      <c r="CN21" s="991"/>
      <c r="CO21" s="991"/>
      <c r="CP21" s="991"/>
      <c r="CQ21" s="992"/>
      <c r="CR21" s="990"/>
      <c r="CS21" s="991"/>
      <c r="CT21" s="991"/>
      <c r="CU21" s="991"/>
      <c r="CV21" s="992"/>
      <c r="CW21" s="990"/>
      <c r="CX21" s="991"/>
      <c r="CY21" s="991"/>
      <c r="CZ21" s="991"/>
      <c r="DA21" s="992"/>
      <c r="DB21" s="990"/>
      <c r="DC21" s="991"/>
      <c r="DD21" s="991"/>
      <c r="DE21" s="991"/>
      <c r="DF21" s="992"/>
      <c r="DG21" s="990"/>
      <c r="DH21" s="991"/>
      <c r="DI21" s="991"/>
      <c r="DJ21" s="991"/>
      <c r="DK21" s="992"/>
      <c r="DL21" s="990"/>
      <c r="DM21" s="991"/>
      <c r="DN21" s="991"/>
      <c r="DO21" s="991"/>
      <c r="DP21" s="992"/>
      <c r="DQ21" s="990"/>
      <c r="DR21" s="991"/>
      <c r="DS21" s="991"/>
      <c r="DT21" s="991"/>
      <c r="DU21" s="992"/>
      <c r="DV21" s="993"/>
      <c r="DW21" s="994"/>
      <c r="DX21" s="994"/>
      <c r="DY21" s="994"/>
      <c r="DZ21" s="995"/>
      <c r="EA21" s="234"/>
    </row>
    <row r="22" spans="1:131" s="235" customFormat="1" ht="26.25" customHeight="1" x14ac:dyDescent="0.2">
      <c r="A22" s="238">
        <v>16</v>
      </c>
      <c r="B22" s="1031"/>
      <c r="C22" s="1032"/>
      <c r="D22" s="1032"/>
      <c r="E22" s="1032"/>
      <c r="F22" s="1032"/>
      <c r="G22" s="1032"/>
      <c r="H22" s="1032"/>
      <c r="I22" s="1032"/>
      <c r="J22" s="1032"/>
      <c r="K22" s="1032"/>
      <c r="L22" s="1032"/>
      <c r="M22" s="1032"/>
      <c r="N22" s="1032"/>
      <c r="O22" s="1032"/>
      <c r="P22" s="1033"/>
      <c r="Q22" s="1074"/>
      <c r="R22" s="1075"/>
      <c r="S22" s="1075"/>
      <c r="T22" s="1075"/>
      <c r="U22" s="1075"/>
      <c r="V22" s="1075"/>
      <c r="W22" s="1075"/>
      <c r="X22" s="1075"/>
      <c r="Y22" s="1075"/>
      <c r="Z22" s="1075"/>
      <c r="AA22" s="1075"/>
      <c r="AB22" s="1075"/>
      <c r="AC22" s="1075"/>
      <c r="AD22" s="1075"/>
      <c r="AE22" s="1076"/>
      <c r="AF22" s="1036"/>
      <c r="AG22" s="1037"/>
      <c r="AH22" s="1037"/>
      <c r="AI22" s="1037"/>
      <c r="AJ22" s="1038"/>
      <c r="AK22" s="1077"/>
      <c r="AL22" s="1078"/>
      <c r="AM22" s="1078"/>
      <c r="AN22" s="1078"/>
      <c r="AO22" s="1078"/>
      <c r="AP22" s="1078"/>
      <c r="AQ22" s="1078"/>
      <c r="AR22" s="1078"/>
      <c r="AS22" s="1078"/>
      <c r="AT22" s="1078"/>
      <c r="AU22" s="1079"/>
      <c r="AV22" s="1079"/>
      <c r="AW22" s="1079"/>
      <c r="AX22" s="1079"/>
      <c r="AY22" s="1080"/>
      <c r="AZ22" s="1029" t="s">
        <v>390</v>
      </c>
      <c r="BA22" s="1029"/>
      <c r="BB22" s="1029"/>
      <c r="BC22" s="1029"/>
      <c r="BD22" s="1030"/>
      <c r="BE22" s="233"/>
      <c r="BF22" s="233"/>
      <c r="BG22" s="233"/>
      <c r="BH22" s="233"/>
      <c r="BI22" s="233"/>
      <c r="BJ22" s="233"/>
      <c r="BK22" s="233"/>
      <c r="BL22" s="233"/>
      <c r="BM22" s="233"/>
      <c r="BN22" s="233"/>
      <c r="BO22" s="233"/>
      <c r="BP22" s="233"/>
      <c r="BQ22" s="238">
        <v>16</v>
      </c>
      <c r="BR22" s="239"/>
      <c r="BS22" s="993"/>
      <c r="BT22" s="994"/>
      <c r="BU22" s="994"/>
      <c r="BV22" s="994"/>
      <c r="BW22" s="994"/>
      <c r="BX22" s="994"/>
      <c r="BY22" s="994"/>
      <c r="BZ22" s="994"/>
      <c r="CA22" s="994"/>
      <c r="CB22" s="994"/>
      <c r="CC22" s="994"/>
      <c r="CD22" s="994"/>
      <c r="CE22" s="994"/>
      <c r="CF22" s="994"/>
      <c r="CG22" s="1015"/>
      <c r="CH22" s="990"/>
      <c r="CI22" s="991"/>
      <c r="CJ22" s="991"/>
      <c r="CK22" s="991"/>
      <c r="CL22" s="992"/>
      <c r="CM22" s="990"/>
      <c r="CN22" s="991"/>
      <c r="CO22" s="991"/>
      <c r="CP22" s="991"/>
      <c r="CQ22" s="992"/>
      <c r="CR22" s="990"/>
      <c r="CS22" s="991"/>
      <c r="CT22" s="991"/>
      <c r="CU22" s="991"/>
      <c r="CV22" s="992"/>
      <c r="CW22" s="990"/>
      <c r="CX22" s="991"/>
      <c r="CY22" s="991"/>
      <c r="CZ22" s="991"/>
      <c r="DA22" s="992"/>
      <c r="DB22" s="990"/>
      <c r="DC22" s="991"/>
      <c r="DD22" s="991"/>
      <c r="DE22" s="991"/>
      <c r="DF22" s="992"/>
      <c r="DG22" s="990"/>
      <c r="DH22" s="991"/>
      <c r="DI22" s="991"/>
      <c r="DJ22" s="991"/>
      <c r="DK22" s="992"/>
      <c r="DL22" s="990"/>
      <c r="DM22" s="991"/>
      <c r="DN22" s="991"/>
      <c r="DO22" s="991"/>
      <c r="DP22" s="992"/>
      <c r="DQ22" s="990"/>
      <c r="DR22" s="991"/>
      <c r="DS22" s="991"/>
      <c r="DT22" s="991"/>
      <c r="DU22" s="992"/>
      <c r="DV22" s="993"/>
      <c r="DW22" s="994"/>
      <c r="DX22" s="994"/>
      <c r="DY22" s="994"/>
      <c r="DZ22" s="995"/>
      <c r="EA22" s="234"/>
    </row>
    <row r="23" spans="1:131" s="235" customFormat="1" ht="26.25" customHeight="1" thickBot="1" x14ac:dyDescent="0.25">
      <c r="A23" s="240" t="s">
        <v>391</v>
      </c>
      <c r="B23" s="937" t="s">
        <v>392</v>
      </c>
      <c r="C23" s="938"/>
      <c r="D23" s="938"/>
      <c r="E23" s="938"/>
      <c r="F23" s="938"/>
      <c r="G23" s="938"/>
      <c r="H23" s="938"/>
      <c r="I23" s="938"/>
      <c r="J23" s="938"/>
      <c r="K23" s="938"/>
      <c r="L23" s="938"/>
      <c r="M23" s="938"/>
      <c r="N23" s="938"/>
      <c r="O23" s="938"/>
      <c r="P23" s="948"/>
      <c r="Q23" s="1068">
        <v>8716</v>
      </c>
      <c r="R23" s="1062"/>
      <c r="S23" s="1062"/>
      <c r="T23" s="1062"/>
      <c r="U23" s="1062"/>
      <c r="V23" s="1062">
        <v>8385</v>
      </c>
      <c r="W23" s="1062"/>
      <c r="X23" s="1062"/>
      <c r="Y23" s="1062"/>
      <c r="Z23" s="1062"/>
      <c r="AA23" s="1062">
        <v>331</v>
      </c>
      <c r="AB23" s="1062"/>
      <c r="AC23" s="1062"/>
      <c r="AD23" s="1062"/>
      <c r="AE23" s="1069"/>
      <c r="AF23" s="1070">
        <v>281</v>
      </c>
      <c r="AG23" s="1062"/>
      <c r="AH23" s="1062"/>
      <c r="AI23" s="1062"/>
      <c r="AJ23" s="1071"/>
      <c r="AK23" s="1072"/>
      <c r="AL23" s="1073"/>
      <c r="AM23" s="1073"/>
      <c r="AN23" s="1073"/>
      <c r="AO23" s="1073"/>
      <c r="AP23" s="1062">
        <v>10658</v>
      </c>
      <c r="AQ23" s="1062"/>
      <c r="AR23" s="1062"/>
      <c r="AS23" s="1062"/>
      <c r="AT23" s="1062"/>
      <c r="AU23" s="1063"/>
      <c r="AV23" s="1063"/>
      <c r="AW23" s="1063"/>
      <c r="AX23" s="1063"/>
      <c r="AY23" s="1064"/>
      <c r="AZ23" s="1065" t="s">
        <v>393</v>
      </c>
      <c r="BA23" s="1066"/>
      <c r="BB23" s="1066"/>
      <c r="BC23" s="1066"/>
      <c r="BD23" s="1067"/>
      <c r="BE23" s="233"/>
      <c r="BF23" s="233"/>
      <c r="BG23" s="233"/>
      <c r="BH23" s="233"/>
      <c r="BI23" s="233"/>
      <c r="BJ23" s="233"/>
      <c r="BK23" s="233"/>
      <c r="BL23" s="233"/>
      <c r="BM23" s="233"/>
      <c r="BN23" s="233"/>
      <c r="BO23" s="233"/>
      <c r="BP23" s="233"/>
      <c r="BQ23" s="238">
        <v>17</v>
      </c>
      <c r="BR23" s="239"/>
      <c r="BS23" s="993"/>
      <c r="BT23" s="994"/>
      <c r="BU23" s="994"/>
      <c r="BV23" s="994"/>
      <c r="BW23" s="994"/>
      <c r="BX23" s="994"/>
      <c r="BY23" s="994"/>
      <c r="BZ23" s="994"/>
      <c r="CA23" s="994"/>
      <c r="CB23" s="994"/>
      <c r="CC23" s="994"/>
      <c r="CD23" s="994"/>
      <c r="CE23" s="994"/>
      <c r="CF23" s="994"/>
      <c r="CG23" s="1015"/>
      <c r="CH23" s="990"/>
      <c r="CI23" s="991"/>
      <c r="CJ23" s="991"/>
      <c r="CK23" s="991"/>
      <c r="CL23" s="992"/>
      <c r="CM23" s="990"/>
      <c r="CN23" s="991"/>
      <c r="CO23" s="991"/>
      <c r="CP23" s="991"/>
      <c r="CQ23" s="992"/>
      <c r="CR23" s="990"/>
      <c r="CS23" s="991"/>
      <c r="CT23" s="991"/>
      <c r="CU23" s="991"/>
      <c r="CV23" s="992"/>
      <c r="CW23" s="990"/>
      <c r="CX23" s="991"/>
      <c r="CY23" s="991"/>
      <c r="CZ23" s="991"/>
      <c r="DA23" s="992"/>
      <c r="DB23" s="990"/>
      <c r="DC23" s="991"/>
      <c r="DD23" s="991"/>
      <c r="DE23" s="991"/>
      <c r="DF23" s="992"/>
      <c r="DG23" s="990"/>
      <c r="DH23" s="991"/>
      <c r="DI23" s="991"/>
      <c r="DJ23" s="991"/>
      <c r="DK23" s="992"/>
      <c r="DL23" s="990"/>
      <c r="DM23" s="991"/>
      <c r="DN23" s="991"/>
      <c r="DO23" s="991"/>
      <c r="DP23" s="992"/>
      <c r="DQ23" s="990"/>
      <c r="DR23" s="991"/>
      <c r="DS23" s="991"/>
      <c r="DT23" s="991"/>
      <c r="DU23" s="992"/>
      <c r="DV23" s="993"/>
      <c r="DW23" s="994"/>
      <c r="DX23" s="994"/>
      <c r="DY23" s="994"/>
      <c r="DZ23" s="995"/>
      <c r="EA23" s="234"/>
    </row>
    <row r="24" spans="1:131" s="235" customFormat="1" ht="26.25" customHeight="1" x14ac:dyDescent="0.2">
      <c r="A24" s="1061" t="s">
        <v>394</v>
      </c>
      <c r="B24" s="1061"/>
      <c r="C24" s="1061"/>
      <c r="D24" s="1061"/>
      <c r="E24" s="1061"/>
      <c r="F24" s="1061"/>
      <c r="G24" s="1061"/>
      <c r="H24" s="1061"/>
      <c r="I24" s="1061"/>
      <c r="J24" s="1061"/>
      <c r="K24" s="1061"/>
      <c r="L24" s="1061"/>
      <c r="M24" s="1061"/>
      <c r="N24" s="1061"/>
      <c r="O24" s="1061"/>
      <c r="P24" s="1061"/>
      <c r="Q24" s="1061"/>
      <c r="R24" s="1061"/>
      <c r="S24" s="1061"/>
      <c r="T24" s="1061"/>
      <c r="U24" s="1061"/>
      <c r="V24" s="1061"/>
      <c r="W24" s="1061"/>
      <c r="X24" s="1061"/>
      <c r="Y24" s="1061"/>
      <c r="Z24" s="1061"/>
      <c r="AA24" s="1061"/>
      <c r="AB24" s="1061"/>
      <c r="AC24" s="1061"/>
      <c r="AD24" s="1061"/>
      <c r="AE24" s="1061"/>
      <c r="AF24" s="1061"/>
      <c r="AG24" s="1061"/>
      <c r="AH24" s="1061"/>
      <c r="AI24" s="1061"/>
      <c r="AJ24" s="1061"/>
      <c r="AK24" s="1061"/>
      <c r="AL24" s="1061"/>
      <c r="AM24" s="1061"/>
      <c r="AN24" s="1061"/>
      <c r="AO24" s="1061"/>
      <c r="AP24" s="1061"/>
      <c r="AQ24" s="1061"/>
      <c r="AR24" s="1061"/>
      <c r="AS24" s="1061"/>
      <c r="AT24" s="1061"/>
      <c r="AU24" s="1061"/>
      <c r="AV24" s="1061"/>
      <c r="AW24" s="1061"/>
      <c r="AX24" s="1061"/>
      <c r="AY24" s="1061"/>
      <c r="AZ24" s="232"/>
      <c r="BA24" s="232"/>
      <c r="BB24" s="232"/>
      <c r="BC24" s="232"/>
      <c r="BD24" s="232"/>
      <c r="BE24" s="233"/>
      <c r="BF24" s="233"/>
      <c r="BG24" s="233"/>
      <c r="BH24" s="233"/>
      <c r="BI24" s="233"/>
      <c r="BJ24" s="233"/>
      <c r="BK24" s="233"/>
      <c r="BL24" s="233"/>
      <c r="BM24" s="233"/>
      <c r="BN24" s="233"/>
      <c r="BO24" s="233"/>
      <c r="BP24" s="233"/>
      <c r="BQ24" s="238">
        <v>18</v>
      </c>
      <c r="BR24" s="239"/>
      <c r="BS24" s="993"/>
      <c r="BT24" s="994"/>
      <c r="BU24" s="994"/>
      <c r="BV24" s="994"/>
      <c r="BW24" s="994"/>
      <c r="BX24" s="994"/>
      <c r="BY24" s="994"/>
      <c r="BZ24" s="994"/>
      <c r="CA24" s="994"/>
      <c r="CB24" s="994"/>
      <c r="CC24" s="994"/>
      <c r="CD24" s="994"/>
      <c r="CE24" s="994"/>
      <c r="CF24" s="994"/>
      <c r="CG24" s="1015"/>
      <c r="CH24" s="990"/>
      <c r="CI24" s="991"/>
      <c r="CJ24" s="991"/>
      <c r="CK24" s="991"/>
      <c r="CL24" s="992"/>
      <c r="CM24" s="990"/>
      <c r="CN24" s="991"/>
      <c r="CO24" s="991"/>
      <c r="CP24" s="991"/>
      <c r="CQ24" s="992"/>
      <c r="CR24" s="990"/>
      <c r="CS24" s="991"/>
      <c r="CT24" s="991"/>
      <c r="CU24" s="991"/>
      <c r="CV24" s="992"/>
      <c r="CW24" s="990"/>
      <c r="CX24" s="991"/>
      <c r="CY24" s="991"/>
      <c r="CZ24" s="991"/>
      <c r="DA24" s="992"/>
      <c r="DB24" s="990"/>
      <c r="DC24" s="991"/>
      <c r="DD24" s="991"/>
      <c r="DE24" s="991"/>
      <c r="DF24" s="992"/>
      <c r="DG24" s="990"/>
      <c r="DH24" s="991"/>
      <c r="DI24" s="991"/>
      <c r="DJ24" s="991"/>
      <c r="DK24" s="992"/>
      <c r="DL24" s="990"/>
      <c r="DM24" s="991"/>
      <c r="DN24" s="991"/>
      <c r="DO24" s="991"/>
      <c r="DP24" s="992"/>
      <c r="DQ24" s="990"/>
      <c r="DR24" s="991"/>
      <c r="DS24" s="991"/>
      <c r="DT24" s="991"/>
      <c r="DU24" s="992"/>
      <c r="DV24" s="993"/>
      <c r="DW24" s="994"/>
      <c r="DX24" s="994"/>
      <c r="DY24" s="994"/>
      <c r="DZ24" s="995"/>
      <c r="EA24" s="234"/>
    </row>
    <row r="25" spans="1:131" ht="26.25" customHeight="1" thickBot="1" x14ac:dyDescent="0.25">
      <c r="A25" s="1060" t="s">
        <v>395</v>
      </c>
      <c r="B25" s="1060"/>
      <c r="C25" s="1060"/>
      <c r="D25" s="1060"/>
      <c r="E25" s="1060"/>
      <c r="F25" s="1060"/>
      <c r="G25" s="1060"/>
      <c r="H25" s="1060"/>
      <c r="I25" s="1060"/>
      <c r="J25" s="1060"/>
      <c r="K25" s="1060"/>
      <c r="L25" s="1060"/>
      <c r="M25" s="1060"/>
      <c r="N25" s="1060"/>
      <c r="O25" s="1060"/>
      <c r="P25" s="1060"/>
      <c r="Q25" s="1060"/>
      <c r="R25" s="1060"/>
      <c r="S25" s="1060"/>
      <c r="T25" s="1060"/>
      <c r="U25" s="1060"/>
      <c r="V25" s="1060"/>
      <c r="W25" s="1060"/>
      <c r="X25" s="1060"/>
      <c r="Y25" s="1060"/>
      <c r="Z25" s="1060"/>
      <c r="AA25" s="1060"/>
      <c r="AB25" s="1060"/>
      <c r="AC25" s="1060"/>
      <c r="AD25" s="1060"/>
      <c r="AE25" s="1060"/>
      <c r="AF25" s="1060"/>
      <c r="AG25" s="1060"/>
      <c r="AH25" s="1060"/>
      <c r="AI25" s="1060"/>
      <c r="AJ25" s="1060"/>
      <c r="AK25" s="1060"/>
      <c r="AL25" s="1060"/>
      <c r="AM25" s="1060"/>
      <c r="AN25" s="1060"/>
      <c r="AO25" s="1060"/>
      <c r="AP25" s="1060"/>
      <c r="AQ25" s="1060"/>
      <c r="AR25" s="1060"/>
      <c r="AS25" s="1060"/>
      <c r="AT25" s="1060"/>
      <c r="AU25" s="1060"/>
      <c r="AV25" s="1060"/>
      <c r="AW25" s="1060"/>
      <c r="AX25" s="1060"/>
      <c r="AY25" s="1060"/>
      <c r="AZ25" s="1060"/>
      <c r="BA25" s="1060"/>
      <c r="BB25" s="1060"/>
      <c r="BC25" s="1060"/>
      <c r="BD25" s="1060"/>
      <c r="BE25" s="1060"/>
      <c r="BF25" s="1060"/>
      <c r="BG25" s="1060"/>
      <c r="BH25" s="1060"/>
      <c r="BI25" s="1060"/>
      <c r="BJ25" s="232"/>
      <c r="BK25" s="232"/>
      <c r="BL25" s="232"/>
      <c r="BM25" s="232"/>
      <c r="BN25" s="232"/>
      <c r="BO25" s="241"/>
      <c r="BP25" s="241"/>
      <c r="BQ25" s="238">
        <v>19</v>
      </c>
      <c r="BR25" s="239"/>
      <c r="BS25" s="993"/>
      <c r="BT25" s="994"/>
      <c r="BU25" s="994"/>
      <c r="BV25" s="994"/>
      <c r="BW25" s="994"/>
      <c r="BX25" s="994"/>
      <c r="BY25" s="994"/>
      <c r="BZ25" s="994"/>
      <c r="CA25" s="994"/>
      <c r="CB25" s="994"/>
      <c r="CC25" s="994"/>
      <c r="CD25" s="994"/>
      <c r="CE25" s="994"/>
      <c r="CF25" s="994"/>
      <c r="CG25" s="1015"/>
      <c r="CH25" s="990"/>
      <c r="CI25" s="991"/>
      <c r="CJ25" s="991"/>
      <c r="CK25" s="991"/>
      <c r="CL25" s="992"/>
      <c r="CM25" s="990"/>
      <c r="CN25" s="991"/>
      <c r="CO25" s="991"/>
      <c r="CP25" s="991"/>
      <c r="CQ25" s="992"/>
      <c r="CR25" s="990"/>
      <c r="CS25" s="991"/>
      <c r="CT25" s="991"/>
      <c r="CU25" s="991"/>
      <c r="CV25" s="992"/>
      <c r="CW25" s="990"/>
      <c r="CX25" s="991"/>
      <c r="CY25" s="991"/>
      <c r="CZ25" s="991"/>
      <c r="DA25" s="992"/>
      <c r="DB25" s="990"/>
      <c r="DC25" s="991"/>
      <c r="DD25" s="991"/>
      <c r="DE25" s="991"/>
      <c r="DF25" s="992"/>
      <c r="DG25" s="990"/>
      <c r="DH25" s="991"/>
      <c r="DI25" s="991"/>
      <c r="DJ25" s="991"/>
      <c r="DK25" s="992"/>
      <c r="DL25" s="990"/>
      <c r="DM25" s="991"/>
      <c r="DN25" s="991"/>
      <c r="DO25" s="991"/>
      <c r="DP25" s="992"/>
      <c r="DQ25" s="990"/>
      <c r="DR25" s="991"/>
      <c r="DS25" s="991"/>
      <c r="DT25" s="991"/>
      <c r="DU25" s="992"/>
      <c r="DV25" s="993"/>
      <c r="DW25" s="994"/>
      <c r="DX25" s="994"/>
      <c r="DY25" s="994"/>
      <c r="DZ25" s="995"/>
      <c r="EA25" s="230"/>
    </row>
    <row r="26" spans="1:131" ht="26.25" customHeight="1" x14ac:dyDescent="0.2">
      <c r="A26" s="996" t="s">
        <v>371</v>
      </c>
      <c r="B26" s="997"/>
      <c r="C26" s="997"/>
      <c r="D26" s="997"/>
      <c r="E26" s="997"/>
      <c r="F26" s="997"/>
      <c r="G26" s="997"/>
      <c r="H26" s="997"/>
      <c r="I26" s="997"/>
      <c r="J26" s="997"/>
      <c r="K26" s="997"/>
      <c r="L26" s="997"/>
      <c r="M26" s="997"/>
      <c r="N26" s="997"/>
      <c r="O26" s="997"/>
      <c r="P26" s="998"/>
      <c r="Q26" s="1002" t="s">
        <v>396</v>
      </c>
      <c r="R26" s="1003"/>
      <c r="S26" s="1003"/>
      <c r="T26" s="1003"/>
      <c r="U26" s="1004"/>
      <c r="V26" s="1002" t="s">
        <v>397</v>
      </c>
      <c r="W26" s="1003"/>
      <c r="X26" s="1003"/>
      <c r="Y26" s="1003"/>
      <c r="Z26" s="1004"/>
      <c r="AA26" s="1002" t="s">
        <v>398</v>
      </c>
      <c r="AB26" s="1003"/>
      <c r="AC26" s="1003"/>
      <c r="AD26" s="1003"/>
      <c r="AE26" s="1003"/>
      <c r="AF26" s="1056" t="s">
        <v>399</v>
      </c>
      <c r="AG26" s="1009"/>
      <c r="AH26" s="1009"/>
      <c r="AI26" s="1009"/>
      <c r="AJ26" s="1057"/>
      <c r="AK26" s="1003" t="s">
        <v>400</v>
      </c>
      <c r="AL26" s="1003"/>
      <c r="AM26" s="1003"/>
      <c r="AN26" s="1003"/>
      <c r="AO26" s="1004"/>
      <c r="AP26" s="1002" t="s">
        <v>401</v>
      </c>
      <c r="AQ26" s="1003"/>
      <c r="AR26" s="1003"/>
      <c r="AS26" s="1003"/>
      <c r="AT26" s="1004"/>
      <c r="AU26" s="1002" t="s">
        <v>402</v>
      </c>
      <c r="AV26" s="1003"/>
      <c r="AW26" s="1003"/>
      <c r="AX26" s="1003"/>
      <c r="AY26" s="1004"/>
      <c r="AZ26" s="1002" t="s">
        <v>403</v>
      </c>
      <c r="BA26" s="1003"/>
      <c r="BB26" s="1003"/>
      <c r="BC26" s="1003"/>
      <c r="BD26" s="1004"/>
      <c r="BE26" s="1002" t="s">
        <v>378</v>
      </c>
      <c r="BF26" s="1003"/>
      <c r="BG26" s="1003"/>
      <c r="BH26" s="1003"/>
      <c r="BI26" s="1016"/>
      <c r="BJ26" s="232"/>
      <c r="BK26" s="232"/>
      <c r="BL26" s="232"/>
      <c r="BM26" s="232"/>
      <c r="BN26" s="232"/>
      <c r="BO26" s="241"/>
      <c r="BP26" s="241"/>
      <c r="BQ26" s="238">
        <v>20</v>
      </c>
      <c r="BR26" s="239"/>
      <c r="BS26" s="993"/>
      <c r="BT26" s="994"/>
      <c r="BU26" s="994"/>
      <c r="BV26" s="994"/>
      <c r="BW26" s="994"/>
      <c r="BX26" s="994"/>
      <c r="BY26" s="994"/>
      <c r="BZ26" s="994"/>
      <c r="CA26" s="994"/>
      <c r="CB26" s="994"/>
      <c r="CC26" s="994"/>
      <c r="CD26" s="994"/>
      <c r="CE26" s="994"/>
      <c r="CF26" s="994"/>
      <c r="CG26" s="1015"/>
      <c r="CH26" s="990"/>
      <c r="CI26" s="991"/>
      <c r="CJ26" s="991"/>
      <c r="CK26" s="991"/>
      <c r="CL26" s="992"/>
      <c r="CM26" s="990"/>
      <c r="CN26" s="991"/>
      <c r="CO26" s="991"/>
      <c r="CP26" s="991"/>
      <c r="CQ26" s="992"/>
      <c r="CR26" s="990"/>
      <c r="CS26" s="991"/>
      <c r="CT26" s="991"/>
      <c r="CU26" s="991"/>
      <c r="CV26" s="992"/>
      <c r="CW26" s="990"/>
      <c r="CX26" s="991"/>
      <c r="CY26" s="991"/>
      <c r="CZ26" s="991"/>
      <c r="DA26" s="992"/>
      <c r="DB26" s="990"/>
      <c r="DC26" s="991"/>
      <c r="DD26" s="991"/>
      <c r="DE26" s="991"/>
      <c r="DF26" s="992"/>
      <c r="DG26" s="990"/>
      <c r="DH26" s="991"/>
      <c r="DI26" s="991"/>
      <c r="DJ26" s="991"/>
      <c r="DK26" s="992"/>
      <c r="DL26" s="990"/>
      <c r="DM26" s="991"/>
      <c r="DN26" s="991"/>
      <c r="DO26" s="991"/>
      <c r="DP26" s="992"/>
      <c r="DQ26" s="990"/>
      <c r="DR26" s="991"/>
      <c r="DS26" s="991"/>
      <c r="DT26" s="991"/>
      <c r="DU26" s="992"/>
      <c r="DV26" s="993"/>
      <c r="DW26" s="994"/>
      <c r="DX26" s="994"/>
      <c r="DY26" s="994"/>
      <c r="DZ26" s="995"/>
      <c r="EA26" s="230"/>
    </row>
    <row r="27" spans="1:131" ht="26.25" customHeight="1" thickBot="1" x14ac:dyDescent="0.25">
      <c r="A27" s="999"/>
      <c r="B27" s="1000"/>
      <c r="C27" s="1000"/>
      <c r="D27" s="1000"/>
      <c r="E27" s="1000"/>
      <c r="F27" s="1000"/>
      <c r="G27" s="1000"/>
      <c r="H27" s="1000"/>
      <c r="I27" s="1000"/>
      <c r="J27" s="1000"/>
      <c r="K27" s="1000"/>
      <c r="L27" s="1000"/>
      <c r="M27" s="1000"/>
      <c r="N27" s="1000"/>
      <c r="O27" s="1000"/>
      <c r="P27" s="1001"/>
      <c r="Q27" s="1005"/>
      <c r="R27" s="1006"/>
      <c r="S27" s="1006"/>
      <c r="T27" s="1006"/>
      <c r="U27" s="1007"/>
      <c r="V27" s="1005"/>
      <c r="W27" s="1006"/>
      <c r="X27" s="1006"/>
      <c r="Y27" s="1006"/>
      <c r="Z27" s="1007"/>
      <c r="AA27" s="1005"/>
      <c r="AB27" s="1006"/>
      <c r="AC27" s="1006"/>
      <c r="AD27" s="1006"/>
      <c r="AE27" s="1006"/>
      <c r="AF27" s="1058"/>
      <c r="AG27" s="1012"/>
      <c r="AH27" s="1012"/>
      <c r="AI27" s="1012"/>
      <c r="AJ27" s="1059"/>
      <c r="AK27" s="1006"/>
      <c r="AL27" s="1006"/>
      <c r="AM27" s="1006"/>
      <c r="AN27" s="1006"/>
      <c r="AO27" s="1007"/>
      <c r="AP27" s="1005"/>
      <c r="AQ27" s="1006"/>
      <c r="AR27" s="1006"/>
      <c r="AS27" s="1006"/>
      <c r="AT27" s="1007"/>
      <c r="AU27" s="1005"/>
      <c r="AV27" s="1006"/>
      <c r="AW27" s="1006"/>
      <c r="AX27" s="1006"/>
      <c r="AY27" s="1007"/>
      <c r="AZ27" s="1005"/>
      <c r="BA27" s="1006"/>
      <c r="BB27" s="1006"/>
      <c r="BC27" s="1006"/>
      <c r="BD27" s="1007"/>
      <c r="BE27" s="1005"/>
      <c r="BF27" s="1006"/>
      <c r="BG27" s="1006"/>
      <c r="BH27" s="1006"/>
      <c r="BI27" s="1017"/>
      <c r="BJ27" s="232"/>
      <c r="BK27" s="232"/>
      <c r="BL27" s="232"/>
      <c r="BM27" s="232"/>
      <c r="BN27" s="232"/>
      <c r="BO27" s="241"/>
      <c r="BP27" s="241"/>
      <c r="BQ27" s="238">
        <v>21</v>
      </c>
      <c r="BR27" s="239"/>
      <c r="BS27" s="993"/>
      <c r="BT27" s="994"/>
      <c r="BU27" s="994"/>
      <c r="BV27" s="994"/>
      <c r="BW27" s="994"/>
      <c r="BX27" s="994"/>
      <c r="BY27" s="994"/>
      <c r="BZ27" s="994"/>
      <c r="CA27" s="994"/>
      <c r="CB27" s="994"/>
      <c r="CC27" s="994"/>
      <c r="CD27" s="994"/>
      <c r="CE27" s="994"/>
      <c r="CF27" s="994"/>
      <c r="CG27" s="1015"/>
      <c r="CH27" s="990"/>
      <c r="CI27" s="991"/>
      <c r="CJ27" s="991"/>
      <c r="CK27" s="991"/>
      <c r="CL27" s="992"/>
      <c r="CM27" s="990"/>
      <c r="CN27" s="991"/>
      <c r="CO27" s="991"/>
      <c r="CP27" s="991"/>
      <c r="CQ27" s="992"/>
      <c r="CR27" s="990"/>
      <c r="CS27" s="991"/>
      <c r="CT27" s="991"/>
      <c r="CU27" s="991"/>
      <c r="CV27" s="992"/>
      <c r="CW27" s="990"/>
      <c r="CX27" s="991"/>
      <c r="CY27" s="991"/>
      <c r="CZ27" s="991"/>
      <c r="DA27" s="992"/>
      <c r="DB27" s="990"/>
      <c r="DC27" s="991"/>
      <c r="DD27" s="991"/>
      <c r="DE27" s="991"/>
      <c r="DF27" s="992"/>
      <c r="DG27" s="990"/>
      <c r="DH27" s="991"/>
      <c r="DI27" s="991"/>
      <c r="DJ27" s="991"/>
      <c r="DK27" s="992"/>
      <c r="DL27" s="990"/>
      <c r="DM27" s="991"/>
      <c r="DN27" s="991"/>
      <c r="DO27" s="991"/>
      <c r="DP27" s="992"/>
      <c r="DQ27" s="990"/>
      <c r="DR27" s="991"/>
      <c r="DS27" s="991"/>
      <c r="DT27" s="991"/>
      <c r="DU27" s="992"/>
      <c r="DV27" s="993"/>
      <c r="DW27" s="994"/>
      <c r="DX27" s="994"/>
      <c r="DY27" s="994"/>
      <c r="DZ27" s="995"/>
      <c r="EA27" s="230"/>
    </row>
    <row r="28" spans="1:131" ht="26.25" customHeight="1" thickTop="1" x14ac:dyDescent="0.2">
      <c r="A28" s="242">
        <v>1</v>
      </c>
      <c r="B28" s="1048" t="s">
        <v>404</v>
      </c>
      <c r="C28" s="1049"/>
      <c r="D28" s="1049"/>
      <c r="E28" s="1049"/>
      <c r="F28" s="1049"/>
      <c r="G28" s="1049"/>
      <c r="H28" s="1049"/>
      <c r="I28" s="1049"/>
      <c r="J28" s="1049"/>
      <c r="K28" s="1049"/>
      <c r="L28" s="1049"/>
      <c r="M28" s="1049"/>
      <c r="N28" s="1049"/>
      <c r="O28" s="1049"/>
      <c r="P28" s="1050"/>
      <c r="Q28" s="1051">
        <v>1655</v>
      </c>
      <c r="R28" s="1052"/>
      <c r="S28" s="1052"/>
      <c r="T28" s="1052"/>
      <c r="U28" s="1052"/>
      <c r="V28" s="1052">
        <v>1655</v>
      </c>
      <c r="W28" s="1052"/>
      <c r="X28" s="1052"/>
      <c r="Y28" s="1052"/>
      <c r="Z28" s="1052"/>
      <c r="AA28" s="1052">
        <v>0</v>
      </c>
      <c r="AB28" s="1052"/>
      <c r="AC28" s="1052"/>
      <c r="AD28" s="1052"/>
      <c r="AE28" s="1053"/>
      <c r="AF28" s="1054">
        <v>0</v>
      </c>
      <c r="AG28" s="1052"/>
      <c r="AH28" s="1052"/>
      <c r="AI28" s="1052"/>
      <c r="AJ28" s="1055"/>
      <c r="AK28" s="1043">
        <v>125</v>
      </c>
      <c r="AL28" s="1044"/>
      <c r="AM28" s="1044"/>
      <c r="AN28" s="1044"/>
      <c r="AO28" s="1044"/>
      <c r="AP28" s="1044" t="s">
        <v>585</v>
      </c>
      <c r="AQ28" s="1044"/>
      <c r="AR28" s="1044"/>
      <c r="AS28" s="1044"/>
      <c r="AT28" s="1044"/>
      <c r="AU28" s="1044" t="s">
        <v>585</v>
      </c>
      <c r="AV28" s="1044"/>
      <c r="AW28" s="1044"/>
      <c r="AX28" s="1044"/>
      <c r="AY28" s="1044"/>
      <c r="AZ28" s="1045" t="s">
        <v>585</v>
      </c>
      <c r="BA28" s="1045"/>
      <c r="BB28" s="1045"/>
      <c r="BC28" s="1045"/>
      <c r="BD28" s="1045"/>
      <c r="BE28" s="1046"/>
      <c r="BF28" s="1046"/>
      <c r="BG28" s="1046"/>
      <c r="BH28" s="1046"/>
      <c r="BI28" s="1047"/>
      <c r="BJ28" s="232"/>
      <c r="BK28" s="232"/>
      <c r="BL28" s="232"/>
      <c r="BM28" s="232"/>
      <c r="BN28" s="232"/>
      <c r="BO28" s="241"/>
      <c r="BP28" s="241"/>
      <c r="BQ28" s="238">
        <v>22</v>
      </c>
      <c r="BR28" s="239"/>
      <c r="BS28" s="993"/>
      <c r="BT28" s="994"/>
      <c r="BU28" s="994"/>
      <c r="BV28" s="994"/>
      <c r="BW28" s="994"/>
      <c r="BX28" s="994"/>
      <c r="BY28" s="994"/>
      <c r="BZ28" s="994"/>
      <c r="CA28" s="994"/>
      <c r="CB28" s="994"/>
      <c r="CC28" s="994"/>
      <c r="CD28" s="994"/>
      <c r="CE28" s="994"/>
      <c r="CF28" s="994"/>
      <c r="CG28" s="1015"/>
      <c r="CH28" s="990"/>
      <c r="CI28" s="991"/>
      <c r="CJ28" s="991"/>
      <c r="CK28" s="991"/>
      <c r="CL28" s="992"/>
      <c r="CM28" s="990"/>
      <c r="CN28" s="991"/>
      <c r="CO28" s="991"/>
      <c r="CP28" s="991"/>
      <c r="CQ28" s="992"/>
      <c r="CR28" s="990"/>
      <c r="CS28" s="991"/>
      <c r="CT28" s="991"/>
      <c r="CU28" s="991"/>
      <c r="CV28" s="992"/>
      <c r="CW28" s="990"/>
      <c r="CX28" s="991"/>
      <c r="CY28" s="991"/>
      <c r="CZ28" s="991"/>
      <c r="DA28" s="992"/>
      <c r="DB28" s="990"/>
      <c r="DC28" s="991"/>
      <c r="DD28" s="991"/>
      <c r="DE28" s="991"/>
      <c r="DF28" s="992"/>
      <c r="DG28" s="990"/>
      <c r="DH28" s="991"/>
      <c r="DI28" s="991"/>
      <c r="DJ28" s="991"/>
      <c r="DK28" s="992"/>
      <c r="DL28" s="990"/>
      <c r="DM28" s="991"/>
      <c r="DN28" s="991"/>
      <c r="DO28" s="991"/>
      <c r="DP28" s="992"/>
      <c r="DQ28" s="990"/>
      <c r="DR28" s="991"/>
      <c r="DS28" s="991"/>
      <c r="DT28" s="991"/>
      <c r="DU28" s="992"/>
      <c r="DV28" s="993"/>
      <c r="DW28" s="994"/>
      <c r="DX28" s="994"/>
      <c r="DY28" s="994"/>
      <c r="DZ28" s="995"/>
      <c r="EA28" s="230"/>
    </row>
    <row r="29" spans="1:131" ht="26.25" customHeight="1" x14ac:dyDescent="0.2">
      <c r="A29" s="242">
        <v>2</v>
      </c>
      <c r="B29" s="1031" t="s">
        <v>405</v>
      </c>
      <c r="C29" s="1032"/>
      <c r="D29" s="1032"/>
      <c r="E29" s="1032"/>
      <c r="F29" s="1032"/>
      <c r="G29" s="1032"/>
      <c r="H29" s="1032"/>
      <c r="I29" s="1032"/>
      <c r="J29" s="1032"/>
      <c r="K29" s="1032"/>
      <c r="L29" s="1032"/>
      <c r="M29" s="1032"/>
      <c r="N29" s="1032"/>
      <c r="O29" s="1032"/>
      <c r="P29" s="1033"/>
      <c r="Q29" s="1039">
        <v>71</v>
      </c>
      <c r="R29" s="1040"/>
      <c r="S29" s="1040"/>
      <c r="T29" s="1040"/>
      <c r="U29" s="1040"/>
      <c r="V29" s="1040">
        <v>62</v>
      </c>
      <c r="W29" s="1040"/>
      <c r="X29" s="1040"/>
      <c r="Y29" s="1040"/>
      <c r="Z29" s="1040"/>
      <c r="AA29" s="1040">
        <v>9</v>
      </c>
      <c r="AB29" s="1040"/>
      <c r="AC29" s="1040"/>
      <c r="AD29" s="1040"/>
      <c r="AE29" s="1041"/>
      <c r="AF29" s="1036">
        <v>9</v>
      </c>
      <c r="AG29" s="1037"/>
      <c r="AH29" s="1037"/>
      <c r="AI29" s="1037"/>
      <c r="AJ29" s="1038"/>
      <c r="AK29" s="980">
        <v>16</v>
      </c>
      <c r="AL29" s="971"/>
      <c r="AM29" s="971"/>
      <c r="AN29" s="971"/>
      <c r="AO29" s="971"/>
      <c r="AP29" s="971">
        <v>1</v>
      </c>
      <c r="AQ29" s="971"/>
      <c r="AR29" s="971"/>
      <c r="AS29" s="971"/>
      <c r="AT29" s="971"/>
      <c r="AU29" s="971">
        <v>0</v>
      </c>
      <c r="AV29" s="971"/>
      <c r="AW29" s="971"/>
      <c r="AX29" s="971"/>
      <c r="AY29" s="971"/>
      <c r="AZ29" s="1042" t="s">
        <v>585</v>
      </c>
      <c r="BA29" s="1042"/>
      <c r="BB29" s="1042"/>
      <c r="BC29" s="1042"/>
      <c r="BD29" s="1042"/>
      <c r="BE29" s="972"/>
      <c r="BF29" s="972"/>
      <c r="BG29" s="972"/>
      <c r="BH29" s="972"/>
      <c r="BI29" s="973"/>
      <c r="BJ29" s="232"/>
      <c r="BK29" s="232"/>
      <c r="BL29" s="232"/>
      <c r="BM29" s="232"/>
      <c r="BN29" s="232"/>
      <c r="BO29" s="241"/>
      <c r="BP29" s="241"/>
      <c r="BQ29" s="238">
        <v>23</v>
      </c>
      <c r="BR29" s="239"/>
      <c r="BS29" s="993"/>
      <c r="BT29" s="994"/>
      <c r="BU29" s="994"/>
      <c r="BV29" s="994"/>
      <c r="BW29" s="994"/>
      <c r="BX29" s="994"/>
      <c r="BY29" s="994"/>
      <c r="BZ29" s="994"/>
      <c r="CA29" s="994"/>
      <c r="CB29" s="994"/>
      <c r="CC29" s="994"/>
      <c r="CD29" s="994"/>
      <c r="CE29" s="994"/>
      <c r="CF29" s="994"/>
      <c r="CG29" s="1015"/>
      <c r="CH29" s="990"/>
      <c r="CI29" s="991"/>
      <c r="CJ29" s="991"/>
      <c r="CK29" s="991"/>
      <c r="CL29" s="992"/>
      <c r="CM29" s="990"/>
      <c r="CN29" s="991"/>
      <c r="CO29" s="991"/>
      <c r="CP29" s="991"/>
      <c r="CQ29" s="992"/>
      <c r="CR29" s="990"/>
      <c r="CS29" s="991"/>
      <c r="CT29" s="991"/>
      <c r="CU29" s="991"/>
      <c r="CV29" s="992"/>
      <c r="CW29" s="990"/>
      <c r="CX29" s="991"/>
      <c r="CY29" s="991"/>
      <c r="CZ29" s="991"/>
      <c r="DA29" s="992"/>
      <c r="DB29" s="990"/>
      <c r="DC29" s="991"/>
      <c r="DD29" s="991"/>
      <c r="DE29" s="991"/>
      <c r="DF29" s="992"/>
      <c r="DG29" s="990"/>
      <c r="DH29" s="991"/>
      <c r="DI29" s="991"/>
      <c r="DJ29" s="991"/>
      <c r="DK29" s="992"/>
      <c r="DL29" s="990"/>
      <c r="DM29" s="991"/>
      <c r="DN29" s="991"/>
      <c r="DO29" s="991"/>
      <c r="DP29" s="992"/>
      <c r="DQ29" s="990"/>
      <c r="DR29" s="991"/>
      <c r="DS29" s="991"/>
      <c r="DT29" s="991"/>
      <c r="DU29" s="992"/>
      <c r="DV29" s="993"/>
      <c r="DW29" s="994"/>
      <c r="DX29" s="994"/>
      <c r="DY29" s="994"/>
      <c r="DZ29" s="995"/>
      <c r="EA29" s="230"/>
    </row>
    <row r="30" spans="1:131" ht="26.25" customHeight="1" x14ac:dyDescent="0.2">
      <c r="A30" s="242">
        <v>3</v>
      </c>
      <c r="B30" s="1031" t="s">
        <v>406</v>
      </c>
      <c r="C30" s="1032"/>
      <c r="D30" s="1032"/>
      <c r="E30" s="1032"/>
      <c r="F30" s="1032"/>
      <c r="G30" s="1032"/>
      <c r="H30" s="1032"/>
      <c r="I30" s="1032"/>
      <c r="J30" s="1032"/>
      <c r="K30" s="1032"/>
      <c r="L30" s="1032"/>
      <c r="M30" s="1032"/>
      <c r="N30" s="1032"/>
      <c r="O30" s="1032"/>
      <c r="P30" s="1033"/>
      <c r="Q30" s="1039">
        <v>1921</v>
      </c>
      <c r="R30" s="1040"/>
      <c r="S30" s="1040"/>
      <c r="T30" s="1040"/>
      <c r="U30" s="1040"/>
      <c r="V30" s="1040">
        <v>1788</v>
      </c>
      <c r="W30" s="1040"/>
      <c r="X30" s="1040"/>
      <c r="Y30" s="1040"/>
      <c r="Z30" s="1040"/>
      <c r="AA30" s="1040">
        <v>133</v>
      </c>
      <c r="AB30" s="1040"/>
      <c r="AC30" s="1040"/>
      <c r="AD30" s="1040"/>
      <c r="AE30" s="1041"/>
      <c r="AF30" s="1036">
        <v>133</v>
      </c>
      <c r="AG30" s="1037"/>
      <c r="AH30" s="1037"/>
      <c r="AI30" s="1037"/>
      <c r="AJ30" s="1038"/>
      <c r="AK30" s="980">
        <v>237</v>
      </c>
      <c r="AL30" s="971"/>
      <c r="AM30" s="971"/>
      <c r="AN30" s="971"/>
      <c r="AO30" s="971"/>
      <c r="AP30" s="971" t="s">
        <v>585</v>
      </c>
      <c r="AQ30" s="971"/>
      <c r="AR30" s="971"/>
      <c r="AS30" s="971"/>
      <c r="AT30" s="971"/>
      <c r="AU30" s="971" t="s">
        <v>585</v>
      </c>
      <c r="AV30" s="971"/>
      <c r="AW30" s="971"/>
      <c r="AX30" s="971"/>
      <c r="AY30" s="971"/>
      <c r="AZ30" s="1042" t="s">
        <v>585</v>
      </c>
      <c r="BA30" s="1042"/>
      <c r="BB30" s="1042"/>
      <c r="BC30" s="1042"/>
      <c r="BD30" s="1042"/>
      <c r="BE30" s="972"/>
      <c r="BF30" s="972"/>
      <c r="BG30" s="972"/>
      <c r="BH30" s="972"/>
      <c r="BI30" s="973"/>
      <c r="BJ30" s="232"/>
      <c r="BK30" s="232"/>
      <c r="BL30" s="232"/>
      <c r="BM30" s="232"/>
      <c r="BN30" s="232"/>
      <c r="BO30" s="241"/>
      <c r="BP30" s="241"/>
      <c r="BQ30" s="238">
        <v>24</v>
      </c>
      <c r="BR30" s="239"/>
      <c r="BS30" s="993"/>
      <c r="BT30" s="994"/>
      <c r="BU30" s="994"/>
      <c r="BV30" s="994"/>
      <c r="BW30" s="994"/>
      <c r="BX30" s="994"/>
      <c r="BY30" s="994"/>
      <c r="BZ30" s="994"/>
      <c r="CA30" s="994"/>
      <c r="CB30" s="994"/>
      <c r="CC30" s="994"/>
      <c r="CD30" s="994"/>
      <c r="CE30" s="994"/>
      <c r="CF30" s="994"/>
      <c r="CG30" s="1015"/>
      <c r="CH30" s="990"/>
      <c r="CI30" s="991"/>
      <c r="CJ30" s="991"/>
      <c r="CK30" s="991"/>
      <c r="CL30" s="992"/>
      <c r="CM30" s="990"/>
      <c r="CN30" s="991"/>
      <c r="CO30" s="991"/>
      <c r="CP30" s="991"/>
      <c r="CQ30" s="992"/>
      <c r="CR30" s="990"/>
      <c r="CS30" s="991"/>
      <c r="CT30" s="991"/>
      <c r="CU30" s="991"/>
      <c r="CV30" s="992"/>
      <c r="CW30" s="990"/>
      <c r="CX30" s="991"/>
      <c r="CY30" s="991"/>
      <c r="CZ30" s="991"/>
      <c r="DA30" s="992"/>
      <c r="DB30" s="990"/>
      <c r="DC30" s="991"/>
      <c r="DD30" s="991"/>
      <c r="DE30" s="991"/>
      <c r="DF30" s="992"/>
      <c r="DG30" s="990"/>
      <c r="DH30" s="991"/>
      <c r="DI30" s="991"/>
      <c r="DJ30" s="991"/>
      <c r="DK30" s="992"/>
      <c r="DL30" s="990"/>
      <c r="DM30" s="991"/>
      <c r="DN30" s="991"/>
      <c r="DO30" s="991"/>
      <c r="DP30" s="992"/>
      <c r="DQ30" s="990"/>
      <c r="DR30" s="991"/>
      <c r="DS30" s="991"/>
      <c r="DT30" s="991"/>
      <c r="DU30" s="992"/>
      <c r="DV30" s="993"/>
      <c r="DW30" s="994"/>
      <c r="DX30" s="994"/>
      <c r="DY30" s="994"/>
      <c r="DZ30" s="995"/>
      <c r="EA30" s="230"/>
    </row>
    <row r="31" spans="1:131" ht="26.25" customHeight="1" x14ac:dyDescent="0.2">
      <c r="A31" s="242">
        <v>4</v>
      </c>
      <c r="B31" s="1031" t="s">
        <v>407</v>
      </c>
      <c r="C31" s="1032"/>
      <c r="D31" s="1032"/>
      <c r="E31" s="1032"/>
      <c r="F31" s="1032"/>
      <c r="G31" s="1032"/>
      <c r="H31" s="1032"/>
      <c r="I31" s="1032"/>
      <c r="J31" s="1032"/>
      <c r="K31" s="1032"/>
      <c r="L31" s="1032"/>
      <c r="M31" s="1032"/>
      <c r="N31" s="1032"/>
      <c r="O31" s="1032"/>
      <c r="P31" s="1033"/>
      <c r="Q31" s="1039">
        <v>225</v>
      </c>
      <c r="R31" s="1040"/>
      <c r="S31" s="1040"/>
      <c r="T31" s="1040"/>
      <c r="U31" s="1040"/>
      <c r="V31" s="1040">
        <v>226</v>
      </c>
      <c r="W31" s="1040"/>
      <c r="X31" s="1040"/>
      <c r="Y31" s="1040"/>
      <c r="Z31" s="1040"/>
      <c r="AA31" s="1040">
        <v>0</v>
      </c>
      <c r="AB31" s="1040"/>
      <c r="AC31" s="1040"/>
      <c r="AD31" s="1040"/>
      <c r="AE31" s="1041"/>
      <c r="AF31" s="1036">
        <v>0</v>
      </c>
      <c r="AG31" s="1037"/>
      <c r="AH31" s="1037"/>
      <c r="AI31" s="1037"/>
      <c r="AJ31" s="1038"/>
      <c r="AK31" s="980">
        <v>63</v>
      </c>
      <c r="AL31" s="971"/>
      <c r="AM31" s="971"/>
      <c r="AN31" s="971"/>
      <c r="AO31" s="971"/>
      <c r="AP31" s="971" t="s">
        <v>585</v>
      </c>
      <c r="AQ31" s="971"/>
      <c r="AR31" s="971"/>
      <c r="AS31" s="971"/>
      <c r="AT31" s="971"/>
      <c r="AU31" s="971" t="s">
        <v>585</v>
      </c>
      <c r="AV31" s="971"/>
      <c r="AW31" s="971"/>
      <c r="AX31" s="971"/>
      <c r="AY31" s="971"/>
      <c r="AZ31" s="1042" t="s">
        <v>585</v>
      </c>
      <c r="BA31" s="1042"/>
      <c r="BB31" s="1042"/>
      <c r="BC31" s="1042"/>
      <c r="BD31" s="1042"/>
      <c r="BE31" s="972"/>
      <c r="BF31" s="972"/>
      <c r="BG31" s="972"/>
      <c r="BH31" s="972"/>
      <c r="BI31" s="973"/>
      <c r="BJ31" s="232"/>
      <c r="BK31" s="232"/>
      <c r="BL31" s="232"/>
      <c r="BM31" s="232"/>
      <c r="BN31" s="232"/>
      <c r="BO31" s="241"/>
      <c r="BP31" s="241"/>
      <c r="BQ31" s="238">
        <v>25</v>
      </c>
      <c r="BR31" s="239"/>
      <c r="BS31" s="993"/>
      <c r="BT31" s="994"/>
      <c r="BU31" s="994"/>
      <c r="BV31" s="994"/>
      <c r="BW31" s="994"/>
      <c r="BX31" s="994"/>
      <c r="BY31" s="994"/>
      <c r="BZ31" s="994"/>
      <c r="CA31" s="994"/>
      <c r="CB31" s="994"/>
      <c r="CC31" s="994"/>
      <c r="CD31" s="994"/>
      <c r="CE31" s="994"/>
      <c r="CF31" s="994"/>
      <c r="CG31" s="1015"/>
      <c r="CH31" s="990"/>
      <c r="CI31" s="991"/>
      <c r="CJ31" s="991"/>
      <c r="CK31" s="991"/>
      <c r="CL31" s="992"/>
      <c r="CM31" s="990"/>
      <c r="CN31" s="991"/>
      <c r="CO31" s="991"/>
      <c r="CP31" s="991"/>
      <c r="CQ31" s="992"/>
      <c r="CR31" s="990"/>
      <c r="CS31" s="991"/>
      <c r="CT31" s="991"/>
      <c r="CU31" s="991"/>
      <c r="CV31" s="992"/>
      <c r="CW31" s="990"/>
      <c r="CX31" s="991"/>
      <c r="CY31" s="991"/>
      <c r="CZ31" s="991"/>
      <c r="DA31" s="992"/>
      <c r="DB31" s="990"/>
      <c r="DC31" s="991"/>
      <c r="DD31" s="991"/>
      <c r="DE31" s="991"/>
      <c r="DF31" s="992"/>
      <c r="DG31" s="990"/>
      <c r="DH31" s="991"/>
      <c r="DI31" s="991"/>
      <c r="DJ31" s="991"/>
      <c r="DK31" s="992"/>
      <c r="DL31" s="990"/>
      <c r="DM31" s="991"/>
      <c r="DN31" s="991"/>
      <c r="DO31" s="991"/>
      <c r="DP31" s="992"/>
      <c r="DQ31" s="990"/>
      <c r="DR31" s="991"/>
      <c r="DS31" s="991"/>
      <c r="DT31" s="991"/>
      <c r="DU31" s="992"/>
      <c r="DV31" s="993"/>
      <c r="DW31" s="994"/>
      <c r="DX31" s="994"/>
      <c r="DY31" s="994"/>
      <c r="DZ31" s="995"/>
      <c r="EA31" s="230"/>
    </row>
    <row r="32" spans="1:131" ht="26.25" customHeight="1" x14ac:dyDescent="0.2">
      <c r="A32" s="242">
        <v>5</v>
      </c>
      <c r="B32" s="1031" t="s">
        <v>408</v>
      </c>
      <c r="C32" s="1032"/>
      <c r="D32" s="1032"/>
      <c r="E32" s="1032"/>
      <c r="F32" s="1032"/>
      <c r="G32" s="1032"/>
      <c r="H32" s="1032"/>
      <c r="I32" s="1032"/>
      <c r="J32" s="1032"/>
      <c r="K32" s="1032"/>
      <c r="L32" s="1032"/>
      <c r="M32" s="1032"/>
      <c r="N32" s="1032"/>
      <c r="O32" s="1032"/>
      <c r="P32" s="1033"/>
      <c r="Q32" s="1039">
        <v>188</v>
      </c>
      <c r="R32" s="1040"/>
      <c r="S32" s="1040"/>
      <c r="T32" s="1040"/>
      <c r="U32" s="1040"/>
      <c r="V32" s="1040">
        <v>173</v>
      </c>
      <c r="W32" s="1040"/>
      <c r="X32" s="1040"/>
      <c r="Y32" s="1040"/>
      <c r="Z32" s="1040"/>
      <c r="AA32" s="1040">
        <v>14</v>
      </c>
      <c r="AB32" s="1040"/>
      <c r="AC32" s="1040"/>
      <c r="AD32" s="1040"/>
      <c r="AE32" s="1041"/>
      <c r="AF32" s="1036">
        <v>60</v>
      </c>
      <c r="AG32" s="1037"/>
      <c r="AH32" s="1037"/>
      <c r="AI32" s="1037"/>
      <c r="AJ32" s="1038"/>
      <c r="AK32" s="980">
        <v>20</v>
      </c>
      <c r="AL32" s="971"/>
      <c r="AM32" s="971"/>
      <c r="AN32" s="971"/>
      <c r="AO32" s="971"/>
      <c r="AP32" s="971">
        <v>384</v>
      </c>
      <c r="AQ32" s="971"/>
      <c r="AR32" s="971"/>
      <c r="AS32" s="971"/>
      <c r="AT32" s="971"/>
      <c r="AU32" s="971">
        <v>66</v>
      </c>
      <c r="AV32" s="971"/>
      <c r="AW32" s="971"/>
      <c r="AX32" s="971"/>
      <c r="AY32" s="971"/>
      <c r="AZ32" s="1042" t="s">
        <v>585</v>
      </c>
      <c r="BA32" s="1042"/>
      <c r="BB32" s="1042"/>
      <c r="BC32" s="1042"/>
      <c r="BD32" s="1042"/>
      <c r="BE32" s="972" t="s">
        <v>409</v>
      </c>
      <c r="BF32" s="972"/>
      <c r="BG32" s="972"/>
      <c r="BH32" s="972"/>
      <c r="BI32" s="973"/>
      <c r="BJ32" s="232"/>
      <c r="BK32" s="232"/>
      <c r="BL32" s="232"/>
      <c r="BM32" s="232"/>
      <c r="BN32" s="232"/>
      <c r="BO32" s="241"/>
      <c r="BP32" s="241"/>
      <c r="BQ32" s="238">
        <v>26</v>
      </c>
      <c r="BR32" s="239"/>
      <c r="BS32" s="993"/>
      <c r="BT32" s="994"/>
      <c r="BU32" s="994"/>
      <c r="BV32" s="994"/>
      <c r="BW32" s="994"/>
      <c r="BX32" s="994"/>
      <c r="BY32" s="994"/>
      <c r="BZ32" s="994"/>
      <c r="CA32" s="994"/>
      <c r="CB32" s="994"/>
      <c r="CC32" s="994"/>
      <c r="CD32" s="994"/>
      <c r="CE32" s="994"/>
      <c r="CF32" s="994"/>
      <c r="CG32" s="1015"/>
      <c r="CH32" s="990"/>
      <c r="CI32" s="991"/>
      <c r="CJ32" s="991"/>
      <c r="CK32" s="991"/>
      <c r="CL32" s="992"/>
      <c r="CM32" s="990"/>
      <c r="CN32" s="991"/>
      <c r="CO32" s="991"/>
      <c r="CP32" s="991"/>
      <c r="CQ32" s="992"/>
      <c r="CR32" s="990"/>
      <c r="CS32" s="991"/>
      <c r="CT32" s="991"/>
      <c r="CU32" s="991"/>
      <c r="CV32" s="992"/>
      <c r="CW32" s="990"/>
      <c r="CX32" s="991"/>
      <c r="CY32" s="991"/>
      <c r="CZ32" s="991"/>
      <c r="DA32" s="992"/>
      <c r="DB32" s="990"/>
      <c r="DC32" s="991"/>
      <c r="DD32" s="991"/>
      <c r="DE32" s="991"/>
      <c r="DF32" s="992"/>
      <c r="DG32" s="990"/>
      <c r="DH32" s="991"/>
      <c r="DI32" s="991"/>
      <c r="DJ32" s="991"/>
      <c r="DK32" s="992"/>
      <c r="DL32" s="990"/>
      <c r="DM32" s="991"/>
      <c r="DN32" s="991"/>
      <c r="DO32" s="991"/>
      <c r="DP32" s="992"/>
      <c r="DQ32" s="990"/>
      <c r="DR32" s="991"/>
      <c r="DS32" s="991"/>
      <c r="DT32" s="991"/>
      <c r="DU32" s="992"/>
      <c r="DV32" s="993"/>
      <c r="DW32" s="994"/>
      <c r="DX32" s="994"/>
      <c r="DY32" s="994"/>
      <c r="DZ32" s="995"/>
      <c r="EA32" s="230"/>
    </row>
    <row r="33" spans="1:131" ht="26.25" customHeight="1" x14ac:dyDescent="0.2">
      <c r="A33" s="242">
        <v>6</v>
      </c>
      <c r="B33" s="1031" t="s">
        <v>410</v>
      </c>
      <c r="C33" s="1032"/>
      <c r="D33" s="1032"/>
      <c r="E33" s="1032"/>
      <c r="F33" s="1032"/>
      <c r="G33" s="1032"/>
      <c r="H33" s="1032"/>
      <c r="I33" s="1032"/>
      <c r="J33" s="1032"/>
      <c r="K33" s="1032"/>
      <c r="L33" s="1032"/>
      <c r="M33" s="1032"/>
      <c r="N33" s="1032"/>
      <c r="O33" s="1032"/>
      <c r="P33" s="1033"/>
      <c r="Q33" s="1039">
        <v>124</v>
      </c>
      <c r="R33" s="1040"/>
      <c r="S33" s="1040"/>
      <c r="T33" s="1040"/>
      <c r="U33" s="1040"/>
      <c r="V33" s="1040">
        <v>115</v>
      </c>
      <c r="W33" s="1040"/>
      <c r="X33" s="1040"/>
      <c r="Y33" s="1040"/>
      <c r="Z33" s="1040"/>
      <c r="AA33" s="1040">
        <v>9</v>
      </c>
      <c r="AB33" s="1040"/>
      <c r="AC33" s="1040"/>
      <c r="AD33" s="1040"/>
      <c r="AE33" s="1041"/>
      <c r="AF33" s="1036">
        <v>9</v>
      </c>
      <c r="AG33" s="1037"/>
      <c r="AH33" s="1037"/>
      <c r="AI33" s="1037"/>
      <c r="AJ33" s="1038"/>
      <c r="AK33" s="980">
        <v>37</v>
      </c>
      <c r="AL33" s="971"/>
      <c r="AM33" s="971"/>
      <c r="AN33" s="971"/>
      <c r="AO33" s="971"/>
      <c r="AP33" s="971">
        <v>199</v>
      </c>
      <c r="AQ33" s="971"/>
      <c r="AR33" s="971"/>
      <c r="AS33" s="971"/>
      <c r="AT33" s="971"/>
      <c r="AU33" s="971">
        <v>120</v>
      </c>
      <c r="AV33" s="971"/>
      <c r="AW33" s="971"/>
      <c r="AX33" s="971"/>
      <c r="AY33" s="971"/>
      <c r="AZ33" s="1042" t="s">
        <v>585</v>
      </c>
      <c r="BA33" s="1042"/>
      <c r="BB33" s="1042"/>
      <c r="BC33" s="1042"/>
      <c r="BD33" s="1042"/>
      <c r="BE33" s="972" t="s">
        <v>411</v>
      </c>
      <c r="BF33" s="972"/>
      <c r="BG33" s="972"/>
      <c r="BH33" s="972"/>
      <c r="BI33" s="973"/>
      <c r="BJ33" s="232"/>
      <c r="BK33" s="232"/>
      <c r="BL33" s="232"/>
      <c r="BM33" s="232"/>
      <c r="BN33" s="232"/>
      <c r="BO33" s="241"/>
      <c r="BP33" s="241"/>
      <c r="BQ33" s="238">
        <v>27</v>
      </c>
      <c r="BR33" s="239"/>
      <c r="BS33" s="993"/>
      <c r="BT33" s="994"/>
      <c r="BU33" s="994"/>
      <c r="BV33" s="994"/>
      <c r="BW33" s="994"/>
      <c r="BX33" s="994"/>
      <c r="BY33" s="994"/>
      <c r="BZ33" s="994"/>
      <c r="CA33" s="994"/>
      <c r="CB33" s="994"/>
      <c r="CC33" s="994"/>
      <c r="CD33" s="994"/>
      <c r="CE33" s="994"/>
      <c r="CF33" s="994"/>
      <c r="CG33" s="1015"/>
      <c r="CH33" s="990"/>
      <c r="CI33" s="991"/>
      <c r="CJ33" s="991"/>
      <c r="CK33" s="991"/>
      <c r="CL33" s="992"/>
      <c r="CM33" s="990"/>
      <c r="CN33" s="991"/>
      <c r="CO33" s="991"/>
      <c r="CP33" s="991"/>
      <c r="CQ33" s="992"/>
      <c r="CR33" s="990"/>
      <c r="CS33" s="991"/>
      <c r="CT33" s="991"/>
      <c r="CU33" s="991"/>
      <c r="CV33" s="992"/>
      <c r="CW33" s="990"/>
      <c r="CX33" s="991"/>
      <c r="CY33" s="991"/>
      <c r="CZ33" s="991"/>
      <c r="DA33" s="992"/>
      <c r="DB33" s="990"/>
      <c r="DC33" s="991"/>
      <c r="DD33" s="991"/>
      <c r="DE33" s="991"/>
      <c r="DF33" s="992"/>
      <c r="DG33" s="990"/>
      <c r="DH33" s="991"/>
      <c r="DI33" s="991"/>
      <c r="DJ33" s="991"/>
      <c r="DK33" s="992"/>
      <c r="DL33" s="990"/>
      <c r="DM33" s="991"/>
      <c r="DN33" s="991"/>
      <c r="DO33" s="991"/>
      <c r="DP33" s="992"/>
      <c r="DQ33" s="990"/>
      <c r="DR33" s="991"/>
      <c r="DS33" s="991"/>
      <c r="DT33" s="991"/>
      <c r="DU33" s="992"/>
      <c r="DV33" s="993"/>
      <c r="DW33" s="994"/>
      <c r="DX33" s="994"/>
      <c r="DY33" s="994"/>
      <c r="DZ33" s="995"/>
      <c r="EA33" s="230"/>
    </row>
    <row r="34" spans="1:131" ht="26.25" customHeight="1" x14ac:dyDescent="0.2">
      <c r="A34" s="242">
        <v>7</v>
      </c>
      <c r="B34" s="1031" t="s">
        <v>412</v>
      </c>
      <c r="C34" s="1032"/>
      <c r="D34" s="1032"/>
      <c r="E34" s="1032"/>
      <c r="F34" s="1032"/>
      <c r="G34" s="1032"/>
      <c r="H34" s="1032"/>
      <c r="I34" s="1032"/>
      <c r="J34" s="1032"/>
      <c r="K34" s="1032"/>
      <c r="L34" s="1032"/>
      <c r="M34" s="1032"/>
      <c r="N34" s="1032"/>
      <c r="O34" s="1032"/>
      <c r="P34" s="1033"/>
      <c r="Q34" s="1039">
        <v>556</v>
      </c>
      <c r="R34" s="1040"/>
      <c r="S34" s="1040"/>
      <c r="T34" s="1040"/>
      <c r="U34" s="1040"/>
      <c r="V34" s="1040">
        <v>551</v>
      </c>
      <c r="W34" s="1040"/>
      <c r="X34" s="1040"/>
      <c r="Y34" s="1040"/>
      <c r="Z34" s="1040"/>
      <c r="AA34" s="1040">
        <v>5</v>
      </c>
      <c r="AB34" s="1040"/>
      <c r="AC34" s="1040"/>
      <c r="AD34" s="1040"/>
      <c r="AE34" s="1041"/>
      <c r="AF34" s="1036">
        <v>5</v>
      </c>
      <c r="AG34" s="1037"/>
      <c r="AH34" s="1037"/>
      <c r="AI34" s="1037"/>
      <c r="AJ34" s="1038"/>
      <c r="AK34" s="980">
        <v>202</v>
      </c>
      <c r="AL34" s="971"/>
      <c r="AM34" s="971"/>
      <c r="AN34" s="971"/>
      <c r="AO34" s="971"/>
      <c r="AP34" s="971">
        <v>2230</v>
      </c>
      <c r="AQ34" s="971"/>
      <c r="AR34" s="971"/>
      <c r="AS34" s="971"/>
      <c r="AT34" s="971"/>
      <c r="AU34" s="971">
        <v>2065</v>
      </c>
      <c r="AV34" s="971"/>
      <c r="AW34" s="971"/>
      <c r="AX34" s="971"/>
      <c r="AY34" s="971"/>
      <c r="AZ34" s="1042" t="s">
        <v>585</v>
      </c>
      <c r="BA34" s="1042"/>
      <c r="BB34" s="1042"/>
      <c r="BC34" s="1042"/>
      <c r="BD34" s="1042"/>
      <c r="BE34" s="972" t="s">
        <v>411</v>
      </c>
      <c r="BF34" s="972"/>
      <c r="BG34" s="972"/>
      <c r="BH34" s="972"/>
      <c r="BI34" s="973"/>
      <c r="BJ34" s="232"/>
      <c r="BK34" s="232"/>
      <c r="BL34" s="232"/>
      <c r="BM34" s="232"/>
      <c r="BN34" s="232"/>
      <c r="BO34" s="241"/>
      <c r="BP34" s="241"/>
      <c r="BQ34" s="238">
        <v>28</v>
      </c>
      <c r="BR34" s="239"/>
      <c r="BS34" s="993"/>
      <c r="BT34" s="994"/>
      <c r="BU34" s="994"/>
      <c r="BV34" s="994"/>
      <c r="BW34" s="994"/>
      <c r="BX34" s="994"/>
      <c r="BY34" s="994"/>
      <c r="BZ34" s="994"/>
      <c r="CA34" s="994"/>
      <c r="CB34" s="994"/>
      <c r="CC34" s="994"/>
      <c r="CD34" s="994"/>
      <c r="CE34" s="994"/>
      <c r="CF34" s="994"/>
      <c r="CG34" s="1015"/>
      <c r="CH34" s="990"/>
      <c r="CI34" s="991"/>
      <c r="CJ34" s="991"/>
      <c r="CK34" s="991"/>
      <c r="CL34" s="992"/>
      <c r="CM34" s="990"/>
      <c r="CN34" s="991"/>
      <c r="CO34" s="991"/>
      <c r="CP34" s="991"/>
      <c r="CQ34" s="992"/>
      <c r="CR34" s="990"/>
      <c r="CS34" s="991"/>
      <c r="CT34" s="991"/>
      <c r="CU34" s="991"/>
      <c r="CV34" s="992"/>
      <c r="CW34" s="990"/>
      <c r="CX34" s="991"/>
      <c r="CY34" s="991"/>
      <c r="CZ34" s="991"/>
      <c r="DA34" s="992"/>
      <c r="DB34" s="990"/>
      <c r="DC34" s="991"/>
      <c r="DD34" s="991"/>
      <c r="DE34" s="991"/>
      <c r="DF34" s="992"/>
      <c r="DG34" s="990"/>
      <c r="DH34" s="991"/>
      <c r="DI34" s="991"/>
      <c r="DJ34" s="991"/>
      <c r="DK34" s="992"/>
      <c r="DL34" s="990"/>
      <c r="DM34" s="991"/>
      <c r="DN34" s="991"/>
      <c r="DO34" s="991"/>
      <c r="DP34" s="992"/>
      <c r="DQ34" s="990"/>
      <c r="DR34" s="991"/>
      <c r="DS34" s="991"/>
      <c r="DT34" s="991"/>
      <c r="DU34" s="992"/>
      <c r="DV34" s="993"/>
      <c r="DW34" s="994"/>
      <c r="DX34" s="994"/>
      <c r="DY34" s="994"/>
      <c r="DZ34" s="995"/>
      <c r="EA34" s="230"/>
    </row>
    <row r="35" spans="1:131" ht="26.25" customHeight="1" x14ac:dyDescent="0.2">
      <c r="A35" s="242">
        <v>8</v>
      </c>
      <c r="B35" s="1031"/>
      <c r="C35" s="1032"/>
      <c r="D35" s="1032"/>
      <c r="E35" s="1032"/>
      <c r="F35" s="1032"/>
      <c r="G35" s="1032"/>
      <c r="H35" s="1032"/>
      <c r="I35" s="1032"/>
      <c r="J35" s="1032"/>
      <c r="K35" s="1032"/>
      <c r="L35" s="1032"/>
      <c r="M35" s="1032"/>
      <c r="N35" s="1032"/>
      <c r="O35" s="1032"/>
      <c r="P35" s="1033"/>
      <c r="Q35" s="1039"/>
      <c r="R35" s="1040"/>
      <c r="S35" s="1040"/>
      <c r="T35" s="1040"/>
      <c r="U35" s="1040"/>
      <c r="V35" s="1040"/>
      <c r="W35" s="1040"/>
      <c r="X35" s="1040"/>
      <c r="Y35" s="1040"/>
      <c r="Z35" s="1040"/>
      <c r="AA35" s="1040"/>
      <c r="AB35" s="1040"/>
      <c r="AC35" s="1040"/>
      <c r="AD35" s="1040"/>
      <c r="AE35" s="1041"/>
      <c r="AF35" s="1036"/>
      <c r="AG35" s="1037"/>
      <c r="AH35" s="1037"/>
      <c r="AI35" s="1037"/>
      <c r="AJ35" s="1038"/>
      <c r="AK35" s="980"/>
      <c r="AL35" s="971"/>
      <c r="AM35" s="971"/>
      <c r="AN35" s="971"/>
      <c r="AO35" s="971"/>
      <c r="AP35" s="971"/>
      <c r="AQ35" s="971"/>
      <c r="AR35" s="971"/>
      <c r="AS35" s="971"/>
      <c r="AT35" s="971"/>
      <c r="AU35" s="971"/>
      <c r="AV35" s="971"/>
      <c r="AW35" s="971"/>
      <c r="AX35" s="971"/>
      <c r="AY35" s="971"/>
      <c r="AZ35" s="1042"/>
      <c r="BA35" s="1042"/>
      <c r="BB35" s="1042"/>
      <c r="BC35" s="1042"/>
      <c r="BD35" s="1042"/>
      <c r="BE35" s="972"/>
      <c r="BF35" s="972"/>
      <c r="BG35" s="972"/>
      <c r="BH35" s="972"/>
      <c r="BI35" s="973"/>
      <c r="BJ35" s="232"/>
      <c r="BK35" s="232"/>
      <c r="BL35" s="232"/>
      <c r="BM35" s="232"/>
      <c r="BN35" s="232"/>
      <c r="BO35" s="241"/>
      <c r="BP35" s="241"/>
      <c r="BQ35" s="238">
        <v>29</v>
      </c>
      <c r="BR35" s="239"/>
      <c r="BS35" s="993"/>
      <c r="BT35" s="994"/>
      <c r="BU35" s="994"/>
      <c r="BV35" s="994"/>
      <c r="BW35" s="994"/>
      <c r="BX35" s="994"/>
      <c r="BY35" s="994"/>
      <c r="BZ35" s="994"/>
      <c r="CA35" s="994"/>
      <c r="CB35" s="994"/>
      <c r="CC35" s="994"/>
      <c r="CD35" s="994"/>
      <c r="CE35" s="994"/>
      <c r="CF35" s="994"/>
      <c r="CG35" s="1015"/>
      <c r="CH35" s="990"/>
      <c r="CI35" s="991"/>
      <c r="CJ35" s="991"/>
      <c r="CK35" s="991"/>
      <c r="CL35" s="992"/>
      <c r="CM35" s="990"/>
      <c r="CN35" s="991"/>
      <c r="CO35" s="991"/>
      <c r="CP35" s="991"/>
      <c r="CQ35" s="992"/>
      <c r="CR35" s="990"/>
      <c r="CS35" s="991"/>
      <c r="CT35" s="991"/>
      <c r="CU35" s="991"/>
      <c r="CV35" s="992"/>
      <c r="CW35" s="990"/>
      <c r="CX35" s="991"/>
      <c r="CY35" s="991"/>
      <c r="CZ35" s="991"/>
      <c r="DA35" s="992"/>
      <c r="DB35" s="990"/>
      <c r="DC35" s="991"/>
      <c r="DD35" s="991"/>
      <c r="DE35" s="991"/>
      <c r="DF35" s="992"/>
      <c r="DG35" s="990"/>
      <c r="DH35" s="991"/>
      <c r="DI35" s="991"/>
      <c r="DJ35" s="991"/>
      <c r="DK35" s="992"/>
      <c r="DL35" s="990"/>
      <c r="DM35" s="991"/>
      <c r="DN35" s="991"/>
      <c r="DO35" s="991"/>
      <c r="DP35" s="992"/>
      <c r="DQ35" s="990"/>
      <c r="DR35" s="991"/>
      <c r="DS35" s="991"/>
      <c r="DT35" s="991"/>
      <c r="DU35" s="992"/>
      <c r="DV35" s="993"/>
      <c r="DW35" s="994"/>
      <c r="DX35" s="994"/>
      <c r="DY35" s="994"/>
      <c r="DZ35" s="995"/>
      <c r="EA35" s="230"/>
    </row>
    <row r="36" spans="1:131" ht="26.25" customHeight="1" x14ac:dyDescent="0.2">
      <c r="A36" s="242">
        <v>9</v>
      </c>
      <c r="B36" s="1031"/>
      <c r="C36" s="1032"/>
      <c r="D36" s="1032"/>
      <c r="E36" s="1032"/>
      <c r="F36" s="1032"/>
      <c r="G36" s="1032"/>
      <c r="H36" s="1032"/>
      <c r="I36" s="1032"/>
      <c r="J36" s="1032"/>
      <c r="K36" s="1032"/>
      <c r="L36" s="1032"/>
      <c r="M36" s="1032"/>
      <c r="N36" s="1032"/>
      <c r="O36" s="1032"/>
      <c r="P36" s="1033"/>
      <c r="Q36" s="1039"/>
      <c r="R36" s="1040"/>
      <c r="S36" s="1040"/>
      <c r="T36" s="1040"/>
      <c r="U36" s="1040"/>
      <c r="V36" s="1040"/>
      <c r="W36" s="1040"/>
      <c r="X36" s="1040"/>
      <c r="Y36" s="1040"/>
      <c r="Z36" s="1040"/>
      <c r="AA36" s="1040"/>
      <c r="AB36" s="1040"/>
      <c r="AC36" s="1040"/>
      <c r="AD36" s="1040"/>
      <c r="AE36" s="1041"/>
      <c r="AF36" s="1036"/>
      <c r="AG36" s="1037"/>
      <c r="AH36" s="1037"/>
      <c r="AI36" s="1037"/>
      <c r="AJ36" s="1038"/>
      <c r="AK36" s="980"/>
      <c r="AL36" s="971"/>
      <c r="AM36" s="971"/>
      <c r="AN36" s="971"/>
      <c r="AO36" s="971"/>
      <c r="AP36" s="971"/>
      <c r="AQ36" s="971"/>
      <c r="AR36" s="971"/>
      <c r="AS36" s="971"/>
      <c r="AT36" s="971"/>
      <c r="AU36" s="971"/>
      <c r="AV36" s="971"/>
      <c r="AW36" s="971"/>
      <c r="AX36" s="971"/>
      <c r="AY36" s="971"/>
      <c r="AZ36" s="1042"/>
      <c r="BA36" s="1042"/>
      <c r="BB36" s="1042"/>
      <c r="BC36" s="1042"/>
      <c r="BD36" s="1042"/>
      <c r="BE36" s="972"/>
      <c r="BF36" s="972"/>
      <c r="BG36" s="972"/>
      <c r="BH36" s="972"/>
      <c r="BI36" s="973"/>
      <c r="BJ36" s="232"/>
      <c r="BK36" s="232"/>
      <c r="BL36" s="232"/>
      <c r="BM36" s="232"/>
      <c r="BN36" s="232"/>
      <c r="BO36" s="241"/>
      <c r="BP36" s="241"/>
      <c r="BQ36" s="238">
        <v>30</v>
      </c>
      <c r="BR36" s="239"/>
      <c r="BS36" s="993"/>
      <c r="BT36" s="994"/>
      <c r="BU36" s="994"/>
      <c r="BV36" s="994"/>
      <c r="BW36" s="994"/>
      <c r="BX36" s="994"/>
      <c r="BY36" s="994"/>
      <c r="BZ36" s="994"/>
      <c r="CA36" s="994"/>
      <c r="CB36" s="994"/>
      <c r="CC36" s="994"/>
      <c r="CD36" s="994"/>
      <c r="CE36" s="994"/>
      <c r="CF36" s="994"/>
      <c r="CG36" s="1015"/>
      <c r="CH36" s="990"/>
      <c r="CI36" s="991"/>
      <c r="CJ36" s="991"/>
      <c r="CK36" s="991"/>
      <c r="CL36" s="992"/>
      <c r="CM36" s="990"/>
      <c r="CN36" s="991"/>
      <c r="CO36" s="991"/>
      <c r="CP36" s="991"/>
      <c r="CQ36" s="992"/>
      <c r="CR36" s="990"/>
      <c r="CS36" s="991"/>
      <c r="CT36" s="991"/>
      <c r="CU36" s="991"/>
      <c r="CV36" s="992"/>
      <c r="CW36" s="990"/>
      <c r="CX36" s="991"/>
      <c r="CY36" s="991"/>
      <c r="CZ36" s="991"/>
      <c r="DA36" s="992"/>
      <c r="DB36" s="990"/>
      <c r="DC36" s="991"/>
      <c r="DD36" s="991"/>
      <c r="DE36" s="991"/>
      <c r="DF36" s="992"/>
      <c r="DG36" s="990"/>
      <c r="DH36" s="991"/>
      <c r="DI36" s="991"/>
      <c r="DJ36" s="991"/>
      <c r="DK36" s="992"/>
      <c r="DL36" s="990"/>
      <c r="DM36" s="991"/>
      <c r="DN36" s="991"/>
      <c r="DO36" s="991"/>
      <c r="DP36" s="992"/>
      <c r="DQ36" s="990"/>
      <c r="DR36" s="991"/>
      <c r="DS36" s="991"/>
      <c r="DT36" s="991"/>
      <c r="DU36" s="992"/>
      <c r="DV36" s="993"/>
      <c r="DW36" s="994"/>
      <c r="DX36" s="994"/>
      <c r="DY36" s="994"/>
      <c r="DZ36" s="995"/>
      <c r="EA36" s="230"/>
    </row>
    <row r="37" spans="1:131" ht="26.25" customHeight="1" x14ac:dyDescent="0.2">
      <c r="A37" s="242">
        <v>10</v>
      </c>
      <c r="B37" s="1031"/>
      <c r="C37" s="1032"/>
      <c r="D37" s="1032"/>
      <c r="E37" s="1032"/>
      <c r="F37" s="1032"/>
      <c r="G37" s="1032"/>
      <c r="H37" s="1032"/>
      <c r="I37" s="1032"/>
      <c r="J37" s="1032"/>
      <c r="K37" s="1032"/>
      <c r="L37" s="1032"/>
      <c r="M37" s="1032"/>
      <c r="N37" s="1032"/>
      <c r="O37" s="1032"/>
      <c r="P37" s="1033"/>
      <c r="Q37" s="1039"/>
      <c r="R37" s="1040"/>
      <c r="S37" s="1040"/>
      <c r="T37" s="1040"/>
      <c r="U37" s="1040"/>
      <c r="V37" s="1040"/>
      <c r="W37" s="1040"/>
      <c r="X37" s="1040"/>
      <c r="Y37" s="1040"/>
      <c r="Z37" s="1040"/>
      <c r="AA37" s="1040"/>
      <c r="AB37" s="1040"/>
      <c r="AC37" s="1040"/>
      <c r="AD37" s="1040"/>
      <c r="AE37" s="1041"/>
      <c r="AF37" s="1036"/>
      <c r="AG37" s="1037"/>
      <c r="AH37" s="1037"/>
      <c r="AI37" s="1037"/>
      <c r="AJ37" s="1038"/>
      <c r="AK37" s="980"/>
      <c r="AL37" s="971"/>
      <c r="AM37" s="971"/>
      <c r="AN37" s="971"/>
      <c r="AO37" s="971"/>
      <c r="AP37" s="971"/>
      <c r="AQ37" s="971"/>
      <c r="AR37" s="971"/>
      <c r="AS37" s="971"/>
      <c r="AT37" s="971"/>
      <c r="AU37" s="971"/>
      <c r="AV37" s="971"/>
      <c r="AW37" s="971"/>
      <c r="AX37" s="971"/>
      <c r="AY37" s="971"/>
      <c r="AZ37" s="1042"/>
      <c r="BA37" s="1042"/>
      <c r="BB37" s="1042"/>
      <c r="BC37" s="1042"/>
      <c r="BD37" s="1042"/>
      <c r="BE37" s="972"/>
      <c r="BF37" s="972"/>
      <c r="BG37" s="972"/>
      <c r="BH37" s="972"/>
      <c r="BI37" s="973"/>
      <c r="BJ37" s="232"/>
      <c r="BK37" s="232"/>
      <c r="BL37" s="232"/>
      <c r="BM37" s="232"/>
      <c r="BN37" s="232"/>
      <c r="BO37" s="241"/>
      <c r="BP37" s="241"/>
      <c r="BQ37" s="238">
        <v>31</v>
      </c>
      <c r="BR37" s="239"/>
      <c r="BS37" s="993"/>
      <c r="BT37" s="994"/>
      <c r="BU37" s="994"/>
      <c r="BV37" s="994"/>
      <c r="BW37" s="994"/>
      <c r="BX37" s="994"/>
      <c r="BY37" s="994"/>
      <c r="BZ37" s="994"/>
      <c r="CA37" s="994"/>
      <c r="CB37" s="994"/>
      <c r="CC37" s="994"/>
      <c r="CD37" s="994"/>
      <c r="CE37" s="994"/>
      <c r="CF37" s="994"/>
      <c r="CG37" s="1015"/>
      <c r="CH37" s="990"/>
      <c r="CI37" s="991"/>
      <c r="CJ37" s="991"/>
      <c r="CK37" s="991"/>
      <c r="CL37" s="992"/>
      <c r="CM37" s="990"/>
      <c r="CN37" s="991"/>
      <c r="CO37" s="991"/>
      <c r="CP37" s="991"/>
      <c r="CQ37" s="992"/>
      <c r="CR37" s="990"/>
      <c r="CS37" s="991"/>
      <c r="CT37" s="991"/>
      <c r="CU37" s="991"/>
      <c r="CV37" s="992"/>
      <c r="CW37" s="990"/>
      <c r="CX37" s="991"/>
      <c r="CY37" s="991"/>
      <c r="CZ37" s="991"/>
      <c r="DA37" s="992"/>
      <c r="DB37" s="990"/>
      <c r="DC37" s="991"/>
      <c r="DD37" s="991"/>
      <c r="DE37" s="991"/>
      <c r="DF37" s="992"/>
      <c r="DG37" s="990"/>
      <c r="DH37" s="991"/>
      <c r="DI37" s="991"/>
      <c r="DJ37" s="991"/>
      <c r="DK37" s="992"/>
      <c r="DL37" s="990"/>
      <c r="DM37" s="991"/>
      <c r="DN37" s="991"/>
      <c r="DO37" s="991"/>
      <c r="DP37" s="992"/>
      <c r="DQ37" s="990"/>
      <c r="DR37" s="991"/>
      <c r="DS37" s="991"/>
      <c r="DT37" s="991"/>
      <c r="DU37" s="992"/>
      <c r="DV37" s="993"/>
      <c r="DW37" s="994"/>
      <c r="DX37" s="994"/>
      <c r="DY37" s="994"/>
      <c r="DZ37" s="995"/>
      <c r="EA37" s="230"/>
    </row>
    <row r="38" spans="1:131" ht="26.25" customHeight="1" x14ac:dyDescent="0.2">
      <c r="A38" s="242">
        <v>11</v>
      </c>
      <c r="B38" s="1031"/>
      <c r="C38" s="1032"/>
      <c r="D38" s="1032"/>
      <c r="E38" s="1032"/>
      <c r="F38" s="1032"/>
      <c r="G38" s="1032"/>
      <c r="H38" s="1032"/>
      <c r="I38" s="1032"/>
      <c r="J38" s="1032"/>
      <c r="K38" s="1032"/>
      <c r="L38" s="1032"/>
      <c r="M38" s="1032"/>
      <c r="N38" s="1032"/>
      <c r="O38" s="1032"/>
      <c r="P38" s="1033"/>
      <c r="Q38" s="1039"/>
      <c r="R38" s="1040"/>
      <c r="S38" s="1040"/>
      <c r="T38" s="1040"/>
      <c r="U38" s="1040"/>
      <c r="V38" s="1040"/>
      <c r="W38" s="1040"/>
      <c r="X38" s="1040"/>
      <c r="Y38" s="1040"/>
      <c r="Z38" s="1040"/>
      <c r="AA38" s="1040"/>
      <c r="AB38" s="1040"/>
      <c r="AC38" s="1040"/>
      <c r="AD38" s="1040"/>
      <c r="AE38" s="1041"/>
      <c r="AF38" s="1036"/>
      <c r="AG38" s="1037"/>
      <c r="AH38" s="1037"/>
      <c r="AI38" s="1037"/>
      <c r="AJ38" s="1038"/>
      <c r="AK38" s="980"/>
      <c r="AL38" s="971"/>
      <c r="AM38" s="971"/>
      <c r="AN38" s="971"/>
      <c r="AO38" s="971"/>
      <c r="AP38" s="971"/>
      <c r="AQ38" s="971"/>
      <c r="AR38" s="971"/>
      <c r="AS38" s="971"/>
      <c r="AT38" s="971"/>
      <c r="AU38" s="971"/>
      <c r="AV38" s="971"/>
      <c r="AW38" s="971"/>
      <c r="AX38" s="971"/>
      <c r="AY38" s="971"/>
      <c r="AZ38" s="1042"/>
      <c r="BA38" s="1042"/>
      <c r="BB38" s="1042"/>
      <c r="BC38" s="1042"/>
      <c r="BD38" s="1042"/>
      <c r="BE38" s="972"/>
      <c r="BF38" s="972"/>
      <c r="BG38" s="972"/>
      <c r="BH38" s="972"/>
      <c r="BI38" s="973"/>
      <c r="BJ38" s="232"/>
      <c r="BK38" s="232"/>
      <c r="BL38" s="232"/>
      <c r="BM38" s="232"/>
      <c r="BN38" s="232"/>
      <c r="BO38" s="241"/>
      <c r="BP38" s="241"/>
      <c r="BQ38" s="238">
        <v>32</v>
      </c>
      <c r="BR38" s="239"/>
      <c r="BS38" s="993"/>
      <c r="BT38" s="994"/>
      <c r="BU38" s="994"/>
      <c r="BV38" s="994"/>
      <c r="BW38" s="994"/>
      <c r="BX38" s="994"/>
      <c r="BY38" s="994"/>
      <c r="BZ38" s="994"/>
      <c r="CA38" s="994"/>
      <c r="CB38" s="994"/>
      <c r="CC38" s="994"/>
      <c r="CD38" s="994"/>
      <c r="CE38" s="994"/>
      <c r="CF38" s="994"/>
      <c r="CG38" s="1015"/>
      <c r="CH38" s="990"/>
      <c r="CI38" s="991"/>
      <c r="CJ38" s="991"/>
      <c r="CK38" s="991"/>
      <c r="CL38" s="992"/>
      <c r="CM38" s="990"/>
      <c r="CN38" s="991"/>
      <c r="CO38" s="991"/>
      <c r="CP38" s="991"/>
      <c r="CQ38" s="992"/>
      <c r="CR38" s="990"/>
      <c r="CS38" s="991"/>
      <c r="CT38" s="991"/>
      <c r="CU38" s="991"/>
      <c r="CV38" s="992"/>
      <c r="CW38" s="990"/>
      <c r="CX38" s="991"/>
      <c r="CY38" s="991"/>
      <c r="CZ38" s="991"/>
      <c r="DA38" s="992"/>
      <c r="DB38" s="990"/>
      <c r="DC38" s="991"/>
      <c r="DD38" s="991"/>
      <c r="DE38" s="991"/>
      <c r="DF38" s="992"/>
      <c r="DG38" s="990"/>
      <c r="DH38" s="991"/>
      <c r="DI38" s="991"/>
      <c r="DJ38" s="991"/>
      <c r="DK38" s="992"/>
      <c r="DL38" s="990"/>
      <c r="DM38" s="991"/>
      <c r="DN38" s="991"/>
      <c r="DO38" s="991"/>
      <c r="DP38" s="992"/>
      <c r="DQ38" s="990"/>
      <c r="DR38" s="991"/>
      <c r="DS38" s="991"/>
      <c r="DT38" s="991"/>
      <c r="DU38" s="992"/>
      <c r="DV38" s="993"/>
      <c r="DW38" s="994"/>
      <c r="DX38" s="994"/>
      <c r="DY38" s="994"/>
      <c r="DZ38" s="995"/>
      <c r="EA38" s="230"/>
    </row>
    <row r="39" spans="1:131" ht="26.25" customHeight="1" x14ac:dyDescent="0.2">
      <c r="A39" s="242">
        <v>12</v>
      </c>
      <c r="B39" s="1031"/>
      <c r="C39" s="1032"/>
      <c r="D39" s="1032"/>
      <c r="E39" s="1032"/>
      <c r="F39" s="1032"/>
      <c r="G39" s="1032"/>
      <c r="H39" s="1032"/>
      <c r="I39" s="1032"/>
      <c r="J39" s="1032"/>
      <c r="K39" s="1032"/>
      <c r="L39" s="1032"/>
      <c r="M39" s="1032"/>
      <c r="N39" s="1032"/>
      <c r="O39" s="1032"/>
      <c r="P39" s="1033"/>
      <c r="Q39" s="1039"/>
      <c r="R39" s="1040"/>
      <c r="S39" s="1040"/>
      <c r="T39" s="1040"/>
      <c r="U39" s="1040"/>
      <c r="V39" s="1040"/>
      <c r="W39" s="1040"/>
      <c r="X39" s="1040"/>
      <c r="Y39" s="1040"/>
      <c r="Z39" s="1040"/>
      <c r="AA39" s="1040"/>
      <c r="AB39" s="1040"/>
      <c r="AC39" s="1040"/>
      <c r="AD39" s="1040"/>
      <c r="AE39" s="1041"/>
      <c r="AF39" s="1036"/>
      <c r="AG39" s="1037"/>
      <c r="AH39" s="1037"/>
      <c r="AI39" s="1037"/>
      <c r="AJ39" s="1038"/>
      <c r="AK39" s="980"/>
      <c r="AL39" s="971"/>
      <c r="AM39" s="971"/>
      <c r="AN39" s="971"/>
      <c r="AO39" s="971"/>
      <c r="AP39" s="971"/>
      <c r="AQ39" s="971"/>
      <c r="AR39" s="971"/>
      <c r="AS39" s="971"/>
      <c r="AT39" s="971"/>
      <c r="AU39" s="971"/>
      <c r="AV39" s="971"/>
      <c r="AW39" s="971"/>
      <c r="AX39" s="971"/>
      <c r="AY39" s="971"/>
      <c r="AZ39" s="1042"/>
      <c r="BA39" s="1042"/>
      <c r="BB39" s="1042"/>
      <c r="BC39" s="1042"/>
      <c r="BD39" s="1042"/>
      <c r="BE39" s="972"/>
      <c r="BF39" s="972"/>
      <c r="BG39" s="972"/>
      <c r="BH39" s="972"/>
      <c r="BI39" s="973"/>
      <c r="BJ39" s="232"/>
      <c r="BK39" s="232"/>
      <c r="BL39" s="232"/>
      <c r="BM39" s="232"/>
      <c r="BN39" s="232"/>
      <c r="BO39" s="241"/>
      <c r="BP39" s="241"/>
      <c r="BQ39" s="238">
        <v>33</v>
      </c>
      <c r="BR39" s="239"/>
      <c r="BS39" s="993"/>
      <c r="BT39" s="994"/>
      <c r="BU39" s="994"/>
      <c r="BV39" s="994"/>
      <c r="BW39" s="994"/>
      <c r="BX39" s="994"/>
      <c r="BY39" s="994"/>
      <c r="BZ39" s="994"/>
      <c r="CA39" s="994"/>
      <c r="CB39" s="994"/>
      <c r="CC39" s="994"/>
      <c r="CD39" s="994"/>
      <c r="CE39" s="994"/>
      <c r="CF39" s="994"/>
      <c r="CG39" s="1015"/>
      <c r="CH39" s="990"/>
      <c r="CI39" s="991"/>
      <c r="CJ39" s="991"/>
      <c r="CK39" s="991"/>
      <c r="CL39" s="992"/>
      <c r="CM39" s="990"/>
      <c r="CN39" s="991"/>
      <c r="CO39" s="991"/>
      <c r="CP39" s="991"/>
      <c r="CQ39" s="992"/>
      <c r="CR39" s="990"/>
      <c r="CS39" s="991"/>
      <c r="CT39" s="991"/>
      <c r="CU39" s="991"/>
      <c r="CV39" s="992"/>
      <c r="CW39" s="990"/>
      <c r="CX39" s="991"/>
      <c r="CY39" s="991"/>
      <c r="CZ39" s="991"/>
      <c r="DA39" s="992"/>
      <c r="DB39" s="990"/>
      <c r="DC39" s="991"/>
      <c r="DD39" s="991"/>
      <c r="DE39" s="991"/>
      <c r="DF39" s="992"/>
      <c r="DG39" s="990"/>
      <c r="DH39" s="991"/>
      <c r="DI39" s="991"/>
      <c r="DJ39" s="991"/>
      <c r="DK39" s="992"/>
      <c r="DL39" s="990"/>
      <c r="DM39" s="991"/>
      <c r="DN39" s="991"/>
      <c r="DO39" s="991"/>
      <c r="DP39" s="992"/>
      <c r="DQ39" s="990"/>
      <c r="DR39" s="991"/>
      <c r="DS39" s="991"/>
      <c r="DT39" s="991"/>
      <c r="DU39" s="992"/>
      <c r="DV39" s="993"/>
      <c r="DW39" s="994"/>
      <c r="DX39" s="994"/>
      <c r="DY39" s="994"/>
      <c r="DZ39" s="995"/>
      <c r="EA39" s="230"/>
    </row>
    <row r="40" spans="1:131" ht="26.25" customHeight="1" x14ac:dyDescent="0.2">
      <c r="A40" s="238">
        <v>13</v>
      </c>
      <c r="B40" s="1031"/>
      <c r="C40" s="1032"/>
      <c r="D40" s="1032"/>
      <c r="E40" s="1032"/>
      <c r="F40" s="1032"/>
      <c r="G40" s="1032"/>
      <c r="H40" s="1032"/>
      <c r="I40" s="1032"/>
      <c r="J40" s="1032"/>
      <c r="K40" s="1032"/>
      <c r="L40" s="1032"/>
      <c r="M40" s="1032"/>
      <c r="N40" s="1032"/>
      <c r="O40" s="1032"/>
      <c r="P40" s="1033"/>
      <c r="Q40" s="1039"/>
      <c r="R40" s="1040"/>
      <c r="S40" s="1040"/>
      <c r="T40" s="1040"/>
      <c r="U40" s="1040"/>
      <c r="V40" s="1040"/>
      <c r="W40" s="1040"/>
      <c r="X40" s="1040"/>
      <c r="Y40" s="1040"/>
      <c r="Z40" s="1040"/>
      <c r="AA40" s="1040"/>
      <c r="AB40" s="1040"/>
      <c r="AC40" s="1040"/>
      <c r="AD40" s="1040"/>
      <c r="AE40" s="1041"/>
      <c r="AF40" s="1036"/>
      <c r="AG40" s="1037"/>
      <c r="AH40" s="1037"/>
      <c r="AI40" s="1037"/>
      <c r="AJ40" s="1038"/>
      <c r="AK40" s="980"/>
      <c r="AL40" s="971"/>
      <c r="AM40" s="971"/>
      <c r="AN40" s="971"/>
      <c r="AO40" s="971"/>
      <c r="AP40" s="971"/>
      <c r="AQ40" s="971"/>
      <c r="AR40" s="971"/>
      <c r="AS40" s="971"/>
      <c r="AT40" s="971"/>
      <c r="AU40" s="971"/>
      <c r="AV40" s="971"/>
      <c r="AW40" s="971"/>
      <c r="AX40" s="971"/>
      <c r="AY40" s="971"/>
      <c r="AZ40" s="1042"/>
      <c r="BA40" s="1042"/>
      <c r="BB40" s="1042"/>
      <c r="BC40" s="1042"/>
      <c r="BD40" s="1042"/>
      <c r="BE40" s="972"/>
      <c r="BF40" s="972"/>
      <c r="BG40" s="972"/>
      <c r="BH40" s="972"/>
      <c r="BI40" s="973"/>
      <c r="BJ40" s="232"/>
      <c r="BK40" s="232"/>
      <c r="BL40" s="232"/>
      <c r="BM40" s="232"/>
      <c r="BN40" s="232"/>
      <c r="BO40" s="241"/>
      <c r="BP40" s="241"/>
      <c r="BQ40" s="238">
        <v>34</v>
      </c>
      <c r="BR40" s="239"/>
      <c r="BS40" s="993"/>
      <c r="BT40" s="994"/>
      <c r="BU40" s="994"/>
      <c r="BV40" s="994"/>
      <c r="BW40" s="994"/>
      <c r="BX40" s="994"/>
      <c r="BY40" s="994"/>
      <c r="BZ40" s="994"/>
      <c r="CA40" s="994"/>
      <c r="CB40" s="994"/>
      <c r="CC40" s="994"/>
      <c r="CD40" s="994"/>
      <c r="CE40" s="994"/>
      <c r="CF40" s="994"/>
      <c r="CG40" s="1015"/>
      <c r="CH40" s="990"/>
      <c r="CI40" s="991"/>
      <c r="CJ40" s="991"/>
      <c r="CK40" s="991"/>
      <c r="CL40" s="992"/>
      <c r="CM40" s="990"/>
      <c r="CN40" s="991"/>
      <c r="CO40" s="991"/>
      <c r="CP40" s="991"/>
      <c r="CQ40" s="992"/>
      <c r="CR40" s="990"/>
      <c r="CS40" s="991"/>
      <c r="CT40" s="991"/>
      <c r="CU40" s="991"/>
      <c r="CV40" s="992"/>
      <c r="CW40" s="990"/>
      <c r="CX40" s="991"/>
      <c r="CY40" s="991"/>
      <c r="CZ40" s="991"/>
      <c r="DA40" s="992"/>
      <c r="DB40" s="990"/>
      <c r="DC40" s="991"/>
      <c r="DD40" s="991"/>
      <c r="DE40" s="991"/>
      <c r="DF40" s="992"/>
      <c r="DG40" s="990"/>
      <c r="DH40" s="991"/>
      <c r="DI40" s="991"/>
      <c r="DJ40" s="991"/>
      <c r="DK40" s="992"/>
      <c r="DL40" s="990"/>
      <c r="DM40" s="991"/>
      <c r="DN40" s="991"/>
      <c r="DO40" s="991"/>
      <c r="DP40" s="992"/>
      <c r="DQ40" s="990"/>
      <c r="DR40" s="991"/>
      <c r="DS40" s="991"/>
      <c r="DT40" s="991"/>
      <c r="DU40" s="992"/>
      <c r="DV40" s="993"/>
      <c r="DW40" s="994"/>
      <c r="DX40" s="994"/>
      <c r="DY40" s="994"/>
      <c r="DZ40" s="995"/>
      <c r="EA40" s="230"/>
    </row>
    <row r="41" spans="1:131" ht="26.25" customHeight="1" x14ac:dyDescent="0.2">
      <c r="A41" s="238">
        <v>14</v>
      </c>
      <c r="B41" s="1031"/>
      <c r="C41" s="1032"/>
      <c r="D41" s="1032"/>
      <c r="E41" s="1032"/>
      <c r="F41" s="1032"/>
      <c r="G41" s="1032"/>
      <c r="H41" s="1032"/>
      <c r="I41" s="1032"/>
      <c r="J41" s="1032"/>
      <c r="K41" s="1032"/>
      <c r="L41" s="1032"/>
      <c r="M41" s="1032"/>
      <c r="N41" s="1032"/>
      <c r="O41" s="1032"/>
      <c r="P41" s="1033"/>
      <c r="Q41" s="1039"/>
      <c r="R41" s="1040"/>
      <c r="S41" s="1040"/>
      <c r="T41" s="1040"/>
      <c r="U41" s="1040"/>
      <c r="V41" s="1040"/>
      <c r="W41" s="1040"/>
      <c r="X41" s="1040"/>
      <c r="Y41" s="1040"/>
      <c r="Z41" s="1040"/>
      <c r="AA41" s="1040"/>
      <c r="AB41" s="1040"/>
      <c r="AC41" s="1040"/>
      <c r="AD41" s="1040"/>
      <c r="AE41" s="1041"/>
      <c r="AF41" s="1036"/>
      <c r="AG41" s="1037"/>
      <c r="AH41" s="1037"/>
      <c r="AI41" s="1037"/>
      <c r="AJ41" s="1038"/>
      <c r="AK41" s="980"/>
      <c r="AL41" s="971"/>
      <c r="AM41" s="971"/>
      <c r="AN41" s="971"/>
      <c r="AO41" s="971"/>
      <c r="AP41" s="971"/>
      <c r="AQ41" s="971"/>
      <c r="AR41" s="971"/>
      <c r="AS41" s="971"/>
      <c r="AT41" s="971"/>
      <c r="AU41" s="971"/>
      <c r="AV41" s="971"/>
      <c r="AW41" s="971"/>
      <c r="AX41" s="971"/>
      <c r="AY41" s="971"/>
      <c r="AZ41" s="1042"/>
      <c r="BA41" s="1042"/>
      <c r="BB41" s="1042"/>
      <c r="BC41" s="1042"/>
      <c r="BD41" s="1042"/>
      <c r="BE41" s="972"/>
      <c r="BF41" s="972"/>
      <c r="BG41" s="972"/>
      <c r="BH41" s="972"/>
      <c r="BI41" s="973"/>
      <c r="BJ41" s="232"/>
      <c r="BK41" s="232"/>
      <c r="BL41" s="232"/>
      <c r="BM41" s="232"/>
      <c r="BN41" s="232"/>
      <c r="BO41" s="241"/>
      <c r="BP41" s="241"/>
      <c r="BQ41" s="238">
        <v>35</v>
      </c>
      <c r="BR41" s="239"/>
      <c r="BS41" s="993"/>
      <c r="BT41" s="994"/>
      <c r="BU41" s="994"/>
      <c r="BV41" s="994"/>
      <c r="BW41" s="994"/>
      <c r="BX41" s="994"/>
      <c r="BY41" s="994"/>
      <c r="BZ41" s="994"/>
      <c r="CA41" s="994"/>
      <c r="CB41" s="994"/>
      <c r="CC41" s="994"/>
      <c r="CD41" s="994"/>
      <c r="CE41" s="994"/>
      <c r="CF41" s="994"/>
      <c r="CG41" s="1015"/>
      <c r="CH41" s="990"/>
      <c r="CI41" s="991"/>
      <c r="CJ41" s="991"/>
      <c r="CK41" s="991"/>
      <c r="CL41" s="992"/>
      <c r="CM41" s="990"/>
      <c r="CN41" s="991"/>
      <c r="CO41" s="991"/>
      <c r="CP41" s="991"/>
      <c r="CQ41" s="992"/>
      <c r="CR41" s="990"/>
      <c r="CS41" s="991"/>
      <c r="CT41" s="991"/>
      <c r="CU41" s="991"/>
      <c r="CV41" s="992"/>
      <c r="CW41" s="990"/>
      <c r="CX41" s="991"/>
      <c r="CY41" s="991"/>
      <c r="CZ41" s="991"/>
      <c r="DA41" s="992"/>
      <c r="DB41" s="990"/>
      <c r="DC41" s="991"/>
      <c r="DD41" s="991"/>
      <c r="DE41" s="991"/>
      <c r="DF41" s="992"/>
      <c r="DG41" s="990"/>
      <c r="DH41" s="991"/>
      <c r="DI41" s="991"/>
      <c r="DJ41" s="991"/>
      <c r="DK41" s="992"/>
      <c r="DL41" s="990"/>
      <c r="DM41" s="991"/>
      <c r="DN41" s="991"/>
      <c r="DO41" s="991"/>
      <c r="DP41" s="992"/>
      <c r="DQ41" s="990"/>
      <c r="DR41" s="991"/>
      <c r="DS41" s="991"/>
      <c r="DT41" s="991"/>
      <c r="DU41" s="992"/>
      <c r="DV41" s="993"/>
      <c r="DW41" s="994"/>
      <c r="DX41" s="994"/>
      <c r="DY41" s="994"/>
      <c r="DZ41" s="995"/>
      <c r="EA41" s="230"/>
    </row>
    <row r="42" spans="1:131" ht="26.25" customHeight="1" x14ac:dyDescent="0.2">
      <c r="A42" s="238">
        <v>15</v>
      </c>
      <c r="B42" s="1031"/>
      <c r="C42" s="1032"/>
      <c r="D42" s="1032"/>
      <c r="E42" s="1032"/>
      <c r="F42" s="1032"/>
      <c r="G42" s="1032"/>
      <c r="H42" s="1032"/>
      <c r="I42" s="1032"/>
      <c r="J42" s="1032"/>
      <c r="K42" s="1032"/>
      <c r="L42" s="1032"/>
      <c r="M42" s="1032"/>
      <c r="N42" s="1032"/>
      <c r="O42" s="1032"/>
      <c r="P42" s="1033"/>
      <c r="Q42" s="1039"/>
      <c r="R42" s="1040"/>
      <c r="S42" s="1040"/>
      <c r="T42" s="1040"/>
      <c r="U42" s="1040"/>
      <c r="V42" s="1040"/>
      <c r="W42" s="1040"/>
      <c r="X42" s="1040"/>
      <c r="Y42" s="1040"/>
      <c r="Z42" s="1040"/>
      <c r="AA42" s="1040"/>
      <c r="AB42" s="1040"/>
      <c r="AC42" s="1040"/>
      <c r="AD42" s="1040"/>
      <c r="AE42" s="1041"/>
      <c r="AF42" s="1036"/>
      <c r="AG42" s="1037"/>
      <c r="AH42" s="1037"/>
      <c r="AI42" s="1037"/>
      <c r="AJ42" s="1038"/>
      <c r="AK42" s="980"/>
      <c r="AL42" s="971"/>
      <c r="AM42" s="971"/>
      <c r="AN42" s="971"/>
      <c r="AO42" s="971"/>
      <c r="AP42" s="971"/>
      <c r="AQ42" s="971"/>
      <c r="AR42" s="971"/>
      <c r="AS42" s="971"/>
      <c r="AT42" s="971"/>
      <c r="AU42" s="971"/>
      <c r="AV42" s="971"/>
      <c r="AW42" s="971"/>
      <c r="AX42" s="971"/>
      <c r="AY42" s="971"/>
      <c r="AZ42" s="1042"/>
      <c r="BA42" s="1042"/>
      <c r="BB42" s="1042"/>
      <c r="BC42" s="1042"/>
      <c r="BD42" s="1042"/>
      <c r="BE42" s="972"/>
      <c r="BF42" s="972"/>
      <c r="BG42" s="972"/>
      <c r="BH42" s="972"/>
      <c r="BI42" s="973"/>
      <c r="BJ42" s="232"/>
      <c r="BK42" s="232"/>
      <c r="BL42" s="232"/>
      <c r="BM42" s="232"/>
      <c r="BN42" s="232"/>
      <c r="BO42" s="241"/>
      <c r="BP42" s="241"/>
      <c r="BQ42" s="238">
        <v>36</v>
      </c>
      <c r="BR42" s="239"/>
      <c r="BS42" s="993"/>
      <c r="BT42" s="994"/>
      <c r="BU42" s="994"/>
      <c r="BV42" s="994"/>
      <c r="BW42" s="994"/>
      <c r="BX42" s="994"/>
      <c r="BY42" s="994"/>
      <c r="BZ42" s="994"/>
      <c r="CA42" s="994"/>
      <c r="CB42" s="994"/>
      <c r="CC42" s="994"/>
      <c r="CD42" s="994"/>
      <c r="CE42" s="994"/>
      <c r="CF42" s="994"/>
      <c r="CG42" s="1015"/>
      <c r="CH42" s="990"/>
      <c r="CI42" s="991"/>
      <c r="CJ42" s="991"/>
      <c r="CK42" s="991"/>
      <c r="CL42" s="992"/>
      <c r="CM42" s="990"/>
      <c r="CN42" s="991"/>
      <c r="CO42" s="991"/>
      <c r="CP42" s="991"/>
      <c r="CQ42" s="992"/>
      <c r="CR42" s="990"/>
      <c r="CS42" s="991"/>
      <c r="CT42" s="991"/>
      <c r="CU42" s="991"/>
      <c r="CV42" s="992"/>
      <c r="CW42" s="990"/>
      <c r="CX42" s="991"/>
      <c r="CY42" s="991"/>
      <c r="CZ42" s="991"/>
      <c r="DA42" s="992"/>
      <c r="DB42" s="990"/>
      <c r="DC42" s="991"/>
      <c r="DD42" s="991"/>
      <c r="DE42" s="991"/>
      <c r="DF42" s="992"/>
      <c r="DG42" s="990"/>
      <c r="DH42" s="991"/>
      <c r="DI42" s="991"/>
      <c r="DJ42" s="991"/>
      <c r="DK42" s="992"/>
      <c r="DL42" s="990"/>
      <c r="DM42" s="991"/>
      <c r="DN42" s="991"/>
      <c r="DO42" s="991"/>
      <c r="DP42" s="992"/>
      <c r="DQ42" s="990"/>
      <c r="DR42" s="991"/>
      <c r="DS42" s="991"/>
      <c r="DT42" s="991"/>
      <c r="DU42" s="992"/>
      <c r="DV42" s="993"/>
      <c r="DW42" s="994"/>
      <c r="DX42" s="994"/>
      <c r="DY42" s="994"/>
      <c r="DZ42" s="995"/>
      <c r="EA42" s="230"/>
    </row>
    <row r="43" spans="1:131" ht="26.25" customHeight="1" x14ac:dyDescent="0.2">
      <c r="A43" s="238">
        <v>16</v>
      </c>
      <c r="B43" s="1031"/>
      <c r="C43" s="1032"/>
      <c r="D43" s="1032"/>
      <c r="E43" s="1032"/>
      <c r="F43" s="1032"/>
      <c r="G43" s="1032"/>
      <c r="H43" s="1032"/>
      <c r="I43" s="1032"/>
      <c r="J43" s="1032"/>
      <c r="K43" s="1032"/>
      <c r="L43" s="1032"/>
      <c r="M43" s="1032"/>
      <c r="N43" s="1032"/>
      <c r="O43" s="1032"/>
      <c r="P43" s="1033"/>
      <c r="Q43" s="1039"/>
      <c r="R43" s="1040"/>
      <c r="S43" s="1040"/>
      <c r="T43" s="1040"/>
      <c r="U43" s="1040"/>
      <c r="V43" s="1040"/>
      <c r="W43" s="1040"/>
      <c r="X43" s="1040"/>
      <c r="Y43" s="1040"/>
      <c r="Z43" s="1040"/>
      <c r="AA43" s="1040"/>
      <c r="AB43" s="1040"/>
      <c r="AC43" s="1040"/>
      <c r="AD43" s="1040"/>
      <c r="AE43" s="1041"/>
      <c r="AF43" s="1036"/>
      <c r="AG43" s="1037"/>
      <c r="AH43" s="1037"/>
      <c r="AI43" s="1037"/>
      <c r="AJ43" s="1038"/>
      <c r="AK43" s="980"/>
      <c r="AL43" s="971"/>
      <c r="AM43" s="971"/>
      <c r="AN43" s="971"/>
      <c r="AO43" s="971"/>
      <c r="AP43" s="971"/>
      <c r="AQ43" s="971"/>
      <c r="AR43" s="971"/>
      <c r="AS43" s="971"/>
      <c r="AT43" s="971"/>
      <c r="AU43" s="971"/>
      <c r="AV43" s="971"/>
      <c r="AW43" s="971"/>
      <c r="AX43" s="971"/>
      <c r="AY43" s="971"/>
      <c r="AZ43" s="1042"/>
      <c r="BA43" s="1042"/>
      <c r="BB43" s="1042"/>
      <c r="BC43" s="1042"/>
      <c r="BD43" s="1042"/>
      <c r="BE43" s="972"/>
      <c r="BF43" s="972"/>
      <c r="BG43" s="972"/>
      <c r="BH43" s="972"/>
      <c r="BI43" s="973"/>
      <c r="BJ43" s="232"/>
      <c r="BK43" s="232"/>
      <c r="BL43" s="232"/>
      <c r="BM43" s="232"/>
      <c r="BN43" s="232"/>
      <c r="BO43" s="241"/>
      <c r="BP43" s="241"/>
      <c r="BQ43" s="238">
        <v>37</v>
      </c>
      <c r="BR43" s="239"/>
      <c r="BS43" s="993"/>
      <c r="BT43" s="994"/>
      <c r="BU43" s="994"/>
      <c r="BV43" s="994"/>
      <c r="BW43" s="994"/>
      <c r="BX43" s="994"/>
      <c r="BY43" s="994"/>
      <c r="BZ43" s="994"/>
      <c r="CA43" s="994"/>
      <c r="CB43" s="994"/>
      <c r="CC43" s="994"/>
      <c r="CD43" s="994"/>
      <c r="CE43" s="994"/>
      <c r="CF43" s="994"/>
      <c r="CG43" s="1015"/>
      <c r="CH43" s="990"/>
      <c r="CI43" s="991"/>
      <c r="CJ43" s="991"/>
      <c r="CK43" s="991"/>
      <c r="CL43" s="992"/>
      <c r="CM43" s="990"/>
      <c r="CN43" s="991"/>
      <c r="CO43" s="991"/>
      <c r="CP43" s="991"/>
      <c r="CQ43" s="992"/>
      <c r="CR43" s="990"/>
      <c r="CS43" s="991"/>
      <c r="CT43" s="991"/>
      <c r="CU43" s="991"/>
      <c r="CV43" s="992"/>
      <c r="CW43" s="990"/>
      <c r="CX43" s="991"/>
      <c r="CY43" s="991"/>
      <c r="CZ43" s="991"/>
      <c r="DA43" s="992"/>
      <c r="DB43" s="990"/>
      <c r="DC43" s="991"/>
      <c r="DD43" s="991"/>
      <c r="DE43" s="991"/>
      <c r="DF43" s="992"/>
      <c r="DG43" s="990"/>
      <c r="DH43" s="991"/>
      <c r="DI43" s="991"/>
      <c r="DJ43" s="991"/>
      <c r="DK43" s="992"/>
      <c r="DL43" s="990"/>
      <c r="DM43" s="991"/>
      <c r="DN43" s="991"/>
      <c r="DO43" s="991"/>
      <c r="DP43" s="992"/>
      <c r="DQ43" s="990"/>
      <c r="DR43" s="991"/>
      <c r="DS43" s="991"/>
      <c r="DT43" s="991"/>
      <c r="DU43" s="992"/>
      <c r="DV43" s="993"/>
      <c r="DW43" s="994"/>
      <c r="DX43" s="994"/>
      <c r="DY43" s="994"/>
      <c r="DZ43" s="995"/>
      <c r="EA43" s="230"/>
    </row>
    <row r="44" spans="1:131" ht="26.25" customHeight="1" x14ac:dyDescent="0.2">
      <c r="A44" s="238">
        <v>17</v>
      </c>
      <c r="B44" s="1031"/>
      <c r="C44" s="1032"/>
      <c r="D44" s="1032"/>
      <c r="E44" s="1032"/>
      <c r="F44" s="1032"/>
      <c r="G44" s="1032"/>
      <c r="H44" s="1032"/>
      <c r="I44" s="1032"/>
      <c r="J44" s="1032"/>
      <c r="K44" s="1032"/>
      <c r="L44" s="1032"/>
      <c r="M44" s="1032"/>
      <c r="N44" s="1032"/>
      <c r="O44" s="1032"/>
      <c r="P44" s="1033"/>
      <c r="Q44" s="1039"/>
      <c r="R44" s="1040"/>
      <c r="S44" s="1040"/>
      <c r="T44" s="1040"/>
      <c r="U44" s="1040"/>
      <c r="V44" s="1040"/>
      <c r="W44" s="1040"/>
      <c r="X44" s="1040"/>
      <c r="Y44" s="1040"/>
      <c r="Z44" s="1040"/>
      <c r="AA44" s="1040"/>
      <c r="AB44" s="1040"/>
      <c r="AC44" s="1040"/>
      <c r="AD44" s="1040"/>
      <c r="AE44" s="1041"/>
      <c r="AF44" s="1036"/>
      <c r="AG44" s="1037"/>
      <c r="AH44" s="1037"/>
      <c r="AI44" s="1037"/>
      <c r="AJ44" s="1038"/>
      <c r="AK44" s="980"/>
      <c r="AL44" s="971"/>
      <c r="AM44" s="971"/>
      <c r="AN44" s="971"/>
      <c r="AO44" s="971"/>
      <c r="AP44" s="971"/>
      <c r="AQ44" s="971"/>
      <c r="AR44" s="971"/>
      <c r="AS44" s="971"/>
      <c r="AT44" s="971"/>
      <c r="AU44" s="971"/>
      <c r="AV44" s="971"/>
      <c r="AW44" s="971"/>
      <c r="AX44" s="971"/>
      <c r="AY44" s="971"/>
      <c r="AZ44" s="1042"/>
      <c r="BA44" s="1042"/>
      <c r="BB44" s="1042"/>
      <c r="BC44" s="1042"/>
      <c r="BD44" s="1042"/>
      <c r="BE44" s="972"/>
      <c r="BF44" s="972"/>
      <c r="BG44" s="972"/>
      <c r="BH44" s="972"/>
      <c r="BI44" s="973"/>
      <c r="BJ44" s="232"/>
      <c r="BK44" s="232"/>
      <c r="BL44" s="232"/>
      <c r="BM44" s="232"/>
      <c r="BN44" s="232"/>
      <c r="BO44" s="241"/>
      <c r="BP44" s="241"/>
      <c r="BQ44" s="238">
        <v>38</v>
      </c>
      <c r="BR44" s="239"/>
      <c r="BS44" s="993"/>
      <c r="BT44" s="994"/>
      <c r="BU44" s="994"/>
      <c r="BV44" s="994"/>
      <c r="BW44" s="994"/>
      <c r="BX44" s="994"/>
      <c r="BY44" s="994"/>
      <c r="BZ44" s="994"/>
      <c r="CA44" s="994"/>
      <c r="CB44" s="994"/>
      <c r="CC44" s="994"/>
      <c r="CD44" s="994"/>
      <c r="CE44" s="994"/>
      <c r="CF44" s="994"/>
      <c r="CG44" s="1015"/>
      <c r="CH44" s="990"/>
      <c r="CI44" s="991"/>
      <c r="CJ44" s="991"/>
      <c r="CK44" s="991"/>
      <c r="CL44" s="992"/>
      <c r="CM44" s="990"/>
      <c r="CN44" s="991"/>
      <c r="CO44" s="991"/>
      <c r="CP44" s="991"/>
      <c r="CQ44" s="992"/>
      <c r="CR44" s="990"/>
      <c r="CS44" s="991"/>
      <c r="CT44" s="991"/>
      <c r="CU44" s="991"/>
      <c r="CV44" s="992"/>
      <c r="CW44" s="990"/>
      <c r="CX44" s="991"/>
      <c r="CY44" s="991"/>
      <c r="CZ44" s="991"/>
      <c r="DA44" s="992"/>
      <c r="DB44" s="990"/>
      <c r="DC44" s="991"/>
      <c r="DD44" s="991"/>
      <c r="DE44" s="991"/>
      <c r="DF44" s="992"/>
      <c r="DG44" s="990"/>
      <c r="DH44" s="991"/>
      <c r="DI44" s="991"/>
      <c r="DJ44" s="991"/>
      <c r="DK44" s="992"/>
      <c r="DL44" s="990"/>
      <c r="DM44" s="991"/>
      <c r="DN44" s="991"/>
      <c r="DO44" s="991"/>
      <c r="DP44" s="992"/>
      <c r="DQ44" s="990"/>
      <c r="DR44" s="991"/>
      <c r="DS44" s="991"/>
      <c r="DT44" s="991"/>
      <c r="DU44" s="992"/>
      <c r="DV44" s="993"/>
      <c r="DW44" s="994"/>
      <c r="DX44" s="994"/>
      <c r="DY44" s="994"/>
      <c r="DZ44" s="995"/>
      <c r="EA44" s="230"/>
    </row>
    <row r="45" spans="1:131" ht="26.25" customHeight="1" x14ac:dyDescent="0.2">
      <c r="A45" s="238">
        <v>18</v>
      </c>
      <c r="B45" s="1031"/>
      <c r="C45" s="1032"/>
      <c r="D45" s="1032"/>
      <c r="E45" s="1032"/>
      <c r="F45" s="1032"/>
      <c r="G45" s="1032"/>
      <c r="H45" s="1032"/>
      <c r="I45" s="1032"/>
      <c r="J45" s="1032"/>
      <c r="K45" s="1032"/>
      <c r="L45" s="1032"/>
      <c r="M45" s="1032"/>
      <c r="N45" s="1032"/>
      <c r="O45" s="1032"/>
      <c r="P45" s="1033"/>
      <c r="Q45" s="1039"/>
      <c r="R45" s="1040"/>
      <c r="S45" s="1040"/>
      <c r="T45" s="1040"/>
      <c r="U45" s="1040"/>
      <c r="V45" s="1040"/>
      <c r="W45" s="1040"/>
      <c r="X45" s="1040"/>
      <c r="Y45" s="1040"/>
      <c r="Z45" s="1040"/>
      <c r="AA45" s="1040"/>
      <c r="AB45" s="1040"/>
      <c r="AC45" s="1040"/>
      <c r="AD45" s="1040"/>
      <c r="AE45" s="1041"/>
      <c r="AF45" s="1036"/>
      <c r="AG45" s="1037"/>
      <c r="AH45" s="1037"/>
      <c r="AI45" s="1037"/>
      <c r="AJ45" s="1038"/>
      <c r="AK45" s="980"/>
      <c r="AL45" s="971"/>
      <c r="AM45" s="971"/>
      <c r="AN45" s="971"/>
      <c r="AO45" s="971"/>
      <c r="AP45" s="971"/>
      <c r="AQ45" s="971"/>
      <c r="AR45" s="971"/>
      <c r="AS45" s="971"/>
      <c r="AT45" s="971"/>
      <c r="AU45" s="971"/>
      <c r="AV45" s="971"/>
      <c r="AW45" s="971"/>
      <c r="AX45" s="971"/>
      <c r="AY45" s="971"/>
      <c r="AZ45" s="1042"/>
      <c r="BA45" s="1042"/>
      <c r="BB45" s="1042"/>
      <c r="BC45" s="1042"/>
      <c r="BD45" s="1042"/>
      <c r="BE45" s="972"/>
      <c r="BF45" s="972"/>
      <c r="BG45" s="972"/>
      <c r="BH45" s="972"/>
      <c r="BI45" s="973"/>
      <c r="BJ45" s="232"/>
      <c r="BK45" s="232"/>
      <c r="BL45" s="232"/>
      <c r="BM45" s="232"/>
      <c r="BN45" s="232"/>
      <c r="BO45" s="241"/>
      <c r="BP45" s="241"/>
      <c r="BQ45" s="238">
        <v>39</v>
      </c>
      <c r="BR45" s="239"/>
      <c r="BS45" s="993"/>
      <c r="BT45" s="994"/>
      <c r="BU45" s="994"/>
      <c r="BV45" s="994"/>
      <c r="BW45" s="994"/>
      <c r="BX45" s="994"/>
      <c r="BY45" s="994"/>
      <c r="BZ45" s="994"/>
      <c r="CA45" s="994"/>
      <c r="CB45" s="994"/>
      <c r="CC45" s="994"/>
      <c r="CD45" s="994"/>
      <c r="CE45" s="994"/>
      <c r="CF45" s="994"/>
      <c r="CG45" s="1015"/>
      <c r="CH45" s="990"/>
      <c r="CI45" s="991"/>
      <c r="CJ45" s="991"/>
      <c r="CK45" s="991"/>
      <c r="CL45" s="992"/>
      <c r="CM45" s="990"/>
      <c r="CN45" s="991"/>
      <c r="CO45" s="991"/>
      <c r="CP45" s="991"/>
      <c r="CQ45" s="992"/>
      <c r="CR45" s="990"/>
      <c r="CS45" s="991"/>
      <c r="CT45" s="991"/>
      <c r="CU45" s="991"/>
      <c r="CV45" s="992"/>
      <c r="CW45" s="990"/>
      <c r="CX45" s="991"/>
      <c r="CY45" s="991"/>
      <c r="CZ45" s="991"/>
      <c r="DA45" s="992"/>
      <c r="DB45" s="990"/>
      <c r="DC45" s="991"/>
      <c r="DD45" s="991"/>
      <c r="DE45" s="991"/>
      <c r="DF45" s="992"/>
      <c r="DG45" s="990"/>
      <c r="DH45" s="991"/>
      <c r="DI45" s="991"/>
      <c r="DJ45" s="991"/>
      <c r="DK45" s="992"/>
      <c r="DL45" s="990"/>
      <c r="DM45" s="991"/>
      <c r="DN45" s="991"/>
      <c r="DO45" s="991"/>
      <c r="DP45" s="992"/>
      <c r="DQ45" s="990"/>
      <c r="DR45" s="991"/>
      <c r="DS45" s="991"/>
      <c r="DT45" s="991"/>
      <c r="DU45" s="992"/>
      <c r="DV45" s="993"/>
      <c r="DW45" s="994"/>
      <c r="DX45" s="994"/>
      <c r="DY45" s="994"/>
      <c r="DZ45" s="995"/>
      <c r="EA45" s="230"/>
    </row>
    <row r="46" spans="1:131" ht="26.25" customHeight="1" x14ac:dyDescent="0.2">
      <c r="A46" s="238">
        <v>19</v>
      </c>
      <c r="B46" s="1031"/>
      <c r="C46" s="1032"/>
      <c r="D46" s="1032"/>
      <c r="E46" s="1032"/>
      <c r="F46" s="1032"/>
      <c r="G46" s="1032"/>
      <c r="H46" s="1032"/>
      <c r="I46" s="1032"/>
      <c r="J46" s="1032"/>
      <c r="K46" s="1032"/>
      <c r="L46" s="1032"/>
      <c r="M46" s="1032"/>
      <c r="N46" s="1032"/>
      <c r="O46" s="1032"/>
      <c r="P46" s="1033"/>
      <c r="Q46" s="1039"/>
      <c r="R46" s="1040"/>
      <c r="S46" s="1040"/>
      <c r="T46" s="1040"/>
      <c r="U46" s="1040"/>
      <c r="V46" s="1040"/>
      <c r="W46" s="1040"/>
      <c r="X46" s="1040"/>
      <c r="Y46" s="1040"/>
      <c r="Z46" s="1040"/>
      <c r="AA46" s="1040"/>
      <c r="AB46" s="1040"/>
      <c r="AC46" s="1040"/>
      <c r="AD46" s="1040"/>
      <c r="AE46" s="1041"/>
      <c r="AF46" s="1036"/>
      <c r="AG46" s="1037"/>
      <c r="AH46" s="1037"/>
      <c r="AI46" s="1037"/>
      <c r="AJ46" s="1038"/>
      <c r="AK46" s="980"/>
      <c r="AL46" s="971"/>
      <c r="AM46" s="971"/>
      <c r="AN46" s="971"/>
      <c r="AO46" s="971"/>
      <c r="AP46" s="971"/>
      <c r="AQ46" s="971"/>
      <c r="AR46" s="971"/>
      <c r="AS46" s="971"/>
      <c r="AT46" s="971"/>
      <c r="AU46" s="971"/>
      <c r="AV46" s="971"/>
      <c r="AW46" s="971"/>
      <c r="AX46" s="971"/>
      <c r="AY46" s="971"/>
      <c r="AZ46" s="1042"/>
      <c r="BA46" s="1042"/>
      <c r="BB46" s="1042"/>
      <c r="BC46" s="1042"/>
      <c r="BD46" s="1042"/>
      <c r="BE46" s="972"/>
      <c r="BF46" s="972"/>
      <c r="BG46" s="972"/>
      <c r="BH46" s="972"/>
      <c r="BI46" s="973"/>
      <c r="BJ46" s="232"/>
      <c r="BK46" s="232"/>
      <c r="BL46" s="232"/>
      <c r="BM46" s="232"/>
      <c r="BN46" s="232"/>
      <c r="BO46" s="241"/>
      <c r="BP46" s="241"/>
      <c r="BQ46" s="238">
        <v>40</v>
      </c>
      <c r="BR46" s="239"/>
      <c r="BS46" s="993"/>
      <c r="BT46" s="994"/>
      <c r="BU46" s="994"/>
      <c r="BV46" s="994"/>
      <c r="BW46" s="994"/>
      <c r="BX46" s="994"/>
      <c r="BY46" s="994"/>
      <c r="BZ46" s="994"/>
      <c r="CA46" s="994"/>
      <c r="CB46" s="994"/>
      <c r="CC46" s="994"/>
      <c r="CD46" s="994"/>
      <c r="CE46" s="994"/>
      <c r="CF46" s="994"/>
      <c r="CG46" s="1015"/>
      <c r="CH46" s="990"/>
      <c r="CI46" s="991"/>
      <c r="CJ46" s="991"/>
      <c r="CK46" s="991"/>
      <c r="CL46" s="992"/>
      <c r="CM46" s="990"/>
      <c r="CN46" s="991"/>
      <c r="CO46" s="991"/>
      <c r="CP46" s="991"/>
      <c r="CQ46" s="992"/>
      <c r="CR46" s="990"/>
      <c r="CS46" s="991"/>
      <c r="CT46" s="991"/>
      <c r="CU46" s="991"/>
      <c r="CV46" s="992"/>
      <c r="CW46" s="990"/>
      <c r="CX46" s="991"/>
      <c r="CY46" s="991"/>
      <c r="CZ46" s="991"/>
      <c r="DA46" s="992"/>
      <c r="DB46" s="990"/>
      <c r="DC46" s="991"/>
      <c r="DD46" s="991"/>
      <c r="DE46" s="991"/>
      <c r="DF46" s="992"/>
      <c r="DG46" s="990"/>
      <c r="DH46" s="991"/>
      <c r="DI46" s="991"/>
      <c r="DJ46" s="991"/>
      <c r="DK46" s="992"/>
      <c r="DL46" s="990"/>
      <c r="DM46" s="991"/>
      <c r="DN46" s="991"/>
      <c r="DO46" s="991"/>
      <c r="DP46" s="992"/>
      <c r="DQ46" s="990"/>
      <c r="DR46" s="991"/>
      <c r="DS46" s="991"/>
      <c r="DT46" s="991"/>
      <c r="DU46" s="992"/>
      <c r="DV46" s="993"/>
      <c r="DW46" s="994"/>
      <c r="DX46" s="994"/>
      <c r="DY46" s="994"/>
      <c r="DZ46" s="995"/>
      <c r="EA46" s="230"/>
    </row>
    <row r="47" spans="1:131" ht="26.25" customHeight="1" x14ac:dyDescent="0.2">
      <c r="A47" s="238">
        <v>20</v>
      </c>
      <c r="B47" s="1031"/>
      <c r="C47" s="1032"/>
      <c r="D47" s="1032"/>
      <c r="E47" s="1032"/>
      <c r="F47" s="1032"/>
      <c r="G47" s="1032"/>
      <c r="H47" s="1032"/>
      <c r="I47" s="1032"/>
      <c r="J47" s="1032"/>
      <c r="K47" s="1032"/>
      <c r="L47" s="1032"/>
      <c r="M47" s="1032"/>
      <c r="N47" s="1032"/>
      <c r="O47" s="1032"/>
      <c r="P47" s="1033"/>
      <c r="Q47" s="1039"/>
      <c r="R47" s="1040"/>
      <c r="S47" s="1040"/>
      <c r="T47" s="1040"/>
      <c r="U47" s="1040"/>
      <c r="V47" s="1040"/>
      <c r="W47" s="1040"/>
      <c r="X47" s="1040"/>
      <c r="Y47" s="1040"/>
      <c r="Z47" s="1040"/>
      <c r="AA47" s="1040"/>
      <c r="AB47" s="1040"/>
      <c r="AC47" s="1040"/>
      <c r="AD47" s="1040"/>
      <c r="AE47" s="1041"/>
      <c r="AF47" s="1036"/>
      <c r="AG47" s="1037"/>
      <c r="AH47" s="1037"/>
      <c r="AI47" s="1037"/>
      <c r="AJ47" s="1038"/>
      <c r="AK47" s="980"/>
      <c r="AL47" s="971"/>
      <c r="AM47" s="971"/>
      <c r="AN47" s="971"/>
      <c r="AO47" s="971"/>
      <c r="AP47" s="971"/>
      <c r="AQ47" s="971"/>
      <c r="AR47" s="971"/>
      <c r="AS47" s="971"/>
      <c r="AT47" s="971"/>
      <c r="AU47" s="971"/>
      <c r="AV47" s="971"/>
      <c r="AW47" s="971"/>
      <c r="AX47" s="971"/>
      <c r="AY47" s="971"/>
      <c r="AZ47" s="1042"/>
      <c r="BA47" s="1042"/>
      <c r="BB47" s="1042"/>
      <c r="BC47" s="1042"/>
      <c r="BD47" s="1042"/>
      <c r="BE47" s="972"/>
      <c r="BF47" s="972"/>
      <c r="BG47" s="972"/>
      <c r="BH47" s="972"/>
      <c r="BI47" s="973"/>
      <c r="BJ47" s="232"/>
      <c r="BK47" s="232"/>
      <c r="BL47" s="232"/>
      <c r="BM47" s="232"/>
      <c r="BN47" s="232"/>
      <c r="BO47" s="241"/>
      <c r="BP47" s="241"/>
      <c r="BQ47" s="238">
        <v>41</v>
      </c>
      <c r="BR47" s="239"/>
      <c r="BS47" s="993"/>
      <c r="BT47" s="994"/>
      <c r="BU47" s="994"/>
      <c r="BV47" s="994"/>
      <c r="BW47" s="994"/>
      <c r="BX47" s="994"/>
      <c r="BY47" s="994"/>
      <c r="BZ47" s="994"/>
      <c r="CA47" s="994"/>
      <c r="CB47" s="994"/>
      <c r="CC47" s="994"/>
      <c r="CD47" s="994"/>
      <c r="CE47" s="994"/>
      <c r="CF47" s="994"/>
      <c r="CG47" s="1015"/>
      <c r="CH47" s="990"/>
      <c r="CI47" s="991"/>
      <c r="CJ47" s="991"/>
      <c r="CK47" s="991"/>
      <c r="CL47" s="992"/>
      <c r="CM47" s="990"/>
      <c r="CN47" s="991"/>
      <c r="CO47" s="991"/>
      <c r="CP47" s="991"/>
      <c r="CQ47" s="992"/>
      <c r="CR47" s="990"/>
      <c r="CS47" s="991"/>
      <c r="CT47" s="991"/>
      <c r="CU47" s="991"/>
      <c r="CV47" s="992"/>
      <c r="CW47" s="990"/>
      <c r="CX47" s="991"/>
      <c r="CY47" s="991"/>
      <c r="CZ47" s="991"/>
      <c r="DA47" s="992"/>
      <c r="DB47" s="990"/>
      <c r="DC47" s="991"/>
      <c r="DD47" s="991"/>
      <c r="DE47" s="991"/>
      <c r="DF47" s="992"/>
      <c r="DG47" s="990"/>
      <c r="DH47" s="991"/>
      <c r="DI47" s="991"/>
      <c r="DJ47" s="991"/>
      <c r="DK47" s="992"/>
      <c r="DL47" s="990"/>
      <c r="DM47" s="991"/>
      <c r="DN47" s="991"/>
      <c r="DO47" s="991"/>
      <c r="DP47" s="992"/>
      <c r="DQ47" s="990"/>
      <c r="DR47" s="991"/>
      <c r="DS47" s="991"/>
      <c r="DT47" s="991"/>
      <c r="DU47" s="992"/>
      <c r="DV47" s="993"/>
      <c r="DW47" s="994"/>
      <c r="DX47" s="994"/>
      <c r="DY47" s="994"/>
      <c r="DZ47" s="995"/>
      <c r="EA47" s="230"/>
    </row>
    <row r="48" spans="1:131" ht="26.25" customHeight="1" x14ac:dyDescent="0.2">
      <c r="A48" s="238">
        <v>21</v>
      </c>
      <c r="B48" s="1031"/>
      <c r="C48" s="1032"/>
      <c r="D48" s="1032"/>
      <c r="E48" s="1032"/>
      <c r="F48" s="1032"/>
      <c r="G48" s="1032"/>
      <c r="H48" s="1032"/>
      <c r="I48" s="1032"/>
      <c r="J48" s="1032"/>
      <c r="K48" s="1032"/>
      <c r="L48" s="1032"/>
      <c r="M48" s="1032"/>
      <c r="N48" s="1032"/>
      <c r="O48" s="1032"/>
      <c r="P48" s="1033"/>
      <c r="Q48" s="1039"/>
      <c r="R48" s="1040"/>
      <c r="S48" s="1040"/>
      <c r="T48" s="1040"/>
      <c r="U48" s="1040"/>
      <c r="V48" s="1040"/>
      <c r="W48" s="1040"/>
      <c r="X48" s="1040"/>
      <c r="Y48" s="1040"/>
      <c r="Z48" s="1040"/>
      <c r="AA48" s="1040"/>
      <c r="AB48" s="1040"/>
      <c r="AC48" s="1040"/>
      <c r="AD48" s="1040"/>
      <c r="AE48" s="1041"/>
      <c r="AF48" s="1036"/>
      <c r="AG48" s="1037"/>
      <c r="AH48" s="1037"/>
      <c r="AI48" s="1037"/>
      <c r="AJ48" s="1038"/>
      <c r="AK48" s="980"/>
      <c r="AL48" s="971"/>
      <c r="AM48" s="971"/>
      <c r="AN48" s="971"/>
      <c r="AO48" s="971"/>
      <c r="AP48" s="971"/>
      <c r="AQ48" s="971"/>
      <c r="AR48" s="971"/>
      <c r="AS48" s="971"/>
      <c r="AT48" s="971"/>
      <c r="AU48" s="971"/>
      <c r="AV48" s="971"/>
      <c r="AW48" s="971"/>
      <c r="AX48" s="971"/>
      <c r="AY48" s="971"/>
      <c r="AZ48" s="1042"/>
      <c r="BA48" s="1042"/>
      <c r="BB48" s="1042"/>
      <c r="BC48" s="1042"/>
      <c r="BD48" s="1042"/>
      <c r="BE48" s="972"/>
      <c r="BF48" s="972"/>
      <c r="BG48" s="972"/>
      <c r="BH48" s="972"/>
      <c r="BI48" s="973"/>
      <c r="BJ48" s="232"/>
      <c r="BK48" s="232"/>
      <c r="BL48" s="232"/>
      <c r="BM48" s="232"/>
      <c r="BN48" s="232"/>
      <c r="BO48" s="241"/>
      <c r="BP48" s="241"/>
      <c r="BQ48" s="238">
        <v>42</v>
      </c>
      <c r="BR48" s="239"/>
      <c r="BS48" s="993"/>
      <c r="BT48" s="994"/>
      <c r="BU48" s="994"/>
      <c r="BV48" s="994"/>
      <c r="BW48" s="994"/>
      <c r="BX48" s="994"/>
      <c r="BY48" s="994"/>
      <c r="BZ48" s="994"/>
      <c r="CA48" s="994"/>
      <c r="CB48" s="994"/>
      <c r="CC48" s="994"/>
      <c r="CD48" s="994"/>
      <c r="CE48" s="994"/>
      <c r="CF48" s="994"/>
      <c r="CG48" s="1015"/>
      <c r="CH48" s="990"/>
      <c r="CI48" s="991"/>
      <c r="CJ48" s="991"/>
      <c r="CK48" s="991"/>
      <c r="CL48" s="992"/>
      <c r="CM48" s="990"/>
      <c r="CN48" s="991"/>
      <c r="CO48" s="991"/>
      <c r="CP48" s="991"/>
      <c r="CQ48" s="992"/>
      <c r="CR48" s="990"/>
      <c r="CS48" s="991"/>
      <c r="CT48" s="991"/>
      <c r="CU48" s="991"/>
      <c r="CV48" s="992"/>
      <c r="CW48" s="990"/>
      <c r="CX48" s="991"/>
      <c r="CY48" s="991"/>
      <c r="CZ48" s="991"/>
      <c r="DA48" s="992"/>
      <c r="DB48" s="990"/>
      <c r="DC48" s="991"/>
      <c r="DD48" s="991"/>
      <c r="DE48" s="991"/>
      <c r="DF48" s="992"/>
      <c r="DG48" s="990"/>
      <c r="DH48" s="991"/>
      <c r="DI48" s="991"/>
      <c r="DJ48" s="991"/>
      <c r="DK48" s="992"/>
      <c r="DL48" s="990"/>
      <c r="DM48" s="991"/>
      <c r="DN48" s="991"/>
      <c r="DO48" s="991"/>
      <c r="DP48" s="992"/>
      <c r="DQ48" s="990"/>
      <c r="DR48" s="991"/>
      <c r="DS48" s="991"/>
      <c r="DT48" s="991"/>
      <c r="DU48" s="992"/>
      <c r="DV48" s="993"/>
      <c r="DW48" s="994"/>
      <c r="DX48" s="994"/>
      <c r="DY48" s="994"/>
      <c r="DZ48" s="995"/>
      <c r="EA48" s="230"/>
    </row>
    <row r="49" spans="1:131" ht="26.25" customHeight="1" x14ac:dyDescent="0.2">
      <c r="A49" s="238">
        <v>22</v>
      </c>
      <c r="B49" s="1031"/>
      <c r="C49" s="1032"/>
      <c r="D49" s="1032"/>
      <c r="E49" s="1032"/>
      <c r="F49" s="1032"/>
      <c r="G49" s="1032"/>
      <c r="H49" s="1032"/>
      <c r="I49" s="1032"/>
      <c r="J49" s="1032"/>
      <c r="K49" s="1032"/>
      <c r="L49" s="1032"/>
      <c r="M49" s="1032"/>
      <c r="N49" s="1032"/>
      <c r="O49" s="1032"/>
      <c r="P49" s="1033"/>
      <c r="Q49" s="1039"/>
      <c r="R49" s="1040"/>
      <c r="S49" s="1040"/>
      <c r="T49" s="1040"/>
      <c r="U49" s="1040"/>
      <c r="V49" s="1040"/>
      <c r="W49" s="1040"/>
      <c r="X49" s="1040"/>
      <c r="Y49" s="1040"/>
      <c r="Z49" s="1040"/>
      <c r="AA49" s="1040"/>
      <c r="AB49" s="1040"/>
      <c r="AC49" s="1040"/>
      <c r="AD49" s="1040"/>
      <c r="AE49" s="1041"/>
      <c r="AF49" s="1036"/>
      <c r="AG49" s="1037"/>
      <c r="AH49" s="1037"/>
      <c r="AI49" s="1037"/>
      <c r="AJ49" s="1038"/>
      <c r="AK49" s="980"/>
      <c r="AL49" s="971"/>
      <c r="AM49" s="971"/>
      <c r="AN49" s="971"/>
      <c r="AO49" s="971"/>
      <c r="AP49" s="971"/>
      <c r="AQ49" s="971"/>
      <c r="AR49" s="971"/>
      <c r="AS49" s="971"/>
      <c r="AT49" s="971"/>
      <c r="AU49" s="971"/>
      <c r="AV49" s="971"/>
      <c r="AW49" s="971"/>
      <c r="AX49" s="971"/>
      <c r="AY49" s="971"/>
      <c r="AZ49" s="1042"/>
      <c r="BA49" s="1042"/>
      <c r="BB49" s="1042"/>
      <c r="BC49" s="1042"/>
      <c r="BD49" s="1042"/>
      <c r="BE49" s="972"/>
      <c r="BF49" s="972"/>
      <c r="BG49" s="972"/>
      <c r="BH49" s="972"/>
      <c r="BI49" s="973"/>
      <c r="BJ49" s="232"/>
      <c r="BK49" s="232"/>
      <c r="BL49" s="232"/>
      <c r="BM49" s="232"/>
      <c r="BN49" s="232"/>
      <c r="BO49" s="241"/>
      <c r="BP49" s="241"/>
      <c r="BQ49" s="238">
        <v>43</v>
      </c>
      <c r="BR49" s="239"/>
      <c r="BS49" s="993"/>
      <c r="BT49" s="994"/>
      <c r="BU49" s="994"/>
      <c r="BV49" s="994"/>
      <c r="BW49" s="994"/>
      <c r="BX49" s="994"/>
      <c r="BY49" s="994"/>
      <c r="BZ49" s="994"/>
      <c r="CA49" s="994"/>
      <c r="CB49" s="994"/>
      <c r="CC49" s="994"/>
      <c r="CD49" s="994"/>
      <c r="CE49" s="994"/>
      <c r="CF49" s="994"/>
      <c r="CG49" s="1015"/>
      <c r="CH49" s="990"/>
      <c r="CI49" s="991"/>
      <c r="CJ49" s="991"/>
      <c r="CK49" s="991"/>
      <c r="CL49" s="992"/>
      <c r="CM49" s="990"/>
      <c r="CN49" s="991"/>
      <c r="CO49" s="991"/>
      <c r="CP49" s="991"/>
      <c r="CQ49" s="992"/>
      <c r="CR49" s="990"/>
      <c r="CS49" s="991"/>
      <c r="CT49" s="991"/>
      <c r="CU49" s="991"/>
      <c r="CV49" s="992"/>
      <c r="CW49" s="990"/>
      <c r="CX49" s="991"/>
      <c r="CY49" s="991"/>
      <c r="CZ49" s="991"/>
      <c r="DA49" s="992"/>
      <c r="DB49" s="990"/>
      <c r="DC49" s="991"/>
      <c r="DD49" s="991"/>
      <c r="DE49" s="991"/>
      <c r="DF49" s="992"/>
      <c r="DG49" s="990"/>
      <c r="DH49" s="991"/>
      <c r="DI49" s="991"/>
      <c r="DJ49" s="991"/>
      <c r="DK49" s="992"/>
      <c r="DL49" s="990"/>
      <c r="DM49" s="991"/>
      <c r="DN49" s="991"/>
      <c r="DO49" s="991"/>
      <c r="DP49" s="992"/>
      <c r="DQ49" s="990"/>
      <c r="DR49" s="991"/>
      <c r="DS49" s="991"/>
      <c r="DT49" s="991"/>
      <c r="DU49" s="992"/>
      <c r="DV49" s="993"/>
      <c r="DW49" s="994"/>
      <c r="DX49" s="994"/>
      <c r="DY49" s="994"/>
      <c r="DZ49" s="995"/>
      <c r="EA49" s="230"/>
    </row>
    <row r="50" spans="1:131" ht="26.25" customHeight="1" x14ac:dyDescent="0.2">
      <c r="A50" s="238">
        <v>23</v>
      </c>
      <c r="B50" s="1031"/>
      <c r="C50" s="1032"/>
      <c r="D50" s="1032"/>
      <c r="E50" s="1032"/>
      <c r="F50" s="1032"/>
      <c r="G50" s="1032"/>
      <c r="H50" s="1032"/>
      <c r="I50" s="1032"/>
      <c r="J50" s="1032"/>
      <c r="K50" s="1032"/>
      <c r="L50" s="1032"/>
      <c r="M50" s="1032"/>
      <c r="N50" s="1032"/>
      <c r="O50" s="1032"/>
      <c r="P50" s="1033"/>
      <c r="Q50" s="1034"/>
      <c r="R50" s="1026"/>
      <c r="S50" s="1026"/>
      <c r="T50" s="1026"/>
      <c r="U50" s="1026"/>
      <c r="V50" s="1026"/>
      <c r="W50" s="1026"/>
      <c r="X50" s="1026"/>
      <c r="Y50" s="1026"/>
      <c r="Z50" s="1026"/>
      <c r="AA50" s="1026"/>
      <c r="AB50" s="1026"/>
      <c r="AC50" s="1026"/>
      <c r="AD50" s="1026"/>
      <c r="AE50" s="1035"/>
      <c r="AF50" s="1036"/>
      <c r="AG50" s="1037"/>
      <c r="AH50" s="1037"/>
      <c r="AI50" s="1037"/>
      <c r="AJ50" s="1038"/>
      <c r="AK50" s="1025"/>
      <c r="AL50" s="1026"/>
      <c r="AM50" s="1026"/>
      <c r="AN50" s="1026"/>
      <c r="AO50" s="1026"/>
      <c r="AP50" s="1026"/>
      <c r="AQ50" s="1026"/>
      <c r="AR50" s="1026"/>
      <c r="AS50" s="1026"/>
      <c r="AT50" s="1026"/>
      <c r="AU50" s="1026"/>
      <c r="AV50" s="1026"/>
      <c r="AW50" s="1026"/>
      <c r="AX50" s="1026"/>
      <c r="AY50" s="1026"/>
      <c r="AZ50" s="1027"/>
      <c r="BA50" s="1027"/>
      <c r="BB50" s="1027"/>
      <c r="BC50" s="1027"/>
      <c r="BD50" s="1027"/>
      <c r="BE50" s="972"/>
      <c r="BF50" s="972"/>
      <c r="BG50" s="972"/>
      <c r="BH50" s="972"/>
      <c r="BI50" s="973"/>
      <c r="BJ50" s="232"/>
      <c r="BK50" s="232"/>
      <c r="BL50" s="232"/>
      <c r="BM50" s="232"/>
      <c r="BN50" s="232"/>
      <c r="BO50" s="241"/>
      <c r="BP50" s="241"/>
      <c r="BQ50" s="238">
        <v>44</v>
      </c>
      <c r="BR50" s="239"/>
      <c r="BS50" s="993"/>
      <c r="BT50" s="994"/>
      <c r="BU50" s="994"/>
      <c r="BV50" s="994"/>
      <c r="BW50" s="994"/>
      <c r="BX50" s="994"/>
      <c r="BY50" s="994"/>
      <c r="BZ50" s="994"/>
      <c r="CA50" s="994"/>
      <c r="CB50" s="994"/>
      <c r="CC50" s="994"/>
      <c r="CD50" s="994"/>
      <c r="CE50" s="994"/>
      <c r="CF50" s="994"/>
      <c r="CG50" s="1015"/>
      <c r="CH50" s="990"/>
      <c r="CI50" s="991"/>
      <c r="CJ50" s="991"/>
      <c r="CK50" s="991"/>
      <c r="CL50" s="992"/>
      <c r="CM50" s="990"/>
      <c r="CN50" s="991"/>
      <c r="CO50" s="991"/>
      <c r="CP50" s="991"/>
      <c r="CQ50" s="992"/>
      <c r="CR50" s="990"/>
      <c r="CS50" s="991"/>
      <c r="CT50" s="991"/>
      <c r="CU50" s="991"/>
      <c r="CV50" s="992"/>
      <c r="CW50" s="990"/>
      <c r="CX50" s="991"/>
      <c r="CY50" s="991"/>
      <c r="CZ50" s="991"/>
      <c r="DA50" s="992"/>
      <c r="DB50" s="990"/>
      <c r="DC50" s="991"/>
      <c r="DD50" s="991"/>
      <c r="DE50" s="991"/>
      <c r="DF50" s="992"/>
      <c r="DG50" s="990"/>
      <c r="DH50" s="991"/>
      <c r="DI50" s="991"/>
      <c r="DJ50" s="991"/>
      <c r="DK50" s="992"/>
      <c r="DL50" s="990"/>
      <c r="DM50" s="991"/>
      <c r="DN50" s="991"/>
      <c r="DO50" s="991"/>
      <c r="DP50" s="992"/>
      <c r="DQ50" s="990"/>
      <c r="DR50" s="991"/>
      <c r="DS50" s="991"/>
      <c r="DT50" s="991"/>
      <c r="DU50" s="992"/>
      <c r="DV50" s="993"/>
      <c r="DW50" s="994"/>
      <c r="DX50" s="994"/>
      <c r="DY50" s="994"/>
      <c r="DZ50" s="995"/>
      <c r="EA50" s="230"/>
    </row>
    <row r="51" spans="1:131" ht="26.25" customHeight="1" x14ac:dyDescent="0.2">
      <c r="A51" s="238">
        <v>24</v>
      </c>
      <c r="B51" s="1031"/>
      <c r="C51" s="1032"/>
      <c r="D51" s="1032"/>
      <c r="E51" s="1032"/>
      <c r="F51" s="1032"/>
      <c r="G51" s="1032"/>
      <c r="H51" s="1032"/>
      <c r="I51" s="1032"/>
      <c r="J51" s="1032"/>
      <c r="K51" s="1032"/>
      <c r="L51" s="1032"/>
      <c r="M51" s="1032"/>
      <c r="N51" s="1032"/>
      <c r="O51" s="1032"/>
      <c r="P51" s="1033"/>
      <c r="Q51" s="1034"/>
      <c r="R51" s="1026"/>
      <c r="S51" s="1026"/>
      <c r="T51" s="1026"/>
      <c r="U51" s="1026"/>
      <c r="V51" s="1026"/>
      <c r="W51" s="1026"/>
      <c r="X51" s="1026"/>
      <c r="Y51" s="1026"/>
      <c r="Z51" s="1026"/>
      <c r="AA51" s="1026"/>
      <c r="AB51" s="1026"/>
      <c r="AC51" s="1026"/>
      <c r="AD51" s="1026"/>
      <c r="AE51" s="1035"/>
      <c r="AF51" s="1036"/>
      <c r="AG51" s="1037"/>
      <c r="AH51" s="1037"/>
      <c r="AI51" s="1037"/>
      <c r="AJ51" s="1038"/>
      <c r="AK51" s="1025"/>
      <c r="AL51" s="1026"/>
      <c r="AM51" s="1026"/>
      <c r="AN51" s="1026"/>
      <c r="AO51" s="1026"/>
      <c r="AP51" s="1026"/>
      <c r="AQ51" s="1026"/>
      <c r="AR51" s="1026"/>
      <c r="AS51" s="1026"/>
      <c r="AT51" s="1026"/>
      <c r="AU51" s="1026"/>
      <c r="AV51" s="1026"/>
      <c r="AW51" s="1026"/>
      <c r="AX51" s="1026"/>
      <c r="AY51" s="1026"/>
      <c r="AZ51" s="1027"/>
      <c r="BA51" s="1027"/>
      <c r="BB51" s="1027"/>
      <c r="BC51" s="1027"/>
      <c r="BD51" s="1027"/>
      <c r="BE51" s="972"/>
      <c r="BF51" s="972"/>
      <c r="BG51" s="972"/>
      <c r="BH51" s="972"/>
      <c r="BI51" s="973"/>
      <c r="BJ51" s="232"/>
      <c r="BK51" s="232"/>
      <c r="BL51" s="232"/>
      <c r="BM51" s="232"/>
      <c r="BN51" s="232"/>
      <c r="BO51" s="241"/>
      <c r="BP51" s="241"/>
      <c r="BQ51" s="238">
        <v>45</v>
      </c>
      <c r="BR51" s="239"/>
      <c r="BS51" s="993"/>
      <c r="BT51" s="994"/>
      <c r="BU51" s="994"/>
      <c r="BV51" s="994"/>
      <c r="BW51" s="994"/>
      <c r="BX51" s="994"/>
      <c r="BY51" s="994"/>
      <c r="BZ51" s="994"/>
      <c r="CA51" s="994"/>
      <c r="CB51" s="994"/>
      <c r="CC51" s="994"/>
      <c r="CD51" s="994"/>
      <c r="CE51" s="994"/>
      <c r="CF51" s="994"/>
      <c r="CG51" s="1015"/>
      <c r="CH51" s="990"/>
      <c r="CI51" s="991"/>
      <c r="CJ51" s="991"/>
      <c r="CK51" s="991"/>
      <c r="CL51" s="992"/>
      <c r="CM51" s="990"/>
      <c r="CN51" s="991"/>
      <c r="CO51" s="991"/>
      <c r="CP51" s="991"/>
      <c r="CQ51" s="992"/>
      <c r="CR51" s="990"/>
      <c r="CS51" s="991"/>
      <c r="CT51" s="991"/>
      <c r="CU51" s="991"/>
      <c r="CV51" s="992"/>
      <c r="CW51" s="990"/>
      <c r="CX51" s="991"/>
      <c r="CY51" s="991"/>
      <c r="CZ51" s="991"/>
      <c r="DA51" s="992"/>
      <c r="DB51" s="990"/>
      <c r="DC51" s="991"/>
      <c r="DD51" s="991"/>
      <c r="DE51" s="991"/>
      <c r="DF51" s="992"/>
      <c r="DG51" s="990"/>
      <c r="DH51" s="991"/>
      <c r="DI51" s="991"/>
      <c r="DJ51" s="991"/>
      <c r="DK51" s="992"/>
      <c r="DL51" s="990"/>
      <c r="DM51" s="991"/>
      <c r="DN51" s="991"/>
      <c r="DO51" s="991"/>
      <c r="DP51" s="992"/>
      <c r="DQ51" s="990"/>
      <c r="DR51" s="991"/>
      <c r="DS51" s="991"/>
      <c r="DT51" s="991"/>
      <c r="DU51" s="992"/>
      <c r="DV51" s="993"/>
      <c r="DW51" s="994"/>
      <c r="DX51" s="994"/>
      <c r="DY51" s="994"/>
      <c r="DZ51" s="995"/>
      <c r="EA51" s="230"/>
    </row>
    <row r="52" spans="1:131" ht="26.25" customHeight="1" x14ac:dyDescent="0.2">
      <c r="A52" s="238">
        <v>25</v>
      </c>
      <c r="B52" s="1031"/>
      <c r="C52" s="1032"/>
      <c r="D52" s="1032"/>
      <c r="E52" s="1032"/>
      <c r="F52" s="1032"/>
      <c r="G52" s="1032"/>
      <c r="H52" s="1032"/>
      <c r="I52" s="1032"/>
      <c r="J52" s="1032"/>
      <c r="K52" s="1032"/>
      <c r="L52" s="1032"/>
      <c r="M52" s="1032"/>
      <c r="N52" s="1032"/>
      <c r="O52" s="1032"/>
      <c r="P52" s="1033"/>
      <c r="Q52" s="1034"/>
      <c r="R52" s="1026"/>
      <c r="S52" s="1026"/>
      <c r="T52" s="1026"/>
      <c r="U52" s="1026"/>
      <c r="V52" s="1026"/>
      <c r="W52" s="1026"/>
      <c r="X52" s="1026"/>
      <c r="Y52" s="1026"/>
      <c r="Z52" s="1026"/>
      <c r="AA52" s="1026"/>
      <c r="AB52" s="1026"/>
      <c r="AC52" s="1026"/>
      <c r="AD52" s="1026"/>
      <c r="AE52" s="1035"/>
      <c r="AF52" s="1036"/>
      <c r="AG52" s="1037"/>
      <c r="AH52" s="1037"/>
      <c r="AI52" s="1037"/>
      <c r="AJ52" s="1038"/>
      <c r="AK52" s="1025"/>
      <c r="AL52" s="1026"/>
      <c r="AM52" s="1026"/>
      <c r="AN52" s="1026"/>
      <c r="AO52" s="1026"/>
      <c r="AP52" s="1026"/>
      <c r="AQ52" s="1026"/>
      <c r="AR52" s="1026"/>
      <c r="AS52" s="1026"/>
      <c r="AT52" s="1026"/>
      <c r="AU52" s="1026"/>
      <c r="AV52" s="1026"/>
      <c r="AW52" s="1026"/>
      <c r="AX52" s="1026"/>
      <c r="AY52" s="1026"/>
      <c r="AZ52" s="1027"/>
      <c r="BA52" s="1027"/>
      <c r="BB52" s="1027"/>
      <c r="BC52" s="1027"/>
      <c r="BD52" s="1027"/>
      <c r="BE52" s="972"/>
      <c r="BF52" s="972"/>
      <c r="BG52" s="972"/>
      <c r="BH52" s="972"/>
      <c r="BI52" s="973"/>
      <c r="BJ52" s="232"/>
      <c r="BK52" s="232"/>
      <c r="BL52" s="232"/>
      <c r="BM52" s="232"/>
      <c r="BN52" s="232"/>
      <c r="BO52" s="241"/>
      <c r="BP52" s="241"/>
      <c r="BQ52" s="238">
        <v>46</v>
      </c>
      <c r="BR52" s="239"/>
      <c r="BS52" s="993"/>
      <c r="BT52" s="994"/>
      <c r="BU52" s="994"/>
      <c r="BV52" s="994"/>
      <c r="BW52" s="994"/>
      <c r="BX52" s="994"/>
      <c r="BY52" s="994"/>
      <c r="BZ52" s="994"/>
      <c r="CA52" s="994"/>
      <c r="CB52" s="994"/>
      <c r="CC52" s="994"/>
      <c r="CD52" s="994"/>
      <c r="CE52" s="994"/>
      <c r="CF52" s="994"/>
      <c r="CG52" s="1015"/>
      <c r="CH52" s="990"/>
      <c r="CI52" s="991"/>
      <c r="CJ52" s="991"/>
      <c r="CK52" s="991"/>
      <c r="CL52" s="992"/>
      <c r="CM52" s="990"/>
      <c r="CN52" s="991"/>
      <c r="CO52" s="991"/>
      <c r="CP52" s="991"/>
      <c r="CQ52" s="992"/>
      <c r="CR52" s="990"/>
      <c r="CS52" s="991"/>
      <c r="CT52" s="991"/>
      <c r="CU52" s="991"/>
      <c r="CV52" s="992"/>
      <c r="CW52" s="990"/>
      <c r="CX52" s="991"/>
      <c r="CY52" s="991"/>
      <c r="CZ52" s="991"/>
      <c r="DA52" s="992"/>
      <c r="DB52" s="990"/>
      <c r="DC52" s="991"/>
      <c r="DD52" s="991"/>
      <c r="DE52" s="991"/>
      <c r="DF52" s="992"/>
      <c r="DG52" s="990"/>
      <c r="DH52" s="991"/>
      <c r="DI52" s="991"/>
      <c r="DJ52" s="991"/>
      <c r="DK52" s="992"/>
      <c r="DL52" s="990"/>
      <c r="DM52" s="991"/>
      <c r="DN52" s="991"/>
      <c r="DO52" s="991"/>
      <c r="DP52" s="992"/>
      <c r="DQ52" s="990"/>
      <c r="DR52" s="991"/>
      <c r="DS52" s="991"/>
      <c r="DT52" s="991"/>
      <c r="DU52" s="992"/>
      <c r="DV52" s="993"/>
      <c r="DW52" s="994"/>
      <c r="DX52" s="994"/>
      <c r="DY52" s="994"/>
      <c r="DZ52" s="995"/>
      <c r="EA52" s="230"/>
    </row>
    <row r="53" spans="1:131" ht="26.25" customHeight="1" x14ac:dyDescent="0.2">
      <c r="A53" s="238">
        <v>26</v>
      </c>
      <c r="B53" s="1031"/>
      <c r="C53" s="1032"/>
      <c r="D53" s="1032"/>
      <c r="E53" s="1032"/>
      <c r="F53" s="1032"/>
      <c r="G53" s="1032"/>
      <c r="H53" s="1032"/>
      <c r="I53" s="1032"/>
      <c r="J53" s="1032"/>
      <c r="K53" s="1032"/>
      <c r="L53" s="1032"/>
      <c r="M53" s="1032"/>
      <c r="N53" s="1032"/>
      <c r="O53" s="1032"/>
      <c r="P53" s="1033"/>
      <c r="Q53" s="1034"/>
      <c r="R53" s="1026"/>
      <c r="S53" s="1026"/>
      <c r="T53" s="1026"/>
      <c r="U53" s="1026"/>
      <c r="V53" s="1026"/>
      <c r="W53" s="1026"/>
      <c r="X53" s="1026"/>
      <c r="Y53" s="1026"/>
      <c r="Z53" s="1026"/>
      <c r="AA53" s="1026"/>
      <c r="AB53" s="1026"/>
      <c r="AC53" s="1026"/>
      <c r="AD53" s="1026"/>
      <c r="AE53" s="1035"/>
      <c r="AF53" s="1036"/>
      <c r="AG53" s="1037"/>
      <c r="AH53" s="1037"/>
      <c r="AI53" s="1037"/>
      <c r="AJ53" s="1038"/>
      <c r="AK53" s="1025"/>
      <c r="AL53" s="1026"/>
      <c r="AM53" s="1026"/>
      <c r="AN53" s="1026"/>
      <c r="AO53" s="1026"/>
      <c r="AP53" s="1026"/>
      <c r="AQ53" s="1026"/>
      <c r="AR53" s="1026"/>
      <c r="AS53" s="1026"/>
      <c r="AT53" s="1026"/>
      <c r="AU53" s="1026"/>
      <c r="AV53" s="1026"/>
      <c r="AW53" s="1026"/>
      <c r="AX53" s="1026"/>
      <c r="AY53" s="1026"/>
      <c r="AZ53" s="1027"/>
      <c r="BA53" s="1027"/>
      <c r="BB53" s="1027"/>
      <c r="BC53" s="1027"/>
      <c r="BD53" s="1027"/>
      <c r="BE53" s="972"/>
      <c r="BF53" s="972"/>
      <c r="BG53" s="972"/>
      <c r="BH53" s="972"/>
      <c r="BI53" s="973"/>
      <c r="BJ53" s="232"/>
      <c r="BK53" s="232"/>
      <c r="BL53" s="232"/>
      <c r="BM53" s="232"/>
      <c r="BN53" s="232"/>
      <c r="BO53" s="241"/>
      <c r="BP53" s="241"/>
      <c r="BQ53" s="238">
        <v>47</v>
      </c>
      <c r="BR53" s="239"/>
      <c r="BS53" s="993"/>
      <c r="BT53" s="994"/>
      <c r="BU53" s="994"/>
      <c r="BV53" s="994"/>
      <c r="BW53" s="994"/>
      <c r="BX53" s="994"/>
      <c r="BY53" s="994"/>
      <c r="BZ53" s="994"/>
      <c r="CA53" s="994"/>
      <c r="CB53" s="994"/>
      <c r="CC53" s="994"/>
      <c r="CD53" s="994"/>
      <c r="CE53" s="994"/>
      <c r="CF53" s="994"/>
      <c r="CG53" s="1015"/>
      <c r="CH53" s="990"/>
      <c r="CI53" s="991"/>
      <c r="CJ53" s="991"/>
      <c r="CK53" s="991"/>
      <c r="CL53" s="992"/>
      <c r="CM53" s="990"/>
      <c r="CN53" s="991"/>
      <c r="CO53" s="991"/>
      <c r="CP53" s="991"/>
      <c r="CQ53" s="992"/>
      <c r="CR53" s="990"/>
      <c r="CS53" s="991"/>
      <c r="CT53" s="991"/>
      <c r="CU53" s="991"/>
      <c r="CV53" s="992"/>
      <c r="CW53" s="990"/>
      <c r="CX53" s="991"/>
      <c r="CY53" s="991"/>
      <c r="CZ53" s="991"/>
      <c r="DA53" s="992"/>
      <c r="DB53" s="990"/>
      <c r="DC53" s="991"/>
      <c r="DD53" s="991"/>
      <c r="DE53" s="991"/>
      <c r="DF53" s="992"/>
      <c r="DG53" s="990"/>
      <c r="DH53" s="991"/>
      <c r="DI53" s="991"/>
      <c r="DJ53" s="991"/>
      <c r="DK53" s="992"/>
      <c r="DL53" s="990"/>
      <c r="DM53" s="991"/>
      <c r="DN53" s="991"/>
      <c r="DO53" s="991"/>
      <c r="DP53" s="992"/>
      <c r="DQ53" s="990"/>
      <c r="DR53" s="991"/>
      <c r="DS53" s="991"/>
      <c r="DT53" s="991"/>
      <c r="DU53" s="992"/>
      <c r="DV53" s="993"/>
      <c r="DW53" s="994"/>
      <c r="DX53" s="994"/>
      <c r="DY53" s="994"/>
      <c r="DZ53" s="995"/>
      <c r="EA53" s="230"/>
    </row>
    <row r="54" spans="1:131" ht="26.25" customHeight="1" x14ac:dyDescent="0.2">
      <c r="A54" s="238">
        <v>27</v>
      </c>
      <c r="B54" s="1031"/>
      <c r="C54" s="1032"/>
      <c r="D54" s="1032"/>
      <c r="E54" s="1032"/>
      <c r="F54" s="1032"/>
      <c r="G54" s="1032"/>
      <c r="H54" s="1032"/>
      <c r="I54" s="1032"/>
      <c r="J54" s="1032"/>
      <c r="K54" s="1032"/>
      <c r="L54" s="1032"/>
      <c r="M54" s="1032"/>
      <c r="N54" s="1032"/>
      <c r="O54" s="1032"/>
      <c r="P54" s="1033"/>
      <c r="Q54" s="1034"/>
      <c r="R54" s="1026"/>
      <c r="S54" s="1026"/>
      <c r="T54" s="1026"/>
      <c r="U54" s="1026"/>
      <c r="V54" s="1026"/>
      <c r="W54" s="1026"/>
      <c r="X54" s="1026"/>
      <c r="Y54" s="1026"/>
      <c r="Z54" s="1026"/>
      <c r="AA54" s="1026"/>
      <c r="AB54" s="1026"/>
      <c r="AC54" s="1026"/>
      <c r="AD54" s="1026"/>
      <c r="AE54" s="1035"/>
      <c r="AF54" s="1036"/>
      <c r="AG54" s="1037"/>
      <c r="AH54" s="1037"/>
      <c r="AI54" s="1037"/>
      <c r="AJ54" s="1038"/>
      <c r="AK54" s="1025"/>
      <c r="AL54" s="1026"/>
      <c r="AM54" s="1026"/>
      <c r="AN54" s="1026"/>
      <c r="AO54" s="1026"/>
      <c r="AP54" s="1026"/>
      <c r="AQ54" s="1026"/>
      <c r="AR54" s="1026"/>
      <c r="AS54" s="1026"/>
      <c r="AT54" s="1026"/>
      <c r="AU54" s="1026"/>
      <c r="AV54" s="1026"/>
      <c r="AW54" s="1026"/>
      <c r="AX54" s="1026"/>
      <c r="AY54" s="1026"/>
      <c r="AZ54" s="1027"/>
      <c r="BA54" s="1027"/>
      <c r="BB54" s="1027"/>
      <c r="BC54" s="1027"/>
      <c r="BD54" s="1027"/>
      <c r="BE54" s="972"/>
      <c r="BF54" s="972"/>
      <c r="BG54" s="972"/>
      <c r="BH54" s="972"/>
      <c r="BI54" s="973"/>
      <c r="BJ54" s="232"/>
      <c r="BK54" s="232"/>
      <c r="BL54" s="232"/>
      <c r="BM54" s="232"/>
      <c r="BN54" s="232"/>
      <c r="BO54" s="241"/>
      <c r="BP54" s="241"/>
      <c r="BQ54" s="238">
        <v>48</v>
      </c>
      <c r="BR54" s="239"/>
      <c r="BS54" s="993"/>
      <c r="BT54" s="994"/>
      <c r="BU54" s="994"/>
      <c r="BV54" s="994"/>
      <c r="BW54" s="994"/>
      <c r="BX54" s="994"/>
      <c r="BY54" s="994"/>
      <c r="BZ54" s="994"/>
      <c r="CA54" s="994"/>
      <c r="CB54" s="994"/>
      <c r="CC54" s="994"/>
      <c r="CD54" s="994"/>
      <c r="CE54" s="994"/>
      <c r="CF54" s="994"/>
      <c r="CG54" s="1015"/>
      <c r="CH54" s="990"/>
      <c r="CI54" s="991"/>
      <c r="CJ54" s="991"/>
      <c r="CK54" s="991"/>
      <c r="CL54" s="992"/>
      <c r="CM54" s="990"/>
      <c r="CN54" s="991"/>
      <c r="CO54" s="991"/>
      <c r="CP54" s="991"/>
      <c r="CQ54" s="992"/>
      <c r="CR54" s="990"/>
      <c r="CS54" s="991"/>
      <c r="CT54" s="991"/>
      <c r="CU54" s="991"/>
      <c r="CV54" s="992"/>
      <c r="CW54" s="990"/>
      <c r="CX54" s="991"/>
      <c r="CY54" s="991"/>
      <c r="CZ54" s="991"/>
      <c r="DA54" s="992"/>
      <c r="DB54" s="990"/>
      <c r="DC54" s="991"/>
      <c r="DD54" s="991"/>
      <c r="DE54" s="991"/>
      <c r="DF54" s="992"/>
      <c r="DG54" s="990"/>
      <c r="DH54" s="991"/>
      <c r="DI54" s="991"/>
      <c r="DJ54" s="991"/>
      <c r="DK54" s="992"/>
      <c r="DL54" s="990"/>
      <c r="DM54" s="991"/>
      <c r="DN54" s="991"/>
      <c r="DO54" s="991"/>
      <c r="DP54" s="992"/>
      <c r="DQ54" s="990"/>
      <c r="DR54" s="991"/>
      <c r="DS54" s="991"/>
      <c r="DT54" s="991"/>
      <c r="DU54" s="992"/>
      <c r="DV54" s="993"/>
      <c r="DW54" s="994"/>
      <c r="DX54" s="994"/>
      <c r="DY54" s="994"/>
      <c r="DZ54" s="995"/>
      <c r="EA54" s="230"/>
    </row>
    <row r="55" spans="1:131" ht="26.25" customHeight="1" x14ac:dyDescent="0.2">
      <c r="A55" s="238">
        <v>28</v>
      </c>
      <c r="B55" s="1031"/>
      <c r="C55" s="1032"/>
      <c r="D55" s="1032"/>
      <c r="E55" s="1032"/>
      <c r="F55" s="1032"/>
      <c r="G55" s="1032"/>
      <c r="H55" s="1032"/>
      <c r="I55" s="1032"/>
      <c r="J55" s="1032"/>
      <c r="K55" s="1032"/>
      <c r="L55" s="1032"/>
      <c r="M55" s="1032"/>
      <c r="N55" s="1032"/>
      <c r="O55" s="1032"/>
      <c r="P55" s="1033"/>
      <c r="Q55" s="1034"/>
      <c r="R55" s="1026"/>
      <c r="S55" s="1026"/>
      <c r="T55" s="1026"/>
      <c r="U55" s="1026"/>
      <c r="V55" s="1026"/>
      <c r="W55" s="1026"/>
      <c r="X55" s="1026"/>
      <c r="Y55" s="1026"/>
      <c r="Z55" s="1026"/>
      <c r="AA55" s="1026"/>
      <c r="AB55" s="1026"/>
      <c r="AC55" s="1026"/>
      <c r="AD55" s="1026"/>
      <c r="AE55" s="1035"/>
      <c r="AF55" s="1036"/>
      <c r="AG55" s="1037"/>
      <c r="AH55" s="1037"/>
      <c r="AI55" s="1037"/>
      <c r="AJ55" s="1038"/>
      <c r="AK55" s="1025"/>
      <c r="AL55" s="1026"/>
      <c r="AM55" s="1026"/>
      <c r="AN55" s="1026"/>
      <c r="AO55" s="1026"/>
      <c r="AP55" s="1026"/>
      <c r="AQ55" s="1026"/>
      <c r="AR55" s="1026"/>
      <c r="AS55" s="1026"/>
      <c r="AT55" s="1026"/>
      <c r="AU55" s="1026"/>
      <c r="AV55" s="1026"/>
      <c r="AW55" s="1026"/>
      <c r="AX55" s="1026"/>
      <c r="AY55" s="1026"/>
      <c r="AZ55" s="1027"/>
      <c r="BA55" s="1027"/>
      <c r="BB55" s="1027"/>
      <c r="BC55" s="1027"/>
      <c r="BD55" s="1027"/>
      <c r="BE55" s="972"/>
      <c r="BF55" s="972"/>
      <c r="BG55" s="972"/>
      <c r="BH55" s="972"/>
      <c r="BI55" s="973"/>
      <c r="BJ55" s="232"/>
      <c r="BK55" s="232"/>
      <c r="BL55" s="232"/>
      <c r="BM55" s="232"/>
      <c r="BN55" s="232"/>
      <c r="BO55" s="241"/>
      <c r="BP55" s="241"/>
      <c r="BQ55" s="238">
        <v>49</v>
      </c>
      <c r="BR55" s="239"/>
      <c r="BS55" s="993"/>
      <c r="BT55" s="994"/>
      <c r="BU55" s="994"/>
      <c r="BV55" s="994"/>
      <c r="BW55" s="994"/>
      <c r="BX55" s="994"/>
      <c r="BY55" s="994"/>
      <c r="BZ55" s="994"/>
      <c r="CA55" s="994"/>
      <c r="CB55" s="994"/>
      <c r="CC55" s="994"/>
      <c r="CD55" s="994"/>
      <c r="CE55" s="994"/>
      <c r="CF55" s="994"/>
      <c r="CG55" s="1015"/>
      <c r="CH55" s="990"/>
      <c r="CI55" s="991"/>
      <c r="CJ55" s="991"/>
      <c r="CK55" s="991"/>
      <c r="CL55" s="992"/>
      <c r="CM55" s="990"/>
      <c r="CN55" s="991"/>
      <c r="CO55" s="991"/>
      <c r="CP55" s="991"/>
      <c r="CQ55" s="992"/>
      <c r="CR55" s="990"/>
      <c r="CS55" s="991"/>
      <c r="CT55" s="991"/>
      <c r="CU55" s="991"/>
      <c r="CV55" s="992"/>
      <c r="CW55" s="990"/>
      <c r="CX55" s="991"/>
      <c r="CY55" s="991"/>
      <c r="CZ55" s="991"/>
      <c r="DA55" s="992"/>
      <c r="DB55" s="990"/>
      <c r="DC55" s="991"/>
      <c r="DD55" s="991"/>
      <c r="DE55" s="991"/>
      <c r="DF55" s="992"/>
      <c r="DG55" s="990"/>
      <c r="DH55" s="991"/>
      <c r="DI55" s="991"/>
      <c r="DJ55" s="991"/>
      <c r="DK55" s="992"/>
      <c r="DL55" s="990"/>
      <c r="DM55" s="991"/>
      <c r="DN55" s="991"/>
      <c r="DO55" s="991"/>
      <c r="DP55" s="992"/>
      <c r="DQ55" s="990"/>
      <c r="DR55" s="991"/>
      <c r="DS55" s="991"/>
      <c r="DT55" s="991"/>
      <c r="DU55" s="992"/>
      <c r="DV55" s="993"/>
      <c r="DW55" s="994"/>
      <c r="DX55" s="994"/>
      <c r="DY55" s="994"/>
      <c r="DZ55" s="995"/>
      <c r="EA55" s="230"/>
    </row>
    <row r="56" spans="1:131" ht="26.25" customHeight="1" x14ac:dyDescent="0.2">
      <c r="A56" s="238">
        <v>29</v>
      </c>
      <c r="B56" s="1031"/>
      <c r="C56" s="1032"/>
      <c r="D56" s="1032"/>
      <c r="E56" s="1032"/>
      <c r="F56" s="1032"/>
      <c r="G56" s="1032"/>
      <c r="H56" s="1032"/>
      <c r="I56" s="1032"/>
      <c r="J56" s="1032"/>
      <c r="K56" s="1032"/>
      <c r="L56" s="1032"/>
      <c r="M56" s="1032"/>
      <c r="N56" s="1032"/>
      <c r="O56" s="1032"/>
      <c r="P56" s="1033"/>
      <c r="Q56" s="1034"/>
      <c r="R56" s="1026"/>
      <c r="S56" s="1026"/>
      <c r="T56" s="1026"/>
      <c r="U56" s="1026"/>
      <c r="V56" s="1026"/>
      <c r="W56" s="1026"/>
      <c r="X56" s="1026"/>
      <c r="Y56" s="1026"/>
      <c r="Z56" s="1026"/>
      <c r="AA56" s="1026"/>
      <c r="AB56" s="1026"/>
      <c r="AC56" s="1026"/>
      <c r="AD56" s="1026"/>
      <c r="AE56" s="1035"/>
      <c r="AF56" s="1036"/>
      <c r="AG56" s="1037"/>
      <c r="AH56" s="1037"/>
      <c r="AI56" s="1037"/>
      <c r="AJ56" s="1038"/>
      <c r="AK56" s="1025"/>
      <c r="AL56" s="1026"/>
      <c r="AM56" s="1026"/>
      <c r="AN56" s="1026"/>
      <c r="AO56" s="1026"/>
      <c r="AP56" s="1026"/>
      <c r="AQ56" s="1026"/>
      <c r="AR56" s="1026"/>
      <c r="AS56" s="1026"/>
      <c r="AT56" s="1026"/>
      <c r="AU56" s="1026"/>
      <c r="AV56" s="1026"/>
      <c r="AW56" s="1026"/>
      <c r="AX56" s="1026"/>
      <c r="AY56" s="1026"/>
      <c r="AZ56" s="1027"/>
      <c r="BA56" s="1027"/>
      <c r="BB56" s="1027"/>
      <c r="BC56" s="1027"/>
      <c r="BD56" s="1027"/>
      <c r="BE56" s="972"/>
      <c r="BF56" s="972"/>
      <c r="BG56" s="972"/>
      <c r="BH56" s="972"/>
      <c r="BI56" s="973"/>
      <c r="BJ56" s="232"/>
      <c r="BK56" s="232"/>
      <c r="BL56" s="232"/>
      <c r="BM56" s="232"/>
      <c r="BN56" s="232"/>
      <c r="BO56" s="241"/>
      <c r="BP56" s="241"/>
      <c r="BQ56" s="238">
        <v>50</v>
      </c>
      <c r="BR56" s="239"/>
      <c r="BS56" s="993"/>
      <c r="BT56" s="994"/>
      <c r="BU56" s="994"/>
      <c r="BV56" s="994"/>
      <c r="BW56" s="994"/>
      <c r="BX56" s="994"/>
      <c r="BY56" s="994"/>
      <c r="BZ56" s="994"/>
      <c r="CA56" s="994"/>
      <c r="CB56" s="994"/>
      <c r="CC56" s="994"/>
      <c r="CD56" s="994"/>
      <c r="CE56" s="994"/>
      <c r="CF56" s="994"/>
      <c r="CG56" s="1015"/>
      <c r="CH56" s="990"/>
      <c r="CI56" s="991"/>
      <c r="CJ56" s="991"/>
      <c r="CK56" s="991"/>
      <c r="CL56" s="992"/>
      <c r="CM56" s="990"/>
      <c r="CN56" s="991"/>
      <c r="CO56" s="991"/>
      <c r="CP56" s="991"/>
      <c r="CQ56" s="992"/>
      <c r="CR56" s="990"/>
      <c r="CS56" s="991"/>
      <c r="CT56" s="991"/>
      <c r="CU56" s="991"/>
      <c r="CV56" s="992"/>
      <c r="CW56" s="990"/>
      <c r="CX56" s="991"/>
      <c r="CY56" s="991"/>
      <c r="CZ56" s="991"/>
      <c r="DA56" s="992"/>
      <c r="DB56" s="990"/>
      <c r="DC56" s="991"/>
      <c r="DD56" s="991"/>
      <c r="DE56" s="991"/>
      <c r="DF56" s="992"/>
      <c r="DG56" s="990"/>
      <c r="DH56" s="991"/>
      <c r="DI56" s="991"/>
      <c r="DJ56" s="991"/>
      <c r="DK56" s="992"/>
      <c r="DL56" s="990"/>
      <c r="DM56" s="991"/>
      <c r="DN56" s="991"/>
      <c r="DO56" s="991"/>
      <c r="DP56" s="992"/>
      <c r="DQ56" s="990"/>
      <c r="DR56" s="991"/>
      <c r="DS56" s="991"/>
      <c r="DT56" s="991"/>
      <c r="DU56" s="992"/>
      <c r="DV56" s="993"/>
      <c r="DW56" s="994"/>
      <c r="DX56" s="994"/>
      <c r="DY56" s="994"/>
      <c r="DZ56" s="995"/>
      <c r="EA56" s="230"/>
    </row>
    <row r="57" spans="1:131" ht="26.25" customHeight="1" x14ac:dyDescent="0.2">
      <c r="A57" s="238">
        <v>30</v>
      </c>
      <c r="B57" s="1031"/>
      <c r="C57" s="1032"/>
      <c r="D57" s="1032"/>
      <c r="E57" s="1032"/>
      <c r="F57" s="1032"/>
      <c r="G57" s="1032"/>
      <c r="H57" s="1032"/>
      <c r="I57" s="1032"/>
      <c r="J57" s="1032"/>
      <c r="K57" s="1032"/>
      <c r="L57" s="1032"/>
      <c r="M57" s="1032"/>
      <c r="N57" s="1032"/>
      <c r="O57" s="1032"/>
      <c r="P57" s="1033"/>
      <c r="Q57" s="1034"/>
      <c r="R57" s="1026"/>
      <c r="S57" s="1026"/>
      <c r="T57" s="1026"/>
      <c r="U57" s="1026"/>
      <c r="V57" s="1026"/>
      <c r="W57" s="1026"/>
      <c r="X57" s="1026"/>
      <c r="Y57" s="1026"/>
      <c r="Z57" s="1026"/>
      <c r="AA57" s="1026"/>
      <c r="AB57" s="1026"/>
      <c r="AC57" s="1026"/>
      <c r="AD57" s="1026"/>
      <c r="AE57" s="1035"/>
      <c r="AF57" s="1036"/>
      <c r="AG57" s="1037"/>
      <c r="AH57" s="1037"/>
      <c r="AI57" s="1037"/>
      <c r="AJ57" s="1038"/>
      <c r="AK57" s="1025"/>
      <c r="AL57" s="1026"/>
      <c r="AM57" s="1026"/>
      <c r="AN57" s="1026"/>
      <c r="AO57" s="1026"/>
      <c r="AP57" s="1026"/>
      <c r="AQ57" s="1026"/>
      <c r="AR57" s="1026"/>
      <c r="AS57" s="1026"/>
      <c r="AT57" s="1026"/>
      <c r="AU57" s="1026"/>
      <c r="AV57" s="1026"/>
      <c r="AW57" s="1026"/>
      <c r="AX57" s="1026"/>
      <c r="AY57" s="1026"/>
      <c r="AZ57" s="1027"/>
      <c r="BA57" s="1027"/>
      <c r="BB57" s="1027"/>
      <c r="BC57" s="1027"/>
      <c r="BD57" s="1027"/>
      <c r="BE57" s="972"/>
      <c r="BF57" s="972"/>
      <c r="BG57" s="972"/>
      <c r="BH57" s="972"/>
      <c r="BI57" s="973"/>
      <c r="BJ57" s="232"/>
      <c r="BK57" s="232"/>
      <c r="BL57" s="232"/>
      <c r="BM57" s="232"/>
      <c r="BN57" s="232"/>
      <c r="BO57" s="241"/>
      <c r="BP57" s="241"/>
      <c r="BQ57" s="238">
        <v>51</v>
      </c>
      <c r="BR57" s="239"/>
      <c r="BS57" s="993"/>
      <c r="BT57" s="994"/>
      <c r="BU57" s="994"/>
      <c r="BV57" s="994"/>
      <c r="BW57" s="994"/>
      <c r="BX57" s="994"/>
      <c r="BY57" s="994"/>
      <c r="BZ57" s="994"/>
      <c r="CA57" s="994"/>
      <c r="CB57" s="994"/>
      <c r="CC57" s="994"/>
      <c r="CD57" s="994"/>
      <c r="CE57" s="994"/>
      <c r="CF57" s="994"/>
      <c r="CG57" s="1015"/>
      <c r="CH57" s="990"/>
      <c r="CI57" s="991"/>
      <c r="CJ57" s="991"/>
      <c r="CK57" s="991"/>
      <c r="CL57" s="992"/>
      <c r="CM57" s="990"/>
      <c r="CN57" s="991"/>
      <c r="CO57" s="991"/>
      <c r="CP57" s="991"/>
      <c r="CQ57" s="992"/>
      <c r="CR57" s="990"/>
      <c r="CS57" s="991"/>
      <c r="CT57" s="991"/>
      <c r="CU57" s="991"/>
      <c r="CV57" s="992"/>
      <c r="CW57" s="990"/>
      <c r="CX57" s="991"/>
      <c r="CY57" s="991"/>
      <c r="CZ57" s="991"/>
      <c r="DA57" s="992"/>
      <c r="DB57" s="990"/>
      <c r="DC57" s="991"/>
      <c r="DD57" s="991"/>
      <c r="DE57" s="991"/>
      <c r="DF57" s="992"/>
      <c r="DG57" s="990"/>
      <c r="DH57" s="991"/>
      <c r="DI57" s="991"/>
      <c r="DJ57" s="991"/>
      <c r="DK57" s="992"/>
      <c r="DL57" s="990"/>
      <c r="DM57" s="991"/>
      <c r="DN57" s="991"/>
      <c r="DO57" s="991"/>
      <c r="DP57" s="992"/>
      <c r="DQ57" s="990"/>
      <c r="DR57" s="991"/>
      <c r="DS57" s="991"/>
      <c r="DT57" s="991"/>
      <c r="DU57" s="992"/>
      <c r="DV57" s="993"/>
      <c r="DW57" s="994"/>
      <c r="DX57" s="994"/>
      <c r="DY57" s="994"/>
      <c r="DZ57" s="995"/>
      <c r="EA57" s="230"/>
    </row>
    <row r="58" spans="1:131" ht="26.25" customHeight="1" x14ac:dyDescent="0.2">
      <c r="A58" s="238">
        <v>31</v>
      </c>
      <c r="B58" s="1031"/>
      <c r="C58" s="1032"/>
      <c r="D58" s="1032"/>
      <c r="E58" s="1032"/>
      <c r="F58" s="1032"/>
      <c r="G58" s="1032"/>
      <c r="H58" s="1032"/>
      <c r="I58" s="1032"/>
      <c r="J58" s="1032"/>
      <c r="K58" s="1032"/>
      <c r="L58" s="1032"/>
      <c r="M58" s="1032"/>
      <c r="N58" s="1032"/>
      <c r="O58" s="1032"/>
      <c r="P58" s="1033"/>
      <c r="Q58" s="1034"/>
      <c r="R58" s="1026"/>
      <c r="S58" s="1026"/>
      <c r="T58" s="1026"/>
      <c r="U58" s="1026"/>
      <c r="V58" s="1026"/>
      <c r="W58" s="1026"/>
      <c r="X58" s="1026"/>
      <c r="Y58" s="1026"/>
      <c r="Z58" s="1026"/>
      <c r="AA58" s="1026"/>
      <c r="AB58" s="1026"/>
      <c r="AC58" s="1026"/>
      <c r="AD58" s="1026"/>
      <c r="AE58" s="1035"/>
      <c r="AF58" s="1036"/>
      <c r="AG58" s="1037"/>
      <c r="AH58" s="1037"/>
      <c r="AI58" s="1037"/>
      <c r="AJ58" s="1038"/>
      <c r="AK58" s="1025"/>
      <c r="AL58" s="1026"/>
      <c r="AM58" s="1026"/>
      <c r="AN58" s="1026"/>
      <c r="AO58" s="1026"/>
      <c r="AP58" s="1026"/>
      <c r="AQ58" s="1026"/>
      <c r="AR58" s="1026"/>
      <c r="AS58" s="1026"/>
      <c r="AT58" s="1026"/>
      <c r="AU58" s="1026"/>
      <c r="AV58" s="1026"/>
      <c r="AW58" s="1026"/>
      <c r="AX58" s="1026"/>
      <c r="AY58" s="1026"/>
      <c r="AZ58" s="1027"/>
      <c r="BA58" s="1027"/>
      <c r="BB58" s="1027"/>
      <c r="BC58" s="1027"/>
      <c r="BD58" s="1027"/>
      <c r="BE58" s="972"/>
      <c r="BF58" s="972"/>
      <c r="BG58" s="972"/>
      <c r="BH58" s="972"/>
      <c r="BI58" s="973"/>
      <c r="BJ58" s="232"/>
      <c r="BK58" s="232"/>
      <c r="BL58" s="232"/>
      <c r="BM58" s="232"/>
      <c r="BN58" s="232"/>
      <c r="BO58" s="241"/>
      <c r="BP58" s="241"/>
      <c r="BQ58" s="238">
        <v>52</v>
      </c>
      <c r="BR58" s="239"/>
      <c r="BS58" s="993"/>
      <c r="BT58" s="994"/>
      <c r="BU58" s="994"/>
      <c r="BV58" s="994"/>
      <c r="BW58" s="994"/>
      <c r="BX58" s="994"/>
      <c r="BY58" s="994"/>
      <c r="BZ58" s="994"/>
      <c r="CA58" s="994"/>
      <c r="CB58" s="994"/>
      <c r="CC58" s="994"/>
      <c r="CD58" s="994"/>
      <c r="CE58" s="994"/>
      <c r="CF58" s="994"/>
      <c r="CG58" s="1015"/>
      <c r="CH58" s="990"/>
      <c r="CI58" s="991"/>
      <c r="CJ58" s="991"/>
      <c r="CK58" s="991"/>
      <c r="CL58" s="992"/>
      <c r="CM58" s="990"/>
      <c r="CN58" s="991"/>
      <c r="CO58" s="991"/>
      <c r="CP58" s="991"/>
      <c r="CQ58" s="992"/>
      <c r="CR58" s="990"/>
      <c r="CS58" s="991"/>
      <c r="CT58" s="991"/>
      <c r="CU58" s="991"/>
      <c r="CV58" s="992"/>
      <c r="CW58" s="990"/>
      <c r="CX58" s="991"/>
      <c r="CY58" s="991"/>
      <c r="CZ58" s="991"/>
      <c r="DA58" s="992"/>
      <c r="DB58" s="990"/>
      <c r="DC58" s="991"/>
      <c r="DD58" s="991"/>
      <c r="DE58" s="991"/>
      <c r="DF58" s="992"/>
      <c r="DG58" s="990"/>
      <c r="DH58" s="991"/>
      <c r="DI58" s="991"/>
      <c r="DJ58" s="991"/>
      <c r="DK58" s="992"/>
      <c r="DL58" s="990"/>
      <c r="DM58" s="991"/>
      <c r="DN58" s="991"/>
      <c r="DO58" s="991"/>
      <c r="DP58" s="992"/>
      <c r="DQ58" s="990"/>
      <c r="DR58" s="991"/>
      <c r="DS58" s="991"/>
      <c r="DT58" s="991"/>
      <c r="DU58" s="992"/>
      <c r="DV58" s="993"/>
      <c r="DW58" s="994"/>
      <c r="DX58" s="994"/>
      <c r="DY58" s="994"/>
      <c r="DZ58" s="995"/>
      <c r="EA58" s="230"/>
    </row>
    <row r="59" spans="1:131" ht="26.25" customHeight="1" x14ac:dyDescent="0.2">
      <c r="A59" s="238">
        <v>32</v>
      </c>
      <c r="B59" s="1031"/>
      <c r="C59" s="1032"/>
      <c r="D59" s="1032"/>
      <c r="E59" s="1032"/>
      <c r="F59" s="1032"/>
      <c r="G59" s="1032"/>
      <c r="H59" s="1032"/>
      <c r="I59" s="1032"/>
      <c r="J59" s="1032"/>
      <c r="K59" s="1032"/>
      <c r="L59" s="1032"/>
      <c r="M59" s="1032"/>
      <c r="N59" s="1032"/>
      <c r="O59" s="1032"/>
      <c r="P59" s="1033"/>
      <c r="Q59" s="1034"/>
      <c r="R59" s="1026"/>
      <c r="S59" s="1026"/>
      <c r="T59" s="1026"/>
      <c r="U59" s="1026"/>
      <c r="V59" s="1026"/>
      <c r="W59" s="1026"/>
      <c r="X59" s="1026"/>
      <c r="Y59" s="1026"/>
      <c r="Z59" s="1026"/>
      <c r="AA59" s="1026"/>
      <c r="AB59" s="1026"/>
      <c r="AC59" s="1026"/>
      <c r="AD59" s="1026"/>
      <c r="AE59" s="1035"/>
      <c r="AF59" s="1036"/>
      <c r="AG59" s="1037"/>
      <c r="AH59" s="1037"/>
      <c r="AI59" s="1037"/>
      <c r="AJ59" s="1038"/>
      <c r="AK59" s="1025"/>
      <c r="AL59" s="1026"/>
      <c r="AM59" s="1026"/>
      <c r="AN59" s="1026"/>
      <c r="AO59" s="1026"/>
      <c r="AP59" s="1026"/>
      <c r="AQ59" s="1026"/>
      <c r="AR59" s="1026"/>
      <c r="AS59" s="1026"/>
      <c r="AT59" s="1026"/>
      <c r="AU59" s="1026"/>
      <c r="AV59" s="1026"/>
      <c r="AW59" s="1026"/>
      <c r="AX59" s="1026"/>
      <c r="AY59" s="1026"/>
      <c r="AZ59" s="1027"/>
      <c r="BA59" s="1027"/>
      <c r="BB59" s="1027"/>
      <c r="BC59" s="1027"/>
      <c r="BD59" s="1027"/>
      <c r="BE59" s="972"/>
      <c r="BF59" s="972"/>
      <c r="BG59" s="972"/>
      <c r="BH59" s="972"/>
      <c r="BI59" s="973"/>
      <c r="BJ59" s="232"/>
      <c r="BK59" s="232"/>
      <c r="BL59" s="232"/>
      <c r="BM59" s="232"/>
      <c r="BN59" s="232"/>
      <c r="BO59" s="241"/>
      <c r="BP59" s="241"/>
      <c r="BQ59" s="238">
        <v>53</v>
      </c>
      <c r="BR59" s="239"/>
      <c r="BS59" s="993"/>
      <c r="BT59" s="994"/>
      <c r="BU59" s="994"/>
      <c r="BV59" s="994"/>
      <c r="BW59" s="994"/>
      <c r="BX59" s="994"/>
      <c r="BY59" s="994"/>
      <c r="BZ59" s="994"/>
      <c r="CA59" s="994"/>
      <c r="CB59" s="994"/>
      <c r="CC59" s="994"/>
      <c r="CD59" s="994"/>
      <c r="CE59" s="994"/>
      <c r="CF59" s="994"/>
      <c r="CG59" s="1015"/>
      <c r="CH59" s="990"/>
      <c r="CI59" s="991"/>
      <c r="CJ59" s="991"/>
      <c r="CK59" s="991"/>
      <c r="CL59" s="992"/>
      <c r="CM59" s="990"/>
      <c r="CN59" s="991"/>
      <c r="CO59" s="991"/>
      <c r="CP59" s="991"/>
      <c r="CQ59" s="992"/>
      <c r="CR59" s="990"/>
      <c r="CS59" s="991"/>
      <c r="CT59" s="991"/>
      <c r="CU59" s="991"/>
      <c r="CV59" s="992"/>
      <c r="CW59" s="990"/>
      <c r="CX59" s="991"/>
      <c r="CY59" s="991"/>
      <c r="CZ59" s="991"/>
      <c r="DA59" s="992"/>
      <c r="DB59" s="990"/>
      <c r="DC59" s="991"/>
      <c r="DD59" s="991"/>
      <c r="DE59" s="991"/>
      <c r="DF59" s="992"/>
      <c r="DG59" s="990"/>
      <c r="DH59" s="991"/>
      <c r="DI59" s="991"/>
      <c r="DJ59" s="991"/>
      <c r="DK59" s="992"/>
      <c r="DL59" s="990"/>
      <c r="DM59" s="991"/>
      <c r="DN59" s="991"/>
      <c r="DO59" s="991"/>
      <c r="DP59" s="992"/>
      <c r="DQ59" s="990"/>
      <c r="DR59" s="991"/>
      <c r="DS59" s="991"/>
      <c r="DT59" s="991"/>
      <c r="DU59" s="992"/>
      <c r="DV59" s="993"/>
      <c r="DW59" s="994"/>
      <c r="DX59" s="994"/>
      <c r="DY59" s="994"/>
      <c r="DZ59" s="995"/>
      <c r="EA59" s="230"/>
    </row>
    <row r="60" spans="1:131" ht="26.25" customHeight="1" x14ac:dyDescent="0.2">
      <c r="A60" s="238">
        <v>33</v>
      </c>
      <c r="B60" s="1031"/>
      <c r="C60" s="1032"/>
      <c r="D60" s="1032"/>
      <c r="E60" s="1032"/>
      <c r="F60" s="1032"/>
      <c r="G60" s="1032"/>
      <c r="H60" s="1032"/>
      <c r="I60" s="1032"/>
      <c r="J60" s="1032"/>
      <c r="K60" s="1032"/>
      <c r="L60" s="1032"/>
      <c r="M60" s="1032"/>
      <c r="N60" s="1032"/>
      <c r="O60" s="1032"/>
      <c r="P60" s="1033"/>
      <c r="Q60" s="1034"/>
      <c r="R60" s="1026"/>
      <c r="S60" s="1026"/>
      <c r="T60" s="1026"/>
      <c r="U60" s="1026"/>
      <c r="V60" s="1026"/>
      <c r="W60" s="1026"/>
      <c r="X60" s="1026"/>
      <c r="Y60" s="1026"/>
      <c r="Z60" s="1026"/>
      <c r="AA60" s="1026"/>
      <c r="AB60" s="1026"/>
      <c r="AC60" s="1026"/>
      <c r="AD60" s="1026"/>
      <c r="AE60" s="1035"/>
      <c r="AF60" s="1036"/>
      <c r="AG60" s="1037"/>
      <c r="AH60" s="1037"/>
      <c r="AI60" s="1037"/>
      <c r="AJ60" s="1038"/>
      <c r="AK60" s="1025"/>
      <c r="AL60" s="1026"/>
      <c r="AM60" s="1026"/>
      <c r="AN60" s="1026"/>
      <c r="AO60" s="1026"/>
      <c r="AP60" s="1026"/>
      <c r="AQ60" s="1026"/>
      <c r="AR60" s="1026"/>
      <c r="AS60" s="1026"/>
      <c r="AT60" s="1026"/>
      <c r="AU60" s="1026"/>
      <c r="AV60" s="1026"/>
      <c r="AW60" s="1026"/>
      <c r="AX60" s="1026"/>
      <c r="AY60" s="1026"/>
      <c r="AZ60" s="1027"/>
      <c r="BA60" s="1027"/>
      <c r="BB60" s="1027"/>
      <c r="BC60" s="1027"/>
      <c r="BD60" s="1027"/>
      <c r="BE60" s="972"/>
      <c r="BF60" s="972"/>
      <c r="BG60" s="972"/>
      <c r="BH60" s="972"/>
      <c r="BI60" s="973"/>
      <c r="BJ60" s="232"/>
      <c r="BK60" s="232"/>
      <c r="BL60" s="232"/>
      <c r="BM60" s="232"/>
      <c r="BN60" s="232"/>
      <c r="BO60" s="241"/>
      <c r="BP60" s="241"/>
      <c r="BQ60" s="238">
        <v>54</v>
      </c>
      <c r="BR60" s="239"/>
      <c r="BS60" s="993"/>
      <c r="BT60" s="994"/>
      <c r="BU60" s="994"/>
      <c r="BV60" s="994"/>
      <c r="BW60" s="994"/>
      <c r="BX60" s="994"/>
      <c r="BY60" s="994"/>
      <c r="BZ60" s="994"/>
      <c r="CA60" s="994"/>
      <c r="CB60" s="994"/>
      <c r="CC60" s="994"/>
      <c r="CD60" s="994"/>
      <c r="CE60" s="994"/>
      <c r="CF60" s="994"/>
      <c r="CG60" s="1015"/>
      <c r="CH60" s="990"/>
      <c r="CI60" s="991"/>
      <c r="CJ60" s="991"/>
      <c r="CK60" s="991"/>
      <c r="CL60" s="992"/>
      <c r="CM60" s="990"/>
      <c r="CN60" s="991"/>
      <c r="CO60" s="991"/>
      <c r="CP60" s="991"/>
      <c r="CQ60" s="992"/>
      <c r="CR60" s="990"/>
      <c r="CS60" s="991"/>
      <c r="CT60" s="991"/>
      <c r="CU60" s="991"/>
      <c r="CV60" s="992"/>
      <c r="CW60" s="990"/>
      <c r="CX60" s="991"/>
      <c r="CY60" s="991"/>
      <c r="CZ60" s="991"/>
      <c r="DA60" s="992"/>
      <c r="DB60" s="990"/>
      <c r="DC60" s="991"/>
      <c r="DD60" s="991"/>
      <c r="DE60" s="991"/>
      <c r="DF60" s="992"/>
      <c r="DG60" s="990"/>
      <c r="DH60" s="991"/>
      <c r="DI60" s="991"/>
      <c r="DJ60" s="991"/>
      <c r="DK60" s="992"/>
      <c r="DL60" s="990"/>
      <c r="DM60" s="991"/>
      <c r="DN60" s="991"/>
      <c r="DO60" s="991"/>
      <c r="DP60" s="992"/>
      <c r="DQ60" s="990"/>
      <c r="DR60" s="991"/>
      <c r="DS60" s="991"/>
      <c r="DT60" s="991"/>
      <c r="DU60" s="992"/>
      <c r="DV60" s="993"/>
      <c r="DW60" s="994"/>
      <c r="DX60" s="994"/>
      <c r="DY60" s="994"/>
      <c r="DZ60" s="995"/>
      <c r="EA60" s="230"/>
    </row>
    <row r="61" spans="1:131" ht="26.25" customHeight="1" thickBot="1" x14ac:dyDescent="0.25">
      <c r="A61" s="238">
        <v>34</v>
      </c>
      <c r="B61" s="1031"/>
      <c r="C61" s="1032"/>
      <c r="D61" s="1032"/>
      <c r="E61" s="1032"/>
      <c r="F61" s="1032"/>
      <c r="G61" s="1032"/>
      <c r="H61" s="1032"/>
      <c r="I61" s="1032"/>
      <c r="J61" s="1032"/>
      <c r="K61" s="1032"/>
      <c r="L61" s="1032"/>
      <c r="M61" s="1032"/>
      <c r="N61" s="1032"/>
      <c r="O61" s="1032"/>
      <c r="P61" s="1033"/>
      <c r="Q61" s="1034"/>
      <c r="R61" s="1026"/>
      <c r="S61" s="1026"/>
      <c r="T61" s="1026"/>
      <c r="U61" s="1026"/>
      <c r="V61" s="1026"/>
      <c r="W61" s="1026"/>
      <c r="X61" s="1026"/>
      <c r="Y61" s="1026"/>
      <c r="Z61" s="1026"/>
      <c r="AA61" s="1026"/>
      <c r="AB61" s="1026"/>
      <c r="AC61" s="1026"/>
      <c r="AD61" s="1026"/>
      <c r="AE61" s="1035"/>
      <c r="AF61" s="1036"/>
      <c r="AG61" s="1037"/>
      <c r="AH61" s="1037"/>
      <c r="AI61" s="1037"/>
      <c r="AJ61" s="1038"/>
      <c r="AK61" s="1025"/>
      <c r="AL61" s="1026"/>
      <c r="AM61" s="1026"/>
      <c r="AN61" s="1026"/>
      <c r="AO61" s="1026"/>
      <c r="AP61" s="1026"/>
      <c r="AQ61" s="1026"/>
      <c r="AR61" s="1026"/>
      <c r="AS61" s="1026"/>
      <c r="AT61" s="1026"/>
      <c r="AU61" s="1026"/>
      <c r="AV61" s="1026"/>
      <c r="AW61" s="1026"/>
      <c r="AX61" s="1026"/>
      <c r="AY61" s="1026"/>
      <c r="AZ61" s="1027"/>
      <c r="BA61" s="1027"/>
      <c r="BB61" s="1027"/>
      <c r="BC61" s="1027"/>
      <c r="BD61" s="1027"/>
      <c r="BE61" s="972"/>
      <c r="BF61" s="972"/>
      <c r="BG61" s="972"/>
      <c r="BH61" s="972"/>
      <c r="BI61" s="973"/>
      <c r="BJ61" s="232"/>
      <c r="BK61" s="232"/>
      <c r="BL61" s="232"/>
      <c r="BM61" s="232"/>
      <c r="BN61" s="232"/>
      <c r="BO61" s="241"/>
      <c r="BP61" s="241"/>
      <c r="BQ61" s="238">
        <v>55</v>
      </c>
      <c r="BR61" s="239"/>
      <c r="BS61" s="993"/>
      <c r="BT61" s="994"/>
      <c r="BU61" s="994"/>
      <c r="BV61" s="994"/>
      <c r="BW61" s="994"/>
      <c r="BX61" s="994"/>
      <c r="BY61" s="994"/>
      <c r="BZ61" s="994"/>
      <c r="CA61" s="994"/>
      <c r="CB61" s="994"/>
      <c r="CC61" s="994"/>
      <c r="CD61" s="994"/>
      <c r="CE61" s="994"/>
      <c r="CF61" s="994"/>
      <c r="CG61" s="1015"/>
      <c r="CH61" s="990"/>
      <c r="CI61" s="991"/>
      <c r="CJ61" s="991"/>
      <c r="CK61" s="991"/>
      <c r="CL61" s="992"/>
      <c r="CM61" s="990"/>
      <c r="CN61" s="991"/>
      <c r="CO61" s="991"/>
      <c r="CP61" s="991"/>
      <c r="CQ61" s="992"/>
      <c r="CR61" s="990"/>
      <c r="CS61" s="991"/>
      <c r="CT61" s="991"/>
      <c r="CU61" s="991"/>
      <c r="CV61" s="992"/>
      <c r="CW61" s="990"/>
      <c r="CX61" s="991"/>
      <c r="CY61" s="991"/>
      <c r="CZ61" s="991"/>
      <c r="DA61" s="992"/>
      <c r="DB61" s="990"/>
      <c r="DC61" s="991"/>
      <c r="DD61" s="991"/>
      <c r="DE61" s="991"/>
      <c r="DF61" s="992"/>
      <c r="DG61" s="990"/>
      <c r="DH61" s="991"/>
      <c r="DI61" s="991"/>
      <c r="DJ61" s="991"/>
      <c r="DK61" s="992"/>
      <c r="DL61" s="990"/>
      <c r="DM61" s="991"/>
      <c r="DN61" s="991"/>
      <c r="DO61" s="991"/>
      <c r="DP61" s="992"/>
      <c r="DQ61" s="990"/>
      <c r="DR61" s="991"/>
      <c r="DS61" s="991"/>
      <c r="DT61" s="991"/>
      <c r="DU61" s="992"/>
      <c r="DV61" s="993"/>
      <c r="DW61" s="994"/>
      <c r="DX61" s="994"/>
      <c r="DY61" s="994"/>
      <c r="DZ61" s="995"/>
      <c r="EA61" s="230"/>
    </row>
    <row r="62" spans="1:131" ht="26.25" customHeight="1" x14ac:dyDescent="0.2">
      <c r="A62" s="238">
        <v>35</v>
      </c>
      <c r="B62" s="1031"/>
      <c r="C62" s="1032"/>
      <c r="D62" s="1032"/>
      <c r="E62" s="1032"/>
      <c r="F62" s="1032"/>
      <c r="G62" s="1032"/>
      <c r="H62" s="1032"/>
      <c r="I62" s="1032"/>
      <c r="J62" s="1032"/>
      <c r="K62" s="1032"/>
      <c r="L62" s="1032"/>
      <c r="M62" s="1032"/>
      <c r="N62" s="1032"/>
      <c r="O62" s="1032"/>
      <c r="P62" s="1033"/>
      <c r="Q62" s="1034"/>
      <c r="R62" s="1026"/>
      <c r="S62" s="1026"/>
      <c r="T62" s="1026"/>
      <c r="U62" s="1026"/>
      <c r="V62" s="1026"/>
      <c r="W62" s="1026"/>
      <c r="X62" s="1026"/>
      <c r="Y62" s="1026"/>
      <c r="Z62" s="1026"/>
      <c r="AA62" s="1026"/>
      <c r="AB62" s="1026"/>
      <c r="AC62" s="1026"/>
      <c r="AD62" s="1026"/>
      <c r="AE62" s="1035"/>
      <c r="AF62" s="1036"/>
      <c r="AG62" s="1037"/>
      <c r="AH62" s="1037"/>
      <c r="AI62" s="1037"/>
      <c r="AJ62" s="1038"/>
      <c r="AK62" s="1025"/>
      <c r="AL62" s="1026"/>
      <c r="AM62" s="1026"/>
      <c r="AN62" s="1026"/>
      <c r="AO62" s="1026"/>
      <c r="AP62" s="1026"/>
      <c r="AQ62" s="1026"/>
      <c r="AR62" s="1026"/>
      <c r="AS62" s="1026"/>
      <c r="AT62" s="1026"/>
      <c r="AU62" s="1026"/>
      <c r="AV62" s="1026"/>
      <c r="AW62" s="1026"/>
      <c r="AX62" s="1026"/>
      <c r="AY62" s="1026"/>
      <c r="AZ62" s="1027"/>
      <c r="BA62" s="1027"/>
      <c r="BB62" s="1027"/>
      <c r="BC62" s="1027"/>
      <c r="BD62" s="1027"/>
      <c r="BE62" s="972"/>
      <c r="BF62" s="972"/>
      <c r="BG62" s="972"/>
      <c r="BH62" s="972"/>
      <c r="BI62" s="973"/>
      <c r="BJ62" s="1028" t="s">
        <v>413</v>
      </c>
      <c r="BK62" s="1029"/>
      <c r="BL62" s="1029"/>
      <c r="BM62" s="1029"/>
      <c r="BN62" s="1030"/>
      <c r="BO62" s="241"/>
      <c r="BP62" s="241"/>
      <c r="BQ62" s="238">
        <v>56</v>
      </c>
      <c r="BR62" s="239"/>
      <c r="BS62" s="993"/>
      <c r="BT62" s="994"/>
      <c r="BU62" s="994"/>
      <c r="BV62" s="994"/>
      <c r="BW62" s="994"/>
      <c r="BX62" s="994"/>
      <c r="BY62" s="994"/>
      <c r="BZ62" s="994"/>
      <c r="CA62" s="994"/>
      <c r="CB62" s="994"/>
      <c r="CC62" s="994"/>
      <c r="CD62" s="994"/>
      <c r="CE62" s="994"/>
      <c r="CF62" s="994"/>
      <c r="CG62" s="1015"/>
      <c r="CH62" s="990"/>
      <c r="CI62" s="991"/>
      <c r="CJ62" s="991"/>
      <c r="CK62" s="991"/>
      <c r="CL62" s="992"/>
      <c r="CM62" s="990"/>
      <c r="CN62" s="991"/>
      <c r="CO62" s="991"/>
      <c r="CP62" s="991"/>
      <c r="CQ62" s="992"/>
      <c r="CR62" s="990"/>
      <c r="CS62" s="991"/>
      <c r="CT62" s="991"/>
      <c r="CU62" s="991"/>
      <c r="CV62" s="992"/>
      <c r="CW62" s="990"/>
      <c r="CX62" s="991"/>
      <c r="CY62" s="991"/>
      <c r="CZ62" s="991"/>
      <c r="DA62" s="992"/>
      <c r="DB62" s="990"/>
      <c r="DC62" s="991"/>
      <c r="DD62" s="991"/>
      <c r="DE62" s="991"/>
      <c r="DF62" s="992"/>
      <c r="DG62" s="990"/>
      <c r="DH62" s="991"/>
      <c r="DI62" s="991"/>
      <c r="DJ62" s="991"/>
      <c r="DK62" s="992"/>
      <c r="DL62" s="990"/>
      <c r="DM62" s="991"/>
      <c r="DN62" s="991"/>
      <c r="DO62" s="991"/>
      <c r="DP62" s="992"/>
      <c r="DQ62" s="990"/>
      <c r="DR62" s="991"/>
      <c r="DS62" s="991"/>
      <c r="DT62" s="991"/>
      <c r="DU62" s="992"/>
      <c r="DV62" s="993"/>
      <c r="DW62" s="994"/>
      <c r="DX62" s="994"/>
      <c r="DY62" s="994"/>
      <c r="DZ62" s="995"/>
      <c r="EA62" s="230"/>
    </row>
    <row r="63" spans="1:131" ht="26.25" customHeight="1" thickBot="1" x14ac:dyDescent="0.25">
      <c r="A63" s="240" t="s">
        <v>391</v>
      </c>
      <c r="B63" s="937" t="s">
        <v>414</v>
      </c>
      <c r="C63" s="938"/>
      <c r="D63" s="938"/>
      <c r="E63" s="938"/>
      <c r="F63" s="938"/>
      <c r="G63" s="938"/>
      <c r="H63" s="938"/>
      <c r="I63" s="938"/>
      <c r="J63" s="938"/>
      <c r="K63" s="938"/>
      <c r="L63" s="938"/>
      <c r="M63" s="938"/>
      <c r="N63" s="938"/>
      <c r="O63" s="938"/>
      <c r="P63" s="948"/>
      <c r="Q63" s="962"/>
      <c r="R63" s="963"/>
      <c r="S63" s="963"/>
      <c r="T63" s="963"/>
      <c r="U63" s="963"/>
      <c r="V63" s="963"/>
      <c r="W63" s="963"/>
      <c r="X63" s="963"/>
      <c r="Y63" s="963"/>
      <c r="Z63" s="963"/>
      <c r="AA63" s="963"/>
      <c r="AB63" s="963"/>
      <c r="AC63" s="963"/>
      <c r="AD63" s="963"/>
      <c r="AE63" s="1021"/>
      <c r="AF63" s="1022">
        <v>217</v>
      </c>
      <c r="AG63" s="959"/>
      <c r="AH63" s="959"/>
      <c r="AI63" s="959"/>
      <c r="AJ63" s="1023"/>
      <c r="AK63" s="1024"/>
      <c r="AL63" s="963"/>
      <c r="AM63" s="963"/>
      <c r="AN63" s="963"/>
      <c r="AO63" s="963"/>
      <c r="AP63" s="959">
        <v>2814</v>
      </c>
      <c r="AQ63" s="959"/>
      <c r="AR63" s="959"/>
      <c r="AS63" s="959"/>
      <c r="AT63" s="959"/>
      <c r="AU63" s="959">
        <v>2252</v>
      </c>
      <c r="AV63" s="959"/>
      <c r="AW63" s="959"/>
      <c r="AX63" s="959"/>
      <c r="AY63" s="959"/>
      <c r="AZ63" s="1018"/>
      <c r="BA63" s="1018"/>
      <c r="BB63" s="1018"/>
      <c r="BC63" s="1018"/>
      <c r="BD63" s="1018"/>
      <c r="BE63" s="960"/>
      <c r="BF63" s="960"/>
      <c r="BG63" s="960"/>
      <c r="BH63" s="960"/>
      <c r="BI63" s="961"/>
      <c r="BJ63" s="1019" t="s">
        <v>129</v>
      </c>
      <c r="BK63" s="953"/>
      <c r="BL63" s="953"/>
      <c r="BM63" s="953"/>
      <c r="BN63" s="1020"/>
      <c r="BO63" s="241"/>
      <c r="BP63" s="241"/>
      <c r="BQ63" s="238">
        <v>57</v>
      </c>
      <c r="BR63" s="239"/>
      <c r="BS63" s="993"/>
      <c r="BT63" s="994"/>
      <c r="BU63" s="994"/>
      <c r="BV63" s="994"/>
      <c r="BW63" s="994"/>
      <c r="BX63" s="994"/>
      <c r="BY63" s="994"/>
      <c r="BZ63" s="994"/>
      <c r="CA63" s="994"/>
      <c r="CB63" s="994"/>
      <c r="CC63" s="994"/>
      <c r="CD63" s="994"/>
      <c r="CE63" s="994"/>
      <c r="CF63" s="994"/>
      <c r="CG63" s="1015"/>
      <c r="CH63" s="990"/>
      <c r="CI63" s="991"/>
      <c r="CJ63" s="991"/>
      <c r="CK63" s="991"/>
      <c r="CL63" s="992"/>
      <c r="CM63" s="990"/>
      <c r="CN63" s="991"/>
      <c r="CO63" s="991"/>
      <c r="CP63" s="991"/>
      <c r="CQ63" s="992"/>
      <c r="CR63" s="990"/>
      <c r="CS63" s="991"/>
      <c r="CT63" s="991"/>
      <c r="CU63" s="991"/>
      <c r="CV63" s="992"/>
      <c r="CW63" s="990"/>
      <c r="CX63" s="991"/>
      <c r="CY63" s="991"/>
      <c r="CZ63" s="991"/>
      <c r="DA63" s="992"/>
      <c r="DB63" s="990"/>
      <c r="DC63" s="991"/>
      <c r="DD63" s="991"/>
      <c r="DE63" s="991"/>
      <c r="DF63" s="992"/>
      <c r="DG63" s="990"/>
      <c r="DH63" s="991"/>
      <c r="DI63" s="991"/>
      <c r="DJ63" s="991"/>
      <c r="DK63" s="992"/>
      <c r="DL63" s="990"/>
      <c r="DM63" s="991"/>
      <c r="DN63" s="991"/>
      <c r="DO63" s="991"/>
      <c r="DP63" s="992"/>
      <c r="DQ63" s="990"/>
      <c r="DR63" s="991"/>
      <c r="DS63" s="991"/>
      <c r="DT63" s="991"/>
      <c r="DU63" s="992"/>
      <c r="DV63" s="993"/>
      <c r="DW63" s="994"/>
      <c r="DX63" s="994"/>
      <c r="DY63" s="994"/>
      <c r="DZ63" s="995"/>
      <c r="EA63" s="230"/>
    </row>
    <row r="64" spans="1:131" ht="26.25" customHeight="1" x14ac:dyDescent="0.2">
      <c r="A64" s="241"/>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1"/>
      <c r="Z64" s="241"/>
      <c r="AA64" s="241"/>
      <c r="AB64" s="241"/>
      <c r="AC64" s="241"/>
      <c r="AD64" s="241"/>
      <c r="AE64" s="241"/>
      <c r="AF64" s="241"/>
      <c r="AG64" s="241"/>
      <c r="AH64" s="241"/>
      <c r="AI64" s="241"/>
      <c r="AJ64" s="241"/>
      <c r="AK64" s="241"/>
      <c r="AL64" s="241"/>
      <c r="AM64" s="241"/>
      <c r="AN64" s="241"/>
      <c r="AO64" s="241"/>
      <c r="AP64" s="241"/>
      <c r="AQ64" s="241"/>
      <c r="AR64" s="241"/>
      <c r="AS64" s="241"/>
      <c r="AT64" s="241"/>
      <c r="AU64" s="241"/>
      <c r="AV64" s="241"/>
      <c r="AW64" s="241"/>
      <c r="AX64" s="241"/>
      <c r="AY64" s="241"/>
      <c r="AZ64" s="241"/>
      <c r="BA64" s="241"/>
      <c r="BB64" s="241"/>
      <c r="BC64" s="241"/>
      <c r="BD64" s="241"/>
      <c r="BE64" s="241"/>
      <c r="BF64" s="241"/>
      <c r="BG64" s="241"/>
      <c r="BH64" s="241"/>
      <c r="BI64" s="241"/>
      <c r="BJ64" s="241"/>
      <c r="BK64" s="241"/>
      <c r="BL64" s="241"/>
      <c r="BM64" s="241"/>
      <c r="BN64" s="241"/>
      <c r="BO64" s="241"/>
      <c r="BP64" s="241"/>
      <c r="BQ64" s="238">
        <v>58</v>
      </c>
      <c r="BR64" s="239"/>
      <c r="BS64" s="993"/>
      <c r="BT64" s="994"/>
      <c r="BU64" s="994"/>
      <c r="BV64" s="994"/>
      <c r="BW64" s="994"/>
      <c r="BX64" s="994"/>
      <c r="BY64" s="994"/>
      <c r="BZ64" s="994"/>
      <c r="CA64" s="994"/>
      <c r="CB64" s="994"/>
      <c r="CC64" s="994"/>
      <c r="CD64" s="994"/>
      <c r="CE64" s="994"/>
      <c r="CF64" s="994"/>
      <c r="CG64" s="1015"/>
      <c r="CH64" s="990"/>
      <c r="CI64" s="991"/>
      <c r="CJ64" s="991"/>
      <c r="CK64" s="991"/>
      <c r="CL64" s="992"/>
      <c r="CM64" s="990"/>
      <c r="CN64" s="991"/>
      <c r="CO64" s="991"/>
      <c r="CP64" s="991"/>
      <c r="CQ64" s="992"/>
      <c r="CR64" s="990"/>
      <c r="CS64" s="991"/>
      <c r="CT64" s="991"/>
      <c r="CU64" s="991"/>
      <c r="CV64" s="992"/>
      <c r="CW64" s="990"/>
      <c r="CX64" s="991"/>
      <c r="CY64" s="991"/>
      <c r="CZ64" s="991"/>
      <c r="DA64" s="992"/>
      <c r="DB64" s="990"/>
      <c r="DC64" s="991"/>
      <c r="DD64" s="991"/>
      <c r="DE64" s="991"/>
      <c r="DF64" s="992"/>
      <c r="DG64" s="990"/>
      <c r="DH64" s="991"/>
      <c r="DI64" s="991"/>
      <c r="DJ64" s="991"/>
      <c r="DK64" s="992"/>
      <c r="DL64" s="990"/>
      <c r="DM64" s="991"/>
      <c r="DN64" s="991"/>
      <c r="DO64" s="991"/>
      <c r="DP64" s="992"/>
      <c r="DQ64" s="990"/>
      <c r="DR64" s="991"/>
      <c r="DS64" s="991"/>
      <c r="DT64" s="991"/>
      <c r="DU64" s="992"/>
      <c r="DV64" s="993"/>
      <c r="DW64" s="994"/>
      <c r="DX64" s="994"/>
      <c r="DY64" s="994"/>
      <c r="DZ64" s="995"/>
      <c r="EA64" s="230"/>
    </row>
    <row r="65" spans="1:131" ht="26.25" customHeight="1" thickBot="1" x14ac:dyDescent="0.25">
      <c r="A65" s="232" t="s">
        <v>415</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1"/>
      <c r="BF65" s="241"/>
      <c r="BG65" s="241"/>
      <c r="BH65" s="241"/>
      <c r="BI65" s="241"/>
      <c r="BJ65" s="241"/>
      <c r="BK65" s="241"/>
      <c r="BL65" s="241"/>
      <c r="BM65" s="241"/>
      <c r="BN65" s="241"/>
      <c r="BO65" s="241"/>
      <c r="BP65" s="241"/>
      <c r="BQ65" s="238">
        <v>59</v>
      </c>
      <c r="BR65" s="239"/>
      <c r="BS65" s="993"/>
      <c r="BT65" s="994"/>
      <c r="BU65" s="994"/>
      <c r="BV65" s="994"/>
      <c r="BW65" s="994"/>
      <c r="BX65" s="994"/>
      <c r="BY65" s="994"/>
      <c r="BZ65" s="994"/>
      <c r="CA65" s="994"/>
      <c r="CB65" s="994"/>
      <c r="CC65" s="994"/>
      <c r="CD65" s="994"/>
      <c r="CE65" s="994"/>
      <c r="CF65" s="994"/>
      <c r="CG65" s="1015"/>
      <c r="CH65" s="990"/>
      <c r="CI65" s="991"/>
      <c r="CJ65" s="991"/>
      <c r="CK65" s="991"/>
      <c r="CL65" s="992"/>
      <c r="CM65" s="990"/>
      <c r="CN65" s="991"/>
      <c r="CO65" s="991"/>
      <c r="CP65" s="991"/>
      <c r="CQ65" s="992"/>
      <c r="CR65" s="990"/>
      <c r="CS65" s="991"/>
      <c r="CT65" s="991"/>
      <c r="CU65" s="991"/>
      <c r="CV65" s="992"/>
      <c r="CW65" s="990"/>
      <c r="CX65" s="991"/>
      <c r="CY65" s="991"/>
      <c r="CZ65" s="991"/>
      <c r="DA65" s="992"/>
      <c r="DB65" s="990"/>
      <c r="DC65" s="991"/>
      <c r="DD65" s="991"/>
      <c r="DE65" s="991"/>
      <c r="DF65" s="992"/>
      <c r="DG65" s="990"/>
      <c r="DH65" s="991"/>
      <c r="DI65" s="991"/>
      <c r="DJ65" s="991"/>
      <c r="DK65" s="992"/>
      <c r="DL65" s="990"/>
      <c r="DM65" s="991"/>
      <c r="DN65" s="991"/>
      <c r="DO65" s="991"/>
      <c r="DP65" s="992"/>
      <c r="DQ65" s="990"/>
      <c r="DR65" s="991"/>
      <c r="DS65" s="991"/>
      <c r="DT65" s="991"/>
      <c r="DU65" s="992"/>
      <c r="DV65" s="993"/>
      <c r="DW65" s="994"/>
      <c r="DX65" s="994"/>
      <c r="DY65" s="994"/>
      <c r="DZ65" s="995"/>
      <c r="EA65" s="230"/>
    </row>
    <row r="66" spans="1:131" ht="26.25" customHeight="1" x14ac:dyDescent="0.2">
      <c r="A66" s="996" t="s">
        <v>416</v>
      </c>
      <c r="B66" s="997"/>
      <c r="C66" s="997"/>
      <c r="D66" s="997"/>
      <c r="E66" s="997"/>
      <c r="F66" s="997"/>
      <c r="G66" s="997"/>
      <c r="H66" s="997"/>
      <c r="I66" s="997"/>
      <c r="J66" s="997"/>
      <c r="K66" s="997"/>
      <c r="L66" s="997"/>
      <c r="M66" s="997"/>
      <c r="N66" s="997"/>
      <c r="O66" s="997"/>
      <c r="P66" s="998"/>
      <c r="Q66" s="1002" t="s">
        <v>417</v>
      </c>
      <c r="R66" s="1003"/>
      <c r="S66" s="1003"/>
      <c r="T66" s="1003"/>
      <c r="U66" s="1004"/>
      <c r="V66" s="1002" t="s">
        <v>418</v>
      </c>
      <c r="W66" s="1003"/>
      <c r="X66" s="1003"/>
      <c r="Y66" s="1003"/>
      <c r="Z66" s="1004"/>
      <c r="AA66" s="1002" t="s">
        <v>398</v>
      </c>
      <c r="AB66" s="1003"/>
      <c r="AC66" s="1003"/>
      <c r="AD66" s="1003"/>
      <c r="AE66" s="1004"/>
      <c r="AF66" s="1008" t="s">
        <v>419</v>
      </c>
      <c r="AG66" s="1009"/>
      <c r="AH66" s="1009"/>
      <c r="AI66" s="1009"/>
      <c r="AJ66" s="1010"/>
      <c r="AK66" s="1002" t="s">
        <v>420</v>
      </c>
      <c r="AL66" s="997"/>
      <c r="AM66" s="997"/>
      <c r="AN66" s="997"/>
      <c r="AO66" s="998"/>
      <c r="AP66" s="1002" t="s">
        <v>421</v>
      </c>
      <c r="AQ66" s="1003"/>
      <c r="AR66" s="1003"/>
      <c r="AS66" s="1003"/>
      <c r="AT66" s="1004"/>
      <c r="AU66" s="1002" t="s">
        <v>422</v>
      </c>
      <c r="AV66" s="1003"/>
      <c r="AW66" s="1003"/>
      <c r="AX66" s="1003"/>
      <c r="AY66" s="1004"/>
      <c r="AZ66" s="1002" t="s">
        <v>378</v>
      </c>
      <c r="BA66" s="1003"/>
      <c r="BB66" s="1003"/>
      <c r="BC66" s="1003"/>
      <c r="BD66" s="1016"/>
      <c r="BE66" s="241"/>
      <c r="BF66" s="241"/>
      <c r="BG66" s="241"/>
      <c r="BH66" s="241"/>
      <c r="BI66" s="241"/>
      <c r="BJ66" s="241"/>
      <c r="BK66" s="241"/>
      <c r="BL66" s="241"/>
      <c r="BM66" s="241"/>
      <c r="BN66" s="241"/>
      <c r="BO66" s="241"/>
      <c r="BP66" s="241"/>
      <c r="BQ66" s="238">
        <v>60</v>
      </c>
      <c r="BR66" s="243"/>
      <c r="BS66" s="945"/>
      <c r="BT66" s="946"/>
      <c r="BU66" s="946"/>
      <c r="BV66" s="946"/>
      <c r="BW66" s="946"/>
      <c r="BX66" s="946"/>
      <c r="BY66" s="946"/>
      <c r="BZ66" s="946"/>
      <c r="CA66" s="946"/>
      <c r="CB66" s="946"/>
      <c r="CC66" s="946"/>
      <c r="CD66" s="946"/>
      <c r="CE66" s="946"/>
      <c r="CF66" s="946"/>
      <c r="CG66" s="955"/>
      <c r="CH66" s="956"/>
      <c r="CI66" s="957"/>
      <c r="CJ66" s="957"/>
      <c r="CK66" s="957"/>
      <c r="CL66" s="958"/>
      <c r="CM66" s="956"/>
      <c r="CN66" s="957"/>
      <c r="CO66" s="957"/>
      <c r="CP66" s="957"/>
      <c r="CQ66" s="958"/>
      <c r="CR66" s="956"/>
      <c r="CS66" s="957"/>
      <c r="CT66" s="957"/>
      <c r="CU66" s="957"/>
      <c r="CV66" s="958"/>
      <c r="CW66" s="956"/>
      <c r="CX66" s="957"/>
      <c r="CY66" s="957"/>
      <c r="CZ66" s="957"/>
      <c r="DA66" s="958"/>
      <c r="DB66" s="956"/>
      <c r="DC66" s="957"/>
      <c r="DD66" s="957"/>
      <c r="DE66" s="957"/>
      <c r="DF66" s="958"/>
      <c r="DG66" s="956"/>
      <c r="DH66" s="957"/>
      <c r="DI66" s="957"/>
      <c r="DJ66" s="957"/>
      <c r="DK66" s="958"/>
      <c r="DL66" s="956"/>
      <c r="DM66" s="957"/>
      <c r="DN66" s="957"/>
      <c r="DO66" s="957"/>
      <c r="DP66" s="958"/>
      <c r="DQ66" s="956"/>
      <c r="DR66" s="957"/>
      <c r="DS66" s="957"/>
      <c r="DT66" s="957"/>
      <c r="DU66" s="958"/>
      <c r="DV66" s="945"/>
      <c r="DW66" s="946"/>
      <c r="DX66" s="946"/>
      <c r="DY66" s="946"/>
      <c r="DZ66" s="947"/>
      <c r="EA66" s="230"/>
    </row>
    <row r="67" spans="1:131" ht="26.25" customHeight="1" thickBot="1" x14ac:dyDescent="0.25">
      <c r="A67" s="999"/>
      <c r="B67" s="1000"/>
      <c r="C67" s="1000"/>
      <c r="D67" s="1000"/>
      <c r="E67" s="1000"/>
      <c r="F67" s="1000"/>
      <c r="G67" s="1000"/>
      <c r="H67" s="1000"/>
      <c r="I67" s="1000"/>
      <c r="J67" s="1000"/>
      <c r="K67" s="1000"/>
      <c r="L67" s="1000"/>
      <c r="M67" s="1000"/>
      <c r="N67" s="1000"/>
      <c r="O67" s="1000"/>
      <c r="P67" s="1001"/>
      <c r="Q67" s="1005"/>
      <c r="R67" s="1006"/>
      <c r="S67" s="1006"/>
      <c r="T67" s="1006"/>
      <c r="U67" s="1007"/>
      <c r="V67" s="1005"/>
      <c r="W67" s="1006"/>
      <c r="X67" s="1006"/>
      <c r="Y67" s="1006"/>
      <c r="Z67" s="1007"/>
      <c r="AA67" s="1005"/>
      <c r="AB67" s="1006"/>
      <c r="AC67" s="1006"/>
      <c r="AD67" s="1006"/>
      <c r="AE67" s="1007"/>
      <c r="AF67" s="1011"/>
      <c r="AG67" s="1012"/>
      <c r="AH67" s="1012"/>
      <c r="AI67" s="1012"/>
      <c r="AJ67" s="1013"/>
      <c r="AK67" s="1014"/>
      <c r="AL67" s="1000"/>
      <c r="AM67" s="1000"/>
      <c r="AN67" s="1000"/>
      <c r="AO67" s="1001"/>
      <c r="AP67" s="1005"/>
      <c r="AQ67" s="1006"/>
      <c r="AR67" s="1006"/>
      <c r="AS67" s="1006"/>
      <c r="AT67" s="1007"/>
      <c r="AU67" s="1005"/>
      <c r="AV67" s="1006"/>
      <c r="AW67" s="1006"/>
      <c r="AX67" s="1006"/>
      <c r="AY67" s="1007"/>
      <c r="AZ67" s="1005"/>
      <c r="BA67" s="1006"/>
      <c r="BB67" s="1006"/>
      <c r="BC67" s="1006"/>
      <c r="BD67" s="1017"/>
      <c r="BE67" s="241"/>
      <c r="BF67" s="241"/>
      <c r="BG67" s="241"/>
      <c r="BH67" s="241"/>
      <c r="BI67" s="241"/>
      <c r="BJ67" s="241"/>
      <c r="BK67" s="241"/>
      <c r="BL67" s="241"/>
      <c r="BM67" s="241"/>
      <c r="BN67" s="241"/>
      <c r="BO67" s="241"/>
      <c r="BP67" s="241"/>
      <c r="BQ67" s="238">
        <v>61</v>
      </c>
      <c r="BR67" s="243"/>
      <c r="BS67" s="945"/>
      <c r="BT67" s="946"/>
      <c r="BU67" s="946"/>
      <c r="BV67" s="946"/>
      <c r="BW67" s="946"/>
      <c r="BX67" s="946"/>
      <c r="BY67" s="946"/>
      <c r="BZ67" s="946"/>
      <c r="CA67" s="946"/>
      <c r="CB67" s="946"/>
      <c r="CC67" s="946"/>
      <c r="CD67" s="946"/>
      <c r="CE67" s="946"/>
      <c r="CF67" s="946"/>
      <c r="CG67" s="955"/>
      <c r="CH67" s="956"/>
      <c r="CI67" s="957"/>
      <c r="CJ67" s="957"/>
      <c r="CK67" s="957"/>
      <c r="CL67" s="958"/>
      <c r="CM67" s="956"/>
      <c r="CN67" s="957"/>
      <c r="CO67" s="957"/>
      <c r="CP67" s="957"/>
      <c r="CQ67" s="958"/>
      <c r="CR67" s="956"/>
      <c r="CS67" s="957"/>
      <c r="CT67" s="957"/>
      <c r="CU67" s="957"/>
      <c r="CV67" s="958"/>
      <c r="CW67" s="956"/>
      <c r="CX67" s="957"/>
      <c r="CY67" s="957"/>
      <c r="CZ67" s="957"/>
      <c r="DA67" s="958"/>
      <c r="DB67" s="956"/>
      <c r="DC67" s="957"/>
      <c r="DD67" s="957"/>
      <c r="DE67" s="957"/>
      <c r="DF67" s="958"/>
      <c r="DG67" s="956"/>
      <c r="DH67" s="957"/>
      <c r="DI67" s="957"/>
      <c r="DJ67" s="957"/>
      <c r="DK67" s="958"/>
      <c r="DL67" s="956"/>
      <c r="DM67" s="957"/>
      <c r="DN67" s="957"/>
      <c r="DO67" s="957"/>
      <c r="DP67" s="958"/>
      <c r="DQ67" s="956"/>
      <c r="DR67" s="957"/>
      <c r="DS67" s="957"/>
      <c r="DT67" s="957"/>
      <c r="DU67" s="958"/>
      <c r="DV67" s="945"/>
      <c r="DW67" s="946"/>
      <c r="DX67" s="946"/>
      <c r="DY67" s="946"/>
      <c r="DZ67" s="947"/>
      <c r="EA67" s="230"/>
    </row>
    <row r="68" spans="1:131" ht="26.25" customHeight="1" thickTop="1" x14ac:dyDescent="0.2">
      <c r="A68" s="236">
        <v>1</v>
      </c>
      <c r="B68" s="986" t="s">
        <v>586</v>
      </c>
      <c r="C68" s="987"/>
      <c r="D68" s="987"/>
      <c r="E68" s="987"/>
      <c r="F68" s="987"/>
      <c r="G68" s="987"/>
      <c r="H68" s="987"/>
      <c r="I68" s="987"/>
      <c r="J68" s="987"/>
      <c r="K68" s="987"/>
      <c r="L68" s="987"/>
      <c r="M68" s="987"/>
      <c r="N68" s="987"/>
      <c r="O68" s="987"/>
      <c r="P68" s="988"/>
      <c r="Q68" s="989">
        <v>762</v>
      </c>
      <c r="R68" s="983"/>
      <c r="S68" s="983"/>
      <c r="T68" s="983"/>
      <c r="U68" s="983"/>
      <c r="V68" s="983">
        <v>729</v>
      </c>
      <c r="W68" s="983"/>
      <c r="X68" s="983"/>
      <c r="Y68" s="983"/>
      <c r="Z68" s="983"/>
      <c r="AA68" s="983">
        <v>32</v>
      </c>
      <c r="AB68" s="983"/>
      <c r="AC68" s="983"/>
      <c r="AD68" s="983"/>
      <c r="AE68" s="983"/>
      <c r="AF68" s="983">
        <v>28</v>
      </c>
      <c r="AG68" s="983"/>
      <c r="AH68" s="983"/>
      <c r="AI68" s="983"/>
      <c r="AJ68" s="983"/>
      <c r="AK68" s="983">
        <v>61</v>
      </c>
      <c r="AL68" s="983"/>
      <c r="AM68" s="983"/>
      <c r="AN68" s="983"/>
      <c r="AO68" s="983"/>
      <c r="AP68" s="983" t="s">
        <v>585</v>
      </c>
      <c r="AQ68" s="983"/>
      <c r="AR68" s="983"/>
      <c r="AS68" s="983"/>
      <c r="AT68" s="983"/>
      <c r="AU68" s="983" t="s">
        <v>585</v>
      </c>
      <c r="AV68" s="983"/>
      <c r="AW68" s="983"/>
      <c r="AX68" s="983"/>
      <c r="AY68" s="983"/>
      <c r="AZ68" s="984"/>
      <c r="BA68" s="984"/>
      <c r="BB68" s="984"/>
      <c r="BC68" s="984"/>
      <c r="BD68" s="985"/>
      <c r="BE68" s="241"/>
      <c r="BF68" s="241"/>
      <c r="BG68" s="241"/>
      <c r="BH68" s="241"/>
      <c r="BI68" s="241"/>
      <c r="BJ68" s="241"/>
      <c r="BK68" s="241"/>
      <c r="BL68" s="241"/>
      <c r="BM68" s="241"/>
      <c r="BN68" s="241"/>
      <c r="BO68" s="241"/>
      <c r="BP68" s="241"/>
      <c r="BQ68" s="238">
        <v>62</v>
      </c>
      <c r="BR68" s="243"/>
      <c r="BS68" s="945"/>
      <c r="BT68" s="946"/>
      <c r="BU68" s="946"/>
      <c r="BV68" s="946"/>
      <c r="BW68" s="946"/>
      <c r="BX68" s="946"/>
      <c r="BY68" s="946"/>
      <c r="BZ68" s="946"/>
      <c r="CA68" s="946"/>
      <c r="CB68" s="946"/>
      <c r="CC68" s="946"/>
      <c r="CD68" s="946"/>
      <c r="CE68" s="946"/>
      <c r="CF68" s="946"/>
      <c r="CG68" s="955"/>
      <c r="CH68" s="956"/>
      <c r="CI68" s="957"/>
      <c r="CJ68" s="957"/>
      <c r="CK68" s="957"/>
      <c r="CL68" s="958"/>
      <c r="CM68" s="956"/>
      <c r="CN68" s="957"/>
      <c r="CO68" s="957"/>
      <c r="CP68" s="957"/>
      <c r="CQ68" s="958"/>
      <c r="CR68" s="956"/>
      <c r="CS68" s="957"/>
      <c r="CT68" s="957"/>
      <c r="CU68" s="957"/>
      <c r="CV68" s="958"/>
      <c r="CW68" s="956"/>
      <c r="CX68" s="957"/>
      <c r="CY68" s="957"/>
      <c r="CZ68" s="957"/>
      <c r="DA68" s="958"/>
      <c r="DB68" s="956"/>
      <c r="DC68" s="957"/>
      <c r="DD68" s="957"/>
      <c r="DE68" s="957"/>
      <c r="DF68" s="958"/>
      <c r="DG68" s="956"/>
      <c r="DH68" s="957"/>
      <c r="DI68" s="957"/>
      <c r="DJ68" s="957"/>
      <c r="DK68" s="958"/>
      <c r="DL68" s="956"/>
      <c r="DM68" s="957"/>
      <c r="DN68" s="957"/>
      <c r="DO68" s="957"/>
      <c r="DP68" s="958"/>
      <c r="DQ68" s="956"/>
      <c r="DR68" s="957"/>
      <c r="DS68" s="957"/>
      <c r="DT68" s="957"/>
      <c r="DU68" s="958"/>
      <c r="DV68" s="945"/>
      <c r="DW68" s="946"/>
      <c r="DX68" s="946"/>
      <c r="DY68" s="946"/>
      <c r="DZ68" s="947"/>
      <c r="EA68" s="230"/>
    </row>
    <row r="69" spans="1:131" ht="26.25" customHeight="1" x14ac:dyDescent="0.2">
      <c r="A69" s="238">
        <v>2</v>
      </c>
      <c r="B69" s="974" t="s">
        <v>587</v>
      </c>
      <c r="C69" s="975"/>
      <c r="D69" s="975"/>
      <c r="E69" s="975"/>
      <c r="F69" s="975"/>
      <c r="G69" s="975"/>
      <c r="H69" s="975"/>
      <c r="I69" s="975"/>
      <c r="J69" s="975"/>
      <c r="K69" s="975"/>
      <c r="L69" s="975"/>
      <c r="M69" s="975"/>
      <c r="N69" s="975"/>
      <c r="O69" s="975"/>
      <c r="P69" s="976"/>
      <c r="Q69" s="977">
        <v>1716</v>
      </c>
      <c r="R69" s="971"/>
      <c r="S69" s="971"/>
      <c r="T69" s="971"/>
      <c r="U69" s="971"/>
      <c r="V69" s="971">
        <v>1688</v>
      </c>
      <c r="W69" s="971"/>
      <c r="X69" s="971"/>
      <c r="Y69" s="971"/>
      <c r="Z69" s="971"/>
      <c r="AA69" s="971">
        <v>28</v>
      </c>
      <c r="AB69" s="971"/>
      <c r="AC69" s="971"/>
      <c r="AD69" s="971"/>
      <c r="AE69" s="971"/>
      <c r="AF69" s="971">
        <v>28</v>
      </c>
      <c r="AG69" s="971"/>
      <c r="AH69" s="971"/>
      <c r="AI69" s="971"/>
      <c r="AJ69" s="971"/>
      <c r="AK69" s="971">
        <v>84</v>
      </c>
      <c r="AL69" s="971"/>
      <c r="AM69" s="971"/>
      <c r="AN69" s="971"/>
      <c r="AO69" s="971"/>
      <c r="AP69" s="971">
        <v>1069</v>
      </c>
      <c r="AQ69" s="971"/>
      <c r="AR69" s="971"/>
      <c r="AS69" s="971"/>
      <c r="AT69" s="971"/>
      <c r="AU69" s="971">
        <v>457</v>
      </c>
      <c r="AV69" s="971"/>
      <c r="AW69" s="971"/>
      <c r="AX69" s="971"/>
      <c r="AY69" s="971"/>
      <c r="AZ69" s="972"/>
      <c r="BA69" s="972"/>
      <c r="BB69" s="972"/>
      <c r="BC69" s="972"/>
      <c r="BD69" s="973"/>
      <c r="BE69" s="241"/>
      <c r="BF69" s="241"/>
      <c r="BG69" s="241"/>
      <c r="BH69" s="241"/>
      <c r="BI69" s="241"/>
      <c r="BJ69" s="241"/>
      <c r="BK69" s="241"/>
      <c r="BL69" s="241"/>
      <c r="BM69" s="241"/>
      <c r="BN69" s="241"/>
      <c r="BO69" s="241"/>
      <c r="BP69" s="241"/>
      <c r="BQ69" s="238">
        <v>63</v>
      </c>
      <c r="BR69" s="243"/>
      <c r="BS69" s="945"/>
      <c r="BT69" s="946"/>
      <c r="BU69" s="946"/>
      <c r="BV69" s="946"/>
      <c r="BW69" s="946"/>
      <c r="BX69" s="946"/>
      <c r="BY69" s="946"/>
      <c r="BZ69" s="946"/>
      <c r="CA69" s="946"/>
      <c r="CB69" s="946"/>
      <c r="CC69" s="946"/>
      <c r="CD69" s="946"/>
      <c r="CE69" s="946"/>
      <c r="CF69" s="946"/>
      <c r="CG69" s="955"/>
      <c r="CH69" s="956"/>
      <c r="CI69" s="957"/>
      <c r="CJ69" s="957"/>
      <c r="CK69" s="957"/>
      <c r="CL69" s="958"/>
      <c r="CM69" s="956"/>
      <c r="CN69" s="957"/>
      <c r="CO69" s="957"/>
      <c r="CP69" s="957"/>
      <c r="CQ69" s="958"/>
      <c r="CR69" s="956"/>
      <c r="CS69" s="957"/>
      <c r="CT69" s="957"/>
      <c r="CU69" s="957"/>
      <c r="CV69" s="958"/>
      <c r="CW69" s="956"/>
      <c r="CX69" s="957"/>
      <c r="CY69" s="957"/>
      <c r="CZ69" s="957"/>
      <c r="DA69" s="958"/>
      <c r="DB69" s="956"/>
      <c r="DC69" s="957"/>
      <c r="DD69" s="957"/>
      <c r="DE69" s="957"/>
      <c r="DF69" s="958"/>
      <c r="DG69" s="956"/>
      <c r="DH69" s="957"/>
      <c r="DI69" s="957"/>
      <c r="DJ69" s="957"/>
      <c r="DK69" s="958"/>
      <c r="DL69" s="956"/>
      <c r="DM69" s="957"/>
      <c r="DN69" s="957"/>
      <c r="DO69" s="957"/>
      <c r="DP69" s="958"/>
      <c r="DQ69" s="956"/>
      <c r="DR69" s="957"/>
      <c r="DS69" s="957"/>
      <c r="DT69" s="957"/>
      <c r="DU69" s="958"/>
      <c r="DV69" s="945"/>
      <c r="DW69" s="946"/>
      <c r="DX69" s="946"/>
      <c r="DY69" s="946"/>
      <c r="DZ69" s="947"/>
      <c r="EA69" s="230"/>
    </row>
    <row r="70" spans="1:131" ht="26.25" customHeight="1" x14ac:dyDescent="0.2">
      <c r="A70" s="238">
        <v>3</v>
      </c>
      <c r="B70" s="974" t="s">
        <v>588</v>
      </c>
      <c r="C70" s="975"/>
      <c r="D70" s="975"/>
      <c r="E70" s="975"/>
      <c r="F70" s="975"/>
      <c r="G70" s="975"/>
      <c r="H70" s="975"/>
      <c r="I70" s="975"/>
      <c r="J70" s="975"/>
      <c r="K70" s="975"/>
      <c r="L70" s="975"/>
      <c r="M70" s="975"/>
      <c r="N70" s="975"/>
      <c r="O70" s="975"/>
      <c r="P70" s="976"/>
      <c r="Q70" s="977">
        <v>59</v>
      </c>
      <c r="R70" s="971"/>
      <c r="S70" s="971"/>
      <c r="T70" s="971"/>
      <c r="U70" s="971"/>
      <c r="V70" s="971">
        <v>58</v>
      </c>
      <c r="W70" s="971"/>
      <c r="X70" s="971"/>
      <c r="Y70" s="971"/>
      <c r="Z70" s="971"/>
      <c r="AA70" s="971">
        <v>0</v>
      </c>
      <c r="AB70" s="971"/>
      <c r="AC70" s="971"/>
      <c r="AD70" s="971"/>
      <c r="AE70" s="971"/>
      <c r="AF70" s="971">
        <v>459</v>
      </c>
      <c r="AG70" s="971"/>
      <c r="AH70" s="971"/>
      <c r="AI70" s="971"/>
      <c r="AJ70" s="971"/>
      <c r="AK70" s="971">
        <v>58</v>
      </c>
      <c r="AL70" s="971"/>
      <c r="AM70" s="971"/>
      <c r="AN70" s="971"/>
      <c r="AO70" s="971"/>
      <c r="AP70" s="971" t="s">
        <v>585</v>
      </c>
      <c r="AQ70" s="971"/>
      <c r="AR70" s="971"/>
      <c r="AS70" s="971"/>
      <c r="AT70" s="971"/>
      <c r="AU70" s="971" t="s">
        <v>585</v>
      </c>
      <c r="AV70" s="971"/>
      <c r="AW70" s="971"/>
      <c r="AX70" s="971"/>
      <c r="AY70" s="971"/>
      <c r="AZ70" s="972"/>
      <c r="BA70" s="972"/>
      <c r="BB70" s="972"/>
      <c r="BC70" s="972"/>
      <c r="BD70" s="973"/>
      <c r="BE70" s="241"/>
      <c r="BF70" s="241"/>
      <c r="BG70" s="241"/>
      <c r="BH70" s="241"/>
      <c r="BI70" s="241"/>
      <c r="BJ70" s="241"/>
      <c r="BK70" s="241"/>
      <c r="BL70" s="241"/>
      <c r="BM70" s="241"/>
      <c r="BN70" s="241"/>
      <c r="BO70" s="241"/>
      <c r="BP70" s="241"/>
      <c r="BQ70" s="238">
        <v>64</v>
      </c>
      <c r="BR70" s="243"/>
      <c r="BS70" s="945"/>
      <c r="BT70" s="946"/>
      <c r="BU70" s="946"/>
      <c r="BV70" s="946"/>
      <c r="BW70" s="946"/>
      <c r="BX70" s="946"/>
      <c r="BY70" s="946"/>
      <c r="BZ70" s="946"/>
      <c r="CA70" s="946"/>
      <c r="CB70" s="946"/>
      <c r="CC70" s="946"/>
      <c r="CD70" s="946"/>
      <c r="CE70" s="946"/>
      <c r="CF70" s="946"/>
      <c r="CG70" s="955"/>
      <c r="CH70" s="956"/>
      <c r="CI70" s="957"/>
      <c r="CJ70" s="957"/>
      <c r="CK70" s="957"/>
      <c r="CL70" s="958"/>
      <c r="CM70" s="956"/>
      <c r="CN70" s="957"/>
      <c r="CO70" s="957"/>
      <c r="CP70" s="957"/>
      <c r="CQ70" s="958"/>
      <c r="CR70" s="956"/>
      <c r="CS70" s="957"/>
      <c r="CT70" s="957"/>
      <c r="CU70" s="957"/>
      <c r="CV70" s="958"/>
      <c r="CW70" s="956"/>
      <c r="CX70" s="957"/>
      <c r="CY70" s="957"/>
      <c r="CZ70" s="957"/>
      <c r="DA70" s="958"/>
      <c r="DB70" s="956"/>
      <c r="DC70" s="957"/>
      <c r="DD70" s="957"/>
      <c r="DE70" s="957"/>
      <c r="DF70" s="958"/>
      <c r="DG70" s="956"/>
      <c r="DH70" s="957"/>
      <c r="DI70" s="957"/>
      <c r="DJ70" s="957"/>
      <c r="DK70" s="958"/>
      <c r="DL70" s="956"/>
      <c r="DM70" s="957"/>
      <c r="DN70" s="957"/>
      <c r="DO70" s="957"/>
      <c r="DP70" s="958"/>
      <c r="DQ70" s="956"/>
      <c r="DR70" s="957"/>
      <c r="DS70" s="957"/>
      <c r="DT70" s="957"/>
      <c r="DU70" s="958"/>
      <c r="DV70" s="945"/>
      <c r="DW70" s="946"/>
      <c r="DX70" s="946"/>
      <c r="DY70" s="946"/>
      <c r="DZ70" s="947"/>
      <c r="EA70" s="230"/>
    </row>
    <row r="71" spans="1:131" ht="26.25" customHeight="1" x14ac:dyDescent="0.2">
      <c r="A71" s="238">
        <v>4</v>
      </c>
      <c r="B71" s="974" t="s">
        <v>589</v>
      </c>
      <c r="C71" s="975"/>
      <c r="D71" s="975"/>
      <c r="E71" s="975"/>
      <c r="F71" s="975"/>
      <c r="G71" s="975"/>
      <c r="H71" s="975"/>
      <c r="I71" s="975"/>
      <c r="J71" s="975"/>
      <c r="K71" s="975"/>
      <c r="L71" s="975"/>
      <c r="M71" s="975"/>
      <c r="N71" s="975"/>
      <c r="O71" s="975"/>
      <c r="P71" s="976"/>
      <c r="Q71" s="977">
        <v>91</v>
      </c>
      <c r="R71" s="971"/>
      <c r="S71" s="971"/>
      <c r="T71" s="971"/>
      <c r="U71" s="971"/>
      <c r="V71" s="971">
        <v>85</v>
      </c>
      <c r="W71" s="971"/>
      <c r="X71" s="971"/>
      <c r="Y71" s="971"/>
      <c r="Z71" s="971"/>
      <c r="AA71" s="971">
        <v>5</v>
      </c>
      <c r="AB71" s="971"/>
      <c r="AC71" s="971"/>
      <c r="AD71" s="971"/>
      <c r="AE71" s="971"/>
      <c r="AF71" s="971">
        <v>5</v>
      </c>
      <c r="AG71" s="971"/>
      <c r="AH71" s="971"/>
      <c r="AI71" s="971"/>
      <c r="AJ71" s="971"/>
      <c r="AK71" s="971">
        <v>5</v>
      </c>
      <c r="AL71" s="971"/>
      <c r="AM71" s="971"/>
      <c r="AN71" s="971"/>
      <c r="AO71" s="971"/>
      <c r="AP71" s="971" t="s">
        <v>585</v>
      </c>
      <c r="AQ71" s="971"/>
      <c r="AR71" s="971"/>
      <c r="AS71" s="971"/>
      <c r="AT71" s="971"/>
      <c r="AU71" s="971" t="s">
        <v>585</v>
      </c>
      <c r="AV71" s="971"/>
      <c r="AW71" s="971"/>
      <c r="AX71" s="971"/>
      <c r="AY71" s="971"/>
      <c r="AZ71" s="972"/>
      <c r="BA71" s="972"/>
      <c r="BB71" s="972"/>
      <c r="BC71" s="972"/>
      <c r="BD71" s="973"/>
      <c r="BE71" s="241"/>
      <c r="BF71" s="241"/>
      <c r="BG71" s="241"/>
      <c r="BH71" s="241"/>
      <c r="BI71" s="241"/>
      <c r="BJ71" s="241"/>
      <c r="BK71" s="241"/>
      <c r="BL71" s="241"/>
      <c r="BM71" s="241"/>
      <c r="BN71" s="241"/>
      <c r="BO71" s="241"/>
      <c r="BP71" s="241"/>
      <c r="BQ71" s="238">
        <v>65</v>
      </c>
      <c r="BR71" s="243"/>
      <c r="BS71" s="945"/>
      <c r="BT71" s="946"/>
      <c r="BU71" s="946"/>
      <c r="BV71" s="946"/>
      <c r="BW71" s="946"/>
      <c r="BX71" s="946"/>
      <c r="BY71" s="946"/>
      <c r="BZ71" s="946"/>
      <c r="CA71" s="946"/>
      <c r="CB71" s="946"/>
      <c r="CC71" s="946"/>
      <c r="CD71" s="946"/>
      <c r="CE71" s="946"/>
      <c r="CF71" s="946"/>
      <c r="CG71" s="955"/>
      <c r="CH71" s="956"/>
      <c r="CI71" s="957"/>
      <c r="CJ71" s="957"/>
      <c r="CK71" s="957"/>
      <c r="CL71" s="958"/>
      <c r="CM71" s="956"/>
      <c r="CN71" s="957"/>
      <c r="CO71" s="957"/>
      <c r="CP71" s="957"/>
      <c r="CQ71" s="958"/>
      <c r="CR71" s="956"/>
      <c r="CS71" s="957"/>
      <c r="CT71" s="957"/>
      <c r="CU71" s="957"/>
      <c r="CV71" s="958"/>
      <c r="CW71" s="956"/>
      <c r="CX71" s="957"/>
      <c r="CY71" s="957"/>
      <c r="CZ71" s="957"/>
      <c r="DA71" s="958"/>
      <c r="DB71" s="956"/>
      <c r="DC71" s="957"/>
      <c r="DD71" s="957"/>
      <c r="DE71" s="957"/>
      <c r="DF71" s="958"/>
      <c r="DG71" s="956"/>
      <c r="DH71" s="957"/>
      <c r="DI71" s="957"/>
      <c r="DJ71" s="957"/>
      <c r="DK71" s="958"/>
      <c r="DL71" s="956"/>
      <c r="DM71" s="957"/>
      <c r="DN71" s="957"/>
      <c r="DO71" s="957"/>
      <c r="DP71" s="958"/>
      <c r="DQ71" s="956"/>
      <c r="DR71" s="957"/>
      <c r="DS71" s="957"/>
      <c r="DT71" s="957"/>
      <c r="DU71" s="958"/>
      <c r="DV71" s="945"/>
      <c r="DW71" s="946"/>
      <c r="DX71" s="946"/>
      <c r="DY71" s="946"/>
      <c r="DZ71" s="947"/>
      <c r="EA71" s="230"/>
    </row>
    <row r="72" spans="1:131" ht="26.25" customHeight="1" x14ac:dyDescent="0.2">
      <c r="A72" s="238">
        <v>5</v>
      </c>
      <c r="B72" s="974" t="s">
        <v>590</v>
      </c>
      <c r="C72" s="975"/>
      <c r="D72" s="975"/>
      <c r="E72" s="975"/>
      <c r="F72" s="975"/>
      <c r="G72" s="975"/>
      <c r="H72" s="975"/>
      <c r="I72" s="975"/>
      <c r="J72" s="975"/>
      <c r="K72" s="975"/>
      <c r="L72" s="975"/>
      <c r="M72" s="975"/>
      <c r="N72" s="975"/>
      <c r="O72" s="975"/>
      <c r="P72" s="976"/>
      <c r="Q72" s="977">
        <v>258426</v>
      </c>
      <c r="R72" s="971"/>
      <c r="S72" s="971"/>
      <c r="T72" s="971"/>
      <c r="U72" s="971"/>
      <c r="V72" s="971">
        <v>253681</v>
      </c>
      <c r="W72" s="971"/>
      <c r="X72" s="971"/>
      <c r="Y72" s="971"/>
      <c r="Z72" s="971"/>
      <c r="AA72" s="971">
        <v>4745</v>
      </c>
      <c r="AB72" s="971"/>
      <c r="AC72" s="971"/>
      <c r="AD72" s="971"/>
      <c r="AE72" s="971"/>
      <c r="AF72" s="971">
        <v>4745</v>
      </c>
      <c r="AG72" s="971"/>
      <c r="AH72" s="971"/>
      <c r="AI72" s="971"/>
      <c r="AJ72" s="971"/>
      <c r="AK72" s="971">
        <v>1906</v>
      </c>
      <c r="AL72" s="971"/>
      <c r="AM72" s="971"/>
      <c r="AN72" s="971"/>
      <c r="AO72" s="971"/>
      <c r="AP72" s="971" t="s">
        <v>585</v>
      </c>
      <c r="AQ72" s="971"/>
      <c r="AR72" s="971"/>
      <c r="AS72" s="971"/>
      <c r="AT72" s="971"/>
      <c r="AU72" s="971" t="s">
        <v>585</v>
      </c>
      <c r="AV72" s="971"/>
      <c r="AW72" s="971"/>
      <c r="AX72" s="971"/>
      <c r="AY72" s="971"/>
      <c r="AZ72" s="972"/>
      <c r="BA72" s="972"/>
      <c r="BB72" s="972"/>
      <c r="BC72" s="972"/>
      <c r="BD72" s="973"/>
      <c r="BE72" s="241"/>
      <c r="BF72" s="241"/>
      <c r="BG72" s="241"/>
      <c r="BH72" s="241"/>
      <c r="BI72" s="241"/>
      <c r="BJ72" s="241"/>
      <c r="BK72" s="241"/>
      <c r="BL72" s="241"/>
      <c r="BM72" s="241"/>
      <c r="BN72" s="241"/>
      <c r="BO72" s="241"/>
      <c r="BP72" s="241"/>
      <c r="BQ72" s="238">
        <v>66</v>
      </c>
      <c r="BR72" s="243"/>
      <c r="BS72" s="945"/>
      <c r="BT72" s="946"/>
      <c r="BU72" s="946"/>
      <c r="BV72" s="946"/>
      <c r="BW72" s="946"/>
      <c r="BX72" s="946"/>
      <c r="BY72" s="946"/>
      <c r="BZ72" s="946"/>
      <c r="CA72" s="946"/>
      <c r="CB72" s="946"/>
      <c r="CC72" s="946"/>
      <c r="CD72" s="946"/>
      <c r="CE72" s="946"/>
      <c r="CF72" s="946"/>
      <c r="CG72" s="955"/>
      <c r="CH72" s="956"/>
      <c r="CI72" s="957"/>
      <c r="CJ72" s="957"/>
      <c r="CK72" s="957"/>
      <c r="CL72" s="958"/>
      <c r="CM72" s="956"/>
      <c r="CN72" s="957"/>
      <c r="CO72" s="957"/>
      <c r="CP72" s="957"/>
      <c r="CQ72" s="958"/>
      <c r="CR72" s="956"/>
      <c r="CS72" s="957"/>
      <c r="CT72" s="957"/>
      <c r="CU72" s="957"/>
      <c r="CV72" s="958"/>
      <c r="CW72" s="956"/>
      <c r="CX72" s="957"/>
      <c r="CY72" s="957"/>
      <c r="CZ72" s="957"/>
      <c r="DA72" s="958"/>
      <c r="DB72" s="956"/>
      <c r="DC72" s="957"/>
      <c r="DD72" s="957"/>
      <c r="DE72" s="957"/>
      <c r="DF72" s="958"/>
      <c r="DG72" s="956"/>
      <c r="DH72" s="957"/>
      <c r="DI72" s="957"/>
      <c r="DJ72" s="957"/>
      <c r="DK72" s="958"/>
      <c r="DL72" s="956"/>
      <c r="DM72" s="957"/>
      <c r="DN72" s="957"/>
      <c r="DO72" s="957"/>
      <c r="DP72" s="958"/>
      <c r="DQ72" s="956"/>
      <c r="DR72" s="957"/>
      <c r="DS72" s="957"/>
      <c r="DT72" s="957"/>
      <c r="DU72" s="958"/>
      <c r="DV72" s="945"/>
      <c r="DW72" s="946"/>
      <c r="DX72" s="946"/>
      <c r="DY72" s="946"/>
      <c r="DZ72" s="947"/>
      <c r="EA72" s="230"/>
    </row>
    <row r="73" spans="1:131" ht="26.25" customHeight="1" x14ac:dyDescent="0.2">
      <c r="A73" s="238">
        <v>6</v>
      </c>
      <c r="B73" s="974" t="s">
        <v>591</v>
      </c>
      <c r="C73" s="975"/>
      <c r="D73" s="975"/>
      <c r="E73" s="975"/>
      <c r="F73" s="975"/>
      <c r="G73" s="975"/>
      <c r="H73" s="975"/>
      <c r="I73" s="975"/>
      <c r="J73" s="975"/>
      <c r="K73" s="975"/>
      <c r="L73" s="975"/>
      <c r="M73" s="975"/>
      <c r="N73" s="975"/>
      <c r="O73" s="975"/>
      <c r="P73" s="976"/>
      <c r="Q73" s="977">
        <v>4300</v>
      </c>
      <c r="R73" s="971"/>
      <c r="S73" s="971"/>
      <c r="T73" s="971"/>
      <c r="U73" s="971"/>
      <c r="V73" s="971">
        <v>3691</v>
      </c>
      <c r="W73" s="971"/>
      <c r="X73" s="971"/>
      <c r="Y73" s="971"/>
      <c r="Z73" s="971"/>
      <c r="AA73" s="971">
        <v>609</v>
      </c>
      <c r="AB73" s="971"/>
      <c r="AC73" s="971"/>
      <c r="AD73" s="971"/>
      <c r="AE73" s="971"/>
      <c r="AF73" s="971">
        <v>609</v>
      </c>
      <c r="AG73" s="971"/>
      <c r="AH73" s="971"/>
      <c r="AI73" s="971"/>
      <c r="AJ73" s="971"/>
      <c r="AK73" s="971">
        <v>5</v>
      </c>
      <c r="AL73" s="971"/>
      <c r="AM73" s="971"/>
      <c r="AN73" s="971"/>
      <c r="AO73" s="971"/>
      <c r="AP73" s="971" t="s">
        <v>585</v>
      </c>
      <c r="AQ73" s="971"/>
      <c r="AR73" s="971"/>
      <c r="AS73" s="971"/>
      <c r="AT73" s="971"/>
      <c r="AU73" s="971" t="s">
        <v>585</v>
      </c>
      <c r="AV73" s="971"/>
      <c r="AW73" s="971"/>
      <c r="AX73" s="971"/>
      <c r="AY73" s="971"/>
      <c r="AZ73" s="972"/>
      <c r="BA73" s="972"/>
      <c r="BB73" s="972"/>
      <c r="BC73" s="972"/>
      <c r="BD73" s="973"/>
      <c r="BE73" s="241"/>
      <c r="BF73" s="241"/>
      <c r="BG73" s="241"/>
      <c r="BH73" s="241"/>
      <c r="BI73" s="241"/>
      <c r="BJ73" s="241"/>
      <c r="BK73" s="241"/>
      <c r="BL73" s="241"/>
      <c r="BM73" s="241"/>
      <c r="BN73" s="241"/>
      <c r="BO73" s="241"/>
      <c r="BP73" s="241"/>
      <c r="BQ73" s="238">
        <v>67</v>
      </c>
      <c r="BR73" s="243"/>
      <c r="BS73" s="945"/>
      <c r="BT73" s="946"/>
      <c r="BU73" s="946"/>
      <c r="BV73" s="946"/>
      <c r="BW73" s="946"/>
      <c r="BX73" s="946"/>
      <c r="BY73" s="946"/>
      <c r="BZ73" s="946"/>
      <c r="CA73" s="946"/>
      <c r="CB73" s="946"/>
      <c r="CC73" s="946"/>
      <c r="CD73" s="946"/>
      <c r="CE73" s="946"/>
      <c r="CF73" s="946"/>
      <c r="CG73" s="955"/>
      <c r="CH73" s="956"/>
      <c r="CI73" s="957"/>
      <c r="CJ73" s="957"/>
      <c r="CK73" s="957"/>
      <c r="CL73" s="958"/>
      <c r="CM73" s="956"/>
      <c r="CN73" s="957"/>
      <c r="CO73" s="957"/>
      <c r="CP73" s="957"/>
      <c r="CQ73" s="958"/>
      <c r="CR73" s="956"/>
      <c r="CS73" s="957"/>
      <c r="CT73" s="957"/>
      <c r="CU73" s="957"/>
      <c r="CV73" s="958"/>
      <c r="CW73" s="956"/>
      <c r="CX73" s="957"/>
      <c r="CY73" s="957"/>
      <c r="CZ73" s="957"/>
      <c r="DA73" s="958"/>
      <c r="DB73" s="956"/>
      <c r="DC73" s="957"/>
      <c r="DD73" s="957"/>
      <c r="DE73" s="957"/>
      <c r="DF73" s="958"/>
      <c r="DG73" s="956"/>
      <c r="DH73" s="957"/>
      <c r="DI73" s="957"/>
      <c r="DJ73" s="957"/>
      <c r="DK73" s="958"/>
      <c r="DL73" s="956"/>
      <c r="DM73" s="957"/>
      <c r="DN73" s="957"/>
      <c r="DO73" s="957"/>
      <c r="DP73" s="958"/>
      <c r="DQ73" s="956"/>
      <c r="DR73" s="957"/>
      <c r="DS73" s="957"/>
      <c r="DT73" s="957"/>
      <c r="DU73" s="958"/>
      <c r="DV73" s="945"/>
      <c r="DW73" s="946"/>
      <c r="DX73" s="946"/>
      <c r="DY73" s="946"/>
      <c r="DZ73" s="947"/>
      <c r="EA73" s="230"/>
    </row>
    <row r="74" spans="1:131" ht="26.25" customHeight="1" x14ac:dyDescent="0.2">
      <c r="A74" s="238">
        <v>7</v>
      </c>
      <c r="B74" s="974" t="s">
        <v>592</v>
      </c>
      <c r="C74" s="975"/>
      <c r="D74" s="975"/>
      <c r="E74" s="975"/>
      <c r="F74" s="975"/>
      <c r="G74" s="975"/>
      <c r="H74" s="975"/>
      <c r="I74" s="975"/>
      <c r="J74" s="975"/>
      <c r="K74" s="975"/>
      <c r="L74" s="975"/>
      <c r="M74" s="975"/>
      <c r="N74" s="975"/>
      <c r="O74" s="975"/>
      <c r="P74" s="976"/>
      <c r="Q74" s="977">
        <v>159</v>
      </c>
      <c r="R74" s="971"/>
      <c r="S74" s="971"/>
      <c r="T74" s="971"/>
      <c r="U74" s="971"/>
      <c r="V74" s="971">
        <v>134</v>
      </c>
      <c r="W74" s="971"/>
      <c r="X74" s="971"/>
      <c r="Y74" s="971"/>
      <c r="Z74" s="971"/>
      <c r="AA74" s="971">
        <v>24</v>
      </c>
      <c r="AB74" s="971"/>
      <c r="AC74" s="971"/>
      <c r="AD74" s="971"/>
      <c r="AE74" s="971"/>
      <c r="AF74" s="971">
        <v>24</v>
      </c>
      <c r="AG74" s="971"/>
      <c r="AH74" s="971"/>
      <c r="AI74" s="971"/>
      <c r="AJ74" s="971"/>
      <c r="AK74" s="971">
        <v>9</v>
      </c>
      <c r="AL74" s="971"/>
      <c r="AM74" s="971"/>
      <c r="AN74" s="971"/>
      <c r="AO74" s="971"/>
      <c r="AP74" s="971" t="s">
        <v>585</v>
      </c>
      <c r="AQ74" s="971"/>
      <c r="AR74" s="971"/>
      <c r="AS74" s="971"/>
      <c r="AT74" s="971"/>
      <c r="AU74" s="971" t="s">
        <v>585</v>
      </c>
      <c r="AV74" s="971"/>
      <c r="AW74" s="971"/>
      <c r="AX74" s="971"/>
      <c r="AY74" s="971"/>
      <c r="AZ74" s="972"/>
      <c r="BA74" s="972"/>
      <c r="BB74" s="972"/>
      <c r="BC74" s="972"/>
      <c r="BD74" s="973"/>
      <c r="BE74" s="241"/>
      <c r="BF74" s="241"/>
      <c r="BG74" s="241"/>
      <c r="BH74" s="241"/>
      <c r="BI74" s="241"/>
      <c r="BJ74" s="241"/>
      <c r="BK74" s="241"/>
      <c r="BL74" s="241"/>
      <c r="BM74" s="241"/>
      <c r="BN74" s="241"/>
      <c r="BO74" s="241"/>
      <c r="BP74" s="241"/>
      <c r="BQ74" s="238">
        <v>68</v>
      </c>
      <c r="BR74" s="243"/>
      <c r="BS74" s="945"/>
      <c r="BT74" s="946"/>
      <c r="BU74" s="946"/>
      <c r="BV74" s="946"/>
      <c r="BW74" s="946"/>
      <c r="BX74" s="946"/>
      <c r="BY74" s="946"/>
      <c r="BZ74" s="946"/>
      <c r="CA74" s="946"/>
      <c r="CB74" s="946"/>
      <c r="CC74" s="946"/>
      <c r="CD74" s="946"/>
      <c r="CE74" s="946"/>
      <c r="CF74" s="946"/>
      <c r="CG74" s="955"/>
      <c r="CH74" s="956"/>
      <c r="CI74" s="957"/>
      <c r="CJ74" s="957"/>
      <c r="CK74" s="957"/>
      <c r="CL74" s="958"/>
      <c r="CM74" s="956"/>
      <c r="CN74" s="957"/>
      <c r="CO74" s="957"/>
      <c r="CP74" s="957"/>
      <c r="CQ74" s="958"/>
      <c r="CR74" s="956"/>
      <c r="CS74" s="957"/>
      <c r="CT74" s="957"/>
      <c r="CU74" s="957"/>
      <c r="CV74" s="958"/>
      <c r="CW74" s="956"/>
      <c r="CX74" s="957"/>
      <c r="CY74" s="957"/>
      <c r="CZ74" s="957"/>
      <c r="DA74" s="958"/>
      <c r="DB74" s="956"/>
      <c r="DC74" s="957"/>
      <c r="DD74" s="957"/>
      <c r="DE74" s="957"/>
      <c r="DF74" s="958"/>
      <c r="DG74" s="956"/>
      <c r="DH74" s="957"/>
      <c r="DI74" s="957"/>
      <c r="DJ74" s="957"/>
      <c r="DK74" s="958"/>
      <c r="DL74" s="956"/>
      <c r="DM74" s="957"/>
      <c r="DN74" s="957"/>
      <c r="DO74" s="957"/>
      <c r="DP74" s="958"/>
      <c r="DQ74" s="956"/>
      <c r="DR74" s="957"/>
      <c r="DS74" s="957"/>
      <c r="DT74" s="957"/>
      <c r="DU74" s="958"/>
      <c r="DV74" s="945"/>
      <c r="DW74" s="946"/>
      <c r="DX74" s="946"/>
      <c r="DY74" s="946"/>
      <c r="DZ74" s="947"/>
      <c r="EA74" s="230"/>
    </row>
    <row r="75" spans="1:131" ht="26.25" customHeight="1" x14ac:dyDescent="0.2">
      <c r="A75" s="238">
        <v>8</v>
      </c>
      <c r="B75" s="974" t="s">
        <v>593</v>
      </c>
      <c r="C75" s="975"/>
      <c r="D75" s="975"/>
      <c r="E75" s="975"/>
      <c r="F75" s="975"/>
      <c r="G75" s="975"/>
      <c r="H75" s="975"/>
      <c r="I75" s="975"/>
      <c r="J75" s="975"/>
      <c r="K75" s="975"/>
      <c r="L75" s="975"/>
      <c r="M75" s="975"/>
      <c r="N75" s="975"/>
      <c r="O75" s="975"/>
      <c r="P75" s="976"/>
      <c r="Q75" s="978">
        <v>1</v>
      </c>
      <c r="R75" s="979"/>
      <c r="S75" s="979"/>
      <c r="T75" s="979"/>
      <c r="U75" s="980"/>
      <c r="V75" s="981">
        <v>1</v>
      </c>
      <c r="W75" s="979"/>
      <c r="X75" s="979"/>
      <c r="Y75" s="979"/>
      <c r="Z75" s="980"/>
      <c r="AA75" s="981">
        <v>0</v>
      </c>
      <c r="AB75" s="979"/>
      <c r="AC75" s="979"/>
      <c r="AD75" s="979"/>
      <c r="AE75" s="980"/>
      <c r="AF75" s="981">
        <v>0</v>
      </c>
      <c r="AG75" s="979"/>
      <c r="AH75" s="979"/>
      <c r="AI75" s="979"/>
      <c r="AJ75" s="980"/>
      <c r="AK75" s="981" t="s">
        <v>585</v>
      </c>
      <c r="AL75" s="979"/>
      <c r="AM75" s="979"/>
      <c r="AN75" s="979"/>
      <c r="AO75" s="980"/>
      <c r="AP75" s="981" t="s">
        <v>585</v>
      </c>
      <c r="AQ75" s="979"/>
      <c r="AR75" s="979"/>
      <c r="AS75" s="979"/>
      <c r="AT75" s="980"/>
      <c r="AU75" s="981" t="s">
        <v>585</v>
      </c>
      <c r="AV75" s="979"/>
      <c r="AW75" s="979"/>
      <c r="AX75" s="979"/>
      <c r="AY75" s="980"/>
      <c r="AZ75" s="972"/>
      <c r="BA75" s="972"/>
      <c r="BB75" s="972"/>
      <c r="BC75" s="972"/>
      <c r="BD75" s="973"/>
      <c r="BE75" s="241"/>
      <c r="BF75" s="241"/>
      <c r="BG75" s="241"/>
      <c r="BH75" s="241"/>
      <c r="BI75" s="241"/>
      <c r="BJ75" s="241"/>
      <c r="BK75" s="241"/>
      <c r="BL75" s="241"/>
      <c r="BM75" s="241"/>
      <c r="BN75" s="241"/>
      <c r="BO75" s="241"/>
      <c r="BP75" s="241"/>
      <c r="BQ75" s="238">
        <v>69</v>
      </c>
      <c r="BR75" s="243"/>
      <c r="BS75" s="945"/>
      <c r="BT75" s="946"/>
      <c r="BU75" s="946"/>
      <c r="BV75" s="946"/>
      <c r="BW75" s="946"/>
      <c r="BX75" s="946"/>
      <c r="BY75" s="946"/>
      <c r="BZ75" s="946"/>
      <c r="CA75" s="946"/>
      <c r="CB75" s="946"/>
      <c r="CC75" s="946"/>
      <c r="CD75" s="946"/>
      <c r="CE75" s="946"/>
      <c r="CF75" s="946"/>
      <c r="CG75" s="955"/>
      <c r="CH75" s="956"/>
      <c r="CI75" s="957"/>
      <c r="CJ75" s="957"/>
      <c r="CK75" s="957"/>
      <c r="CL75" s="958"/>
      <c r="CM75" s="956"/>
      <c r="CN75" s="957"/>
      <c r="CO75" s="957"/>
      <c r="CP75" s="957"/>
      <c r="CQ75" s="958"/>
      <c r="CR75" s="956"/>
      <c r="CS75" s="957"/>
      <c r="CT75" s="957"/>
      <c r="CU75" s="957"/>
      <c r="CV75" s="958"/>
      <c r="CW75" s="956"/>
      <c r="CX75" s="957"/>
      <c r="CY75" s="957"/>
      <c r="CZ75" s="957"/>
      <c r="DA75" s="958"/>
      <c r="DB75" s="956"/>
      <c r="DC75" s="957"/>
      <c r="DD75" s="957"/>
      <c r="DE75" s="957"/>
      <c r="DF75" s="958"/>
      <c r="DG75" s="956"/>
      <c r="DH75" s="957"/>
      <c r="DI75" s="957"/>
      <c r="DJ75" s="957"/>
      <c r="DK75" s="958"/>
      <c r="DL75" s="956"/>
      <c r="DM75" s="957"/>
      <c r="DN75" s="957"/>
      <c r="DO75" s="957"/>
      <c r="DP75" s="958"/>
      <c r="DQ75" s="956"/>
      <c r="DR75" s="957"/>
      <c r="DS75" s="957"/>
      <c r="DT75" s="957"/>
      <c r="DU75" s="958"/>
      <c r="DV75" s="945"/>
      <c r="DW75" s="946"/>
      <c r="DX75" s="946"/>
      <c r="DY75" s="946"/>
      <c r="DZ75" s="947"/>
      <c r="EA75" s="230"/>
    </row>
    <row r="76" spans="1:131" ht="26.25" customHeight="1" x14ac:dyDescent="0.2">
      <c r="A76" s="238">
        <v>9</v>
      </c>
      <c r="B76" s="974" t="s">
        <v>594</v>
      </c>
      <c r="C76" s="975"/>
      <c r="D76" s="975"/>
      <c r="E76" s="975"/>
      <c r="F76" s="975"/>
      <c r="G76" s="975"/>
      <c r="H76" s="975"/>
      <c r="I76" s="975"/>
      <c r="J76" s="975"/>
      <c r="K76" s="975"/>
      <c r="L76" s="975"/>
      <c r="M76" s="975"/>
      <c r="N76" s="975"/>
      <c r="O76" s="975"/>
      <c r="P76" s="976"/>
      <c r="Q76" s="978">
        <v>22</v>
      </c>
      <c r="R76" s="979"/>
      <c r="S76" s="979"/>
      <c r="T76" s="979"/>
      <c r="U76" s="980"/>
      <c r="V76" s="981">
        <v>13</v>
      </c>
      <c r="W76" s="979"/>
      <c r="X76" s="979"/>
      <c r="Y76" s="979"/>
      <c r="Z76" s="980"/>
      <c r="AA76" s="981">
        <v>9</v>
      </c>
      <c r="AB76" s="979"/>
      <c r="AC76" s="979"/>
      <c r="AD76" s="979"/>
      <c r="AE76" s="980"/>
      <c r="AF76" s="981">
        <v>9</v>
      </c>
      <c r="AG76" s="979"/>
      <c r="AH76" s="979"/>
      <c r="AI76" s="979"/>
      <c r="AJ76" s="980"/>
      <c r="AK76" s="981" t="s">
        <v>585</v>
      </c>
      <c r="AL76" s="979"/>
      <c r="AM76" s="979"/>
      <c r="AN76" s="979"/>
      <c r="AO76" s="980"/>
      <c r="AP76" s="982" t="s">
        <v>585</v>
      </c>
      <c r="AQ76" s="979"/>
      <c r="AR76" s="979"/>
      <c r="AS76" s="979"/>
      <c r="AT76" s="980"/>
      <c r="AU76" s="982" t="s">
        <v>585</v>
      </c>
      <c r="AV76" s="979"/>
      <c r="AW76" s="979"/>
      <c r="AX76" s="979"/>
      <c r="AY76" s="980"/>
      <c r="AZ76" s="972"/>
      <c r="BA76" s="972"/>
      <c r="BB76" s="972"/>
      <c r="BC76" s="972"/>
      <c r="BD76" s="973"/>
      <c r="BE76" s="241"/>
      <c r="BF76" s="241"/>
      <c r="BG76" s="241"/>
      <c r="BH76" s="241"/>
      <c r="BI76" s="241"/>
      <c r="BJ76" s="241"/>
      <c r="BK76" s="241"/>
      <c r="BL76" s="241"/>
      <c r="BM76" s="241"/>
      <c r="BN76" s="241"/>
      <c r="BO76" s="241"/>
      <c r="BP76" s="241"/>
      <c r="BQ76" s="238">
        <v>70</v>
      </c>
      <c r="BR76" s="243"/>
      <c r="BS76" s="945"/>
      <c r="BT76" s="946"/>
      <c r="BU76" s="946"/>
      <c r="BV76" s="946"/>
      <c r="BW76" s="946"/>
      <c r="BX76" s="946"/>
      <c r="BY76" s="946"/>
      <c r="BZ76" s="946"/>
      <c r="CA76" s="946"/>
      <c r="CB76" s="946"/>
      <c r="CC76" s="946"/>
      <c r="CD76" s="946"/>
      <c r="CE76" s="946"/>
      <c r="CF76" s="946"/>
      <c r="CG76" s="955"/>
      <c r="CH76" s="956"/>
      <c r="CI76" s="957"/>
      <c r="CJ76" s="957"/>
      <c r="CK76" s="957"/>
      <c r="CL76" s="958"/>
      <c r="CM76" s="956"/>
      <c r="CN76" s="957"/>
      <c r="CO76" s="957"/>
      <c r="CP76" s="957"/>
      <c r="CQ76" s="958"/>
      <c r="CR76" s="956"/>
      <c r="CS76" s="957"/>
      <c r="CT76" s="957"/>
      <c r="CU76" s="957"/>
      <c r="CV76" s="958"/>
      <c r="CW76" s="956"/>
      <c r="CX76" s="957"/>
      <c r="CY76" s="957"/>
      <c r="CZ76" s="957"/>
      <c r="DA76" s="958"/>
      <c r="DB76" s="956"/>
      <c r="DC76" s="957"/>
      <c r="DD76" s="957"/>
      <c r="DE76" s="957"/>
      <c r="DF76" s="958"/>
      <c r="DG76" s="956"/>
      <c r="DH76" s="957"/>
      <c r="DI76" s="957"/>
      <c r="DJ76" s="957"/>
      <c r="DK76" s="958"/>
      <c r="DL76" s="956"/>
      <c r="DM76" s="957"/>
      <c r="DN76" s="957"/>
      <c r="DO76" s="957"/>
      <c r="DP76" s="958"/>
      <c r="DQ76" s="956"/>
      <c r="DR76" s="957"/>
      <c r="DS76" s="957"/>
      <c r="DT76" s="957"/>
      <c r="DU76" s="958"/>
      <c r="DV76" s="945"/>
      <c r="DW76" s="946"/>
      <c r="DX76" s="946"/>
      <c r="DY76" s="946"/>
      <c r="DZ76" s="947"/>
      <c r="EA76" s="230"/>
    </row>
    <row r="77" spans="1:131" ht="26.25" customHeight="1" x14ac:dyDescent="0.2">
      <c r="A77" s="238">
        <v>10</v>
      </c>
      <c r="B77" s="974"/>
      <c r="C77" s="975"/>
      <c r="D77" s="975"/>
      <c r="E77" s="975"/>
      <c r="F77" s="975"/>
      <c r="G77" s="975"/>
      <c r="H77" s="975"/>
      <c r="I77" s="975"/>
      <c r="J77" s="975"/>
      <c r="K77" s="975"/>
      <c r="L77" s="975"/>
      <c r="M77" s="975"/>
      <c r="N77" s="975"/>
      <c r="O77" s="975"/>
      <c r="P77" s="976"/>
      <c r="Q77" s="978"/>
      <c r="R77" s="979"/>
      <c r="S77" s="979"/>
      <c r="T77" s="979"/>
      <c r="U77" s="980"/>
      <c r="V77" s="981"/>
      <c r="W77" s="979"/>
      <c r="X77" s="979"/>
      <c r="Y77" s="979"/>
      <c r="Z77" s="980"/>
      <c r="AA77" s="981"/>
      <c r="AB77" s="979"/>
      <c r="AC77" s="979"/>
      <c r="AD77" s="979"/>
      <c r="AE77" s="980"/>
      <c r="AF77" s="981"/>
      <c r="AG77" s="979"/>
      <c r="AH77" s="979"/>
      <c r="AI77" s="979"/>
      <c r="AJ77" s="980"/>
      <c r="AK77" s="981"/>
      <c r="AL77" s="979"/>
      <c r="AM77" s="979"/>
      <c r="AN77" s="979"/>
      <c r="AO77" s="980"/>
      <c r="AP77" s="981"/>
      <c r="AQ77" s="979"/>
      <c r="AR77" s="979"/>
      <c r="AS77" s="979"/>
      <c r="AT77" s="980"/>
      <c r="AU77" s="981"/>
      <c r="AV77" s="979"/>
      <c r="AW77" s="979"/>
      <c r="AX77" s="979"/>
      <c r="AY77" s="980"/>
      <c r="AZ77" s="972"/>
      <c r="BA77" s="972"/>
      <c r="BB77" s="972"/>
      <c r="BC77" s="972"/>
      <c r="BD77" s="973"/>
      <c r="BE77" s="241"/>
      <c r="BF77" s="241"/>
      <c r="BG77" s="241"/>
      <c r="BH77" s="241"/>
      <c r="BI77" s="241"/>
      <c r="BJ77" s="241"/>
      <c r="BK77" s="241"/>
      <c r="BL77" s="241"/>
      <c r="BM77" s="241"/>
      <c r="BN77" s="241"/>
      <c r="BO77" s="241"/>
      <c r="BP77" s="241"/>
      <c r="BQ77" s="238">
        <v>71</v>
      </c>
      <c r="BR77" s="243"/>
      <c r="BS77" s="945"/>
      <c r="BT77" s="946"/>
      <c r="BU77" s="946"/>
      <c r="BV77" s="946"/>
      <c r="BW77" s="946"/>
      <c r="BX77" s="946"/>
      <c r="BY77" s="946"/>
      <c r="BZ77" s="946"/>
      <c r="CA77" s="946"/>
      <c r="CB77" s="946"/>
      <c r="CC77" s="946"/>
      <c r="CD77" s="946"/>
      <c r="CE77" s="946"/>
      <c r="CF77" s="946"/>
      <c r="CG77" s="955"/>
      <c r="CH77" s="956"/>
      <c r="CI77" s="957"/>
      <c r="CJ77" s="957"/>
      <c r="CK77" s="957"/>
      <c r="CL77" s="958"/>
      <c r="CM77" s="956"/>
      <c r="CN77" s="957"/>
      <c r="CO77" s="957"/>
      <c r="CP77" s="957"/>
      <c r="CQ77" s="958"/>
      <c r="CR77" s="956"/>
      <c r="CS77" s="957"/>
      <c r="CT77" s="957"/>
      <c r="CU77" s="957"/>
      <c r="CV77" s="958"/>
      <c r="CW77" s="956"/>
      <c r="CX77" s="957"/>
      <c r="CY77" s="957"/>
      <c r="CZ77" s="957"/>
      <c r="DA77" s="958"/>
      <c r="DB77" s="956"/>
      <c r="DC77" s="957"/>
      <c r="DD77" s="957"/>
      <c r="DE77" s="957"/>
      <c r="DF77" s="958"/>
      <c r="DG77" s="956"/>
      <c r="DH77" s="957"/>
      <c r="DI77" s="957"/>
      <c r="DJ77" s="957"/>
      <c r="DK77" s="958"/>
      <c r="DL77" s="956"/>
      <c r="DM77" s="957"/>
      <c r="DN77" s="957"/>
      <c r="DO77" s="957"/>
      <c r="DP77" s="958"/>
      <c r="DQ77" s="956"/>
      <c r="DR77" s="957"/>
      <c r="DS77" s="957"/>
      <c r="DT77" s="957"/>
      <c r="DU77" s="958"/>
      <c r="DV77" s="945"/>
      <c r="DW77" s="946"/>
      <c r="DX77" s="946"/>
      <c r="DY77" s="946"/>
      <c r="DZ77" s="947"/>
      <c r="EA77" s="230"/>
    </row>
    <row r="78" spans="1:131" ht="26.25" customHeight="1" x14ac:dyDescent="0.2">
      <c r="A78" s="238">
        <v>11</v>
      </c>
      <c r="B78" s="974"/>
      <c r="C78" s="975"/>
      <c r="D78" s="975"/>
      <c r="E78" s="975"/>
      <c r="F78" s="975"/>
      <c r="G78" s="975"/>
      <c r="H78" s="975"/>
      <c r="I78" s="975"/>
      <c r="J78" s="975"/>
      <c r="K78" s="975"/>
      <c r="L78" s="975"/>
      <c r="M78" s="975"/>
      <c r="N78" s="975"/>
      <c r="O78" s="975"/>
      <c r="P78" s="976"/>
      <c r="Q78" s="977"/>
      <c r="R78" s="971"/>
      <c r="S78" s="971"/>
      <c r="T78" s="971"/>
      <c r="U78" s="971"/>
      <c r="V78" s="971"/>
      <c r="W78" s="971"/>
      <c r="X78" s="971"/>
      <c r="Y78" s="971"/>
      <c r="Z78" s="971"/>
      <c r="AA78" s="971"/>
      <c r="AB78" s="971"/>
      <c r="AC78" s="971"/>
      <c r="AD78" s="971"/>
      <c r="AE78" s="971"/>
      <c r="AF78" s="971"/>
      <c r="AG78" s="971"/>
      <c r="AH78" s="971"/>
      <c r="AI78" s="971"/>
      <c r="AJ78" s="971"/>
      <c r="AK78" s="971"/>
      <c r="AL78" s="971"/>
      <c r="AM78" s="971"/>
      <c r="AN78" s="971"/>
      <c r="AO78" s="971"/>
      <c r="AP78" s="971"/>
      <c r="AQ78" s="971"/>
      <c r="AR78" s="971"/>
      <c r="AS78" s="971"/>
      <c r="AT78" s="971"/>
      <c r="AU78" s="971"/>
      <c r="AV78" s="971"/>
      <c r="AW78" s="971"/>
      <c r="AX78" s="971"/>
      <c r="AY78" s="971"/>
      <c r="AZ78" s="972"/>
      <c r="BA78" s="972"/>
      <c r="BB78" s="972"/>
      <c r="BC78" s="972"/>
      <c r="BD78" s="973"/>
      <c r="BE78" s="241"/>
      <c r="BF78" s="241"/>
      <c r="BG78" s="241"/>
      <c r="BH78" s="241"/>
      <c r="BI78" s="241"/>
      <c r="BJ78" s="230"/>
      <c r="BK78" s="230"/>
      <c r="BL78" s="230"/>
      <c r="BM78" s="230"/>
      <c r="BN78" s="230"/>
      <c r="BO78" s="241"/>
      <c r="BP78" s="241"/>
      <c r="BQ78" s="238">
        <v>72</v>
      </c>
      <c r="BR78" s="243"/>
      <c r="BS78" s="945"/>
      <c r="BT78" s="946"/>
      <c r="BU78" s="946"/>
      <c r="BV78" s="946"/>
      <c r="BW78" s="946"/>
      <c r="BX78" s="946"/>
      <c r="BY78" s="946"/>
      <c r="BZ78" s="946"/>
      <c r="CA78" s="946"/>
      <c r="CB78" s="946"/>
      <c r="CC78" s="946"/>
      <c r="CD78" s="946"/>
      <c r="CE78" s="946"/>
      <c r="CF78" s="946"/>
      <c r="CG78" s="955"/>
      <c r="CH78" s="956"/>
      <c r="CI78" s="957"/>
      <c r="CJ78" s="957"/>
      <c r="CK78" s="957"/>
      <c r="CL78" s="958"/>
      <c r="CM78" s="956"/>
      <c r="CN78" s="957"/>
      <c r="CO78" s="957"/>
      <c r="CP78" s="957"/>
      <c r="CQ78" s="958"/>
      <c r="CR78" s="956"/>
      <c r="CS78" s="957"/>
      <c r="CT78" s="957"/>
      <c r="CU78" s="957"/>
      <c r="CV78" s="958"/>
      <c r="CW78" s="956"/>
      <c r="CX78" s="957"/>
      <c r="CY78" s="957"/>
      <c r="CZ78" s="957"/>
      <c r="DA78" s="958"/>
      <c r="DB78" s="956"/>
      <c r="DC78" s="957"/>
      <c r="DD78" s="957"/>
      <c r="DE78" s="957"/>
      <c r="DF78" s="958"/>
      <c r="DG78" s="956"/>
      <c r="DH78" s="957"/>
      <c r="DI78" s="957"/>
      <c r="DJ78" s="957"/>
      <c r="DK78" s="958"/>
      <c r="DL78" s="956"/>
      <c r="DM78" s="957"/>
      <c r="DN78" s="957"/>
      <c r="DO78" s="957"/>
      <c r="DP78" s="958"/>
      <c r="DQ78" s="956"/>
      <c r="DR78" s="957"/>
      <c r="DS78" s="957"/>
      <c r="DT78" s="957"/>
      <c r="DU78" s="958"/>
      <c r="DV78" s="945"/>
      <c r="DW78" s="946"/>
      <c r="DX78" s="946"/>
      <c r="DY78" s="946"/>
      <c r="DZ78" s="947"/>
      <c r="EA78" s="230"/>
    </row>
    <row r="79" spans="1:131" ht="26.25" customHeight="1" x14ac:dyDescent="0.2">
      <c r="A79" s="238">
        <v>12</v>
      </c>
      <c r="B79" s="974"/>
      <c r="C79" s="975"/>
      <c r="D79" s="975"/>
      <c r="E79" s="975"/>
      <c r="F79" s="975"/>
      <c r="G79" s="975"/>
      <c r="H79" s="975"/>
      <c r="I79" s="975"/>
      <c r="J79" s="975"/>
      <c r="K79" s="975"/>
      <c r="L79" s="975"/>
      <c r="M79" s="975"/>
      <c r="N79" s="975"/>
      <c r="O79" s="975"/>
      <c r="P79" s="976"/>
      <c r="Q79" s="977"/>
      <c r="R79" s="971"/>
      <c r="S79" s="971"/>
      <c r="T79" s="971"/>
      <c r="U79" s="971"/>
      <c r="V79" s="971"/>
      <c r="W79" s="971"/>
      <c r="X79" s="971"/>
      <c r="Y79" s="971"/>
      <c r="Z79" s="971"/>
      <c r="AA79" s="971"/>
      <c r="AB79" s="971"/>
      <c r="AC79" s="971"/>
      <c r="AD79" s="971"/>
      <c r="AE79" s="971"/>
      <c r="AF79" s="971"/>
      <c r="AG79" s="971"/>
      <c r="AH79" s="971"/>
      <c r="AI79" s="971"/>
      <c r="AJ79" s="971"/>
      <c r="AK79" s="971"/>
      <c r="AL79" s="971"/>
      <c r="AM79" s="971"/>
      <c r="AN79" s="971"/>
      <c r="AO79" s="971"/>
      <c r="AP79" s="971"/>
      <c r="AQ79" s="971"/>
      <c r="AR79" s="971"/>
      <c r="AS79" s="971"/>
      <c r="AT79" s="971"/>
      <c r="AU79" s="971"/>
      <c r="AV79" s="971"/>
      <c r="AW79" s="971"/>
      <c r="AX79" s="971"/>
      <c r="AY79" s="971"/>
      <c r="AZ79" s="972"/>
      <c r="BA79" s="972"/>
      <c r="BB79" s="972"/>
      <c r="BC79" s="972"/>
      <c r="BD79" s="973"/>
      <c r="BE79" s="241"/>
      <c r="BF79" s="241"/>
      <c r="BG79" s="241"/>
      <c r="BH79" s="241"/>
      <c r="BI79" s="241"/>
      <c r="BJ79" s="230"/>
      <c r="BK79" s="230"/>
      <c r="BL79" s="230"/>
      <c r="BM79" s="230"/>
      <c r="BN79" s="230"/>
      <c r="BO79" s="241"/>
      <c r="BP79" s="241"/>
      <c r="BQ79" s="238">
        <v>73</v>
      </c>
      <c r="BR79" s="243"/>
      <c r="BS79" s="945"/>
      <c r="BT79" s="946"/>
      <c r="BU79" s="946"/>
      <c r="BV79" s="946"/>
      <c r="BW79" s="946"/>
      <c r="BX79" s="946"/>
      <c r="BY79" s="946"/>
      <c r="BZ79" s="946"/>
      <c r="CA79" s="946"/>
      <c r="CB79" s="946"/>
      <c r="CC79" s="946"/>
      <c r="CD79" s="946"/>
      <c r="CE79" s="946"/>
      <c r="CF79" s="946"/>
      <c r="CG79" s="955"/>
      <c r="CH79" s="956"/>
      <c r="CI79" s="957"/>
      <c r="CJ79" s="957"/>
      <c r="CK79" s="957"/>
      <c r="CL79" s="958"/>
      <c r="CM79" s="956"/>
      <c r="CN79" s="957"/>
      <c r="CO79" s="957"/>
      <c r="CP79" s="957"/>
      <c r="CQ79" s="958"/>
      <c r="CR79" s="956"/>
      <c r="CS79" s="957"/>
      <c r="CT79" s="957"/>
      <c r="CU79" s="957"/>
      <c r="CV79" s="958"/>
      <c r="CW79" s="956"/>
      <c r="CX79" s="957"/>
      <c r="CY79" s="957"/>
      <c r="CZ79" s="957"/>
      <c r="DA79" s="958"/>
      <c r="DB79" s="956"/>
      <c r="DC79" s="957"/>
      <c r="DD79" s="957"/>
      <c r="DE79" s="957"/>
      <c r="DF79" s="958"/>
      <c r="DG79" s="956"/>
      <c r="DH79" s="957"/>
      <c r="DI79" s="957"/>
      <c r="DJ79" s="957"/>
      <c r="DK79" s="958"/>
      <c r="DL79" s="956"/>
      <c r="DM79" s="957"/>
      <c r="DN79" s="957"/>
      <c r="DO79" s="957"/>
      <c r="DP79" s="958"/>
      <c r="DQ79" s="956"/>
      <c r="DR79" s="957"/>
      <c r="DS79" s="957"/>
      <c r="DT79" s="957"/>
      <c r="DU79" s="958"/>
      <c r="DV79" s="945"/>
      <c r="DW79" s="946"/>
      <c r="DX79" s="946"/>
      <c r="DY79" s="946"/>
      <c r="DZ79" s="947"/>
      <c r="EA79" s="230"/>
    </row>
    <row r="80" spans="1:131" ht="26.25" customHeight="1" x14ac:dyDescent="0.2">
      <c r="A80" s="238">
        <v>13</v>
      </c>
      <c r="B80" s="974"/>
      <c r="C80" s="975"/>
      <c r="D80" s="975"/>
      <c r="E80" s="975"/>
      <c r="F80" s="975"/>
      <c r="G80" s="975"/>
      <c r="H80" s="975"/>
      <c r="I80" s="975"/>
      <c r="J80" s="975"/>
      <c r="K80" s="975"/>
      <c r="L80" s="975"/>
      <c r="M80" s="975"/>
      <c r="N80" s="975"/>
      <c r="O80" s="975"/>
      <c r="P80" s="976"/>
      <c r="Q80" s="977"/>
      <c r="R80" s="971"/>
      <c r="S80" s="971"/>
      <c r="T80" s="971"/>
      <c r="U80" s="971"/>
      <c r="V80" s="971"/>
      <c r="W80" s="971"/>
      <c r="X80" s="971"/>
      <c r="Y80" s="971"/>
      <c r="Z80" s="971"/>
      <c r="AA80" s="971"/>
      <c r="AB80" s="971"/>
      <c r="AC80" s="971"/>
      <c r="AD80" s="971"/>
      <c r="AE80" s="971"/>
      <c r="AF80" s="971"/>
      <c r="AG80" s="971"/>
      <c r="AH80" s="971"/>
      <c r="AI80" s="971"/>
      <c r="AJ80" s="971"/>
      <c r="AK80" s="971"/>
      <c r="AL80" s="971"/>
      <c r="AM80" s="971"/>
      <c r="AN80" s="971"/>
      <c r="AO80" s="971"/>
      <c r="AP80" s="971"/>
      <c r="AQ80" s="971"/>
      <c r="AR80" s="971"/>
      <c r="AS80" s="971"/>
      <c r="AT80" s="971"/>
      <c r="AU80" s="971"/>
      <c r="AV80" s="971"/>
      <c r="AW80" s="971"/>
      <c r="AX80" s="971"/>
      <c r="AY80" s="971"/>
      <c r="AZ80" s="972"/>
      <c r="BA80" s="972"/>
      <c r="BB80" s="972"/>
      <c r="BC80" s="972"/>
      <c r="BD80" s="973"/>
      <c r="BE80" s="241"/>
      <c r="BF80" s="241"/>
      <c r="BG80" s="241"/>
      <c r="BH80" s="241"/>
      <c r="BI80" s="241"/>
      <c r="BJ80" s="241"/>
      <c r="BK80" s="241"/>
      <c r="BL80" s="241"/>
      <c r="BM80" s="241"/>
      <c r="BN80" s="241"/>
      <c r="BO80" s="241"/>
      <c r="BP80" s="241"/>
      <c r="BQ80" s="238">
        <v>74</v>
      </c>
      <c r="BR80" s="243"/>
      <c r="BS80" s="945"/>
      <c r="BT80" s="946"/>
      <c r="BU80" s="946"/>
      <c r="BV80" s="946"/>
      <c r="BW80" s="946"/>
      <c r="BX80" s="946"/>
      <c r="BY80" s="946"/>
      <c r="BZ80" s="946"/>
      <c r="CA80" s="946"/>
      <c r="CB80" s="946"/>
      <c r="CC80" s="946"/>
      <c r="CD80" s="946"/>
      <c r="CE80" s="946"/>
      <c r="CF80" s="946"/>
      <c r="CG80" s="955"/>
      <c r="CH80" s="956"/>
      <c r="CI80" s="957"/>
      <c r="CJ80" s="957"/>
      <c r="CK80" s="957"/>
      <c r="CL80" s="958"/>
      <c r="CM80" s="956"/>
      <c r="CN80" s="957"/>
      <c r="CO80" s="957"/>
      <c r="CP80" s="957"/>
      <c r="CQ80" s="958"/>
      <c r="CR80" s="956"/>
      <c r="CS80" s="957"/>
      <c r="CT80" s="957"/>
      <c r="CU80" s="957"/>
      <c r="CV80" s="958"/>
      <c r="CW80" s="956"/>
      <c r="CX80" s="957"/>
      <c r="CY80" s="957"/>
      <c r="CZ80" s="957"/>
      <c r="DA80" s="958"/>
      <c r="DB80" s="956"/>
      <c r="DC80" s="957"/>
      <c r="DD80" s="957"/>
      <c r="DE80" s="957"/>
      <c r="DF80" s="958"/>
      <c r="DG80" s="956"/>
      <c r="DH80" s="957"/>
      <c r="DI80" s="957"/>
      <c r="DJ80" s="957"/>
      <c r="DK80" s="958"/>
      <c r="DL80" s="956"/>
      <c r="DM80" s="957"/>
      <c r="DN80" s="957"/>
      <c r="DO80" s="957"/>
      <c r="DP80" s="958"/>
      <c r="DQ80" s="956"/>
      <c r="DR80" s="957"/>
      <c r="DS80" s="957"/>
      <c r="DT80" s="957"/>
      <c r="DU80" s="958"/>
      <c r="DV80" s="945"/>
      <c r="DW80" s="946"/>
      <c r="DX80" s="946"/>
      <c r="DY80" s="946"/>
      <c r="DZ80" s="947"/>
      <c r="EA80" s="230"/>
    </row>
    <row r="81" spans="1:131" ht="26.25" customHeight="1" x14ac:dyDescent="0.2">
      <c r="A81" s="238">
        <v>14</v>
      </c>
      <c r="B81" s="974"/>
      <c r="C81" s="975"/>
      <c r="D81" s="975"/>
      <c r="E81" s="975"/>
      <c r="F81" s="975"/>
      <c r="G81" s="975"/>
      <c r="H81" s="975"/>
      <c r="I81" s="975"/>
      <c r="J81" s="975"/>
      <c r="K81" s="975"/>
      <c r="L81" s="975"/>
      <c r="M81" s="975"/>
      <c r="N81" s="975"/>
      <c r="O81" s="975"/>
      <c r="P81" s="976"/>
      <c r="Q81" s="977"/>
      <c r="R81" s="971"/>
      <c r="S81" s="971"/>
      <c r="T81" s="971"/>
      <c r="U81" s="971"/>
      <c r="V81" s="971"/>
      <c r="W81" s="971"/>
      <c r="X81" s="971"/>
      <c r="Y81" s="971"/>
      <c r="Z81" s="971"/>
      <c r="AA81" s="971"/>
      <c r="AB81" s="971"/>
      <c r="AC81" s="971"/>
      <c r="AD81" s="971"/>
      <c r="AE81" s="971"/>
      <c r="AF81" s="971"/>
      <c r="AG81" s="971"/>
      <c r="AH81" s="971"/>
      <c r="AI81" s="971"/>
      <c r="AJ81" s="971"/>
      <c r="AK81" s="971"/>
      <c r="AL81" s="971"/>
      <c r="AM81" s="971"/>
      <c r="AN81" s="971"/>
      <c r="AO81" s="971"/>
      <c r="AP81" s="971"/>
      <c r="AQ81" s="971"/>
      <c r="AR81" s="971"/>
      <c r="AS81" s="971"/>
      <c r="AT81" s="971"/>
      <c r="AU81" s="971"/>
      <c r="AV81" s="971"/>
      <c r="AW81" s="971"/>
      <c r="AX81" s="971"/>
      <c r="AY81" s="971"/>
      <c r="AZ81" s="972"/>
      <c r="BA81" s="972"/>
      <c r="BB81" s="972"/>
      <c r="BC81" s="972"/>
      <c r="BD81" s="973"/>
      <c r="BE81" s="241"/>
      <c r="BF81" s="241"/>
      <c r="BG81" s="241"/>
      <c r="BH81" s="241"/>
      <c r="BI81" s="241"/>
      <c r="BJ81" s="241"/>
      <c r="BK81" s="241"/>
      <c r="BL81" s="241"/>
      <c r="BM81" s="241"/>
      <c r="BN81" s="241"/>
      <c r="BO81" s="241"/>
      <c r="BP81" s="241"/>
      <c r="BQ81" s="238">
        <v>75</v>
      </c>
      <c r="BR81" s="243"/>
      <c r="BS81" s="945"/>
      <c r="BT81" s="946"/>
      <c r="BU81" s="946"/>
      <c r="BV81" s="946"/>
      <c r="BW81" s="946"/>
      <c r="BX81" s="946"/>
      <c r="BY81" s="946"/>
      <c r="BZ81" s="946"/>
      <c r="CA81" s="946"/>
      <c r="CB81" s="946"/>
      <c r="CC81" s="946"/>
      <c r="CD81" s="946"/>
      <c r="CE81" s="946"/>
      <c r="CF81" s="946"/>
      <c r="CG81" s="955"/>
      <c r="CH81" s="956"/>
      <c r="CI81" s="957"/>
      <c r="CJ81" s="957"/>
      <c r="CK81" s="957"/>
      <c r="CL81" s="958"/>
      <c r="CM81" s="956"/>
      <c r="CN81" s="957"/>
      <c r="CO81" s="957"/>
      <c r="CP81" s="957"/>
      <c r="CQ81" s="958"/>
      <c r="CR81" s="956"/>
      <c r="CS81" s="957"/>
      <c r="CT81" s="957"/>
      <c r="CU81" s="957"/>
      <c r="CV81" s="958"/>
      <c r="CW81" s="956"/>
      <c r="CX81" s="957"/>
      <c r="CY81" s="957"/>
      <c r="CZ81" s="957"/>
      <c r="DA81" s="958"/>
      <c r="DB81" s="956"/>
      <c r="DC81" s="957"/>
      <c r="DD81" s="957"/>
      <c r="DE81" s="957"/>
      <c r="DF81" s="958"/>
      <c r="DG81" s="956"/>
      <c r="DH81" s="957"/>
      <c r="DI81" s="957"/>
      <c r="DJ81" s="957"/>
      <c r="DK81" s="958"/>
      <c r="DL81" s="956"/>
      <c r="DM81" s="957"/>
      <c r="DN81" s="957"/>
      <c r="DO81" s="957"/>
      <c r="DP81" s="958"/>
      <c r="DQ81" s="956"/>
      <c r="DR81" s="957"/>
      <c r="DS81" s="957"/>
      <c r="DT81" s="957"/>
      <c r="DU81" s="958"/>
      <c r="DV81" s="945"/>
      <c r="DW81" s="946"/>
      <c r="DX81" s="946"/>
      <c r="DY81" s="946"/>
      <c r="DZ81" s="947"/>
      <c r="EA81" s="230"/>
    </row>
    <row r="82" spans="1:131" ht="26.25" customHeight="1" x14ac:dyDescent="0.2">
      <c r="A82" s="238">
        <v>15</v>
      </c>
      <c r="B82" s="974"/>
      <c r="C82" s="975"/>
      <c r="D82" s="975"/>
      <c r="E82" s="975"/>
      <c r="F82" s="975"/>
      <c r="G82" s="975"/>
      <c r="H82" s="975"/>
      <c r="I82" s="975"/>
      <c r="J82" s="975"/>
      <c r="K82" s="975"/>
      <c r="L82" s="975"/>
      <c r="M82" s="975"/>
      <c r="N82" s="975"/>
      <c r="O82" s="975"/>
      <c r="P82" s="976"/>
      <c r="Q82" s="977"/>
      <c r="R82" s="971"/>
      <c r="S82" s="971"/>
      <c r="T82" s="971"/>
      <c r="U82" s="971"/>
      <c r="V82" s="971"/>
      <c r="W82" s="971"/>
      <c r="X82" s="971"/>
      <c r="Y82" s="971"/>
      <c r="Z82" s="971"/>
      <c r="AA82" s="971"/>
      <c r="AB82" s="971"/>
      <c r="AC82" s="971"/>
      <c r="AD82" s="971"/>
      <c r="AE82" s="971"/>
      <c r="AF82" s="971"/>
      <c r="AG82" s="971"/>
      <c r="AH82" s="971"/>
      <c r="AI82" s="971"/>
      <c r="AJ82" s="971"/>
      <c r="AK82" s="971"/>
      <c r="AL82" s="971"/>
      <c r="AM82" s="971"/>
      <c r="AN82" s="971"/>
      <c r="AO82" s="971"/>
      <c r="AP82" s="971"/>
      <c r="AQ82" s="971"/>
      <c r="AR82" s="971"/>
      <c r="AS82" s="971"/>
      <c r="AT82" s="971"/>
      <c r="AU82" s="971"/>
      <c r="AV82" s="971"/>
      <c r="AW82" s="971"/>
      <c r="AX82" s="971"/>
      <c r="AY82" s="971"/>
      <c r="AZ82" s="972"/>
      <c r="BA82" s="972"/>
      <c r="BB82" s="972"/>
      <c r="BC82" s="972"/>
      <c r="BD82" s="973"/>
      <c r="BE82" s="241"/>
      <c r="BF82" s="241"/>
      <c r="BG82" s="241"/>
      <c r="BH82" s="241"/>
      <c r="BI82" s="241"/>
      <c r="BJ82" s="241"/>
      <c r="BK82" s="241"/>
      <c r="BL82" s="241"/>
      <c r="BM82" s="241"/>
      <c r="BN82" s="241"/>
      <c r="BO82" s="241"/>
      <c r="BP82" s="241"/>
      <c r="BQ82" s="238">
        <v>76</v>
      </c>
      <c r="BR82" s="243"/>
      <c r="BS82" s="945"/>
      <c r="BT82" s="946"/>
      <c r="BU82" s="946"/>
      <c r="BV82" s="946"/>
      <c r="BW82" s="946"/>
      <c r="BX82" s="946"/>
      <c r="BY82" s="946"/>
      <c r="BZ82" s="946"/>
      <c r="CA82" s="946"/>
      <c r="CB82" s="946"/>
      <c r="CC82" s="946"/>
      <c r="CD82" s="946"/>
      <c r="CE82" s="946"/>
      <c r="CF82" s="946"/>
      <c r="CG82" s="955"/>
      <c r="CH82" s="956"/>
      <c r="CI82" s="957"/>
      <c r="CJ82" s="957"/>
      <c r="CK82" s="957"/>
      <c r="CL82" s="958"/>
      <c r="CM82" s="956"/>
      <c r="CN82" s="957"/>
      <c r="CO82" s="957"/>
      <c r="CP82" s="957"/>
      <c r="CQ82" s="958"/>
      <c r="CR82" s="956"/>
      <c r="CS82" s="957"/>
      <c r="CT82" s="957"/>
      <c r="CU82" s="957"/>
      <c r="CV82" s="958"/>
      <c r="CW82" s="956"/>
      <c r="CX82" s="957"/>
      <c r="CY82" s="957"/>
      <c r="CZ82" s="957"/>
      <c r="DA82" s="958"/>
      <c r="DB82" s="956"/>
      <c r="DC82" s="957"/>
      <c r="DD82" s="957"/>
      <c r="DE82" s="957"/>
      <c r="DF82" s="958"/>
      <c r="DG82" s="956"/>
      <c r="DH82" s="957"/>
      <c r="DI82" s="957"/>
      <c r="DJ82" s="957"/>
      <c r="DK82" s="958"/>
      <c r="DL82" s="956"/>
      <c r="DM82" s="957"/>
      <c r="DN82" s="957"/>
      <c r="DO82" s="957"/>
      <c r="DP82" s="958"/>
      <c r="DQ82" s="956"/>
      <c r="DR82" s="957"/>
      <c r="DS82" s="957"/>
      <c r="DT82" s="957"/>
      <c r="DU82" s="958"/>
      <c r="DV82" s="945"/>
      <c r="DW82" s="946"/>
      <c r="DX82" s="946"/>
      <c r="DY82" s="946"/>
      <c r="DZ82" s="947"/>
      <c r="EA82" s="230"/>
    </row>
    <row r="83" spans="1:131" ht="26.25" customHeight="1" x14ac:dyDescent="0.2">
      <c r="A83" s="238">
        <v>16</v>
      </c>
      <c r="B83" s="974"/>
      <c r="C83" s="975"/>
      <c r="D83" s="975"/>
      <c r="E83" s="975"/>
      <c r="F83" s="975"/>
      <c r="G83" s="975"/>
      <c r="H83" s="975"/>
      <c r="I83" s="975"/>
      <c r="J83" s="975"/>
      <c r="K83" s="975"/>
      <c r="L83" s="975"/>
      <c r="M83" s="975"/>
      <c r="N83" s="975"/>
      <c r="O83" s="975"/>
      <c r="P83" s="976"/>
      <c r="Q83" s="977"/>
      <c r="R83" s="971"/>
      <c r="S83" s="971"/>
      <c r="T83" s="971"/>
      <c r="U83" s="971"/>
      <c r="V83" s="971"/>
      <c r="W83" s="971"/>
      <c r="X83" s="971"/>
      <c r="Y83" s="971"/>
      <c r="Z83" s="971"/>
      <c r="AA83" s="971"/>
      <c r="AB83" s="971"/>
      <c r="AC83" s="971"/>
      <c r="AD83" s="971"/>
      <c r="AE83" s="971"/>
      <c r="AF83" s="971"/>
      <c r="AG83" s="971"/>
      <c r="AH83" s="971"/>
      <c r="AI83" s="971"/>
      <c r="AJ83" s="971"/>
      <c r="AK83" s="971"/>
      <c r="AL83" s="971"/>
      <c r="AM83" s="971"/>
      <c r="AN83" s="971"/>
      <c r="AO83" s="971"/>
      <c r="AP83" s="971"/>
      <c r="AQ83" s="971"/>
      <c r="AR83" s="971"/>
      <c r="AS83" s="971"/>
      <c r="AT83" s="971"/>
      <c r="AU83" s="971"/>
      <c r="AV83" s="971"/>
      <c r="AW83" s="971"/>
      <c r="AX83" s="971"/>
      <c r="AY83" s="971"/>
      <c r="AZ83" s="972"/>
      <c r="BA83" s="972"/>
      <c r="BB83" s="972"/>
      <c r="BC83" s="972"/>
      <c r="BD83" s="973"/>
      <c r="BE83" s="241"/>
      <c r="BF83" s="241"/>
      <c r="BG83" s="241"/>
      <c r="BH83" s="241"/>
      <c r="BI83" s="241"/>
      <c r="BJ83" s="241"/>
      <c r="BK83" s="241"/>
      <c r="BL83" s="241"/>
      <c r="BM83" s="241"/>
      <c r="BN83" s="241"/>
      <c r="BO83" s="241"/>
      <c r="BP83" s="241"/>
      <c r="BQ83" s="238">
        <v>77</v>
      </c>
      <c r="BR83" s="243"/>
      <c r="BS83" s="945"/>
      <c r="BT83" s="946"/>
      <c r="BU83" s="946"/>
      <c r="BV83" s="946"/>
      <c r="BW83" s="946"/>
      <c r="BX83" s="946"/>
      <c r="BY83" s="946"/>
      <c r="BZ83" s="946"/>
      <c r="CA83" s="946"/>
      <c r="CB83" s="946"/>
      <c r="CC83" s="946"/>
      <c r="CD83" s="946"/>
      <c r="CE83" s="946"/>
      <c r="CF83" s="946"/>
      <c r="CG83" s="955"/>
      <c r="CH83" s="956"/>
      <c r="CI83" s="957"/>
      <c r="CJ83" s="957"/>
      <c r="CK83" s="957"/>
      <c r="CL83" s="958"/>
      <c r="CM83" s="956"/>
      <c r="CN83" s="957"/>
      <c r="CO83" s="957"/>
      <c r="CP83" s="957"/>
      <c r="CQ83" s="958"/>
      <c r="CR83" s="956"/>
      <c r="CS83" s="957"/>
      <c r="CT83" s="957"/>
      <c r="CU83" s="957"/>
      <c r="CV83" s="958"/>
      <c r="CW83" s="956"/>
      <c r="CX83" s="957"/>
      <c r="CY83" s="957"/>
      <c r="CZ83" s="957"/>
      <c r="DA83" s="958"/>
      <c r="DB83" s="956"/>
      <c r="DC83" s="957"/>
      <c r="DD83" s="957"/>
      <c r="DE83" s="957"/>
      <c r="DF83" s="958"/>
      <c r="DG83" s="956"/>
      <c r="DH83" s="957"/>
      <c r="DI83" s="957"/>
      <c r="DJ83" s="957"/>
      <c r="DK83" s="958"/>
      <c r="DL83" s="956"/>
      <c r="DM83" s="957"/>
      <c r="DN83" s="957"/>
      <c r="DO83" s="957"/>
      <c r="DP83" s="958"/>
      <c r="DQ83" s="956"/>
      <c r="DR83" s="957"/>
      <c r="DS83" s="957"/>
      <c r="DT83" s="957"/>
      <c r="DU83" s="958"/>
      <c r="DV83" s="945"/>
      <c r="DW83" s="946"/>
      <c r="DX83" s="946"/>
      <c r="DY83" s="946"/>
      <c r="DZ83" s="947"/>
      <c r="EA83" s="230"/>
    </row>
    <row r="84" spans="1:131" ht="26.25" customHeight="1" x14ac:dyDescent="0.2">
      <c r="A84" s="238">
        <v>17</v>
      </c>
      <c r="B84" s="974"/>
      <c r="C84" s="975"/>
      <c r="D84" s="975"/>
      <c r="E84" s="975"/>
      <c r="F84" s="975"/>
      <c r="G84" s="975"/>
      <c r="H84" s="975"/>
      <c r="I84" s="975"/>
      <c r="J84" s="975"/>
      <c r="K84" s="975"/>
      <c r="L84" s="975"/>
      <c r="M84" s="975"/>
      <c r="N84" s="975"/>
      <c r="O84" s="975"/>
      <c r="P84" s="976"/>
      <c r="Q84" s="977"/>
      <c r="R84" s="971"/>
      <c r="S84" s="971"/>
      <c r="T84" s="971"/>
      <c r="U84" s="971"/>
      <c r="V84" s="971"/>
      <c r="W84" s="971"/>
      <c r="X84" s="971"/>
      <c r="Y84" s="971"/>
      <c r="Z84" s="971"/>
      <c r="AA84" s="971"/>
      <c r="AB84" s="971"/>
      <c r="AC84" s="971"/>
      <c r="AD84" s="971"/>
      <c r="AE84" s="971"/>
      <c r="AF84" s="971"/>
      <c r="AG84" s="971"/>
      <c r="AH84" s="971"/>
      <c r="AI84" s="971"/>
      <c r="AJ84" s="971"/>
      <c r="AK84" s="971"/>
      <c r="AL84" s="971"/>
      <c r="AM84" s="971"/>
      <c r="AN84" s="971"/>
      <c r="AO84" s="971"/>
      <c r="AP84" s="971"/>
      <c r="AQ84" s="971"/>
      <c r="AR84" s="971"/>
      <c r="AS84" s="971"/>
      <c r="AT84" s="971"/>
      <c r="AU84" s="971"/>
      <c r="AV84" s="971"/>
      <c r="AW84" s="971"/>
      <c r="AX84" s="971"/>
      <c r="AY84" s="971"/>
      <c r="AZ84" s="972"/>
      <c r="BA84" s="972"/>
      <c r="BB84" s="972"/>
      <c r="BC84" s="972"/>
      <c r="BD84" s="973"/>
      <c r="BE84" s="241"/>
      <c r="BF84" s="241"/>
      <c r="BG84" s="241"/>
      <c r="BH84" s="241"/>
      <c r="BI84" s="241"/>
      <c r="BJ84" s="241"/>
      <c r="BK84" s="241"/>
      <c r="BL84" s="241"/>
      <c r="BM84" s="241"/>
      <c r="BN84" s="241"/>
      <c r="BO84" s="241"/>
      <c r="BP84" s="241"/>
      <c r="BQ84" s="238">
        <v>78</v>
      </c>
      <c r="BR84" s="243"/>
      <c r="BS84" s="945"/>
      <c r="BT84" s="946"/>
      <c r="BU84" s="946"/>
      <c r="BV84" s="946"/>
      <c r="BW84" s="946"/>
      <c r="BX84" s="946"/>
      <c r="BY84" s="946"/>
      <c r="BZ84" s="946"/>
      <c r="CA84" s="946"/>
      <c r="CB84" s="946"/>
      <c r="CC84" s="946"/>
      <c r="CD84" s="946"/>
      <c r="CE84" s="946"/>
      <c r="CF84" s="946"/>
      <c r="CG84" s="955"/>
      <c r="CH84" s="956"/>
      <c r="CI84" s="957"/>
      <c r="CJ84" s="957"/>
      <c r="CK84" s="957"/>
      <c r="CL84" s="958"/>
      <c r="CM84" s="956"/>
      <c r="CN84" s="957"/>
      <c r="CO84" s="957"/>
      <c r="CP84" s="957"/>
      <c r="CQ84" s="958"/>
      <c r="CR84" s="956"/>
      <c r="CS84" s="957"/>
      <c r="CT84" s="957"/>
      <c r="CU84" s="957"/>
      <c r="CV84" s="958"/>
      <c r="CW84" s="956"/>
      <c r="CX84" s="957"/>
      <c r="CY84" s="957"/>
      <c r="CZ84" s="957"/>
      <c r="DA84" s="958"/>
      <c r="DB84" s="956"/>
      <c r="DC84" s="957"/>
      <c r="DD84" s="957"/>
      <c r="DE84" s="957"/>
      <c r="DF84" s="958"/>
      <c r="DG84" s="956"/>
      <c r="DH84" s="957"/>
      <c r="DI84" s="957"/>
      <c r="DJ84" s="957"/>
      <c r="DK84" s="958"/>
      <c r="DL84" s="956"/>
      <c r="DM84" s="957"/>
      <c r="DN84" s="957"/>
      <c r="DO84" s="957"/>
      <c r="DP84" s="958"/>
      <c r="DQ84" s="956"/>
      <c r="DR84" s="957"/>
      <c r="DS84" s="957"/>
      <c r="DT84" s="957"/>
      <c r="DU84" s="958"/>
      <c r="DV84" s="945"/>
      <c r="DW84" s="946"/>
      <c r="DX84" s="946"/>
      <c r="DY84" s="946"/>
      <c r="DZ84" s="947"/>
      <c r="EA84" s="230"/>
    </row>
    <row r="85" spans="1:131" ht="26.25" customHeight="1" x14ac:dyDescent="0.2">
      <c r="A85" s="238">
        <v>18</v>
      </c>
      <c r="B85" s="974"/>
      <c r="C85" s="975"/>
      <c r="D85" s="975"/>
      <c r="E85" s="975"/>
      <c r="F85" s="975"/>
      <c r="G85" s="975"/>
      <c r="H85" s="975"/>
      <c r="I85" s="975"/>
      <c r="J85" s="975"/>
      <c r="K85" s="975"/>
      <c r="L85" s="975"/>
      <c r="M85" s="975"/>
      <c r="N85" s="975"/>
      <c r="O85" s="975"/>
      <c r="P85" s="976"/>
      <c r="Q85" s="977"/>
      <c r="R85" s="971"/>
      <c r="S85" s="971"/>
      <c r="T85" s="971"/>
      <c r="U85" s="971"/>
      <c r="V85" s="971"/>
      <c r="W85" s="971"/>
      <c r="X85" s="971"/>
      <c r="Y85" s="971"/>
      <c r="Z85" s="971"/>
      <c r="AA85" s="971"/>
      <c r="AB85" s="971"/>
      <c r="AC85" s="971"/>
      <c r="AD85" s="971"/>
      <c r="AE85" s="971"/>
      <c r="AF85" s="971"/>
      <c r="AG85" s="971"/>
      <c r="AH85" s="971"/>
      <c r="AI85" s="971"/>
      <c r="AJ85" s="971"/>
      <c r="AK85" s="971"/>
      <c r="AL85" s="971"/>
      <c r="AM85" s="971"/>
      <c r="AN85" s="971"/>
      <c r="AO85" s="971"/>
      <c r="AP85" s="971"/>
      <c r="AQ85" s="971"/>
      <c r="AR85" s="971"/>
      <c r="AS85" s="971"/>
      <c r="AT85" s="971"/>
      <c r="AU85" s="971"/>
      <c r="AV85" s="971"/>
      <c r="AW85" s="971"/>
      <c r="AX85" s="971"/>
      <c r="AY85" s="971"/>
      <c r="AZ85" s="972"/>
      <c r="BA85" s="972"/>
      <c r="BB85" s="972"/>
      <c r="BC85" s="972"/>
      <c r="BD85" s="973"/>
      <c r="BE85" s="241"/>
      <c r="BF85" s="241"/>
      <c r="BG85" s="241"/>
      <c r="BH85" s="241"/>
      <c r="BI85" s="241"/>
      <c r="BJ85" s="241"/>
      <c r="BK85" s="241"/>
      <c r="BL85" s="241"/>
      <c r="BM85" s="241"/>
      <c r="BN85" s="241"/>
      <c r="BO85" s="241"/>
      <c r="BP85" s="241"/>
      <c r="BQ85" s="238">
        <v>79</v>
      </c>
      <c r="BR85" s="243"/>
      <c r="BS85" s="945"/>
      <c r="BT85" s="946"/>
      <c r="BU85" s="946"/>
      <c r="BV85" s="946"/>
      <c r="BW85" s="946"/>
      <c r="BX85" s="946"/>
      <c r="BY85" s="946"/>
      <c r="BZ85" s="946"/>
      <c r="CA85" s="946"/>
      <c r="CB85" s="946"/>
      <c r="CC85" s="946"/>
      <c r="CD85" s="946"/>
      <c r="CE85" s="946"/>
      <c r="CF85" s="946"/>
      <c r="CG85" s="955"/>
      <c r="CH85" s="956"/>
      <c r="CI85" s="957"/>
      <c r="CJ85" s="957"/>
      <c r="CK85" s="957"/>
      <c r="CL85" s="958"/>
      <c r="CM85" s="956"/>
      <c r="CN85" s="957"/>
      <c r="CO85" s="957"/>
      <c r="CP85" s="957"/>
      <c r="CQ85" s="958"/>
      <c r="CR85" s="956"/>
      <c r="CS85" s="957"/>
      <c r="CT85" s="957"/>
      <c r="CU85" s="957"/>
      <c r="CV85" s="958"/>
      <c r="CW85" s="956"/>
      <c r="CX85" s="957"/>
      <c r="CY85" s="957"/>
      <c r="CZ85" s="957"/>
      <c r="DA85" s="958"/>
      <c r="DB85" s="956"/>
      <c r="DC85" s="957"/>
      <c r="DD85" s="957"/>
      <c r="DE85" s="957"/>
      <c r="DF85" s="958"/>
      <c r="DG85" s="956"/>
      <c r="DH85" s="957"/>
      <c r="DI85" s="957"/>
      <c r="DJ85" s="957"/>
      <c r="DK85" s="958"/>
      <c r="DL85" s="956"/>
      <c r="DM85" s="957"/>
      <c r="DN85" s="957"/>
      <c r="DO85" s="957"/>
      <c r="DP85" s="958"/>
      <c r="DQ85" s="956"/>
      <c r="DR85" s="957"/>
      <c r="DS85" s="957"/>
      <c r="DT85" s="957"/>
      <c r="DU85" s="958"/>
      <c r="DV85" s="945"/>
      <c r="DW85" s="946"/>
      <c r="DX85" s="946"/>
      <c r="DY85" s="946"/>
      <c r="DZ85" s="947"/>
      <c r="EA85" s="230"/>
    </row>
    <row r="86" spans="1:131" ht="26.25" customHeight="1" x14ac:dyDescent="0.2">
      <c r="A86" s="238">
        <v>19</v>
      </c>
      <c r="B86" s="974"/>
      <c r="C86" s="975"/>
      <c r="D86" s="975"/>
      <c r="E86" s="975"/>
      <c r="F86" s="975"/>
      <c r="G86" s="975"/>
      <c r="H86" s="975"/>
      <c r="I86" s="975"/>
      <c r="J86" s="975"/>
      <c r="K86" s="975"/>
      <c r="L86" s="975"/>
      <c r="M86" s="975"/>
      <c r="N86" s="975"/>
      <c r="O86" s="975"/>
      <c r="P86" s="976"/>
      <c r="Q86" s="977"/>
      <c r="R86" s="971"/>
      <c r="S86" s="971"/>
      <c r="T86" s="971"/>
      <c r="U86" s="971"/>
      <c r="V86" s="971"/>
      <c r="W86" s="971"/>
      <c r="X86" s="971"/>
      <c r="Y86" s="971"/>
      <c r="Z86" s="971"/>
      <c r="AA86" s="971"/>
      <c r="AB86" s="971"/>
      <c r="AC86" s="971"/>
      <c r="AD86" s="971"/>
      <c r="AE86" s="971"/>
      <c r="AF86" s="971"/>
      <c r="AG86" s="971"/>
      <c r="AH86" s="971"/>
      <c r="AI86" s="971"/>
      <c r="AJ86" s="971"/>
      <c r="AK86" s="971"/>
      <c r="AL86" s="971"/>
      <c r="AM86" s="971"/>
      <c r="AN86" s="971"/>
      <c r="AO86" s="971"/>
      <c r="AP86" s="971"/>
      <c r="AQ86" s="971"/>
      <c r="AR86" s="971"/>
      <c r="AS86" s="971"/>
      <c r="AT86" s="971"/>
      <c r="AU86" s="971"/>
      <c r="AV86" s="971"/>
      <c r="AW86" s="971"/>
      <c r="AX86" s="971"/>
      <c r="AY86" s="971"/>
      <c r="AZ86" s="972"/>
      <c r="BA86" s="972"/>
      <c r="BB86" s="972"/>
      <c r="BC86" s="972"/>
      <c r="BD86" s="973"/>
      <c r="BE86" s="241"/>
      <c r="BF86" s="241"/>
      <c r="BG86" s="241"/>
      <c r="BH86" s="241"/>
      <c r="BI86" s="241"/>
      <c r="BJ86" s="241"/>
      <c r="BK86" s="241"/>
      <c r="BL86" s="241"/>
      <c r="BM86" s="241"/>
      <c r="BN86" s="241"/>
      <c r="BO86" s="241"/>
      <c r="BP86" s="241"/>
      <c r="BQ86" s="238">
        <v>80</v>
      </c>
      <c r="BR86" s="243"/>
      <c r="BS86" s="945"/>
      <c r="BT86" s="946"/>
      <c r="BU86" s="946"/>
      <c r="BV86" s="946"/>
      <c r="BW86" s="946"/>
      <c r="BX86" s="946"/>
      <c r="BY86" s="946"/>
      <c r="BZ86" s="946"/>
      <c r="CA86" s="946"/>
      <c r="CB86" s="946"/>
      <c r="CC86" s="946"/>
      <c r="CD86" s="946"/>
      <c r="CE86" s="946"/>
      <c r="CF86" s="946"/>
      <c r="CG86" s="955"/>
      <c r="CH86" s="956"/>
      <c r="CI86" s="957"/>
      <c r="CJ86" s="957"/>
      <c r="CK86" s="957"/>
      <c r="CL86" s="958"/>
      <c r="CM86" s="956"/>
      <c r="CN86" s="957"/>
      <c r="CO86" s="957"/>
      <c r="CP86" s="957"/>
      <c r="CQ86" s="958"/>
      <c r="CR86" s="956"/>
      <c r="CS86" s="957"/>
      <c r="CT86" s="957"/>
      <c r="CU86" s="957"/>
      <c r="CV86" s="958"/>
      <c r="CW86" s="956"/>
      <c r="CX86" s="957"/>
      <c r="CY86" s="957"/>
      <c r="CZ86" s="957"/>
      <c r="DA86" s="958"/>
      <c r="DB86" s="956"/>
      <c r="DC86" s="957"/>
      <c r="DD86" s="957"/>
      <c r="DE86" s="957"/>
      <c r="DF86" s="958"/>
      <c r="DG86" s="956"/>
      <c r="DH86" s="957"/>
      <c r="DI86" s="957"/>
      <c r="DJ86" s="957"/>
      <c r="DK86" s="958"/>
      <c r="DL86" s="956"/>
      <c r="DM86" s="957"/>
      <c r="DN86" s="957"/>
      <c r="DO86" s="957"/>
      <c r="DP86" s="958"/>
      <c r="DQ86" s="956"/>
      <c r="DR86" s="957"/>
      <c r="DS86" s="957"/>
      <c r="DT86" s="957"/>
      <c r="DU86" s="958"/>
      <c r="DV86" s="945"/>
      <c r="DW86" s="946"/>
      <c r="DX86" s="946"/>
      <c r="DY86" s="946"/>
      <c r="DZ86" s="947"/>
      <c r="EA86" s="230"/>
    </row>
    <row r="87" spans="1:131" ht="26.25" customHeight="1" x14ac:dyDescent="0.2">
      <c r="A87" s="244">
        <v>20</v>
      </c>
      <c r="B87" s="964"/>
      <c r="C87" s="965"/>
      <c r="D87" s="965"/>
      <c r="E87" s="965"/>
      <c r="F87" s="965"/>
      <c r="G87" s="965"/>
      <c r="H87" s="965"/>
      <c r="I87" s="965"/>
      <c r="J87" s="965"/>
      <c r="K87" s="965"/>
      <c r="L87" s="965"/>
      <c r="M87" s="965"/>
      <c r="N87" s="965"/>
      <c r="O87" s="965"/>
      <c r="P87" s="966"/>
      <c r="Q87" s="967"/>
      <c r="R87" s="968"/>
      <c r="S87" s="968"/>
      <c r="T87" s="968"/>
      <c r="U87" s="968"/>
      <c r="V87" s="968"/>
      <c r="W87" s="968"/>
      <c r="X87" s="968"/>
      <c r="Y87" s="968"/>
      <c r="Z87" s="968"/>
      <c r="AA87" s="968"/>
      <c r="AB87" s="968"/>
      <c r="AC87" s="968"/>
      <c r="AD87" s="968"/>
      <c r="AE87" s="968"/>
      <c r="AF87" s="968"/>
      <c r="AG87" s="968"/>
      <c r="AH87" s="968"/>
      <c r="AI87" s="968"/>
      <c r="AJ87" s="968"/>
      <c r="AK87" s="968"/>
      <c r="AL87" s="968"/>
      <c r="AM87" s="968"/>
      <c r="AN87" s="968"/>
      <c r="AO87" s="968"/>
      <c r="AP87" s="968"/>
      <c r="AQ87" s="968"/>
      <c r="AR87" s="968"/>
      <c r="AS87" s="968"/>
      <c r="AT87" s="968"/>
      <c r="AU87" s="968"/>
      <c r="AV87" s="968"/>
      <c r="AW87" s="968"/>
      <c r="AX87" s="968"/>
      <c r="AY87" s="968"/>
      <c r="AZ87" s="969"/>
      <c r="BA87" s="969"/>
      <c r="BB87" s="969"/>
      <c r="BC87" s="969"/>
      <c r="BD87" s="970"/>
      <c r="BE87" s="241"/>
      <c r="BF87" s="241"/>
      <c r="BG87" s="241"/>
      <c r="BH87" s="241"/>
      <c r="BI87" s="241"/>
      <c r="BJ87" s="241"/>
      <c r="BK87" s="241"/>
      <c r="BL87" s="241"/>
      <c r="BM87" s="241"/>
      <c r="BN87" s="241"/>
      <c r="BO87" s="241"/>
      <c r="BP87" s="241"/>
      <c r="BQ87" s="238">
        <v>81</v>
      </c>
      <c r="BR87" s="243"/>
      <c r="BS87" s="945"/>
      <c r="BT87" s="946"/>
      <c r="BU87" s="946"/>
      <c r="BV87" s="946"/>
      <c r="BW87" s="946"/>
      <c r="BX87" s="946"/>
      <c r="BY87" s="946"/>
      <c r="BZ87" s="946"/>
      <c r="CA87" s="946"/>
      <c r="CB87" s="946"/>
      <c r="CC87" s="946"/>
      <c r="CD87" s="946"/>
      <c r="CE87" s="946"/>
      <c r="CF87" s="946"/>
      <c r="CG87" s="955"/>
      <c r="CH87" s="956"/>
      <c r="CI87" s="957"/>
      <c r="CJ87" s="957"/>
      <c r="CK87" s="957"/>
      <c r="CL87" s="958"/>
      <c r="CM87" s="956"/>
      <c r="CN87" s="957"/>
      <c r="CO87" s="957"/>
      <c r="CP87" s="957"/>
      <c r="CQ87" s="958"/>
      <c r="CR87" s="956"/>
      <c r="CS87" s="957"/>
      <c r="CT87" s="957"/>
      <c r="CU87" s="957"/>
      <c r="CV87" s="958"/>
      <c r="CW87" s="956"/>
      <c r="CX87" s="957"/>
      <c r="CY87" s="957"/>
      <c r="CZ87" s="957"/>
      <c r="DA87" s="958"/>
      <c r="DB87" s="956"/>
      <c r="DC87" s="957"/>
      <c r="DD87" s="957"/>
      <c r="DE87" s="957"/>
      <c r="DF87" s="958"/>
      <c r="DG87" s="956"/>
      <c r="DH87" s="957"/>
      <c r="DI87" s="957"/>
      <c r="DJ87" s="957"/>
      <c r="DK87" s="958"/>
      <c r="DL87" s="956"/>
      <c r="DM87" s="957"/>
      <c r="DN87" s="957"/>
      <c r="DO87" s="957"/>
      <c r="DP87" s="958"/>
      <c r="DQ87" s="956"/>
      <c r="DR87" s="957"/>
      <c r="DS87" s="957"/>
      <c r="DT87" s="957"/>
      <c r="DU87" s="958"/>
      <c r="DV87" s="945"/>
      <c r="DW87" s="946"/>
      <c r="DX87" s="946"/>
      <c r="DY87" s="946"/>
      <c r="DZ87" s="947"/>
      <c r="EA87" s="230"/>
    </row>
    <row r="88" spans="1:131" ht="26.25" customHeight="1" thickBot="1" x14ac:dyDescent="0.25">
      <c r="A88" s="240" t="s">
        <v>391</v>
      </c>
      <c r="B88" s="937" t="s">
        <v>423</v>
      </c>
      <c r="C88" s="938"/>
      <c r="D88" s="938"/>
      <c r="E88" s="938"/>
      <c r="F88" s="938"/>
      <c r="G88" s="938"/>
      <c r="H88" s="938"/>
      <c r="I88" s="938"/>
      <c r="J88" s="938"/>
      <c r="K88" s="938"/>
      <c r="L88" s="938"/>
      <c r="M88" s="938"/>
      <c r="N88" s="938"/>
      <c r="O88" s="938"/>
      <c r="P88" s="948"/>
      <c r="Q88" s="962"/>
      <c r="R88" s="963"/>
      <c r="S88" s="963"/>
      <c r="T88" s="963"/>
      <c r="U88" s="963"/>
      <c r="V88" s="963"/>
      <c r="W88" s="963"/>
      <c r="X88" s="963"/>
      <c r="Y88" s="963"/>
      <c r="Z88" s="963"/>
      <c r="AA88" s="963"/>
      <c r="AB88" s="963"/>
      <c r="AC88" s="963"/>
      <c r="AD88" s="963"/>
      <c r="AE88" s="963"/>
      <c r="AF88" s="959">
        <v>5909</v>
      </c>
      <c r="AG88" s="959"/>
      <c r="AH88" s="959"/>
      <c r="AI88" s="959"/>
      <c r="AJ88" s="959"/>
      <c r="AK88" s="963"/>
      <c r="AL88" s="963"/>
      <c r="AM88" s="963"/>
      <c r="AN88" s="963"/>
      <c r="AO88" s="963"/>
      <c r="AP88" s="959">
        <v>1069</v>
      </c>
      <c r="AQ88" s="959"/>
      <c r="AR88" s="959"/>
      <c r="AS88" s="959"/>
      <c r="AT88" s="959"/>
      <c r="AU88" s="959">
        <v>457</v>
      </c>
      <c r="AV88" s="959"/>
      <c r="AW88" s="959"/>
      <c r="AX88" s="959"/>
      <c r="AY88" s="959"/>
      <c r="AZ88" s="960"/>
      <c r="BA88" s="960"/>
      <c r="BB88" s="960"/>
      <c r="BC88" s="960"/>
      <c r="BD88" s="961"/>
      <c r="BE88" s="241"/>
      <c r="BF88" s="241"/>
      <c r="BG88" s="241"/>
      <c r="BH88" s="241"/>
      <c r="BI88" s="241"/>
      <c r="BJ88" s="241"/>
      <c r="BK88" s="241"/>
      <c r="BL88" s="241"/>
      <c r="BM88" s="241"/>
      <c r="BN88" s="241"/>
      <c r="BO88" s="241"/>
      <c r="BP88" s="241"/>
      <c r="BQ88" s="238">
        <v>82</v>
      </c>
      <c r="BR88" s="243"/>
      <c r="BS88" s="945"/>
      <c r="BT88" s="946"/>
      <c r="BU88" s="946"/>
      <c r="BV88" s="946"/>
      <c r="BW88" s="946"/>
      <c r="BX88" s="946"/>
      <c r="BY88" s="946"/>
      <c r="BZ88" s="946"/>
      <c r="CA88" s="946"/>
      <c r="CB88" s="946"/>
      <c r="CC88" s="946"/>
      <c r="CD88" s="946"/>
      <c r="CE88" s="946"/>
      <c r="CF88" s="946"/>
      <c r="CG88" s="955"/>
      <c r="CH88" s="956"/>
      <c r="CI88" s="957"/>
      <c r="CJ88" s="957"/>
      <c r="CK88" s="957"/>
      <c r="CL88" s="958"/>
      <c r="CM88" s="956"/>
      <c r="CN88" s="957"/>
      <c r="CO88" s="957"/>
      <c r="CP88" s="957"/>
      <c r="CQ88" s="958"/>
      <c r="CR88" s="956"/>
      <c r="CS88" s="957"/>
      <c r="CT88" s="957"/>
      <c r="CU88" s="957"/>
      <c r="CV88" s="958"/>
      <c r="CW88" s="956"/>
      <c r="CX88" s="957"/>
      <c r="CY88" s="957"/>
      <c r="CZ88" s="957"/>
      <c r="DA88" s="958"/>
      <c r="DB88" s="956"/>
      <c r="DC88" s="957"/>
      <c r="DD88" s="957"/>
      <c r="DE88" s="957"/>
      <c r="DF88" s="958"/>
      <c r="DG88" s="956"/>
      <c r="DH88" s="957"/>
      <c r="DI88" s="957"/>
      <c r="DJ88" s="957"/>
      <c r="DK88" s="958"/>
      <c r="DL88" s="956"/>
      <c r="DM88" s="957"/>
      <c r="DN88" s="957"/>
      <c r="DO88" s="957"/>
      <c r="DP88" s="958"/>
      <c r="DQ88" s="956"/>
      <c r="DR88" s="957"/>
      <c r="DS88" s="957"/>
      <c r="DT88" s="957"/>
      <c r="DU88" s="958"/>
      <c r="DV88" s="945"/>
      <c r="DW88" s="946"/>
      <c r="DX88" s="946"/>
      <c r="DY88" s="946"/>
      <c r="DZ88" s="947"/>
      <c r="EA88" s="230"/>
    </row>
    <row r="89" spans="1:131" ht="26.25" hidden="1" customHeight="1" x14ac:dyDescent="0.2">
      <c r="A89" s="245"/>
      <c r="B89" s="246"/>
      <c r="C89" s="246"/>
      <c r="D89" s="246"/>
      <c r="E89" s="246"/>
      <c r="F89" s="246"/>
      <c r="G89" s="246"/>
      <c r="H89" s="246"/>
      <c r="I89" s="246"/>
      <c r="J89" s="246"/>
      <c r="K89" s="246"/>
      <c r="L89" s="246"/>
      <c r="M89" s="246"/>
      <c r="N89" s="246"/>
      <c r="O89" s="246"/>
      <c r="P89" s="246"/>
      <c r="Q89" s="247"/>
      <c r="R89" s="247"/>
      <c r="S89" s="247"/>
      <c r="T89" s="247"/>
      <c r="U89" s="247"/>
      <c r="V89" s="247"/>
      <c r="W89" s="247"/>
      <c r="X89" s="247"/>
      <c r="Y89" s="247"/>
      <c r="Z89" s="247"/>
      <c r="AA89" s="247"/>
      <c r="AB89" s="247"/>
      <c r="AC89" s="247"/>
      <c r="AD89" s="247"/>
      <c r="AE89" s="247"/>
      <c r="AF89" s="247"/>
      <c r="AG89" s="247"/>
      <c r="AH89" s="247"/>
      <c r="AI89" s="247"/>
      <c r="AJ89" s="247"/>
      <c r="AK89" s="247"/>
      <c r="AL89" s="247"/>
      <c r="AM89" s="247"/>
      <c r="AN89" s="247"/>
      <c r="AO89" s="247"/>
      <c r="AP89" s="247"/>
      <c r="AQ89" s="247"/>
      <c r="AR89" s="247"/>
      <c r="AS89" s="247"/>
      <c r="AT89" s="247"/>
      <c r="AU89" s="247"/>
      <c r="AV89" s="247"/>
      <c r="AW89" s="247"/>
      <c r="AX89" s="247"/>
      <c r="AY89" s="247"/>
      <c r="AZ89" s="248"/>
      <c r="BA89" s="248"/>
      <c r="BB89" s="248"/>
      <c r="BC89" s="248"/>
      <c r="BD89" s="248"/>
      <c r="BE89" s="241"/>
      <c r="BF89" s="241"/>
      <c r="BG89" s="241"/>
      <c r="BH89" s="241"/>
      <c r="BI89" s="241"/>
      <c r="BJ89" s="241"/>
      <c r="BK89" s="241"/>
      <c r="BL89" s="241"/>
      <c r="BM89" s="241"/>
      <c r="BN89" s="241"/>
      <c r="BO89" s="241"/>
      <c r="BP89" s="241"/>
      <c r="BQ89" s="238">
        <v>83</v>
      </c>
      <c r="BR89" s="243"/>
      <c r="BS89" s="945"/>
      <c r="BT89" s="946"/>
      <c r="BU89" s="946"/>
      <c r="BV89" s="946"/>
      <c r="BW89" s="946"/>
      <c r="BX89" s="946"/>
      <c r="BY89" s="946"/>
      <c r="BZ89" s="946"/>
      <c r="CA89" s="946"/>
      <c r="CB89" s="946"/>
      <c r="CC89" s="946"/>
      <c r="CD89" s="946"/>
      <c r="CE89" s="946"/>
      <c r="CF89" s="946"/>
      <c r="CG89" s="955"/>
      <c r="CH89" s="956"/>
      <c r="CI89" s="957"/>
      <c r="CJ89" s="957"/>
      <c r="CK89" s="957"/>
      <c r="CL89" s="958"/>
      <c r="CM89" s="956"/>
      <c r="CN89" s="957"/>
      <c r="CO89" s="957"/>
      <c r="CP89" s="957"/>
      <c r="CQ89" s="958"/>
      <c r="CR89" s="956"/>
      <c r="CS89" s="957"/>
      <c r="CT89" s="957"/>
      <c r="CU89" s="957"/>
      <c r="CV89" s="958"/>
      <c r="CW89" s="956"/>
      <c r="CX89" s="957"/>
      <c r="CY89" s="957"/>
      <c r="CZ89" s="957"/>
      <c r="DA89" s="958"/>
      <c r="DB89" s="956"/>
      <c r="DC89" s="957"/>
      <c r="DD89" s="957"/>
      <c r="DE89" s="957"/>
      <c r="DF89" s="958"/>
      <c r="DG89" s="956"/>
      <c r="DH89" s="957"/>
      <c r="DI89" s="957"/>
      <c r="DJ89" s="957"/>
      <c r="DK89" s="958"/>
      <c r="DL89" s="956"/>
      <c r="DM89" s="957"/>
      <c r="DN89" s="957"/>
      <c r="DO89" s="957"/>
      <c r="DP89" s="958"/>
      <c r="DQ89" s="956"/>
      <c r="DR89" s="957"/>
      <c r="DS89" s="957"/>
      <c r="DT89" s="957"/>
      <c r="DU89" s="958"/>
      <c r="DV89" s="945"/>
      <c r="DW89" s="946"/>
      <c r="DX89" s="946"/>
      <c r="DY89" s="946"/>
      <c r="DZ89" s="947"/>
      <c r="EA89" s="230"/>
    </row>
    <row r="90" spans="1:131" ht="26.25" hidden="1" customHeight="1" x14ac:dyDescent="0.2">
      <c r="A90" s="245"/>
      <c r="B90" s="246"/>
      <c r="C90" s="246"/>
      <c r="D90" s="246"/>
      <c r="E90" s="246"/>
      <c r="F90" s="246"/>
      <c r="G90" s="246"/>
      <c r="H90" s="246"/>
      <c r="I90" s="246"/>
      <c r="J90" s="246"/>
      <c r="K90" s="246"/>
      <c r="L90" s="246"/>
      <c r="M90" s="246"/>
      <c r="N90" s="246"/>
      <c r="O90" s="246"/>
      <c r="P90" s="246"/>
      <c r="Q90" s="247"/>
      <c r="R90" s="247"/>
      <c r="S90" s="247"/>
      <c r="T90" s="247"/>
      <c r="U90" s="247"/>
      <c r="V90" s="247"/>
      <c r="W90" s="247"/>
      <c r="X90" s="247"/>
      <c r="Y90" s="247"/>
      <c r="Z90" s="247"/>
      <c r="AA90" s="247"/>
      <c r="AB90" s="247"/>
      <c r="AC90" s="247"/>
      <c r="AD90" s="247"/>
      <c r="AE90" s="247"/>
      <c r="AF90" s="247"/>
      <c r="AG90" s="247"/>
      <c r="AH90" s="247"/>
      <c r="AI90" s="247"/>
      <c r="AJ90" s="247"/>
      <c r="AK90" s="247"/>
      <c r="AL90" s="247"/>
      <c r="AM90" s="247"/>
      <c r="AN90" s="247"/>
      <c r="AO90" s="247"/>
      <c r="AP90" s="247"/>
      <c r="AQ90" s="247"/>
      <c r="AR90" s="247"/>
      <c r="AS90" s="247"/>
      <c r="AT90" s="247"/>
      <c r="AU90" s="247"/>
      <c r="AV90" s="247"/>
      <c r="AW90" s="247"/>
      <c r="AX90" s="247"/>
      <c r="AY90" s="247"/>
      <c r="AZ90" s="248"/>
      <c r="BA90" s="248"/>
      <c r="BB90" s="248"/>
      <c r="BC90" s="248"/>
      <c r="BD90" s="248"/>
      <c r="BE90" s="241"/>
      <c r="BF90" s="241"/>
      <c r="BG90" s="241"/>
      <c r="BH90" s="241"/>
      <c r="BI90" s="241"/>
      <c r="BJ90" s="241"/>
      <c r="BK90" s="241"/>
      <c r="BL90" s="241"/>
      <c r="BM90" s="241"/>
      <c r="BN90" s="241"/>
      <c r="BO90" s="241"/>
      <c r="BP90" s="241"/>
      <c r="BQ90" s="238">
        <v>84</v>
      </c>
      <c r="BR90" s="243"/>
      <c r="BS90" s="945"/>
      <c r="BT90" s="946"/>
      <c r="BU90" s="946"/>
      <c r="BV90" s="946"/>
      <c r="BW90" s="946"/>
      <c r="BX90" s="946"/>
      <c r="BY90" s="946"/>
      <c r="BZ90" s="946"/>
      <c r="CA90" s="946"/>
      <c r="CB90" s="946"/>
      <c r="CC90" s="946"/>
      <c r="CD90" s="946"/>
      <c r="CE90" s="946"/>
      <c r="CF90" s="946"/>
      <c r="CG90" s="955"/>
      <c r="CH90" s="956"/>
      <c r="CI90" s="957"/>
      <c r="CJ90" s="957"/>
      <c r="CK90" s="957"/>
      <c r="CL90" s="958"/>
      <c r="CM90" s="956"/>
      <c r="CN90" s="957"/>
      <c r="CO90" s="957"/>
      <c r="CP90" s="957"/>
      <c r="CQ90" s="958"/>
      <c r="CR90" s="956"/>
      <c r="CS90" s="957"/>
      <c r="CT90" s="957"/>
      <c r="CU90" s="957"/>
      <c r="CV90" s="958"/>
      <c r="CW90" s="956"/>
      <c r="CX90" s="957"/>
      <c r="CY90" s="957"/>
      <c r="CZ90" s="957"/>
      <c r="DA90" s="958"/>
      <c r="DB90" s="956"/>
      <c r="DC90" s="957"/>
      <c r="DD90" s="957"/>
      <c r="DE90" s="957"/>
      <c r="DF90" s="958"/>
      <c r="DG90" s="956"/>
      <c r="DH90" s="957"/>
      <c r="DI90" s="957"/>
      <c r="DJ90" s="957"/>
      <c r="DK90" s="958"/>
      <c r="DL90" s="956"/>
      <c r="DM90" s="957"/>
      <c r="DN90" s="957"/>
      <c r="DO90" s="957"/>
      <c r="DP90" s="958"/>
      <c r="DQ90" s="956"/>
      <c r="DR90" s="957"/>
      <c r="DS90" s="957"/>
      <c r="DT90" s="957"/>
      <c r="DU90" s="958"/>
      <c r="DV90" s="945"/>
      <c r="DW90" s="946"/>
      <c r="DX90" s="946"/>
      <c r="DY90" s="946"/>
      <c r="DZ90" s="947"/>
      <c r="EA90" s="230"/>
    </row>
    <row r="91" spans="1:131" ht="26.25" hidden="1" customHeight="1" x14ac:dyDescent="0.2">
      <c r="A91" s="245"/>
      <c r="B91" s="246"/>
      <c r="C91" s="246"/>
      <c r="D91" s="246"/>
      <c r="E91" s="246"/>
      <c r="F91" s="246"/>
      <c r="G91" s="246"/>
      <c r="H91" s="246"/>
      <c r="I91" s="246"/>
      <c r="J91" s="246"/>
      <c r="K91" s="246"/>
      <c r="L91" s="246"/>
      <c r="M91" s="246"/>
      <c r="N91" s="246"/>
      <c r="O91" s="246"/>
      <c r="P91" s="246"/>
      <c r="Q91" s="247"/>
      <c r="R91" s="247"/>
      <c r="S91" s="247"/>
      <c r="T91" s="247"/>
      <c r="U91" s="247"/>
      <c r="V91" s="247"/>
      <c r="W91" s="247"/>
      <c r="X91" s="247"/>
      <c r="Y91" s="247"/>
      <c r="Z91" s="247"/>
      <c r="AA91" s="247"/>
      <c r="AB91" s="247"/>
      <c r="AC91" s="247"/>
      <c r="AD91" s="247"/>
      <c r="AE91" s="247"/>
      <c r="AF91" s="247"/>
      <c r="AG91" s="247"/>
      <c r="AH91" s="247"/>
      <c r="AI91" s="247"/>
      <c r="AJ91" s="247"/>
      <c r="AK91" s="247"/>
      <c r="AL91" s="247"/>
      <c r="AM91" s="247"/>
      <c r="AN91" s="247"/>
      <c r="AO91" s="247"/>
      <c r="AP91" s="247"/>
      <c r="AQ91" s="247"/>
      <c r="AR91" s="247"/>
      <c r="AS91" s="247"/>
      <c r="AT91" s="247"/>
      <c r="AU91" s="247"/>
      <c r="AV91" s="247"/>
      <c r="AW91" s="247"/>
      <c r="AX91" s="247"/>
      <c r="AY91" s="247"/>
      <c r="AZ91" s="248"/>
      <c r="BA91" s="248"/>
      <c r="BB91" s="248"/>
      <c r="BC91" s="248"/>
      <c r="BD91" s="248"/>
      <c r="BE91" s="241"/>
      <c r="BF91" s="241"/>
      <c r="BG91" s="241"/>
      <c r="BH91" s="241"/>
      <c r="BI91" s="241"/>
      <c r="BJ91" s="241"/>
      <c r="BK91" s="241"/>
      <c r="BL91" s="241"/>
      <c r="BM91" s="241"/>
      <c r="BN91" s="241"/>
      <c r="BO91" s="241"/>
      <c r="BP91" s="241"/>
      <c r="BQ91" s="238">
        <v>85</v>
      </c>
      <c r="BR91" s="243"/>
      <c r="BS91" s="945"/>
      <c r="BT91" s="946"/>
      <c r="BU91" s="946"/>
      <c r="BV91" s="946"/>
      <c r="BW91" s="946"/>
      <c r="BX91" s="946"/>
      <c r="BY91" s="946"/>
      <c r="BZ91" s="946"/>
      <c r="CA91" s="946"/>
      <c r="CB91" s="946"/>
      <c r="CC91" s="946"/>
      <c r="CD91" s="946"/>
      <c r="CE91" s="946"/>
      <c r="CF91" s="946"/>
      <c r="CG91" s="955"/>
      <c r="CH91" s="956"/>
      <c r="CI91" s="957"/>
      <c r="CJ91" s="957"/>
      <c r="CK91" s="957"/>
      <c r="CL91" s="958"/>
      <c r="CM91" s="956"/>
      <c r="CN91" s="957"/>
      <c r="CO91" s="957"/>
      <c r="CP91" s="957"/>
      <c r="CQ91" s="958"/>
      <c r="CR91" s="956"/>
      <c r="CS91" s="957"/>
      <c r="CT91" s="957"/>
      <c r="CU91" s="957"/>
      <c r="CV91" s="958"/>
      <c r="CW91" s="956"/>
      <c r="CX91" s="957"/>
      <c r="CY91" s="957"/>
      <c r="CZ91" s="957"/>
      <c r="DA91" s="958"/>
      <c r="DB91" s="956"/>
      <c r="DC91" s="957"/>
      <c r="DD91" s="957"/>
      <c r="DE91" s="957"/>
      <c r="DF91" s="958"/>
      <c r="DG91" s="956"/>
      <c r="DH91" s="957"/>
      <c r="DI91" s="957"/>
      <c r="DJ91" s="957"/>
      <c r="DK91" s="958"/>
      <c r="DL91" s="956"/>
      <c r="DM91" s="957"/>
      <c r="DN91" s="957"/>
      <c r="DO91" s="957"/>
      <c r="DP91" s="958"/>
      <c r="DQ91" s="956"/>
      <c r="DR91" s="957"/>
      <c r="DS91" s="957"/>
      <c r="DT91" s="957"/>
      <c r="DU91" s="958"/>
      <c r="DV91" s="945"/>
      <c r="DW91" s="946"/>
      <c r="DX91" s="946"/>
      <c r="DY91" s="946"/>
      <c r="DZ91" s="947"/>
      <c r="EA91" s="230"/>
    </row>
    <row r="92" spans="1:131" ht="26.25" hidden="1" customHeight="1" x14ac:dyDescent="0.2">
      <c r="A92" s="245"/>
      <c r="B92" s="246"/>
      <c r="C92" s="246"/>
      <c r="D92" s="246"/>
      <c r="E92" s="246"/>
      <c r="F92" s="246"/>
      <c r="G92" s="246"/>
      <c r="H92" s="246"/>
      <c r="I92" s="246"/>
      <c r="J92" s="246"/>
      <c r="K92" s="246"/>
      <c r="L92" s="246"/>
      <c r="M92" s="246"/>
      <c r="N92" s="246"/>
      <c r="O92" s="246"/>
      <c r="P92" s="246"/>
      <c r="Q92" s="247"/>
      <c r="R92" s="247"/>
      <c r="S92" s="247"/>
      <c r="T92" s="247"/>
      <c r="U92" s="247"/>
      <c r="V92" s="247"/>
      <c r="W92" s="247"/>
      <c r="X92" s="247"/>
      <c r="Y92" s="247"/>
      <c r="Z92" s="247"/>
      <c r="AA92" s="247"/>
      <c r="AB92" s="247"/>
      <c r="AC92" s="247"/>
      <c r="AD92" s="247"/>
      <c r="AE92" s="247"/>
      <c r="AF92" s="247"/>
      <c r="AG92" s="247"/>
      <c r="AH92" s="247"/>
      <c r="AI92" s="247"/>
      <c r="AJ92" s="247"/>
      <c r="AK92" s="247"/>
      <c r="AL92" s="247"/>
      <c r="AM92" s="247"/>
      <c r="AN92" s="247"/>
      <c r="AO92" s="247"/>
      <c r="AP92" s="247"/>
      <c r="AQ92" s="247"/>
      <c r="AR92" s="247"/>
      <c r="AS92" s="247"/>
      <c r="AT92" s="247"/>
      <c r="AU92" s="247"/>
      <c r="AV92" s="247"/>
      <c r="AW92" s="247"/>
      <c r="AX92" s="247"/>
      <c r="AY92" s="247"/>
      <c r="AZ92" s="248"/>
      <c r="BA92" s="248"/>
      <c r="BB92" s="248"/>
      <c r="BC92" s="248"/>
      <c r="BD92" s="248"/>
      <c r="BE92" s="241"/>
      <c r="BF92" s="241"/>
      <c r="BG92" s="241"/>
      <c r="BH92" s="241"/>
      <c r="BI92" s="241"/>
      <c r="BJ92" s="241"/>
      <c r="BK92" s="241"/>
      <c r="BL92" s="241"/>
      <c r="BM92" s="241"/>
      <c r="BN92" s="241"/>
      <c r="BO92" s="241"/>
      <c r="BP92" s="241"/>
      <c r="BQ92" s="238">
        <v>86</v>
      </c>
      <c r="BR92" s="243"/>
      <c r="BS92" s="945"/>
      <c r="BT92" s="946"/>
      <c r="BU92" s="946"/>
      <c r="BV92" s="946"/>
      <c r="BW92" s="946"/>
      <c r="BX92" s="946"/>
      <c r="BY92" s="946"/>
      <c r="BZ92" s="946"/>
      <c r="CA92" s="946"/>
      <c r="CB92" s="946"/>
      <c r="CC92" s="946"/>
      <c r="CD92" s="946"/>
      <c r="CE92" s="946"/>
      <c r="CF92" s="946"/>
      <c r="CG92" s="955"/>
      <c r="CH92" s="956"/>
      <c r="CI92" s="957"/>
      <c r="CJ92" s="957"/>
      <c r="CK92" s="957"/>
      <c r="CL92" s="958"/>
      <c r="CM92" s="956"/>
      <c r="CN92" s="957"/>
      <c r="CO92" s="957"/>
      <c r="CP92" s="957"/>
      <c r="CQ92" s="958"/>
      <c r="CR92" s="956"/>
      <c r="CS92" s="957"/>
      <c r="CT92" s="957"/>
      <c r="CU92" s="957"/>
      <c r="CV92" s="958"/>
      <c r="CW92" s="956"/>
      <c r="CX92" s="957"/>
      <c r="CY92" s="957"/>
      <c r="CZ92" s="957"/>
      <c r="DA92" s="958"/>
      <c r="DB92" s="956"/>
      <c r="DC92" s="957"/>
      <c r="DD92" s="957"/>
      <c r="DE92" s="957"/>
      <c r="DF92" s="958"/>
      <c r="DG92" s="956"/>
      <c r="DH92" s="957"/>
      <c r="DI92" s="957"/>
      <c r="DJ92" s="957"/>
      <c r="DK92" s="958"/>
      <c r="DL92" s="956"/>
      <c r="DM92" s="957"/>
      <c r="DN92" s="957"/>
      <c r="DO92" s="957"/>
      <c r="DP92" s="958"/>
      <c r="DQ92" s="956"/>
      <c r="DR92" s="957"/>
      <c r="DS92" s="957"/>
      <c r="DT92" s="957"/>
      <c r="DU92" s="958"/>
      <c r="DV92" s="945"/>
      <c r="DW92" s="946"/>
      <c r="DX92" s="946"/>
      <c r="DY92" s="946"/>
      <c r="DZ92" s="947"/>
      <c r="EA92" s="230"/>
    </row>
    <row r="93" spans="1:131" ht="26.25" hidden="1" customHeight="1" x14ac:dyDescent="0.2">
      <c r="A93" s="245"/>
      <c r="B93" s="246"/>
      <c r="C93" s="246"/>
      <c r="D93" s="246"/>
      <c r="E93" s="246"/>
      <c r="F93" s="246"/>
      <c r="G93" s="246"/>
      <c r="H93" s="246"/>
      <c r="I93" s="246"/>
      <c r="J93" s="246"/>
      <c r="K93" s="246"/>
      <c r="L93" s="246"/>
      <c r="M93" s="246"/>
      <c r="N93" s="246"/>
      <c r="O93" s="246"/>
      <c r="P93" s="246"/>
      <c r="Q93" s="247"/>
      <c r="R93" s="247"/>
      <c r="S93" s="247"/>
      <c r="T93" s="247"/>
      <c r="U93" s="247"/>
      <c r="V93" s="247"/>
      <c r="W93" s="247"/>
      <c r="X93" s="247"/>
      <c r="Y93" s="247"/>
      <c r="Z93" s="247"/>
      <c r="AA93" s="247"/>
      <c r="AB93" s="247"/>
      <c r="AC93" s="247"/>
      <c r="AD93" s="247"/>
      <c r="AE93" s="247"/>
      <c r="AF93" s="247"/>
      <c r="AG93" s="247"/>
      <c r="AH93" s="247"/>
      <c r="AI93" s="247"/>
      <c r="AJ93" s="247"/>
      <c r="AK93" s="247"/>
      <c r="AL93" s="247"/>
      <c r="AM93" s="247"/>
      <c r="AN93" s="247"/>
      <c r="AO93" s="247"/>
      <c r="AP93" s="247"/>
      <c r="AQ93" s="247"/>
      <c r="AR93" s="247"/>
      <c r="AS93" s="247"/>
      <c r="AT93" s="247"/>
      <c r="AU93" s="247"/>
      <c r="AV93" s="247"/>
      <c r="AW93" s="247"/>
      <c r="AX93" s="247"/>
      <c r="AY93" s="247"/>
      <c r="AZ93" s="248"/>
      <c r="BA93" s="248"/>
      <c r="BB93" s="248"/>
      <c r="BC93" s="248"/>
      <c r="BD93" s="248"/>
      <c r="BE93" s="241"/>
      <c r="BF93" s="241"/>
      <c r="BG93" s="241"/>
      <c r="BH93" s="241"/>
      <c r="BI93" s="241"/>
      <c r="BJ93" s="241"/>
      <c r="BK93" s="241"/>
      <c r="BL93" s="241"/>
      <c r="BM93" s="241"/>
      <c r="BN93" s="241"/>
      <c r="BO93" s="241"/>
      <c r="BP93" s="241"/>
      <c r="BQ93" s="238">
        <v>87</v>
      </c>
      <c r="BR93" s="243"/>
      <c r="BS93" s="945"/>
      <c r="BT93" s="946"/>
      <c r="BU93" s="946"/>
      <c r="BV93" s="946"/>
      <c r="BW93" s="946"/>
      <c r="BX93" s="946"/>
      <c r="BY93" s="946"/>
      <c r="BZ93" s="946"/>
      <c r="CA93" s="946"/>
      <c r="CB93" s="946"/>
      <c r="CC93" s="946"/>
      <c r="CD93" s="946"/>
      <c r="CE93" s="946"/>
      <c r="CF93" s="946"/>
      <c r="CG93" s="955"/>
      <c r="CH93" s="956"/>
      <c r="CI93" s="957"/>
      <c r="CJ93" s="957"/>
      <c r="CK93" s="957"/>
      <c r="CL93" s="958"/>
      <c r="CM93" s="956"/>
      <c r="CN93" s="957"/>
      <c r="CO93" s="957"/>
      <c r="CP93" s="957"/>
      <c r="CQ93" s="958"/>
      <c r="CR93" s="956"/>
      <c r="CS93" s="957"/>
      <c r="CT93" s="957"/>
      <c r="CU93" s="957"/>
      <c r="CV93" s="958"/>
      <c r="CW93" s="956"/>
      <c r="CX93" s="957"/>
      <c r="CY93" s="957"/>
      <c r="CZ93" s="957"/>
      <c r="DA93" s="958"/>
      <c r="DB93" s="956"/>
      <c r="DC93" s="957"/>
      <c r="DD93" s="957"/>
      <c r="DE93" s="957"/>
      <c r="DF93" s="958"/>
      <c r="DG93" s="956"/>
      <c r="DH93" s="957"/>
      <c r="DI93" s="957"/>
      <c r="DJ93" s="957"/>
      <c r="DK93" s="958"/>
      <c r="DL93" s="956"/>
      <c r="DM93" s="957"/>
      <c r="DN93" s="957"/>
      <c r="DO93" s="957"/>
      <c r="DP93" s="958"/>
      <c r="DQ93" s="956"/>
      <c r="DR93" s="957"/>
      <c r="DS93" s="957"/>
      <c r="DT93" s="957"/>
      <c r="DU93" s="958"/>
      <c r="DV93" s="945"/>
      <c r="DW93" s="946"/>
      <c r="DX93" s="946"/>
      <c r="DY93" s="946"/>
      <c r="DZ93" s="947"/>
      <c r="EA93" s="230"/>
    </row>
    <row r="94" spans="1:131" ht="26.25" hidden="1" customHeight="1" x14ac:dyDescent="0.2">
      <c r="A94" s="245"/>
      <c r="B94" s="246"/>
      <c r="C94" s="246"/>
      <c r="D94" s="246"/>
      <c r="E94" s="246"/>
      <c r="F94" s="246"/>
      <c r="G94" s="246"/>
      <c r="H94" s="246"/>
      <c r="I94" s="246"/>
      <c r="J94" s="246"/>
      <c r="K94" s="246"/>
      <c r="L94" s="246"/>
      <c r="M94" s="246"/>
      <c r="N94" s="246"/>
      <c r="O94" s="246"/>
      <c r="P94" s="246"/>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7"/>
      <c r="AU94" s="247"/>
      <c r="AV94" s="247"/>
      <c r="AW94" s="247"/>
      <c r="AX94" s="247"/>
      <c r="AY94" s="247"/>
      <c r="AZ94" s="248"/>
      <c r="BA94" s="248"/>
      <c r="BB94" s="248"/>
      <c r="BC94" s="248"/>
      <c r="BD94" s="248"/>
      <c r="BE94" s="241"/>
      <c r="BF94" s="241"/>
      <c r="BG94" s="241"/>
      <c r="BH94" s="241"/>
      <c r="BI94" s="241"/>
      <c r="BJ94" s="241"/>
      <c r="BK94" s="241"/>
      <c r="BL94" s="241"/>
      <c r="BM94" s="241"/>
      <c r="BN94" s="241"/>
      <c r="BO94" s="241"/>
      <c r="BP94" s="241"/>
      <c r="BQ94" s="238">
        <v>88</v>
      </c>
      <c r="BR94" s="243"/>
      <c r="BS94" s="945"/>
      <c r="BT94" s="946"/>
      <c r="BU94" s="946"/>
      <c r="BV94" s="946"/>
      <c r="BW94" s="946"/>
      <c r="BX94" s="946"/>
      <c r="BY94" s="946"/>
      <c r="BZ94" s="946"/>
      <c r="CA94" s="946"/>
      <c r="CB94" s="946"/>
      <c r="CC94" s="946"/>
      <c r="CD94" s="946"/>
      <c r="CE94" s="946"/>
      <c r="CF94" s="946"/>
      <c r="CG94" s="955"/>
      <c r="CH94" s="956"/>
      <c r="CI94" s="957"/>
      <c r="CJ94" s="957"/>
      <c r="CK94" s="957"/>
      <c r="CL94" s="958"/>
      <c r="CM94" s="956"/>
      <c r="CN94" s="957"/>
      <c r="CO94" s="957"/>
      <c r="CP94" s="957"/>
      <c r="CQ94" s="958"/>
      <c r="CR94" s="956"/>
      <c r="CS94" s="957"/>
      <c r="CT94" s="957"/>
      <c r="CU94" s="957"/>
      <c r="CV94" s="958"/>
      <c r="CW94" s="956"/>
      <c r="CX94" s="957"/>
      <c r="CY94" s="957"/>
      <c r="CZ94" s="957"/>
      <c r="DA94" s="958"/>
      <c r="DB94" s="956"/>
      <c r="DC94" s="957"/>
      <c r="DD94" s="957"/>
      <c r="DE94" s="957"/>
      <c r="DF94" s="958"/>
      <c r="DG94" s="956"/>
      <c r="DH94" s="957"/>
      <c r="DI94" s="957"/>
      <c r="DJ94" s="957"/>
      <c r="DK94" s="958"/>
      <c r="DL94" s="956"/>
      <c r="DM94" s="957"/>
      <c r="DN94" s="957"/>
      <c r="DO94" s="957"/>
      <c r="DP94" s="958"/>
      <c r="DQ94" s="956"/>
      <c r="DR94" s="957"/>
      <c r="DS94" s="957"/>
      <c r="DT94" s="957"/>
      <c r="DU94" s="958"/>
      <c r="DV94" s="945"/>
      <c r="DW94" s="946"/>
      <c r="DX94" s="946"/>
      <c r="DY94" s="946"/>
      <c r="DZ94" s="947"/>
      <c r="EA94" s="230"/>
    </row>
    <row r="95" spans="1:131" ht="26.25" hidden="1" customHeight="1" x14ac:dyDescent="0.2">
      <c r="A95" s="245"/>
      <c r="B95" s="246"/>
      <c r="C95" s="246"/>
      <c r="D95" s="246"/>
      <c r="E95" s="246"/>
      <c r="F95" s="246"/>
      <c r="G95" s="246"/>
      <c r="H95" s="246"/>
      <c r="I95" s="246"/>
      <c r="J95" s="246"/>
      <c r="K95" s="246"/>
      <c r="L95" s="246"/>
      <c r="M95" s="246"/>
      <c r="N95" s="246"/>
      <c r="O95" s="246"/>
      <c r="P95" s="246"/>
      <c r="Q95" s="247"/>
      <c r="R95" s="247"/>
      <c r="S95" s="247"/>
      <c r="T95" s="247"/>
      <c r="U95" s="247"/>
      <c r="V95" s="247"/>
      <c r="W95" s="247"/>
      <c r="X95" s="247"/>
      <c r="Y95" s="247"/>
      <c r="Z95" s="247"/>
      <c r="AA95" s="247"/>
      <c r="AB95" s="247"/>
      <c r="AC95" s="247"/>
      <c r="AD95" s="247"/>
      <c r="AE95" s="247"/>
      <c r="AF95" s="247"/>
      <c r="AG95" s="247"/>
      <c r="AH95" s="247"/>
      <c r="AI95" s="247"/>
      <c r="AJ95" s="247"/>
      <c r="AK95" s="247"/>
      <c r="AL95" s="247"/>
      <c r="AM95" s="247"/>
      <c r="AN95" s="247"/>
      <c r="AO95" s="247"/>
      <c r="AP95" s="247"/>
      <c r="AQ95" s="247"/>
      <c r="AR95" s="247"/>
      <c r="AS95" s="247"/>
      <c r="AT95" s="247"/>
      <c r="AU95" s="247"/>
      <c r="AV95" s="247"/>
      <c r="AW95" s="247"/>
      <c r="AX95" s="247"/>
      <c r="AY95" s="247"/>
      <c r="AZ95" s="248"/>
      <c r="BA95" s="248"/>
      <c r="BB95" s="248"/>
      <c r="BC95" s="248"/>
      <c r="BD95" s="248"/>
      <c r="BE95" s="241"/>
      <c r="BF95" s="241"/>
      <c r="BG95" s="241"/>
      <c r="BH95" s="241"/>
      <c r="BI95" s="241"/>
      <c r="BJ95" s="241"/>
      <c r="BK95" s="241"/>
      <c r="BL95" s="241"/>
      <c r="BM95" s="241"/>
      <c r="BN95" s="241"/>
      <c r="BO95" s="241"/>
      <c r="BP95" s="241"/>
      <c r="BQ95" s="238">
        <v>89</v>
      </c>
      <c r="BR95" s="243"/>
      <c r="BS95" s="945"/>
      <c r="BT95" s="946"/>
      <c r="BU95" s="946"/>
      <c r="BV95" s="946"/>
      <c r="BW95" s="946"/>
      <c r="BX95" s="946"/>
      <c r="BY95" s="946"/>
      <c r="BZ95" s="946"/>
      <c r="CA95" s="946"/>
      <c r="CB95" s="946"/>
      <c r="CC95" s="946"/>
      <c r="CD95" s="946"/>
      <c r="CE95" s="946"/>
      <c r="CF95" s="946"/>
      <c r="CG95" s="955"/>
      <c r="CH95" s="956"/>
      <c r="CI95" s="957"/>
      <c r="CJ95" s="957"/>
      <c r="CK95" s="957"/>
      <c r="CL95" s="958"/>
      <c r="CM95" s="956"/>
      <c r="CN95" s="957"/>
      <c r="CO95" s="957"/>
      <c r="CP95" s="957"/>
      <c r="CQ95" s="958"/>
      <c r="CR95" s="956"/>
      <c r="CS95" s="957"/>
      <c r="CT95" s="957"/>
      <c r="CU95" s="957"/>
      <c r="CV95" s="958"/>
      <c r="CW95" s="956"/>
      <c r="CX95" s="957"/>
      <c r="CY95" s="957"/>
      <c r="CZ95" s="957"/>
      <c r="DA95" s="958"/>
      <c r="DB95" s="956"/>
      <c r="DC95" s="957"/>
      <c r="DD95" s="957"/>
      <c r="DE95" s="957"/>
      <c r="DF95" s="958"/>
      <c r="DG95" s="956"/>
      <c r="DH95" s="957"/>
      <c r="DI95" s="957"/>
      <c r="DJ95" s="957"/>
      <c r="DK95" s="958"/>
      <c r="DL95" s="956"/>
      <c r="DM95" s="957"/>
      <c r="DN95" s="957"/>
      <c r="DO95" s="957"/>
      <c r="DP95" s="958"/>
      <c r="DQ95" s="956"/>
      <c r="DR95" s="957"/>
      <c r="DS95" s="957"/>
      <c r="DT95" s="957"/>
      <c r="DU95" s="958"/>
      <c r="DV95" s="945"/>
      <c r="DW95" s="946"/>
      <c r="DX95" s="946"/>
      <c r="DY95" s="946"/>
      <c r="DZ95" s="947"/>
      <c r="EA95" s="230"/>
    </row>
    <row r="96" spans="1:131" ht="26.25" hidden="1" customHeight="1" x14ac:dyDescent="0.2">
      <c r="A96" s="245"/>
      <c r="B96" s="246"/>
      <c r="C96" s="246"/>
      <c r="D96" s="246"/>
      <c r="E96" s="246"/>
      <c r="F96" s="246"/>
      <c r="G96" s="246"/>
      <c r="H96" s="246"/>
      <c r="I96" s="246"/>
      <c r="J96" s="246"/>
      <c r="K96" s="246"/>
      <c r="L96" s="246"/>
      <c r="M96" s="246"/>
      <c r="N96" s="246"/>
      <c r="O96" s="246"/>
      <c r="P96" s="246"/>
      <c r="Q96" s="247"/>
      <c r="R96" s="247"/>
      <c r="S96" s="247"/>
      <c r="T96" s="247"/>
      <c r="U96" s="247"/>
      <c r="V96" s="247"/>
      <c r="W96" s="247"/>
      <c r="X96" s="247"/>
      <c r="Y96" s="247"/>
      <c r="Z96" s="247"/>
      <c r="AA96" s="247"/>
      <c r="AB96" s="247"/>
      <c r="AC96" s="247"/>
      <c r="AD96" s="247"/>
      <c r="AE96" s="247"/>
      <c r="AF96" s="247"/>
      <c r="AG96" s="247"/>
      <c r="AH96" s="247"/>
      <c r="AI96" s="247"/>
      <c r="AJ96" s="247"/>
      <c r="AK96" s="247"/>
      <c r="AL96" s="247"/>
      <c r="AM96" s="247"/>
      <c r="AN96" s="247"/>
      <c r="AO96" s="247"/>
      <c r="AP96" s="247"/>
      <c r="AQ96" s="247"/>
      <c r="AR96" s="247"/>
      <c r="AS96" s="247"/>
      <c r="AT96" s="247"/>
      <c r="AU96" s="247"/>
      <c r="AV96" s="247"/>
      <c r="AW96" s="247"/>
      <c r="AX96" s="247"/>
      <c r="AY96" s="247"/>
      <c r="AZ96" s="248"/>
      <c r="BA96" s="248"/>
      <c r="BB96" s="248"/>
      <c r="BC96" s="248"/>
      <c r="BD96" s="248"/>
      <c r="BE96" s="241"/>
      <c r="BF96" s="241"/>
      <c r="BG96" s="241"/>
      <c r="BH96" s="241"/>
      <c r="BI96" s="241"/>
      <c r="BJ96" s="241"/>
      <c r="BK96" s="241"/>
      <c r="BL96" s="241"/>
      <c r="BM96" s="241"/>
      <c r="BN96" s="241"/>
      <c r="BO96" s="241"/>
      <c r="BP96" s="241"/>
      <c r="BQ96" s="238">
        <v>90</v>
      </c>
      <c r="BR96" s="243"/>
      <c r="BS96" s="945"/>
      <c r="BT96" s="946"/>
      <c r="BU96" s="946"/>
      <c r="BV96" s="946"/>
      <c r="BW96" s="946"/>
      <c r="BX96" s="946"/>
      <c r="BY96" s="946"/>
      <c r="BZ96" s="946"/>
      <c r="CA96" s="946"/>
      <c r="CB96" s="946"/>
      <c r="CC96" s="946"/>
      <c r="CD96" s="946"/>
      <c r="CE96" s="946"/>
      <c r="CF96" s="946"/>
      <c r="CG96" s="955"/>
      <c r="CH96" s="956"/>
      <c r="CI96" s="957"/>
      <c r="CJ96" s="957"/>
      <c r="CK96" s="957"/>
      <c r="CL96" s="958"/>
      <c r="CM96" s="956"/>
      <c r="CN96" s="957"/>
      <c r="CO96" s="957"/>
      <c r="CP96" s="957"/>
      <c r="CQ96" s="958"/>
      <c r="CR96" s="956"/>
      <c r="CS96" s="957"/>
      <c r="CT96" s="957"/>
      <c r="CU96" s="957"/>
      <c r="CV96" s="958"/>
      <c r="CW96" s="956"/>
      <c r="CX96" s="957"/>
      <c r="CY96" s="957"/>
      <c r="CZ96" s="957"/>
      <c r="DA96" s="958"/>
      <c r="DB96" s="956"/>
      <c r="DC96" s="957"/>
      <c r="DD96" s="957"/>
      <c r="DE96" s="957"/>
      <c r="DF96" s="958"/>
      <c r="DG96" s="956"/>
      <c r="DH96" s="957"/>
      <c r="DI96" s="957"/>
      <c r="DJ96" s="957"/>
      <c r="DK96" s="958"/>
      <c r="DL96" s="956"/>
      <c r="DM96" s="957"/>
      <c r="DN96" s="957"/>
      <c r="DO96" s="957"/>
      <c r="DP96" s="958"/>
      <c r="DQ96" s="956"/>
      <c r="DR96" s="957"/>
      <c r="DS96" s="957"/>
      <c r="DT96" s="957"/>
      <c r="DU96" s="958"/>
      <c r="DV96" s="945"/>
      <c r="DW96" s="946"/>
      <c r="DX96" s="946"/>
      <c r="DY96" s="946"/>
      <c r="DZ96" s="947"/>
      <c r="EA96" s="230"/>
    </row>
    <row r="97" spans="1:131" ht="26.25" hidden="1" customHeight="1" x14ac:dyDescent="0.2">
      <c r="A97" s="245"/>
      <c r="B97" s="246"/>
      <c r="C97" s="246"/>
      <c r="D97" s="246"/>
      <c r="E97" s="246"/>
      <c r="F97" s="246"/>
      <c r="G97" s="246"/>
      <c r="H97" s="246"/>
      <c r="I97" s="246"/>
      <c r="J97" s="246"/>
      <c r="K97" s="246"/>
      <c r="L97" s="246"/>
      <c r="M97" s="246"/>
      <c r="N97" s="246"/>
      <c r="O97" s="246"/>
      <c r="P97" s="246"/>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8"/>
      <c r="BA97" s="248"/>
      <c r="BB97" s="248"/>
      <c r="BC97" s="248"/>
      <c r="BD97" s="248"/>
      <c r="BE97" s="241"/>
      <c r="BF97" s="241"/>
      <c r="BG97" s="241"/>
      <c r="BH97" s="241"/>
      <c r="BI97" s="241"/>
      <c r="BJ97" s="241"/>
      <c r="BK97" s="241"/>
      <c r="BL97" s="241"/>
      <c r="BM97" s="241"/>
      <c r="BN97" s="241"/>
      <c r="BO97" s="241"/>
      <c r="BP97" s="241"/>
      <c r="BQ97" s="238">
        <v>91</v>
      </c>
      <c r="BR97" s="243"/>
      <c r="BS97" s="945"/>
      <c r="BT97" s="946"/>
      <c r="BU97" s="946"/>
      <c r="BV97" s="946"/>
      <c r="BW97" s="946"/>
      <c r="BX97" s="946"/>
      <c r="BY97" s="946"/>
      <c r="BZ97" s="946"/>
      <c r="CA97" s="946"/>
      <c r="CB97" s="946"/>
      <c r="CC97" s="946"/>
      <c r="CD97" s="946"/>
      <c r="CE97" s="946"/>
      <c r="CF97" s="946"/>
      <c r="CG97" s="955"/>
      <c r="CH97" s="956"/>
      <c r="CI97" s="957"/>
      <c r="CJ97" s="957"/>
      <c r="CK97" s="957"/>
      <c r="CL97" s="958"/>
      <c r="CM97" s="956"/>
      <c r="CN97" s="957"/>
      <c r="CO97" s="957"/>
      <c r="CP97" s="957"/>
      <c r="CQ97" s="958"/>
      <c r="CR97" s="956"/>
      <c r="CS97" s="957"/>
      <c r="CT97" s="957"/>
      <c r="CU97" s="957"/>
      <c r="CV97" s="958"/>
      <c r="CW97" s="956"/>
      <c r="CX97" s="957"/>
      <c r="CY97" s="957"/>
      <c r="CZ97" s="957"/>
      <c r="DA97" s="958"/>
      <c r="DB97" s="956"/>
      <c r="DC97" s="957"/>
      <c r="DD97" s="957"/>
      <c r="DE97" s="957"/>
      <c r="DF97" s="958"/>
      <c r="DG97" s="956"/>
      <c r="DH97" s="957"/>
      <c r="DI97" s="957"/>
      <c r="DJ97" s="957"/>
      <c r="DK97" s="958"/>
      <c r="DL97" s="956"/>
      <c r="DM97" s="957"/>
      <c r="DN97" s="957"/>
      <c r="DO97" s="957"/>
      <c r="DP97" s="958"/>
      <c r="DQ97" s="956"/>
      <c r="DR97" s="957"/>
      <c r="DS97" s="957"/>
      <c r="DT97" s="957"/>
      <c r="DU97" s="958"/>
      <c r="DV97" s="945"/>
      <c r="DW97" s="946"/>
      <c r="DX97" s="946"/>
      <c r="DY97" s="946"/>
      <c r="DZ97" s="947"/>
      <c r="EA97" s="230"/>
    </row>
    <row r="98" spans="1:131" ht="26.25" hidden="1" customHeight="1" x14ac:dyDescent="0.2">
      <c r="A98" s="245"/>
      <c r="B98" s="246"/>
      <c r="C98" s="246"/>
      <c r="D98" s="246"/>
      <c r="E98" s="246"/>
      <c r="F98" s="246"/>
      <c r="G98" s="246"/>
      <c r="H98" s="246"/>
      <c r="I98" s="246"/>
      <c r="J98" s="246"/>
      <c r="K98" s="246"/>
      <c r="L98" s="246"/>
      <c r="M98" s="246"/>
      <c r="N98" s="246"/>
      <c r="O98" s="246"/>
      <c r="P98" s="246"/>
      <c r="Q98" s="247"/>
      <c r="R98" s="247"/>
      <c r="S98" s="247"/>
      <c r="T98" s="247"/>
      <c r="U98" s="247"/>
      <c r="V98" s="247"/>
      <c r="W98" s="247"/>
      <c r="X98" s="247"/>
      <c r="Y98" s="247"/>
      <c r="Z98" s="247"/>
      <c r="AA98" s="247"/>
      <c r="AB98" s="247"/>
      <c r="AC98" s="247"/>
      <c r="AD98" s="247"/>
      <c r="AE98" s="247"/>
      <c r="AF98" s="247"/>
      <c r="AG98" s="247"/>
      <c r="AH98" s="247"/>
      <c r="AI98" s="247"/>
      <c r="AJ98" s="247"/>
      <c r="AK98" s="247"/>
      <c r="AL98" s="247"/>
      <c r="AM98" s="247"/>
      <c r="AN98" s="247"/>
      <c r="AO98" s="247"/>
      <c r="AP98" s="247"/>
      <c r="AQ98" s="247"/>
      <c r="AR98" s="247"/>
      <c r="AS98" s="247"/>
      <c r="AT98" s="247"/>
      <c r="AU98" s="247"/>
      <c r="AV98" s="247"/>
      <c r="AW98" s="247"/>
      <c r="AX98" s="247"/>
      <c r="AY98" s="247"/>
      <c r="AZ98" s="248"/>
      <c r="BA98" s="248"/>
      <c r="BB98" s="248"/>
      <c r="BC98" s="248"/>
      <c r="BD98" s="248"/>
      <c r="BE98" s="241"/>
      <c r="BF98" s="241"/>
      <c r="BG98" s="241"/>
      <c r="BH98" s="241"/>
      <c r="BI98" s="241"/>
      <c r="BJ98" s="241"/>
      <c r="BK98" s="241"/>
      <c r="BL98" s="241"/>
      <c r="BM98" s="241"/>
      <c r="BN98" s="241"/>
      <c r="BO98" s="241"/>
      <c r="BP98" s="241"/>
      <c r="BQ98" s="238">
        <v>92</v>
      </c>
      <c r="BR98" s="243"/>
      <c r="BS98" s="945"/>
      <c r="BT98" s="946"/>
      <c r="BU98" s="946"/>
      <c r="BV98" s="946"/>
      <c r="BW98" s="946"/>
      <c r="BX98" s="946"/>
      <c r="BY98" s="946"/>
      <c r="BZ98" s="946"/>
      <c r="CA98" s="946"/>
      <c r="CB98" s="946"/>
      <c r="CC98" s="946"/>
      <c r="CD98" s="946"/>
      <c r="CE98" s="946"/>
      <c r="CF98" s="946"/>
      <c r="CG98" s="955"/>
      <c r="CH98" s="956"/>
      <c r="CI98" s="957"/>
      <c r="CJ98" s="957"/>
      <c r="CK98" s="957"/>
      <c r="CL98" s="958"/>
      <c r="CM98" s="956"/>
      <c r="CN98" s="957"/>
      <c r="CO98" s="957"/>
      <c r="CP98" s="957"/>
      <c r="CQ98" s="958"/>
      <c r="CR98" s="956"/>
      <c r="CS98" s="957"/>
      <c r="CT98" s="957"/>
      <c r="CU98" s="957"/>
      <c r="CV98" s="958"/>
      <c r="CW98" s="956"/>
      <c r="CX98" s="957"/>
      <c r="CY98" s="957"/>
      <c r="CZ98" s="957"/>
      <c r="DA98" s="958"/>
      <c r="DB98" s="956"/>
      <c r="DC98" s="957"/>
      <c r="DD98" s="957"/>
      <c r="DE98" s="957"/>
      <c r="DF98" s="958"/>
      <c r="DG98" s="956"/>
      <c r="DH98" s="957"/>
      <c r="DI98" s="957"/>
      <c r="DJ98" s="957"/>
      <c r="DK98" s="958"/>
      <c r="DL98" s="956"/>
      <c r="DM98" s="957"/>
      <c r="DN98" s="957"/>
      <c r="DO98" s="957"/>
      <c r="DP98" s="958"/>
      <c r="DQ98" s="956"/>
      <c r="DR98" s="957"/>
      <c r="DS98" s="957"/>
      <c r="DT98" s="957"/>
      <c r="DU98" s="958"/>
      <c r="DV98" s="945"/>
      <c r="DW98" s="946"/>
      <c r="DX98" s="946"/>
      <c r="DY98" s="946"/>
      <c r="DZ98" s="947"/>
      <c r="EA98" s="230"/>
    </row>
    <row r="99" spans="1:131" ht="26.25" hidden="1" customHeight="1" x14ac:dyDescent="0.2">
      <c r="A99" s="245"/>
      <c r="B99" s="246"/>
      <c r="C99" s="246"/>
      <c r="D99" s="246"/>
      <c r="E99" s="246"/>
      <c r="F99" s="246"/>
      <c r="G99" s="246"/>
      <c r="H99" s="246"/>
      <c r="I99" s="246"/>
      <c r="J99" s="246"/>
      <c r="K99" s="246"/>
      <c r="L99" s="246"/>
      <c r="M99" s="246"/>
      <c r="N99" s="246"/>
      <c r="O99" s="246"/>
      <c r="P99" s="246"/>
      <c r="Q99" s="247"/>
      <c r="R99" s="247"/>
      <c r="S99" s="247"/>
      <c r="T99" s="247"/>
      <c r="U99" s="247"/>
      <c r="V99" s="247"/>
      <c r="W99" s="247"/>
      <c r="X99" s="247"/>
      <c r="Y99" s="247"/>
      <c r="Z99" s="247"/>
      <c r="AA99" s="247"/>
      <c r="AB99" s="247"/>
      <c r="AC99" s="247"/>
      <c r="AD99" s="247"/>
      <c r="AE99" s="247"/>
      <c r="AF99" s="247"/>
      <c r="AG99" s="247"/>
      <c r="AH99" s="247"/>
      <c r="AI99" s="247"/>
      <c r="AJ99" s="247"/>
      <c r="AK99" s="247"/>
      <c r="AL99" s="247"/>
      <c r="AM99" s="247"/>
      <c r="AN99" s="247"/>
      <c r="AO99" s="247"/>
      <c r="AP99" s="247"/>
      <c r="AQ99" s="247"/>
      <c r="AR99" s="247"/>
      <c r="AS99" s="247"/>
      <c r="AT99" s="247"/>
      <c r="AU99" s="247"/>
      <c r="AV99" s="247"/>
      <c r="AW99" s="247"/>
      <c r="AX99" s="247"/>
      <c r="AY99" s="247"/>
      <c r="AZ99" s="248"/>
      <c r="BA99" s="248"/>
      <c r="BB99" s="248"/>
      <c r="BC99" s="248"/>
      <c r="BD99" s="248"/>
      <c r="BE99" s="241"/>
      <c r="BF99" s="241"/>
      <c r="BG99" s="241"/>
      <c r="BH99" s="241"/>
      <c r="BI99" s="241"/>
      <c r="BJ99" s="241"/>
      <c r="BK99" s="241"/>
      <c r="BL99" s="241"/>
      <c r="BM99" s="241"/>
      <c r="BN99" s="241"/>
      <c r="BO99" s="241"/>
      <c r="BP99" s="241"/>
      <c r="BQ99" s="238">
        <v>93</v>
      </c>
      <c r="BR99" s="243"/>
      <c r="BS99" s="945"/>
      <c r="BT99" s="946"/>
      <c r="BU99" s="946"/>
      <c r="BV99" s="946"/>
      <c r="BW99" s="946"/>
      <c r="BX99" s="946"/>
      <c r="BY99" s="946"/>
      <c r="BZ99" s="946"/>
      <c r="CA99" s="946"/>
      <c r="CB99" s="946"/>
      <c r="CC99" s="946"/>
      <c r="CD99" s="946"/>
      <c r="CE99" s="946"/>
      <c r="CF99" s="946"/>
      <c r="CG99" s="955"/>
      <c r="CH99" s="956"/>
      <c r="CI99" s="957"/>
      <c r="CJ99" s="957"/>
      <c r="CK99" s="957"/>
      <c r="CL99" s="958"/>
      <c r="CM99" s="956"/>
      <c r="CN99" s="957"/>
      <c r="CO99" s="957"/>
      <c r="CP99" s="957"/>
      <c r="CQ99" s="958"/>
      <c r="CR99" s="956"/>
      <c r="CS99" s="957"/>
      <c r="CT99" s="957"/>
      <c r="CU99" s="957"/>
      <c r="CV99" s="958"/>
      <c r="CW99" s="956"/>
      <c r="CX99" s="957"/>
      <c r="CY99" s="957"/>
      <c r="CZ99" s="957"/>
      <c r="DA99" s="958"/>
      <c r="DB99" s="956"/>
      <c r="DC99" s="957"/>
      <c r="DD99" s="957"/>
      <c r="DE99" s="957"/>
      <c r="DF99" s="958"/>
      <c r="DG99" s="956"/>
      <c r="DH99" s="957"/>
      <c r="DI99" s="957"/>
      <c r="DJ99" s="957"/>
      <c r="DK99" s="958"/>
      <c r="DL99" s="956"/>
      <c r="DM99" s="957"/>
      <c r="DN99" s="957"/>
      <c r="DO99" s="957"/>
      <c r="DP99" s="958"/>
      <c r="DQ99" s="956"/>
      <c r="DR99" s="957"/>
      <c r="DS99" s="957"/>
      <c r="DT99" s="957"/>
      <c r="DU99" s="958"/>
      <c r="DV99" s="945"/>
      <c r="DW99" s="946"/>
      <c r="DX99" s="946"/>
      <c r="DY99" s="946"/>
      <c r="DZ99" s="947"/>
      <c r="EA99" s="230"/>
    </row>
    <row r="100" spans="1:131" ht="26.25" hidden="1" customHeight="1" x14ac:dyDescent="0.2">
      <c r="A100" s="245"/>
      <c r="B100" s="246"/>
      <c r="C100" s="246"/>
      <c r="D100" s="246"/>
      <c r="E100" s="246"/>
      <c r="F100" s="246"/>
      <c r="G100" s="246"/>
      <c r="H100" s="246"/>
      <c r="I100" s="246"/>
      <c r="J100" s="246"/>
      <c r="K100" s="246"/>
      <c r="L100" s="246"/>
      <c r="M100" s="246"/>
      <c r="N100" s="246"/>
      <c r="O100" s="246"/>
      <c r="P100" s="246"/>
      <c r="Q100" s="247"/>
      <c r="R100" s="247"/>
      <c r="S100" s="247"/>
      <c r="T100" s="247"/>
      <c r="U100" s="247"/>
      <c r="V100" s="247"/>
      <c r="W100" s="247"/>
      <c r="X100" s="247"/>
      <c r="Y100" s="247"/>
      <c r="Z100" s="247"/>
      <c r="AA100" s="247"/>
      <c r="AB100" s="247"/>
      <c r="AC100" s="247"/>
      <c r="AD100" s="247"/>
      <c r="AE100" s="247"/>
      <c r="AF100" s="247"/>
      <c r="AG100" s="247"/>
      <c r="AH100" s="247"/>
      <c r="AI100" s="247"/>
      <c r="AJ100" s="247"/>
      <c r="AK100" s="247"/>
      <c r="AL100" s="247"/>
      <c r="AM100" s="247"/>
      <c r="AN100" s="247"/>
      <c r="AO100" s="247"/>
      <c r="AP100" s="247"/>
      <c r="AQ100" s="247"/>
      <c r="AR100" s="247"/>
      <c r="AS100" s="247"/>
      <c r="AT100" s="247"/>
      <c r="AU100" s="247"/>
      <c r="AV100" s="247"/>
      <c r="AW100" s="247"/>
      <c r="AX100" s="247"/>
      <c r="AY100" s="247"/>
      <c r="AZ100" s="248"/>
      <c r="BA100" s="248"/>
      <c r="BB100" s="248"/>
      <c r="BC100" s="248"/>
      <c r="BD100" s="248"/>
      <c r="BE100" s="241"/>
      <c r="BF100" s="241"/>
      <c r="BG100" s="241"/>
      <c r="BH100" s="241"/>
      <c r="BI100" s="241"/>
      <c r="BJ100" s="241"/>
      <c r="BK100" s="241"/>
      <c r="BL100" s="241"/>
      <c r="BM100" s="241"/>
      <c r="BN100" s="241"/>
      <c r="BO100" s="241"/>
      <c r="BP100" s="241"/>
      <c r="BQ100" s="238">
        <v>94</v>
      </c>
      <c r="BR100" s="243"/>
      <c r="BS100" s="945"/>
      <c r="BT100" s="946"/>
      <c r="BU100" s="946"/>
      <c r="BV100" s="946"/>
      <c r="BW100" s="946"/>
      <c r="BX100" s="946"/>
      <c r="BY100" s="946"/>
      <c r="BZ100" s="946"/>
      <c r="CA100" s="946"/>
      <c r="CB100" s="946"/>
      <c r="CC100" s="946"/>
      <c r="CD100" s="946"/>
      <c r="CE100" s="946"/>
      <c r="CF100" s="946"/>
      <c r="CG100" s="955"/>
      <c r="CH100" s="956"/>
      <c r="CI100" s="957"/>
      <c r="CJ100" s="957"/>
      <c r="CK100" s="957"/>
      <c r="CL100" s="958"/>
      <c r="CM100" s="956"/>
      <c r="CN100" s="957"/>
      <c r="CO100" s="957"/>
      <c r="CP100" s="957"/>
      <c r="CQ100" s="958"/>
      <c r="CR100" s="956"/>
      <c r="CS100" s="957"/>
      <c r="CT100" s="957"/>
      <c r="CU100" s="957"/>
      <c r="CV100" s="958"/>
      <c r="CW100" s="956"/>
      <c r="CX100" s="957"/>
      <c r="CY100" s="957"/>
      <c r="CZ100" s="957"/>
      <c r="DA100" s="958"/>
      <c r="DB100" s="956"/>
      <c r="DC100" s="957"/>
      <c r="DD100" s="957"/>
      <c r="DE100" s="957"/>
      <c r="DF100" s="958"/>
      <c r="DG100" s="956"/>
      <c r="DH100" s="957"/>
      <c r="DI100" s="957"/>
      <c r="DJ100" s="957"/>
      <c r="DK100" s="958"/>
      <c r="DL100" s="956"/>
      <c r="DM100" s="957"/>
      <c r="DN100" s="957"/>
      <c r="DO100" s="957"/>
      <c r="DP100" s="958"/>
      <c r="DQ100" s="956"/>
      <c r="DR100" s="957"/>
      <c r="DS100" s="957"/>
      <c r="DT100" s="957"/>
      <c r="DU100" s="958"/>
      <c r="DV100" s="945"/>
      <c r="DW100" s="946"/>
      <c r="DX100" s="946"/>
      <c r="DY100" s="946"/>
      <c r="DZ100" s="947"/>
      <c r="EA100" s="230"/>
    </row>
    <row r="101" spans="1:131" ht="26.25" hidden="1" customHeight="1" x14ac:dyDescent="0.2">
      <c r="A101" s="245"/>
      <c r="B101" s="246"/>
      <c r="C101" s="246"/>
      <c r="D101" s="246"/>
      <c r="E101" s="246"/>
      <c r="F101" s="246"/>
      <c r="G101" s="246"/>
      <c r="H101" s="246"/>
      <c r="I101" s="246"/>
      <c r="J101" s="246"/>
      <c r="K101" s="246"/>
      <c r="L101" s="246"/>
      <c r="M101" s="246"/>
      <c r="N101" s="246"/>
      <c r="O101" s="246"/>
      <c r="P101" s="246"/>
      <c r="Q101" s="247"/>
      <c r="R101" s="247"/>
      <c r="S101" s="247"/>
      <c r="T101" s="247"/>
      <c r="U101" s="247"/>
      <c r="V101" s="247"/>
      <c r="W101" s="247"/>
      <c r="X101" s="247"/>
      <c r="Y101" s="247"/>
      <c r="Z101" s="247"/>
      <c r="AA101" s="247"/>
      <c r="AB101" s="247"/>
      <c r="AC101" s="247"/>
      <c r="AD101" s="247"/>
      <c r="AE101" s="247"/>
      <c r="AF101" s="247"/>
      <c r="AG101" s="247"/>
      <c r="AH101" s="247"/>
      <c r="AI101" s="247"/>
      <c r="AJ101" s="247"/>
      <c r="AK101" s="247"/>
      <c r="AL101" s="247"/>
      <c r="AM101" s="247"/>
      <c r="AN101" s="247"/>
      <c r="AO101" s="247"/>
      <c r="AP101" s="247"/>
      <c r="AQ101" s="247"/>
      <c r="AR101" s="247"/>
      <c r="AS101" s="247"/>
      <c r="AT101" s="247"/>
      <c r="AU101" s="247"/>
      <c r="AV101" s="247"/>
      <c r="AW101" s="247"/>
      <c r="AX101" s="247"/>
      <c r="AY101" s="247"/>
      <c r="AZ101" s="248"/>
      <c r="BA101" s="248"/>
      <c r="BB101" s="248"/>
      <c r="BC101" s="248"/>
      <c r="BD101" s="248"/>
      <c r="BE101" s="241"/>
      <c r="BF101" s="241"/>
      <c r="BG101" s="241"/>
      <c r="BH101" s="241"/>
      <c r="BI101" s="241"/>
      <c r="BJ101" s="241"/>
      <c r="BK101" s="241"/>
      <c r="BL101" s="241"/>
      <c r="BM101" s="241"/>
      <c r="BN101" s="241"/>
      <c r="BO101" s="241"/>
      <c r="BP101" s="241"/>
      <c r="BQ101" s="238">
        <v>95</v>
      </c>
      <c r="BR101" s="243"/>
      <c r="BS101" s="945"/>
      <c r="BT101" s="946"/>
      <c r="BU101" s="946"/>
      <c r="BV101" s="946"/>
      <c r="BW101" s="946"/>
      <c r="BX101" s="946"/>
      <c r="BY101" s="946"/>
      <c r="BZ101" s="946"/>
      <c r="CA101" s="946"/>
      <c r="CB101" s="946"/>
      <c r="CC101" s="946"/>
      <c r="CD101" s="946"/>
      <c r="CE101" s="946"/>
      <c r="CF101" s="946"/>
      <c r="CG101" s="955"/>
      <c r="CH101" s="956"/>
      <c r="CI101" s="957"/>
      <c r="CJ101" s="957"/>
      <c r="CK101" s="957"/>
      <c r="CL101" s="958"/>
      <c r="CM101" s="956"/>
      <c r="CN101" s="957"/>
      <c r="CO101" s="957"/>
      <c r="CP101" s="957"/>
      <c r="CQ101" s="958"/>
      <c r="CR101" s="956"/>
      <c r="CS101" s="957"/>
      <c r="CT101" s="957"/>
      <c r="CU101" s="957"/>
      <c r="CV101" s="958"/>
      <c r="CW101" s="956"/>
      <c r="CX101" s="957"/>
      <c r="CY101" s="957"/>
      <c r="CZ101" s="957"/>
      <c r="DA101" s="958"/>
      <c r="DB101" s="956"/>
      <c r="DC101" s="957"/>
      <c r="DD101" s="957"/>
      <c r="DE101" s="957"/>
      <c r="DF101" s="958"/>
      <c r="DG101" s="956"/>
      <c r="DH101" s="957"/>
      <c r="DI101" s="957"/>
      <c r="DJ101" s="957"/>
      <c r="DK101" s="958"/>
      <c r="DL101" s="956"/>
      <c r="DM101" s="957"/>
      <c r="DN101" s="957"/>
      <c r="DO101" s="957"/>
      <c r="DP101" s="958"/>
      <c r="DQ101" s="956"/>
      <c r="DR101" s="957"/>
      <c r="DS101" s="957"/>
      <c r="DT101" s="957"/>
      <c r="DU101" s="958"/>
      <c r="DV101" s="945"/>
      <c r="DW101" s="946"/>
      <c r="DX101" s="946"/>
      <c r="DY101" s="946"/>
      <c r="DZ101" s="947"/>
      <c r="EA101" s="230"/>
    </row>
    <row r="102" spans="1:131" ht="26.25" customHeight="1" thickBot="1" x14ac:dyDescent="0.25">
      <c r="A102" s="245"/>
      <c r="B102" s="246"/>
      <c r="C102" s="246"/>
      <c r="D102" s="246"/>
      <c r="E102" s="246"/>
      <c r="F102" s="246"/>
      <c r="G102" s="246"/>
      <c r="H102" s="246"/>
      <c r="I102" s="246"/>
      <c r="J102" s="246"/>
      <c r="K102" s="246"/>
      <c r="L102" s="246"/>
      <c r="M102" s="246"/>
      <c r="N102" s="246"/>
      <c r="O102" s="246"/>
      <c r="P102" s="246"/>
      <c r="Q102" s="247"/>
      <c r="R102" s="247"/>
      <c r="S102" s="247"/>
      <c r="T102" s="247"/>
      <c r="U102" s="247"/>
      <c r="V102" s="247"/>
      <c r="W102" s="247"/>
      <c r="X102" s="247"/>
      <c r="Y102" s="247"/>
      <c r="Z102" s="247"/>
      <c r="AA102" s="247"/>
      <c r="AB102" s="247"/>
      <c r="AC102" s="247"/>
      <c r="AD102" s="247"/>
      <c r="AE102" s="247"/>
      <c r="AF102" s="247"/>
      <c r="AG102" s="247"/>
      <c r="AH102" s="247"/>
      <c r="AI102" s="247"/>
      <c r="AJ102" s="247"/>
      <c r="AK102" s="247"/>
      <c r="AL102" s="247"/>
      <c r="AM102" s="247"/>
      <c r="AN102" s="247"/>
      <c r="AO102" s="247"/>
      <c r="AP102" s="247"/>
      <c r="AQ102" s="247"/>
      <c r="AR102" s="247"/>
      <c r="AS102" s="247"/>
      <c r="AT102" s="247"/>
      <c r="AU102" s="247"/>
      <c r="AV102" s="247"/>
      <c r="AW102" s="247"/>
      <c r="AX102" s="247"/>
      <c r="AY102" s="247"/>
      <c r="AZ102" s="248"/>
      <c r="BA102" s="248"/>
      <c r="BB102" s="248"/>
      <c r="BC102" s="248"/>
      <c r="BD102" s="248"/>
      <c r="BE102" s="241"/>
      <c r="BF102" s="241"/>
      <c r="BG102" s="241"/>
      <c r="BH102" s="241"/>
      <c r="BI102" s="241"/>
      <c r="BJ102" s="241"/>
      <c r="BK102" s="241"/>
      <c r="BL102" s="241"/>
      <c r="BM102" s="241"/>
      <c r="BN102" s="241"/>
      <c r="BO102" s="241"/>
      <c r="BP102" s="241"/>
      <c r="BQ102" s="240" t="s">
        <v>391</v>
      </c>
      <c r="BR102" s="937" t="s">
        <v>424</v>
      </c>
      <c r="BS102" s="938"/>
      <c r="BT102" s="938"/>
      <c r="BU102" s="938"/>
      <c r="BV102" s="938"/>
      <c r="BW102" s="938"/>
      <c r="BX102" s="938"/>
      <c r="BY102" s="938"/>
      <c r="BZ102" s="938"/>
      <c r="CA102" s="938"/>
      <c r="CB102" s="938"/>
      <c r="CC102" s="938"/>
      <c r="CD102" s="938"/>
      <c r="CE102" s="938"/>
      <c r="CF102" s="938"/>
      <c r="CG102" s="948"/>
      <c r="CH102" s="949"/>
      <c r="CI102" s="950"/>
      <c r="CJ102" s="950"/>
      <c r="CK102" s="950"/>
      <c r="CL102" s="951"/>
      <c r="CM102" s="949"/>
      <c r="CN102" s="950"/>
      <c r="CO102" s="950"/>
      <c r="CP102" s="950"/>
      <c r="CQ102" s="951"/>
      <c r="CR102" s="952"/>
      <c r="CS102" s="953"/>
      <c r="CT102" s="953"/>
      <c r="CU102" s="953"/>
      <c r="CV102" s="954"/>
      <c r="CW102" s="952"/>
      <c r="CX102" s="953"/>
      <c r="CY102" s="953"/>
      <c r="CZ102" s="953"/>
      <c r="DA102" s="954"/>
      <c r="DB102" s="952"/>
      <c r="DC102" s="953"/>
      <c r="DD102" s="953"/>
      <c r="DE102" s="953"/>
      <c r="DF102" s="954"/>
      <c r="DG102" s="952"/>
      <c r="DH102" s="953"/>
      <c r="DI102" s="953"/>
      <c r="DJ102" s="953"/>
      <c r="DK102" s="954"/>
      <c r="DL102" s="952"/>
      <c r="DM102" s="953"/>
      <c r="DN102" s="953"/>
      <c r="DO102" s="953"/>
      <c r="DP102" s="954"/>
      <c r="DQ102" s="952"/>
      <c r="DR102" s="953"/>
      <c r="DS102" s="953"/>
      <c r="DT102" s="953"/>
      <c r="DU102" s="954"/>
      <c r="DV102" s="937"/>
      <c r="DW102" s="938"/>
      <c r="DX102" s="938"/>
      <c r="DY102" s="938"/>
      <c r="DZ102" s="939"/>
      <c r="EA102" s="230"/>
    </row>
    <row r="103" spans="1:131" ht="26.25" customHeight="1" x14ac:dyDescent="0.2">
      <c r="A103" s="245"/>
      <c r="B103" s="246"/>
      <c r="C103" s="246"/>
      <c r="D103" s="246"/>
      <c r="E103" s="246"/>
      <c r="F103" s="246"/>
      <c r="G103" s="246"/>
      <c r="H103" s="246"/>
      <c r="I103" s="246"/>
      <c r="J103" s="246"/>
      <c r="K103" s="246"/>
      <c r="L103" s="246"/>
      <c r="M103" s="246"/>
      <c r="N103" s="246"/>
      <c r="O103" s="246"/>
      <c r="P103" s="246"/>
      <c r="Q103" s="247"/>
      <c r="R103" s="247"/>
      <c r="S103" s="247"/>
      <c r="T103" s="247"/>
      <c r="U103" s="247"/>
      <c r="V103" s="247"/>
      <c r="W103" s="247"/>
      <c r="X103" s="247"/>
      <c r="Y103" s="247"/>
      <c r="Z103" s="247"/>
      <c r="AA103" s="247"/>
      <c r="AB103" s="247"/>
      <c r="AC103" s="247"/>
      <c r="AD103" s="247"/>
      <c r="AE103" s="247"/>
      <c r="AF103" s="247"/>
      <c r="AG103" s="247"/>
      <c r="AH103" s="247"/>
      <c r="AI103" s="247"/>
      <c r="AJ103" s="247"/>
      <c r="AK103" s="247"/>
      <c r="AL103" s="247"/>
      <c r="AM103" s="247"/>
      <c r="AN103" s="247"/>
      <c r="AO103" s="247"/>
      <c r="AP103" s="247"/>
      <c r="AQ103" s="247"/>
      <c r="AR103" s="247"/>
      <c r="AS103" s="247"/>
      <c r="AT103" s="247"/>
      <c r="AU103" s="247"/>
      <c r="AV103" s="247"/>
      <c r="AW103" s="247"/>
      <c r="AX103" s="247"/>
      <c r="AY103" s="247"/>
      <c r="AZ103" s="248"/>
      <c r="BA103" s="248"/>
      <c r="BB103" s="248"/>
      <c r="BC103" s="248"/>
      <c r="BD103" s="248"/>
      <c r="BE103" s="241"/>
      <c r="BF103" s="241"/>
      <c r="BG103" s="241"/>
      <c r="BH103" s="241"/>
      <c r="BI103" s="241"/>
      <c r="BJ103" s="241"/>
      <c r="BK103" s="241"/>
      <c r="BL103" s="241"/>
      <c r="BM103" s="241"/>
      <c r="BN103" s="241"/>
      <c r="BO103" s="241"/>
      <c r="BP103" s="241"/>
      <c r="BQ103" s="940" t="s">
        <v>425</v>
      </c>
      <c r="BR103" s="940"/>
      <c r="BS103" s="940"/>
      <c r="BT103" s="940"/>
      <c r="BU103" s="940"/>
      <c r="BV103" s="940"/>
      <c r="BW103" s="940"/>
      <c r="BX103" s="940"/>
      <c r="BY103" s="940"/>
      <c r="BZ103" s="940"/>
      <c r="CA103" s="940"/>
      <c r="CB103" s="940"/>
      <c r="CC103" s="940"/>
      <c r="CD103" s="940"/>
      <c r="CE103" s="940"/>
      <c r="CF103" s="940"/>
      <c r="CG103" s="940"/>
      <c r="CH103" s="940"/>
      <c r="CI103" s="940"/>
      <c r="CJ103" s="940"/>
      <c r="CK103" s="940"/>
      <c r="CL103" s="940"/>
      <c r="CM103" s="940"/>
      <c r="CN103" s="940"/>
      <c r="CO103" s="940"/>
      <c r="CP103" s="940"/>
      <c r="CQ103" s="940"/>
      <c r="CR103" s="940"/>
      <c r="CS103" s="940"/>
      <c r="CT103" s="940"/>
      <c r="CU103" s="940"/>
      <c r="CV103" s="940"/>
      <c r="CW103" s="940"/>
      <c r="CX103" s="940"/>
      <c r="CY103" s="940"/>
      <c r="CZ103" s="940"/>
      <c r="DA103" s="940"/>
      <c r="DB103" s="940"/>
      <c r="DC103" s="940"/>
      <c r="DD103" s="940"/>
      <c r="DE103" s="940"/>
      <c r="DF103" s="940"/>
      <c r="DG103" s="940"/>
      <c r="DH103" s="940"/>
      <c r="DI103" s="940"/>
      <c r="DJ103" s="940"/>
      <c r="DK103" s="940"/>
      <c r="DL103" s="940"/>
      <c r="DM103" s="940"/>
      <c r="DN103" s="940"/>
      <c r="DO103" s="940"/>
      <c r="DP103" s="940"/>
      <c r="DQ103" s="940"/>
      <c r="DR103" s="940"/>
      <c r="DS103" s="940"/>
      <c r="DT103" s="940"/>
      <c r="DU103" s="940"/>
      <c r="DV103" s="940"/>
      <c r="DW103" s="940"/>
      <c r="DX103" s="940"/>
      <c r="DY103" s="940"/>
      <c r="DZ103" s="940"/>
      <c r="EA103" s="230"/>
    </row>
    <row r="104" spans="1:131" ht="26.25" customHeight="1" x14ac:dyDescent="0.2">
      <c r="A104" s="245"/>
      <c r="B104" s="246"/>
      <c r="C104" s="246"/>
      <c r="D104" s="246"/>
      <c r="E104" s="246"/>
      <c r="F104" s="246"/>
      <c r="G104" s="246"/>
      <c r="H104" s="246"/>
      <c r="I104" s="246"/>
      <c r="J104" s="246"/>
      <c r="K104" s="246"/>
      <c r="L104" s="246"/>
      <c r="M104" s="246"/>
      <c r="N104" s="246"/>
      <c r="O104" s="246"/>
      <c r="P104" s="246"/>
      <c r="Q104" s="247"/>
      <c r="R104" s="247"/>
      <c r="S104" s="247"/>
      <c r="T104" s="247"/>
      <c r="U104" s="247"/>
      <c r="V104" s="247"/>
      <c r="W104" s="247"/>
      <c r="X104" s="247"/>
      <c r="Y104" s="247"/>
      <c r="Z104" s="247"/>
      <c r="AA104" s="247"/>
      <c r="AB104" s="247"/>
      <c r="AC104" s="247"/>
      <c r="AD104" s="247"/>
      <c r="AE104" s="247"/>
      <c r="AF104" s="247"/>
      <c r="AG104" s="247"/>
      <c r="AH104" s="247"/>
      <c r="AI104" s="247"/>
      <c r="AJ104" s="247"/>
      <c r="AK104" s="247"/>
      <c r="AL104" s="247"/>
      <c r="AM104" s="247"/>
      <c r="AN104" s="247"/>
      <c r="AO104" s="247"/>
      <c r="AP104" s="247"/>
      <c r="AQ104" s="247"/>
      <c r="AR104" s="247"/>
      <c r="AS104" s="247"/>
      <c r="AT104" s="247"/>
      <c r="AU104" s="247"/>
      <c r="AV104" s="247"/>
      <c r="AW104" s="247"/>
      <c r="AX104" s="247"/>
      <c r="AY104" s="247"/>
      <c r="AZ104" s="248"/>
      <c r="BA104" s="248"/>
      <c r="BB104" s="248"/>
      <c r="BC104" s="248"/>
      <c r="BD104" s="248"/>
      <c r="BE104" s="241"/>
      <c r="BF104" s="241"/>
      <c r="BG104" s="241"/>
      <c r="BH104" s="241"/>
      <c r="BI104" s="241"/>
      <c r="BJ104" s="241"/>
      <c r="BK104" s="241"/>
      <c r="BL104" s="241"/>
      <c r="BM104" s="241"/>
      <c r="BN104" s="241"/>
      <c r="BO104" s="241"/>
      <c r="BP104" s="241"/>
      <c r="BQ104" s="941" t="s">
        <v>426</v>
      </c>
      <c r="BR104" s="941"/>
      <c r="BS104" s="941"/>
      <c r="BT104" s="941"/>
      <c r="BU104" s="941"/>
      <c r="BV104" s="941"/>
      <c r="BW104" s="941"/>
      <c r="BX104" s="941"/>
      <c r="BY104" s="941"/>
      <c r="BZ104" s="941"/>
      <c r="CA104" s="941"/>
      <c r="CB104" s="941"/>
      <c r="CC104" s="941"/>
      <c r="CD104" s="941"/>
      <c r="CE104" s="941"/>
      <c r="CF104" s="941"/>
      <c r="CG104" s="941"/>
      <c r="CH104" s="941"/>
      <c r="CI104" s="941"/>
      <c r="CJ104" s="941"/>
      <c r="CK104" s="941"/>
      <c r="CL104" s="941"/>
      <c r="CM104" s="941"/>
      <c r="CN104" s="941"/>
      <c r="CO104" s="941"/>
      <c r="CP104" s="941"/>
      <c r="CQ104" s="941"/>
      <c r="CR104" s="941"/>
      <c r="CS104" s="941"/>
      <c r="CT104" s="941"/>
      <c r="CU104" s="941"/>
      <c r="CV104" s="941"/>
      <c r="CW104" s="941"/>
      <c r="CX104" s="941"/>
      <c r="CY104" s="941"/>
      <c r="CZ104" s="941"/>
      <c r="DA104" s="941"/>
      <c r="DB104" s="941"/>
      <c r="DC104" s="941"/>
      <c r="DD104" s="941"/>
      <c r="DE104" s="941"/>
      <c r="DF104" s="941"/>
      <c r="DG104" s="941"/>
      <c r="DH104" s="941"/>
      <c r="DI104" s="941"/>
      <c r="DJ104" s="941"/>
      <c r="DK104" s="941"/>
      <c r="DL104" s="941"/>
      <c r="DM104" s="941"/>
      <c r="DN104" s="941"/>
      <c r="DO104" s="941"/>
      <c r="DP104" s="941"/>
      <c r="DQ104" s="941"/>
      <c r="DR104" s="941"/>
      <c r="DS104" s="941"/>
      <c r="DT104" s="941"/>
      <c r="DU104" s="941"/>
      <c r="DV104" s="941"/>
      <c r="DW104" s="941"/>
      <c r="DX104" s="941"/>
      <c r="DY104" s="941"/>
      <c r="DZ104" s="941"/>
      <c r="EA104" s="230"/>
    </row>
    <row r="105" spans="1:131" ht="11.25" customHeight="1" x14ac:dyDescent="0.2">
      <c r="A105" s="241"/>
      <c r="B105" s="241"/>
      <c r="C105" s="241"/>
      <c r="D105" s="241"/>
      <c r="E105" s="241"/>
      <c r="F105" s="241"/>
      <c r="G105" s="241"/>
      <c r="H105" s="241"/>
      <c r="I105" s="241"/>
      <c r="J105" s="241"/>
      <c r="K105" s="241"/>
      <c r="L105" s="241"/>
      <c r="M105" s="241"/>
      <c r="N105" s="241"/>
      <c r="O105" s="241"/>
      <c r="P105" s="241"/>
      <c r="Q105" s="241"/>
      <c r="R105" s="241"/>
      <c r="S105" s="241"/>
      <c r="T105" s="241"/>
      <c r="U105" s="241"/>
      <c r="V105" s="241"/>
      <c r="W105" s="241"/>
      <c r="X105" s="241"/>
      <c r="Y105" s="241"/>
      <c r="Z105" s="241"/>
      <c r="AA105" s="241"/>
      <c r="AB105" s="241"/>
      <c r="AC105" s="241"/>
      <c r="AD105" s="241"/>
      <c r="AE105" s="241"/>
      <c r="AF105" s="241"/>
      <c r="AG105" s="241"/>
      <c r="AH105" s="241"/>
      <c r="AI105" s="241"/>
      <c r="AJ105" s="241"/>
      <c r="AK105" s="241"/>
      <c r="AL105" s="241"/>
      <c r="AM105" s="241"/>
      <c r="AN105" s="241"/>
      <c r="AO105" s="241"/>
      <c r="AP105" s="241"/>
      <c r="AQ105" s="241"/>
      <c r="AR105" s="241"/>
      <c r="AS105" s="241"/>
      <c r="AT105" s="241"/>
      <c r="AU105" s="241"/>
      <c r="AV105" s="241"/>
      <c r="AW105" s="241"/>
      <c r="AX105" s="241"/>
      <c r="AY105" s="241"/>
      <c r="AZ105" s="241"/>
      <c r="BA105" s="241"/>
      <c r="BB105" s="241"/>
      <c r="BC105" s="241"/>
      <c r="BD105" s="241"/>
      <c r="BE105" s="241"/>
      <c r="BF105" s="241"/>
      <c r="BG105" s="241"/>
      <c r="BH105" s="241"/>
      <c r="BI105" s="241"/>
      <c r="BJ105" s="241"/>
      <c r="BK105" s="241"/>
      <c r="BL105" s="241"/>
      <c r="BM105" s="241"/>
      <c r="BN105" s="241"/>
      <c r="BO105" s="241"/>
      <c r="BP105" s="241"/>
      <c r="BQ105" s="230"/>
      <c r="BR105" s="230"/>
      <c r="BS105" s="230"/>
      <c r="BT105" s="230"/>
      <c r="BU105" s="230"/>
      <c r="BV105" s="230"/>
      <c r="BW105" s="230"/>
      <c r="BX105" s="230"/>
      <c r="BY105" s="230"/>
      <c r="BZ105" s="230"/>
      <c r="CA105" s="230"/>
      <c r="CB105" s="230"/>
      <c r="CC105" s="230"/>
      <c r="CD105" s="230"/>
      <c r="CE105" s="230"/>
      <c r="CF105" s="230"/>
      <c r="CG105" s="230"/>
      <c r="CH105" s="230"/>
      <c r="CI105" s="230"/>
      <c r="CJ105" s="230"/>
      <c r="CK105" s="230"/>
      <c r="CL105" s="230"/>
      <c r="CM105" s="230"/>
      <c r="CN105" s="230"/>
      <c r="CO105" s="230"/>
      <c r="CP105" s="230"/>
      <c r="CQ105" s="230"/>
      <c r="CR105" s="230"/>
      <c r="CS105" s="230"/>
      <c r="CT105" s="230"/>
      <c r="CU105" s="230"/>
      <c r="CV105" s="230"/>
      <c r="CW105" s="230"/>
      <c r="CX105" s="230"/>
      <c r="CY105" s="230"/>
      <c r="CZ105" s="230"/>
      <c r="DA105" s="230"/>
      <c r="DB105" s="230"/>
      <c r="DC105" s="230"/>
      <c r="DD105" s="230"/>
      <c r="DE105" s="230"/>
      <c r="DF105" s="230"/>
      <c r="DG105" s="230"/>
      <c r="DH105" s="230"/>
      <c r="DI105" s="230"/>
      <c r="DJ105" s="230"/>
      <c r="DK105" s="230"/>
      <c r="DL105" s="230"/>
      <c r="DM105" s="230"/>
      <c r="DN105" s="230"/>
      <c r="DO105" s="230"/>
      <c r="DP105" s="230"/>
      <c r="DQ105" s="230"/>
      <c r="DR105" s="230"/>
      <c r="DS105" s="230"/>
      <c r="DT105" s="230"/>
      <c r="DU105" s="230"/>
      <c r="DV105" s="230"/>
      <c r="DW105" s="230"/>
      <c r="DX105" s="230"/>
      <c r="DY105" s="230"/>
      <c r="DZ105" s="230"/>
      <c r="EA105" s="230"/>
    </row>
    <row r="106" spans="1:131" ht="11.25" customHeight="1" x14ac:dyDescent="0.2">
      <c r="A106" s="241"/>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1"/>
      <c r="AY106" s="241"/>
      <c r="AZ106" s="241"/>
      <c r="BA106" s="241"/>
      <c r="BB106" s="241"/>
      <c r="BC106" s="241"/>
      <c r="BD106" s="241"/>
      <c r="BE106" s="241"/>
      <c r="BF106" s="241"/>
      <c r="BG106" s="241"/>
      <c r="BH106" s="241"/>
      <c r="BI106" s="241"/>
      <c r="BJ106" s="241"/>
      <c r="BK106" s="241"/>
      <c r="BL106" s="241"/>
      <c r="BM106" s="241"/>
      <c r="BN106" s="241"/>
      <c r="BO106" s="241"/>
      <c r="BP106" s="241"/>
      <c r="BQ106" s="230"/>
      <c r="BR106" s="230"/>
      <c r="BS106" s="230"/>
      <c r="BT106" s="230"/>
      <c r="BU106" s="230"/>
      <c r="BV106" s="230"/>
      <c r="BW106" s="230"/>
      <c r="BX106" s="230"/>
      <c r="BY106" s="230"/>
      <c r="BZ106" s="230"/>
      <c r="CA106" s="230"/>
      <c r="CB106" s="230"/>
      <c r="CC106" s="230"/>
      <c r="CD106" s="230"/>
      <c r="CE106" s="230"/>
      <c r="CF106" s="230"/>
      <c r="CG106" s="230"/>
      <c r="CH106" s="230"/>
      <c r="CI106" s="230"/>
      <c r="CJ106" s="230"/>
      <c r="CK106" s="230"/>
      <c r="CL106" s="230"/>
      <c r="CM106" s="230"/>
      <c r="CN106" s="230"/>
      <c r="CO106" s="230"/>
      <c r="CP106" s="230"/>
      <c r="CQ106" s="230"/>
      <c r="CR106" s="230"/>
      <c r="CS106" s="230"/>
      <c r="CT106" s="230"/>
      <c r="CU106" s="230"/>
      <c r="CV106" s="230"/>
      <c r="CW106" s="230"/>
      <c r="CX106" s="230"/>
      <c r="CY106" s="230"/>
      <c r="CZ106" s="230"/>
      <c r="DA106" s="230"/>
      <c r="DB106" s="230"/>
      <c r="DC106" s="230"/>
      <c r="DD106" s="230"/>
      <c r="DE106" s="230"/>
      <c r="DF106" s="230"/>
      <c r="DG106" s="230"/>
      <c r="DH106" s="230"/>
      <c r="DI106" s="230"/>
      <c r="DJ106" s="230"/>
      <c r="DK106" s="230"/>
      <c r="DL106" s="230"/>
      <c r="DM106" s="230"/>
      <c r="DN106" s="230"/>
      <c r="DO106" s="230"/>
      <c r="DP106" s="230"/>
      <c r="DQ106" s="230"/>
      <c r="DR106" s="230"/>
      <c r="DS106" s="230"/>
      <c r="DT106" s="230"/>
      <c r="DU106" s="230"/>
      <c r="DV106" s="230"/>
      <c r="DW106" s="230"/>
      <c r="DX106" s="230"/>
      <c r="DY106" s="230"/>
      <c r="DZ106" s="230"/>
      <c r="EA106" s="230"/>
    </row>
    <row r="107" spans="1:131" s="230" customFormat="1" ht="26.25" customHeight="1" thickBot="1" x14ac:dyDescent="0.25">
      <c r="A107" s="249" t="s">
        <v>427</v>
      </c>
      <c r="B107" s="250"/>
      <c r="C107" s="250"/>
      <c r="D107" s="250"/>
      <c r="E107" s="250"/>
      <c r="F107" s="250"/>
      <c r="G107" s="250"/>
      <c r="H107" s="250"/>
      <c r="I107" s="250"/>
      <c r="J107" s="250"/>
      <c r="K107" s="250"/>
      <c r="L107" s="250"/>
      <c r="M107" s="250"/>
      <c r="N107" s="250"/>
      <c r="O107" s="250"/>
      <c r="P107" s="250"/>
      <c r="Q107" s="250"/>
      <c r="R107" s="250"/>
      <c r="S107" s="250"/>
      <c r="T107" s="250"/>
      <c r="U107" s="250"/>
      <c r="V107" s="250"/>
      <c r="W107" s="250"/>
      <c r="X107" s="250"/>
      <c r="Y107" s="250"/>
      <c r="Z107" s="250"/>
      <c r="AA107" s="250"/>
      <c r="AB107" s="250"/>
      <c r="AC107" s="250"/>
      <c r="AD107" s="250"/>
      <c r="AE107" s="250"/>
      <c r="AF107" s="250"/>
      <c r="AG107" s="250"/>
      <c r="AH107" s="250"/>
      <c r="AI107" s="250"/>
      <c r="AJ107" s="250"/>
      <c r="AK107" s="250"/>
      <c r="AL107" s="250"/>
      <c r="AM107" s="250"/>
      <c r="AN107" s="250"/>
      <c r="AO107" s="250"/>
      <c r="AP107" s="250"/>
      <c r="AQ107" s="250"/>
      <c r="AR107" s="250"/>
      <c r="AS107" s="250"/>
      <c r="AT107" s="250"/>
      <c r="AU107" s="249" t="s">
        <v>428</v>
      </c>
      <c r="AV107" s="250"/>
      <c r="AW107" s="250"/>
      <c r="AX107" s="250"/>
      <c r="AY107" s="250"/>
      <c r="AZ107" s="250"/>
      <c r="BA107" s="250"/>
      <c r="BB107" s="250"/>
      <c r="BC107" s="250"/>
      <c r="BD107" s="250"/>
      <c r="BE107" s="250"/>
      <c r="BF107" s="250"/>
      <c r="BG107" s="250"/>
      <c r="BH107" s="250"/>
      <c r="BI107" s="250"/>
      <c r="BJ107" s="250"/>
      <c r="BK107" s="250"/>
      <c r="BL107" s="250"/>
      <c r="BM107" s="250"/>
      <c r="BN107" s="250"/>
      <c r="BO107" s="250"/>
      <c r="BP107" s="250"/>
      <c r="BQ107" s="250"/>
      <c r="BR107" s="250"/>
      <c r="BS107" s="250"/>
      <c r="BT107" s="250"/>
      <c r="BU107" s="250"/>
      <c r="BV107" s="250"/>
      <c r="BW107" s="250"/>
      <c r="BX107" s="250"/>
      <c r="BY107" s="250"/>
      <c r="BZ107" s="250"/>
      <c r="CA107" s="250"/>
      <c r="CB107" s="250"/>
      <c r="CC107" s="250"/>
      <c r="CD107" s="250"/>
      <c r="CE107" s="250"/>
      <c r="CF107" s="250"/>
      <c r="CG107" s="250"/>
      <c r="CH107" s="250"/>
      <c r="CI107" s="250"/>
      <c r="CJ107" s="250"/>
      <c r="CK107" s="250"/>
      <c r="CL107" s="250"/>
      <c r="CM107" s="250"/>
      <c r="CN107" s="250"/>
      <c r="CO107" s="250"/>
      <c r="CP107" s="250"/>
      <c r="CQ107" s="250"/>
      <c r="CR107" s="250"/>
      <c r="CS107" s="250"/>
      <c r="CT107" s="250"/>
      <c r="CU107" s="250"/>
      <c r="CV107" s="250"/>
      <c r="CW107" s="250"/>
      <c r="CX107" s="250"/>
      <c r="CY107" s="250"/>
      <c r="CZ107" s="250"/>
      <c r="DA107" s="250"/>
      <c r="DB107" s="250"/>
      <c r="DC107" s="250"/>
      <c r="DD107" s="250"/>
      <c r="DE107" s="250"/>
      <c r="DF107" s="250"/>
      <c r="DG107" s="250"/>
      <c r="DH107" s="250"/>
      <c r="DI107" s="250"/>
      <c r="DJ107" s="250"/>
      <c r="DK107" s="250"/>
      <c r="DL107" s="250"/>
      <c r="DM107" s="250"/>
      <c r="DN107" s="250"/>
      <c r="DO107" s="250"/>
      <c r="DP107" s="250"/>
      <c r="DQ107" s="250"/>
      <c r="DR107" s="250"/>
      <c r="DS107" s="250"/>
      <c r="DT107" s="250"/>
      <c r="DU107" s="250"/>
      <c r="DV107" s="250"/>
      <c r="DW107" s="250"/>
      <c r="DX107" s="250"/>
      <c r="DY107" s="250"/>
      <c r="DZ107" s="250"/>
    </row>
    <row r="108" spans="1:131" s="230" customFormat="1" ht="26.25" customHeight="1" x14ac:dyDescent="0.2">
      <c r="A108" s="942" t="s">
        <v>429</v>
      </c>
      <c r="B108" s="943"/>
      <c r="C108" s="943"/>
      <c r="D108" s="943"/>
      <c r="E108" s="943"/>
      <c r="F108" s="943"/>
      <c r="G108" s="943"/>
      <c r="H108" s="943"/>
      <c r="I108" s="943"/>
      <c r="J108" s="943"/>
      <c r="K108" s="943"/>
      <c r="L108" s="943"/>
      <c r="M108" s="943"/>
      <c r="N108" s="943"/>
      <c r="O108" s="943"/>
      <c r="P108" s="943"/>
      <c r="Q108" s="943"/>
      <c r="R108" s="943"/>
      <c r="S108" s="943"/>
      <c r="T108" s="943"/>
      <c r="U108" s="943"/>
      <c r="V108" s="943"/>
      <c r="W108" s="943"/>
      <c r="X108" s="943"/>
      <c r="Y108" s="943"/>
      <c r="Z108" s="943"/>
      <c r="AA108" s="943"/>
      <c r="AB108" s="943"/>
      <c r="AC108" s="943"/>
      <c r="AD108" s="943"/>
      <c r="AE108" s="943"/>
      <c r="AF108" s="943"/>
      <c r="AG108" s="943"/>
      <c r="AH108" s="943"/>
      <c r="AI108" s="943"/>
      <c r="AJ108" s="943"/>
      <c r="AK108" s="943"/>
      <c r="AL108" s="943"/>
      <c r="AM108" s="943"/>
      <c r="AN108" s="943"/>
      <c r="AO108" s="943"/>
      <c r="AP108" s="943"/>
      <c r="AQ108" s="943"/>
      <c r="AR108" s="943"/>
      <c r="AS108" s="943"/>
      <c r="AT108" s="944"/>
      <c r="AU108" s="942" t="s">
        <v>430</v>
      </c>
      <c r="AV108" s="943"/>
      <c r="AW108" s="943"/>
      <c r="AX108" s="943"/>
      <c r="AY108" s="943"/>
      <c r="AZ108" s="943"/>
      <c r="BA108" s="943"/>
      <c r="BB108" s="943"/>
      <c r="BC108" s="943"/>
      <c r="BD108" s="943"/>
      <c r="BE108" s="943"/>
      <c r="BF108" s="943"/>
      <c r="BG108" s="943"/>
      <c r="BH108" s="943"/>
      <c r="BI108" s="943"/>
      <c r="BJ108" s="943"/>
      <c r="BK108" s="943"/>
      <c r="BL108" s="943"/>
      <c r="BM108" s="943"/>
      <c r="BN108" s="943"/>
      <c r="BO108" s="943"/>
      <c r="BP108" s="943"/>
      <c r="BQ108" s="943"/>
      <c r="BR108" s="943"/>
      <c r="BS108" s="943"/>
      <c r="BT108" s="943"/>
      <c r="BU108" s="943"/>
      <c r="BV108" s="943"/>
      <c r="BW108" s="943"/>
      <c r="BX108" s="943"/>
      <c r="BY108" s="943"/>
      <c r="BZ108" s="943"/>
      <c r="CA108" s="943"/>
      <c r="CB108" s="943"/>
      <c r="CC108" s="943"/>
      <c r="CD108" s="943"/>
      <c r="CE108" s="943"/>
      <c r="CF108" s="943"/>
      <c r="CG108" s="943"/>
      <c r="CH108" s="943"/>
      <c r="CI108" s="943"/>
      <c r="CJ108" s="943"/>
      <c r="CK108" s="943"/>
      <c r="CL108" s="943"/>
      <c r="CM108" s="943"/>
      <c r="CN108" s="943"/>
      <c r="CO108" s="943"/>
      <c r="CP108" s="943"/>
      <c r="CQ108" s="943"/>
      <c r="CR108" s="943"/>
      <c r="CS108" s="943"/>
      <c r="CT108" s="943"/>
      <c r="CU108" s="943"/>
      <c r="CV108" s="943"/>
      <c r="CW108" s="943"/>
      <c r="CX108" s="943"/>
      <c r="CY108" s="943"/>
      <c r="CZ108" s="943"/>
      <c r="DA108" s="943"/>
      <c r="DB108" s="943"/>
      <c r="DC108" s="943"/>
      <c r="DD108" s="943"/>
      <c r="DE108" s="943"/>
      <c r="DF108" s="943"/>
      <c r="DG108" s="943"/>
      <c r="DH108" s="943"/>
      <c r="DI108" s="943"/>
      <c r="DJ108" s="943"/>
      <c r="DK108" s="943"/>
      <c r="DL108" s="943"/>
      <c r="DM108" s="943"/>
      <c r="DN108" s="943"/>
      <c r="DO108" s="943"/>
      <c r="DP108" s="943"/>
      <c r="DQ108" s="943"/>
      <c r="DR108" s="943"/>
      <c r="DS108" s="943"/>
      <c r="DT108" s="943"/>
      <c r="DU108" s="943"/>
      <c r="DV108" s="943"/>
      <c r="DW108" s="943"/>
      <c r="DX108" s="943"/>
      <c r="DY108" s="943"/>
      <c r="DZ108" s="944"/>
    </row>
    <row r="109" spans="1:131" s="230" customFormat="1" ht="26.25" customHeight="1" x14ac:dyDescent="0.2">
      <c r="A109" s="895" t="s">
        <v>431</v>
      </c>
      <c r="B109" s="896"/>
      <c r="C109" s="896"/>
      <c r="D109" s="896"/>
      <c r="E109" s="896"/>
      <c r="F109" s="896"/>
      <c r="G109" s="896"/>
      <c r="H109" s="896"/>
      <c r="I109" s="896"/>
      <c r="J109" s="896"/>
      <c r="K109" s="896"/>
      <c r="L109" s="896"/>
      <c r="M109" s="896"/>
      <c r="N109" s="896"/>
      <c r="O109" s="896"/>
      <c r="P109" s="896"/>
      <c r="Q109" s="896"/>
      <c r="R109" s="896"/>
      <c r="S109" s="896"/>
      <c r="T109" s="896"/>
      <c r="U109" s="896"/>
      <c r="V109" s="896"/>
      <c r="W109" s="896"/>
      <c r="X109" s="896"/>
      <c r="Y109" s="896"/>
      <c r="Z109" s="897"/>
      <c r="AA109" s="898" t="s">
        <v>432</v>
      </c>
      <c r="AB109" s="896"/>
      <c r="AC109" s="896"/>
      <c r="AD109" s="896"/>
      <c r="AE109" s="897"/>
      <c r="AF109" s="898" t="s">
        <v>433</v>
      </c>
      <c r="AG109" s="896"/>
      <c r="AH109" s="896"/>
      <c r="AI109" s="896"/>
      <c r="AJ109" s="897"/>
      <c r="AK109" s="898" t="s">
        <v>308</v>
      </c>
      <c r="AL109" s="896"/>
      <c r="AM109" s="896"/>
      <c r="AN109" s="896"/>
      <c r="AO109" s="897"/>
      <c r="AP109" s="898" t="s">
        <v>434</v>
      </c>
      <c r="AQ109" s="896"/>
      <c r="AR109" s="896"/>
      <c r="AS109" s="896"/>
      <c r="AT109" s="929"/>
      <c r="AU109" s="895" t="s">
        <v>431</v>
      </c>
      <c r="AV109" s="896"/>
      <c r="AW109" s="896"/>
      <c r="AX109" s="896"/>
      <c r="AY109" s="896"/>
      <c r="AZ109" s="896"/>
      <c r="BA109" s="896"/>
      <c r="BB109" s="896"/>
      <c r="BC109" s="896"/>
      <c r="BD109" s="896"/>
      <c r="BE109" s="896"/>
      <c r="BF109" s="896"/>
      <c r="BG109" s="896"/>
      <c r="BH109" s="896"/>
      <c r="BI109" s="896"/>
      <c r="BJ109" s="896"/>
      <c r="BK109" s="896"/>
      <c r="BL109" s="896"/>
      <c r="BM109" s="896"/>
      <c r="BN109" s="896"/>
      <c r="BO109" s="896"/>
      <c r="BP109" s="897"/>
      <c r="BQ109" s="898" t="s">
        <v>432</v>
      </c>
      <c r="BR109" s="896"/>
      <c r="BS109" s="896"/>
      <c r="BT109" s="896"/>
      <c r="BU109" s="897"/>
      <c r="BV109" s="898" t="s">
        <v>433</v>
      </c>
      <c r="BW109" s="896"/>
      <c r="BX109" s="896"/>
      <c r="BY109" s="896"/>
      <c r="BZ109" s="897"/>
      <c r="CA109" s="898" t="s">
        <v>308</v>
      </c>
      <c r="CB109" s="896"/>
      <c r="CC109" s="896"/>
      <c r="CD109" s="896"/>
      <c r="CE109" s="897"/>
      <c r="CF109" s="936" t="s">
        <v>434</v>
      </c>
      <c r="CG109" s="936"/>
      <c r="CH109" s="936"/>
      <c r="CI109" s="936"/>
      <c r="CJ109" s="936"/>
      <c r="CK109" s="898" t="s">
        <v>435</v>
      </c>
      <c r="CL109" s="896"/>
      <c r="CM109" s="896"/>
      <c r="CN109" s="896"/>
      <c r="CO109" s="896"/>
      <c r="CP109" s="896"/>
      <c r="CQ109" s="896"/>
      <c r="CR109" s="896"/>
      <c r="CS109" s="896"/>
      <c r="CT109" s="896"/>
      <c r="CU109" s="896"/>
      <c r="CV109" s="896"/>
      <c r="CW109" s="896"/>
      <c r="CX109" s="896"/>
      <c r="CY109" s="896"/>
      <c r="CZ109" s="896"/>
      <c r="DA109" s="896"/>
      <c r="DB109" s="896"/>
      <c r="DC109" s="896"/>
      <c r="DD109" s="896"/>
      <c r="DE109" s="896"/>
      <c r="DF109" s="897"/>
      <c r="DG109" s="898" t="s">
        <v>432</v>
      </c>
      <c r="DH109" s="896"/>
      <c r="DI109" s="896"/>
      <c r="DJ109" s="896"/>
      <c r="DK109" s="897"/>
      <c r="DL109" s="898" t="s">
        <v>433</v>
      </c>
      <c r="DM109" s="896"/>
      <c r="DN109" s="896"/>
      <c r="DO109" s="896"/>
      <c r="DP109" s="897"/>
      <c r="DQ109" s="898" t="s">
        <v>308</v>
      </c>
      <c r="DR109" s="896"/>
      <c r="DS109" s="896"/>
      <c r="DT109" s="896"/>
      <c r="DU109" s="897"/>
      <c r="DV109" s="898" t="s">
        <v>434</v>
      </c>
      <c r="DW109" s="896"/>
      <c r="DX109" s="896"/>
      <c r="DY109" s="896"/>
      <c r="DZ109" s="929"/>
    </row>
    <row r="110" spans="1:131" s="230" customFormat="1" ht="26.25" customHeight="1" x14ac:dyDescent="0.2">
      <c r="A110" s="807" t="s">
        <v>436</v>
      </c>
      <c r="B110" s="808"/>
      <c r="C110" s="808"/>
      <c r="D110" s="808"/>
      <c r="E110" s="808"/>
      <c r="F110" s="808"/>
      <c r="G110" s="808"/>
      <c r="H110" s="808"/>
      <c r="I110" s="808"/>
      <c r="J110" s="808"/>
      <c r="K110" s="808"/>
      <c r="L110" s="808"/>
      <c r="M110" s="808"/>
      <c r="N110" s="808"/>
      <c r="O110" s="808"/>
      <c r="P110" s="808"/>
      <c r="Q110" s="808"/>
      <c r="R110" s="808"/>
      <c r="S110" s="808"/>
      <c r="T110" s="808"/>
      <c r="U110" s="808"/>
      <c r="V110" s="808"/>
      <c r="W110" s="808"/>
      <c r="X110" s="808"/>
      <c r="Y110" s="808"/>
      <c r="Z110" s="809"/>
      <c r="AA110" s="888">
        <v>1149594</v>
      </c>
      <c r="AB110" s="889"/>
      <c r="AC110" s="889"/>
      <c r="AD110" s="889"/>
      <c r="AE110" s="890"/>
      <c r="AF110" s="891">
        <v>1204996</v>
      </c>
      <c r="AG110" s="889"/>
      <c r="AH110" s="889"/>
      <c r="AI110" s="889"/>
      <c r="AJ110" s="890"/>
      <c r="AK110" s="891">
        <v>1214448</v>
      </c>
      <c r="AL110" s="889"/>
      <c r="AM110" s="889"/>
      <c r="AN110" s="889"/>
      <c r="AO110" s="890"/>
      <c r="AP110" s="892">
        <v>25</v>
      </c>
      <c r="AQ110" s="893"/>
      <c r="AR110" s="893"/>
      <c r="AS110" s="893"/>
      <c r="AT110" s="894"/>
      <c r="AU110" s="930" t="s">
        <v>75</v>
      </c>
      <c r="AV110" s="931"/>
      <c r="AW110" s="931"/>
      <c r="AX110" s="931"/>
      <c r="AY110" s="931"/>
      <c r="AZ110" s="860" t="s">
        <v>437</v>
      </c>
      <c r="BA110" s="808"/>
      <c r="BB110" s="808"/>
      <c r="BC110" s="808"/>
      <c r="BD110" s="808"/>
      <c r="BE110" s="808"/>
      <c r="BF110" s="808"/>
      <c r="BG110" s="808"/>
      <c r="BH110" s="808"/>
      <c r="BI110" s="808"/>
      <c r="BJ110" s="808"/>
      <c r="BK110" s="808"/>
      <c r="BL110" s="808"/>
      <c r="BM110" s="808"/>
      <c r="BN110" s="808"/>
      <c r="BO110" s="808"/>
      <c r="BP110" s="809"/>
      <c r="BQ110" s="861">
        <v>11358204</v>
      </c>
      <c r="BR110" s="842"/>
      <c r="BS110" s="842"/>
      <c r="BT110" s="842"/>
      <c r="BU110" s="842"/>
      <c r="BV110" s="842">
        <v>11292777</v>
      </c>
      <c r="BW110" s="842"/>
      <c r="BX110" s="842"/>
      <c r="BY110" s="842"/>
      <c r="BZ110" s="842"/>
      <c r="CA110" s="842">
        <v>10658034</v>
      </c>
      <c r="CB110" s="842"/>
      <c r="CC110" s="842"/>
      <c r="CD110" s="842"/>
      <c r="CE110" s="842"/>
      <c r="CF110" s="866">
        <v>219</v>
      </c>
      <c r="CG110" s="867"/>
      <c r="CH110" s="867"/>
      <c r="CI110" s="867"/>
      <c r="CJ110" s="867"/>
      <c r="CK110" s="926" t="s">
        <v>438</v>
      </c>
      <c r="CL110" s="819"/>
      <c r="CM110" s="860" t="s">
        <v>439</v>
      </c>
      <c r="CN110" s="808"/>
      <c r="CO110" s="808"/>
      <c r="CP110" s="808"/>
      <c r="CQ110" s="808"/>
      <c r="CR110" s="808"/>
      <c r="CS110" s="808"/>
      <c r="CT110" s="808"/>
      <c r="CU110" s="808"/>
      <c r="CV110" s="808"/>
      <c r="CW110" s="808"/>
      <c r="CX110" s="808"/>
      <c r="CY110" s="808"/>
      <c r="CZ110" s="808"/>
      <c r="DA110" s="808"/>
      <c r="DB110" s="808"/>
      <c r="DC110" s="808"/>
      <c r="DD110" s="808"/>
      <c r="DE110" s="808"/>
      <c r="DF110" s="809"/>
      <c r="DG110" s="861" t="s">
        <v>440</v>
      </c>
      <c r="DH110" s="842"/>
      <c r="DI110" s="842"/>
      <c r="DJ110" s="842"/>
      <c r="DK110" s="842"/>
      <c r="DL110" s="842" t="s">
        <v>440</v>
      </c>
      <c r="DM110" s="842"/>
      <c r="DN110" s="842"/>
      <c r="DO110" s="842"/>
      <c r="DP110" s="842"/>
      <c r="DQ110" s="842" t="s">
        <v>129</v>
      </c>
      <c r="DR110" s="842"/>
      <c r="DS110" s="842"/>
      <c r="DT110" s="842"/>
      <c r="DU110" s="842"/>
      <c r="DV110" s="843" t="s">
        <v>129</v>
      </c>
      <c r="DW110" s="843"/>
      <c r="DX110" s="843"/>
      <c r="DY110" s="843"/>
      <c r="DZ110" s="844"/>
    </row>
    <row r="111" spans="1:131" s="230" customFormat="1" ht="26.25" customHeight="1" x14ac:dyDescent="0.2">
      <c r="A111" s="774" t="s">
        <v>441</v>
      </c>
      <c r="B111" s="775"/>
      <c r="C111" s="775"/>
      <c r="D111" s="775"/>
      <c r="E111" s="775"/>
      <c r="F111" s="775"/>
      <c r="G111" s="775"/>
      <c r="H111" s="775"/>
      <c r="I111" s="775"/>
      <c r="J111" s="775"/>
      <c r="K111" s="775"/>
      <c r="L111" s="775"/>
      <c r="M111" s="775"/>
      <c r="N111" s="775"/>
      <c r="O111" s="775"/>
      <c r="P111" s="775"/>
      <c r="Q111" s="775"/>
      <c r="R111" s="775"/>
      <c r="S111" s="775"/>
      <c r="T111" s="775"/>
      <c r="U111" s="775"/>
      <c r="V111" s="775"/>
      <c r="W111" s="775"/>
      <c r="X111" s="775"/>
      <c r="Y111" s="775"/>
      <c r="Z111" s="925"/>
      <c r="AA111" s="918" t="s">
        <v>129</v>
      </c>
      <c r="AB111" s="919"/>
      <c r="AC111" s="919"/>
      <c r="AD111" s="919"/>
      <c r="AE111" s="920"/>
      <c r="AF111" s="921" t="s">
        <v>442</v>
      </c>
      <c r="AG111" s="919"/>
      <c r="AH111" s="919"/>
      <c r="AI111" s="919"/>
      <c r="AJ111" s="920"/>
      <c r="AK111" s="921" t="s">
        <v>442</v>
      </c>
      <c r="AL111" s="919"/>
      <c r="AM111" s="919"/>
      <c r="AN111" s="919"/>
      <c r="AO111" s="920"/>
      <c r="AP111" s="922" t="s">
        <v>443</v>
      </c>
      <c r="AQ111" s="923"/>
      <c r="AR111" s="923"/>
      <c r="AS111" s="923"/>
      <c r="AT111" s="924"/>
      <c r="AU111" s="932"/>
      <c r="AV111" s="933"/>
      <c r="AW111" s="933"/>
      <c r="AX111" s="933"/>
      <c r="AY111" s="933"/>
      <c r="AZ111" s="815" t="s">
        <v>444</v>
      </c>
      <c r="BA111" s="752"/>
      <c r="BB111" s="752"/>
      <c r="BC111" s="752"/>
      <c r="BD111" s="752"/>
      <c r="BE111" s="752"/>
      <c r="BF111" s="752"/>
      <c r="BG111" s="752"/>
      <c r="BH111" s="752"/>
      <c r="BI111" s="752"/>
      <c r="BJ111" s="752"/>
      <c r="BK111" s="752"/>
      <c r="BL111" s="752"/>
      <c r="BM111" s="752"/>
      <c r="BN111" s="752"/>
      <c r="BO111" s="752"/>
      <c r="BP111" s="753"/>
      <c r="BQ111" s="816" t="s">
        <v>129</v>
      </c>
      <c r="BR111" s="817"/>
      <c r="BS111" s="817"/>
      <c r="BT111" s="817"/>
      <c r="BU111" s="817"/>
      <c r="BV111" s="817" t="s">
        <v>129</v>
      </c>
      <c r="BW111" s="817"/>
      <c r="BX111" s="817"/>
      <c r="BY111" s="817"/>
      <c r="BZ111" s="817"/>
      <c r="CA111" s="817" t="s">
        <v>129</v>
      </c>
      <c r="CB111" s="817"/>
      <c r="CC111" s="817"/>
      <c r="CD111" s="817"/>
      <c r="CE111" s="817"/>
      <c r="CF111" s="875" t="s">
        <v>442</v>
      </c>
      <c r="CG111" s="876"/>
      <c r="CH111" s="876"/>
      <c r="CI111" s="876"/>
      <c r="CJ111" s="876"/>
      <c r="CK111" s="927"/>
      <c r="CL111" s="821"/>
      <c r="CM111" s="815" t="s">
        <v>445</v>
      </c>
      <c r="CN111" s="752"/>
      <c r="CO111" s="752"/>
      <c r="CP111" s="752"/>
      <c r="CQ111" s="752"/>
      <c r="CR111" s="752"/>
      <c r="CS111" s="752"/>
      <c r="CT111" s="752"/>
      <c r="CU111" s="752"/>
      <c r="CV111" s="752"/>
      <c r="CW111" s="752"/>
      <c r="CX111" s="752"/>
      <c r="CY111" s="752"/>
      <c r="CZ111" s="752"/>
      <c r="DA111" s="752"/>
      <c r="DB111" s="752"/>
      <c r="DC111" s="752"/>
      <c r="DD111" s="752"/>
      <c r="DE111" s="752"/>
      <c r="DF111" s="753"/>
      <c r="DG111" s="816" t="s">
        <v>446</v>
      </c>
      <c r="DH111" s="817"/>
      <c r="DI111" s="817"/>
      <c r="DJ111" s="817"/>
      <c r="DK111" s="817"/>
      <c r="DL111" s="817" t="s">
        <v>443</v>
      </c>
      <c r="DM111" s="817"/>
      <c r="DN111" s="817"/>
      <c r="DO111" s="817"/>
      <c r="DP111" s="817"/>
      <c r="DQ111" s="817" t="s">
        <v>443</v>
      </c>
      <c r="DR111" s="817"/>
      <c r="DS111" s="817"/>
      <c r="DT111" s="817"/>
      <c r="DU111" s="817"/>
      <c r="DV111" s="794" t="s">
        <v>443</v>
      </c>
      <c r="DW111" s="794"/>
      <c r="DX111" s="794"/>
      <c r="DY111" s="794"/>
      <c r="DZ111" s="795"/>
    </row>
    <row r="112" spans="1:131" s="230" customFormat="1" ht="26.25" customHeight="1" x14ac:dyDescent="0.2">
      <c r="A112" s="912" t="s">
        <v>447</v>
      </c>
      <c r="B112" s="913"/>
      <c r="C112" s="752" t="s">
        <v>448</v>
      </c>
      <c r="D112" s="752"/>
      <c r="E112" s="752"/>
      <c r="F112" s="752"/>
      <c r="G112" s="752"/>
      <c r="H112" s="752"/>
      <c r="I112" s="752"/>
      <c r="J112" s="752"/>
      <c r="K112" s="752"/>
      <c r="L112" s="752"/>
      <c r="M112" s="752"/>
      <c r="N112" s="752"/>
      <c r="O112" s="752"/>
      <c r="P112" s="752"/>
      <c r="Q112" s="752"/>
      <c r="R112" s="752"/>
      <c r="S112" s="752"/>
      <c r="T112" s="752"/>
      <c r="U112" s="752"/>
      <c r="V112" s="752"/>
      <c r="W112" s="752"/>
      <c r="X112" s="752"/>
      <c r="Y112" s="752"/>
      <c r="Z112" s="753"/>
      <c r="AA112" s="779" t="s">
        <v>443</v>
      </c>
      <c r="AB112" s="780"/>
      <c r="AC112" s="780"/>
      <c r="AD112" s="780"/>
      <c r="AE112" s="781"/>
      <c r="AF112" s="782" t="s">
        <v>443</v>
      </c>
      <c r="AG112" s="780"/>
      <c r="AH112" s="780"/>
      <c r="AI112" s="780"/>
      <c r="AJ112" s="781"/>
      <c r="AK112" s="782" t="s">
        <v>129</v>
      </c>
      <c r="AL112" s="780"/>
      <c r="AM112" s="780"/>
      <c r="AN112" s="780"/>
      <c r="AO112" s="781"/>
      <c r="AP112" s="824" t="s">
        <v>129</v>
      </c>
      <c r="AQ112" s="825"/>
      <c r="AR112" s="825"/>
      <c r="AS112" s="825"/>
      <c r="AT112" s="826"/>
      <c r="AU112" s="932"/>
      <c r="AV112" s="933"/>
      <c r="AW112" s="933"/>
      <c r="AX112" s="933"/>
      <c r="AY112" s="933"/>
      <c r="AZ112" s="815" t="s">
        <v>449</v>
      </c>
      <c r="BA112" s="752"/>
      <c r="BB112" s="752"/>
      <c r="BC112" s="752"/>
      <c r="BD112" s="752"/>
      <c r="BE112" s="752"/>
      <c r="BF112" s="752"/>
      <c r="BG112" s="752"/>
      <c r="BH112" s="752"/>
      <c r="BI112" s="752"/>
      <c r="BJ112" s="752"/>
      <c r="BK112" s="752"/>
      <c r="BL112" s="752"/>
      <c r="BM112" s="752"/>
      <c r="BN112" s="752"/>
      <c r="BO112" s="752"/>
      <c r="BP112" s="753"/>
      <c r="BQ112" s="816">
        <v>2464537</v>
      </c>
      <c r="BR112" s="817"/>
      <c r="BS112" s="817"/>
      <c r="BT112" s="817"/>
      <c r="BU112" s="817"/>
      <c r="BV112" s="817">
        <v>2324751</v>
      </c>
      <c r="BW112" s="817"/>
      <c r="BX112" s="817"/>
      <c r="BY112" s="817"/>
      <c r="BZ112" s="817"/>
      <c r="CA112" s="817">
        <v>2251501</v>
      </c>
      <c r="CB112" s="817"/>
      <c r="CC112" s="817"/>
      <c r="CD112" s="817"/>
      <c r="CE112" s="817"/>
      <c r="CF112" s="875">
        <v>46.3</v>
      </c>
      <c r="CG112" s="876"/>
      <c r="CH112" s="876"/>
      <c r="CI112" s="876"/>
      <c r="CJ112" s="876"/>
      <c r="CK112" s="927"/>
      <c r="CL112" s="821"/>
      <c r="CM112" s="815" t="s">
        <v>450</v>
      </c>
      <c r="CN112" s="752"/>
      <c r="CO112" s="752"/>
      <c r="CP112" s="752"/>
      <c r="CQ112" s="752"/>
      <c r="CR112" s="752"/>
      <c r="CS112" s="752"/>
      <c r="CT112" s="752"/>
      <c r="CU112" s="752"/>
      <c r="CV112" s="752"/>
      <c r="CW112" s="752"/>
      <c r="CX112" s="752"/>
      <c r="CY112" s="752"/>
      <c r="CZ112" s="752"/>
      <c r="DA112" s="752"/>
      <c r="DB112" s="752"/>
      <c r="DC112" s="752"/>
      <c r="DD112" s="752"/>
      <c r="DE112" s="752"/>
      <c r="DF112" s="753"/>
      <c r="DG112" s="816" t="s">
        <v>129</v>
      </c>
      <c r="DH112" s="817"/>
      <c r="DI112" s="817"/>
      <c r="DJ112" s="817"/>
      <c r="DK112" s="817"/>
      <c r="DL112" s="817" t="s">
        <v>443</v>
      </c>
      <c r="DM112" s="817"/>
      <c r="DN112" s="817"/>
      <c r="DO112" s="817"/>
      <c r="DP112" s="817"/>
      <c r="DQ112" s="817" t="s">
        <v>440</v>
      </c>
      <c r="DR112" s="817"/>
      <c r="DS112" s="817"/>
      <c r="DT112" s="817"/>
      <c r="DU112" s="817"/>
      <c r="DV112" s="794" t="s">
        <v>443</v>
      </c>
      <c r="DW112" s="794"/>
      <c r="DX112" s="794"/>
      <c r="DY112" s="794"/>
      <c r="DZ112" s="795"/>
    </row>
    <row r="113" spans="1:130" s="230" customFormat="1" ht="26.25" customHeight="1" x14ac:dyDescent="0.2">
      <c r="A113" s="914"/>
      <c r="B113" s="915"/>
      <c r="C113" s="752" t="s">
        <v>451</v>
      </c>
      <c r="D113" s="752"/>
      <c r="E113" s="752"/>
      <c r="F113" s="752"/>
      <c r="G113" s="752"/>
      <c r="H113" s="752"/>
      <c r="I113" s="752"/>
      <c r="J113" s="752"/>
      <c r="K113" s="752"/>
      <c r="L113" s="752"/>
      <c r="M113" s="752"/>
      <c r="N113" s="752"/>
      <c r="O113" s="752"/>
      <c r="P113" s="752"/>
      <c r="Q113" s="752"/>
      <c r="R113" s="752"/>
      <c r="S113" s="752"/>
      <c r="T113" s="752"/>
      <c r="U113" s="752"/>
      <c r="V113" s="752"/>
      <c r="W113" s="752"/>
      <c r="X113" s="752"/>
      <c r="Y113" s="752"/>
      <c r="Z113" s="753"/>
      <c r="AA113" s="918">
        <v>202617</v>
      </c>
      <c r="AB113" s="919"/>
      <c r="AC113" s="919"/>
      <c r="AD113" s="919"/>
      <c r="AE113" s="920"/>
      <c r="AF113" s="921">
        <v>200029</v>
      </c>
      <c r="AG113" s="919"/>
      <c r="AH113" s="919"/>
      <c r="AI113" s="919"/>
      <c r="AJ113" s="920"/>
      <c r="AK113" s="921">
        <v>190941</v>
      </c>
      <c r="AL113" s="919"/>
      <c r="AM113" s="919"/>
      <c r="AN113" s="919"/>
      <c r="AO113" s="920"/>
      <c r="AP113" s="922">
        <v>3.9</v>
      </c>
      <c r="AQ113" s="923"/>
      <c r="AR113" s="923"/>
      <c r="AS113" s="923"/>
      <c r="AT113" s="924"/>
      <c r="AU113" s="932"/>
      <c r="AV113" s="933"/>
      <c r="AW113" s="933"/>
      <c r="AX113" s="933"/>
      <c r="AY113" s="933"/>
      <c r="AZ113" s="815" t="s">
        <v>452</v>
      </c>
      <c r="BA113" s="752"/>
      <c r="BB113" s="752"/>
      <c r="BC113" s="752"/>
      <c r="BD113" s="752"/>
      <c r="BE113" s="752"/>
      <c r="BF113" s="752"/>
      <c r="BG113" s="752"/>
      <c r="BH113" s="752"/>
      <c r="BI113" s="752"/>
      <c r="BJ113" s="752"/>
      <c r="BK113" s="752"/>
      <c r="BL113" s="752"/>
      <c r="BM113" s="752"/>
      <c r="BN113" s="752"/>
      <c r="BO113" s="752"/>
      <c r="BP113" s="753"/>
      <c r="BQ113" s="816">
        <v>585314</v>
      </c>
      <c r="BR113" s="817"/>
      <c r="BS113" s="817"/>
      <c r="BT113" s="817"/>
      <c r="BU113" s="817"/>
      <c r="BV113" s="817">
        <v>521206</v>
      </c>
      <c r="BW113" s="817"/>
      <c r="BX113" s="817"/>
      <c r="BY113" s="817"/>
      <c r="BZ113" s="817"/>
      <c r="CA113" s="817">
        <v>456892</v>
      </c>
      <c r="CB113" s="817"/>
      <c r="CC113" s="817"/>
      <c r="CD113" s="817"/>
      <c r="CE113" s="817"/>
      <c r="CF113" s="875">
        <v>9.4</v>
      </c>
      <c r="CG113" s="876"/>
      <c r="CH113" s="876"/>
      <c r="CI113" s="876"/>
      <c r="CJ113" s="876"/>
      <c r="CK113" s="927"/>
      <c r="CL113" s="821"/>
      <c r="CM113" s="815" t="s">
        <v>453</v>
      </c>
      <c r="CN113" s="752"/>
      <c r="CO113" s="752"/>
      <c r="CP113" s="752"/>
      <c r="CQ113" s="752"/>
      <c r="CR113" s="752"/>
      <c r="CS113" s="752"/>
      <c r="CT113" s="752"/>
      <c r="CU113" s="752"/>
      <c r="CV113" s="752"/>
      <c r="CW113" s="752"/>
      <c r="CX113" s="752"/>
      <c r="CY113" s="752"/>
      <c r="CZ113" s="752"/>
      <c r="DA113" s="752"/>
      <c r="DB113" s="752"/>
      <c r="DC113" s="752"/>
      <c r="DD113" s="752"/>
      <c r="DE113" s="752"/>
      <c r="DF113" s="753"/>
      <c r="DG113" s="779" t="s">
        <v>443</v>
      </c>
      <c r="DH113" s="780"/>
      <c r="DI113" s="780"/>
      <c r="DJ113" s="780"/>
      <c r="DK113" s="781"/>
      <c r="DL113" s="782" t="s">
        <v>129</v>
      </c>
      <c r="DM113" s="780"/>
      <c r="DN113" s="780"/>
      <c r="DO113" s="780"/>
      <c r="DP113" s="781"/>
      <c r="DQ113" s="782" t="s">
        <v>442</v>
      </c>
      <c r="DR113" s="780"/>
      <c r="DS113" s="780"/>
      <c r="DT113" s="780"/>
      <c r="DU113" s="781"/>
      <c r="DV113" s="824" t="s">
        <v>443</v>
      </c>
      <c r="DW113" s="825"/>
      <c r="DX113" s="825"/>
      <c r="DY113" s="825"/>
      <c r="DZ113" s="826"/>
    </row>
    <row r="114" spans="1:130" s="230" customFormat="1" ht="26.25" customHeight="1" x14ac:dyDescent="0.2">
      <c r="A114" s="914"/>
      <c r="B114" s="915"/>
      <c r="C114" s="752" t="s">
        <v>454</v>
      </c>
      <c r="D114" s="752"/>
      <c r="E114" s="752"/>
      <c r="F114" s="752"/>
      <c r="G114" s="752"/>
      <c r="H114" s="752"/>
      <c r="I114" s="752"/>
      <c r="J114" s="752"/>
      <c r="K114" s="752"/>
      <c r="L114" s="752"/>
      <c r="M114" s="752"/>
      <c r="N114" s="752"/>
      <c r="O114" s="752"/>
      <c r="P114" s="752"/>
      <c r="Q114" s="752"/>
      <c r="R114" s="752"/>
      <c r="S114" s="752"/>
      <c r="T114" s="752"/>
      <c r="U114" s="752"/>
      <c r="V114" s="752"/>
      <c r="W114" s="752"/>
      <c r="X114" s="752"/>
      <c r="Y114" s="752"/>
      <c r="Z114" s="753"/>
      <c r="AA114" s="779">
        <v>38384</v>
      </c>
      <c r="AB114" s="780"/>
      <c r="AC114" s="780"/>
      <c r="AD114" s="780"/>
      <c r="AE114" s="781"/>
      <c r="AF114" s="782">
        <v>69308</v>
      </c>
      <c r="AG114" s="780"/>
      <c r="AH114" s="780"/>
      <c r="AI114" s="780"/>
      <c r="AJ114" s="781"/>
      <c r="AK114" s="782">
        <v>63888</v>
      </c>
      <c r="AL114" s="780"/>
      <c r="AM114" s="780"/>
      <c r="AN114" s="780"/>
      <c r="AO114" s="781"/>
      <c r="AP114" s="824">
        <v>1.3</v>
      </c>
      <c r="AQ114" s="825"/>
      <c r="AR114" s="825"/>
      <c r="AS114" s="825"/>
      <c r="AT114" s="826"/>
      <c r="AU114" s="932"/>
      <c r="AV114" s="933"/>
      <c r="AW114" s="933"/>
      <c r="AX114" s="933"/>
      <c r="AY114" s="933"/>
      <c r="AZ114" s="815" t="s">
        <v>455</v>
      </c>
      <c r="BA114" s="752"/>
      <c r="BB114" s="752"/>
      <c r="BC114" s="752"/>
      <c r="BD114" s="752"/>
      <c r="BE114" s="752"/>
      <c r="BF114" s="752"/>
      <c r="BG114" s="752"/>
      <c r="BH114" s="752"/>
      <c r="BI114" s="752"/>
      <c r="BJ114" s="752"/>
      <c r="BK114" s="752"/>
      <c r="BL114" s="752"/>
      <c r="BM114" s="752"/>
      <c r="BN114" s="752"/>
      <c r="BO114" s="752"/>
      <c r="BP114" s="753"/>
      <c r="BQ114" s="816">
        <v>2077952</v>
      </c>
      <c r="BR114" s="817"/>
      <c r="BS114" s="817"/>
      <c r="BT114" s="817"/>
      <c r="BU114" s="817"/>
      <c r="BV114" s="817">
        <v>2045015</v>
      </c>
      <c r="BW114" s="817"/>
      <c r="BX114" s="817"/>
      <c r="BY114" s="817"/>
      <c r="BZ114" s="817"/>
      <c r="CA114" s="817">
        <v>2018916</v>
      </c>
      <c r="CB114" s="817"/>
      <c r="CC114" s="817"/>
      <c r="CD114" s="817"/>
      <c r="CE114" s="817"/>
      <c r="CF114" s="875">
        <v>41.5</v>
      </c>
      <c r="CG114" s="876"/>
      <c r="CH114" s="876"/>
      <c r="CI114" s="876"/>
      <c r="CJ114" s="876"/>
      <c r="CK114" s="927"/>
      <c r="CL114" s="821"/>
      <c r="CM114" s="815" t="s">
        <v>456</v>
      </c>
      <c r="CN114" s="752"/>
      <c r="CO114" s="752"/>
      <c r="CP114" s="752"/>
      <c r="CQ114" s="752"/>
      <c r="CR114" s="752"/>
      <c r="CS114" s="752"/>
      <c r="CT114" s="752"/>
      <c r="CU114" s="752"/>
      <c r="CV114" s="752"/>
      <c r="CW114" s="752"/>
      <c r="CX114" s="752"/>
      <c r="CY114" s="752"/>
      <c r="CZ114" s="752"/>
      <c r="DA114" s="752"/>
      <c r="DB114" s="752"/>
      <c r="DC114" s="752"/>
      <c r="DD114" s="752"/>
      <c r="DE114" s="752"/>
      <c r="DF114" s="753"/>
      <c r="DG114" s="779" t="s">
        <v>446</v>
      </c>
      <c r="DH114" s="780"/>
      <c r="DI114" s="780"/>
      <c r="DJ114" s="780"/>
      <c r="DK114" s="781"/>
      <c r="DL114" s="782" t="s">
        <v>129</v>
      </c>
      <c r="DM114" s="780"/>
      <c r="DN114" s="780"/>
      <c r="DO114" s="780"/>
      <c r="DP114" s="781"/>
      <c r="DQ114" s="782" t="s">
        <v>129</v>
      </c>
      <c r="DR114" s="780"/>
      <c r="DS114" s="780"/>
      <c r="DT114" s="780"/>
      <c r="DU114" s="781"/>
      <c r="DV114" s="824" t="s">
        <v>443</v>
      </c>
      <c r="DW114" s="825"/>
      <c r="DX114" s="825"/>
      <c r="DY114" s="825"/>
      <c r="DZ114" s="826"/>
    </row>
    <row r="115" spans="1:130" s="230" customFormat="1" ht="26.25" customHeight="1" x14ac:dyDescent="0.2">
      <c r="A115" s="914"/>
      <c r="B115" s="915"/>
      <c r="C115" s="752" t="s">
        <v>457</v>
      </c>
      <c r="D115" s="752"/>
      <c r="E115" s="752"/>
      <c r="F115" s="752"/>
      <c r="G115" s="752"/>
      <c r="H115" s="752"/>
      <c r="I115" s="752"/>
      <c r="J115" s="752"/>
      <c r="K115" s="752"/>
      <c r="L115" s="752"/>
      <c r="M115" s="752"/>
      <c r="N115" s="752"/>
      <c r="O115" s="752"/>
      <c r="P115" s="752"/>
      <c r="Q115" s="752"/>
      <c r="R115" s="752"/>
      <c r="S115" s="752"/>
      <c r="T115" s="752"/>
      <c r="U115" s="752"/>
      <c r="V115" s="752"/>
      <c r="W115" s="752"/>
      <c r="X115" s="752"/>
      <c r="Y115" s="752"/>
      <c r="Z115" s="753"/>
      <c r="AA115" s="918" t="s">
        <v>443</v>
      </c>
      <c r="AB115" s="919"/>
      <c r="AC115" s="919"/>
      <c r="AD115" s="919"/>
      <c r="AE115" s="920"/>
      <c r="AF115" s="921" t="s">
        <v>129</v>
      </c>
      <c r="AG115" s="919"/>
      <c r="AH115" s="919"/>
      <c r="AI115" s="919"/>
      <c r="AJ115" s="920"/>
      <c r="AK115" s="921" t="s">
        <v>129</v>
      </c>
      <c r="AL115" s="919"/>
      <c r="AM115" s="919"/>
      <c r="AN115" s="919"/>
      <c r="AO115" s="920"/>
      <c r="AP115" s="922" t="s">
        <v>129</v>
      </c>
      <c r="AQ115" s="923"/>
      <c r="AR115" s="923"/>
      <c r="AS115" s="923"/>
      <c r="AT115" s="924"/>
      <c r="AU115" s="932"/>
      <c r="AV115" s="933"/>
      <c r="AW115" s="933"/>
      <c r="AX115" s="933"/>
      <c r="AY115" s="933"/>
      <c r="AZ115" s="815" t="s">
        <v>458</v>
      </c>
      <c r="BA115" s="752"/>
      <c r="BB115" s="752"/>
      <c r="BC115" s="752"/>
      <c r="BD115" s="752"/>
      <c r="BE115" s="752"/>
      <c r="BF115" s="752"/>
      <c r="BG115" s="752"/>
      <c r="BH115" s="752"/>
      <c r="BI115" s="752"/>
      <c r="BJ115" s="752"/>
      <c r="BK115" s="752"/>
      <c r="BL115" s="752"/>
      <c r="BM115" s="752"/>
      <c r="BN115" s="752"/>
      <c r="BO115" s="752"/>
      <c r="BP115" s="753"/>
      <c r="BQ115" s="816" t="s">
        <v>129</v>
      </c>
      <c r="BR115" s="817"/>
      <c r="BS115" s="817"/>
      <c r="BT115" s="817"/>
      <c r="BU115" s="817"/>
      <c r="BV115" s="817" t="s">
        <v>129</v>
      </c>
      <c r="BW115" s="817"/>
      <c r="BX115" s="817"/>
      <c r="BY115" s="817"/>
      <c r="BZ115" s="817"/>
      <c r="CA115" s="817" t="s">
        <v>443</v>
      </c>
      <c r="CB115" s="817"/>
      <c r="CC115" s="817"/>
      <c r="CD115" s="817"/>
      <c r="CE115" s="817"/>
      <c r="CF115" s="875" t="s">
        <v>443</v>
      </c>
      <c r="CG115" s="876"/>
      <c r="CH115" s="876"/>
      <c r="CI115" s="876"/>
      <c r="CJ115" s="876"/>
      <c r="CK115" s="927"/>
      <c r="CL115" s="821"/>
      <c r="CM115" s="815" t="s">
        <v>459</v>
      </c>
      <c r="CN115" s="752"/>
      <c r="CO115" s="752"/>
      <c r="CP115" s="752"/>
      <c r="CQ115" s="752"/>
      <c r="CR115" s="752"/>
      <c r="CS115" s="752"/>
      <c r="CT115" s="752"/>
      <c r="CU115" s="752"/>
      <c r="CV115" s="752"/>
      <c r="CW115" s="752"/>
      <c r="CX115" s="752"/>
      <c r="CY115" s="752"/>
      <c r="CZ115" s="752"/>
      <c r="DA115" s="752"/>
      <c r="DB115" s="752"/>
      <c r="DC115" s="752"/>
      <c r="DD115" s="752"/>
      <c r="DE115" s="752"/>
      <c r="DF115" s="753"/>
      <c r="DG115" s="779" t="s">
        <v>446</v>
      </c>
      <c r="DH115" s="780"/>
      <c r="DI115" s="780"/>
      <c r="DJ115" s="780"/>
      <c r="DK115" s="781"/>
      <c r="DL115" s="782" t="s">
        <v>443</v>
      </c>
      <c r="DM115" s="780"/>
      <c r="DN115" s="780"/>
      <c r="DO115" s="780"/>
      <c r="DP115" s="781"/>
      <c r="DQ115" s="782" t="s">
        <v>443</v>
      </c>
      <c r="DR115" s="780"/>
      <c r="DS115" s="780"/>
      <c r="DT115" s="780"/>
      <c r="DU115" s="781"/>
      <c r="DV115" s="824" t="s">
        <v>129</v>
      </c>
      <c r="DW115" s="825"/>
      <c r="DX115" s="825"/>
      <c r="DY115" s="825"/>
      <c r="DZ115" s="826"/>
    </row>
    <row r="116" spans="1:130" s="230" customFormat="1" ht="26.25" customHeight="1" x14ac:dyDescent="0.2">
      <c r="A116" s="916"/>
      <c r="B116" s="917"/>
      <c r="C116" s="839" t="s">
        <v>460</v>
      </c>
      <c r="D116" s="839"/>
      <c r="E116" s="839"/>
      <c r="F116" s="839"/>
      <c r="G116" s="839"/>
      <c r="H116" s="839"/>
      <c r="I116" s="839"/>
      <c r="J116" s="839"/>
      <c r="K116" s="839"/>
      <c r="L116" s="839"/>
      <c r="M116" s="839"/>
      <c r="N116" s="839"/>
      <c r="O116" s="839"/>
      <c r="P116" s="839"/>
      <c r="Q116" s="839"/>
      <c r="R116" s="839"/>
      <c r="S116" s="839"/>
      <c r="T116" s="839"/>
      <c r="U116" s="839"/>
      <c r="V116" s="839"/>
      <c r="W116" s="839"/>
      <c r="X116" s="839"/>
      <c r="Y116" s="839"/>
      <c r="Z116" s="840"/>
      <c r="AA116" s="779" t="s">
        <v>443</v>
      </c>
      <c r="AB116" s="780"/>
      <c r="AC116" s="780"/>
      <c r="AD116" s="780"/>
      <c r="AE116" s="781"/>
      <c r="AF116" s="782" t="s">
        <v>440</v>
      </c>
      <c r="AG116" s="780"/>
      <c r="AH116" s="780"/>
      <c r="AI116" s="780"/>
      <c r="AJ116" s="781"/>
      <c r="AK116" s="782" t="s">
        <v>443</v>
      </c>
      <c r="AL116" s="780"/>
      <c r="AM116" s="780"/>
      <c r="AN116" s="780"/>
      <c r="AO116" s="781"/>
      <c r="AP116" s="824" t="s">
        <v>442</v>
      </c>
      <c r="AQ116" s="825"/>
      <c r="AR116" s="825"/>
      <c r="AS116" s="825"/>
      <c r="AT116" s="826"/>
      <c r="AU116" s="932"/>
      <c r="AV116" s="933"/>
      <c r="AW116" s="933"/>
      <c r="AX116" s="933"/>
      <c r="AY116" s="933"/>
      <c r="AZ116" s="909" t="s">
        <v>461</v>
      </c>
      <c r="BA116" s="910"/>
      <c r="BB116" s="910"/>
      <c r="BC116" s="910"/>
      <c r="BD116" s="910"/>
      <c r="BE116" s="910"/>
      <c r="BF116" s="910"/>
      <c r="BG116" s="910"/>
      <c r="BH116" s="910"/>
      <c r="BI116" s="910"/>
      <c r="BJ116" s="910"/>
      <c r="BK116" s="910"/>
      <c r="BL116" s="910"/>
      <c r="BM116" s="910"/>
      <c r="BN116" s="910"/>
      <c r="BO116" s="910"/>
      <c r="BP116" s="911"/>
      <c r="BQ116" s="816" t="s">
        <v>129</v>
      </c>
      <c r="BR116" s="817"/>
      <c r="BS116" s="817"/>
      <c r="BT116" s="817"/>
      <c r="BU116" s="817"/>
      <c r="BV116" s="817" t="s">
        <v>446</v>
      </c>
      <c r="BW116" s="817"/>
      <c r="BX116" s="817"/>
      <c r="BY116" s="817"/>
      <c r="BZ116" s="817"/>
      <c r="CA116" s="817" t="s">
        <v>442</v>
      </c>
      <c r="CB116" s="817"/>
      <c r="CC116" s="817"/>
      <c r="CD116" s="817"/>
      <c r="CE116" s="817"/>
      <c r="CF116" s="875" t="s">
        <v>129</v>
      </c>
      <c r="CG116" s="876"/>
      <c r="CH116" s="876"/>
      <c r="CI116" s="876"/>
      <c r="CJ116" s="876"/>
      <c r="CK116" s="927"/>
      <c r="CL116" s="821"/>
      <c r="CM116" s="815" t="s">
        <v>462</v>
      </c>
      <c r="CN116" s="752"/>
      <c r="CO116" s="752"/>
      <c r="CP116" s="752"/>
      <c r="CQ116" s="752"/>
      <c r="CR116" s="752"/>
      <c r="CS116" s="752"/>
      <c r="CT116" s="752"/>
      <c r="CU116" s="752"/>
      <c r="CV116" s="752"/>
      <c r="CW116" s="752"/>
      <c r="CX116" s="752"/>
      <c r="CY116" s="752"/>
      <c r="CZ116" s="752"/>
      <c r="DA116" s="752"/>
      <c r="DB116" s="752"/>
      <c r="DC116" s="752"/>
      <c r="DD116" s="752"/>
      <c r="DE116" s="752"/>
      <c r="DF116" s="753"/>
      <c r="DG116" s="779" t="s">
        <v>443</v>
      </c>
      <c r="DH116" s="780"/>
      <c r="DI116" s="780"/>
      <c r="DJ116" s="780"/>
      <c r="DK116" s="781"/>
      <c r="DL116" s="782" t="s">
        <v>443</v>
      </c>
      <c r="DM116" s="780"/>
      <c r="DN116" s="780"/>
      <c r="DO116" s="780"/>
      <c r="DP116" s="781"/>
      <c r="DQ116" s="782" t="s">
        <v>443</v>
      </c>
      <c r="DR116" s="780"/>
      <c r="DS116" s="780"/>
      <c r="DT116" s="780"/>
      <c r="DU116" s="781"/>
      <c r="DV116" s="824" t="s">
        <v>440</v>
      </c>
      <c r="DW116" s="825"/>
      <c r="DX116" s="825"/>
      <c r="DY116" s="825"/>
      <c r="DZ116" s="826"/>
    </row>
    <row r="117" spans="1:130" s="230" customFormat="1" ht="26.25" customHeight="1" x14ac:dyDescent="0.2">
      <c r="A117" s="895" t="s">
        <v>188</v>
      </c>
      <c r="B117" s="896"/>
      <c r="C117" s="896"/>
      <c r="D117" s="896"/>
      <c r="E117" s="896"/>
      <c r="F117" s="896"/>
      <c r="G117" s="896"/>
      <c r="H117" s="896"/>
      <c r="I117" s="896"/>
      <c r="J117" s="896"/>
      <c r="K117" s="896"/>
      <c r="L117" s="896"/>
      <c r="M117" s="896"/>
      <c r="N117" s="896"/>
      <c r="O117" s="896"/>
      <c r="P117" s="896"/>
      <c r="Q117" s="896"/>
      <c r="R117" s="896"/>
      <c r="S117" s="896"/>
      <c r="T117" s="896"/>
      <c r="U117" s="896"/>
      <c r="V117" s="896"/>
      <c r="W117" s="896"/>
      <c r="X117" s="896"/>
      <c r="Y117" s="877" t="s">
        <v>463</v>
      </c>
      <c r="Z117" s="897"/>
      <c r="AA117" s="902">
        <v>1390595</v>
      </c>
      <c r="AB117" s="903"/>
      <c r="AC117" s="903"/>
      <c r="AD117" s="903"/>
      <c r="AE117" s="904"/>
      <c r="AF117" s="905">
        <v>1474333</v>
      </c>
      <c r="AG117" s="903"/>
      <c r="AH117" s="903"/>
      <c r="AI117" s="903"/>
      <c r="AJ117" s="904"/>
      <c r="AK117" s="905">
        <v>1469277</v>
      </c>
      <c r="AL117" s="903"/>
      <c r="AM117" s="903"/>
      <c r="AN117" s="903"/>
      <c r="AO117" s="904"/>
      <c r="AP117" s="906"/>
      <c r="AQ117" s="907"/>
      <c r="AR117" s="907"/>
      <c r="AS117" s="907"/>
      <c r="AT117" s="908"/>
      <c r="AU117" s="932"/>
      <c r="AV117" s="933"/>
      <c r="AW117" s="933"/>
      <c r="AX117" s="933"/>
      <c r="AY117" s="933"/>
      <c r="AZ117" s="863" t="s">
        <v>464</v>
      </c>
      <c r="BA117" s="864"/>
      <c r="BB117" s="864"/>
      <c r="BC117" s="864"/>
      <c r="BD117" s="864"/>
      <c r="BE117" s="864"/>
      <c r="BF117" s="864"/>
      <c r="BG117" s="864"/>
      <c r="BH117" s="864"/>
      <c r="BI117" s="864"/>
      <c r="BJ117" s="864"/>
      <c r="BK117" s="864"/>
      <c r="BL117" s="864"/>
      <c r="BM117" s="864"/>
      <c r="BN117" s="864"/>
      <c r="BO117" s="864"/>
      <c r="BP117" s="865"/>
      <c r="BQ117" s="816" t="s">
        <v>129</v>
      </c>
      <c r="BR117" s="817"/>
      <c r="BS117" s="817"/>
      <c r="BT117" s="817"/>
      <c r="BU117" s="817"/>
      <c r="BV117" s="817" t="s">
        <v>443</v>
      </c>
      <c r="BW117" s="817"/>
      <c r="BX117" s="817"/>
      <c r="BY117" s="817"/>
      <c r="BZ117" s="817"/>
      <c r="CA117" s="817" t="s">
        <v>129</v>
      </c>
      <c r="CB117" s="817"/>
      <c r="CC117" s="817"/>
      <c r="CD117" s="817"/>
      <c r="CE117" s="817"/>
      <c r="CF117" s="875" t="s">
        <v>443</v>
      </c>
      <c r="CG117" s="876"/>
      <c r="CH117" s="876"/>
      <c r="CI117" s="876"/>
      <c r="CJ117" s="876"/>
      <c r="CK117" s="927"/>
      <c r="CL117" s="821"/>
      <c r="CM117" s="815" t="s">
        <v>465</v>
      </c>
      <c r="CN117" s="752"/>
      <c r="CO117" s="752"/>
      <c r="CP117" s="752"/>
      <c r="CQ117" s="752"/>
      <c r="CR117" s="752"/>
      <c r="CS117" s="752"/>
      <c r="CT117" s="752"/>
      <c r="CU117" s="752"/>
      <c r="CV117" s="752"/>
      <c r="CW117" s="752"/>
      <c r="CX117" s="752"/>
      <c r="CY117" s="752"/>
      <c r="CZ117" s="752"/>
      <c r="DA117" s="752"/>
      <c r="DB117" s="752"/>
      <c r="DC117" s="752"/>
      <c r="DD117" s="752"/>
      <c r="DE117" s="752"/>
      <c r="DF117" s="753"/>
      <c r="DG117" s="779" t="s">
        <v>129</v>
      </c>
      <c r="DH117" s="780"/>
      <c r="DI117" s="780"/>
      <c r="DJ117" s="780"/>
      <c r="DK117" s="781"/>
      <c r="DL117" s="782" t="s">
        <v>129</v>
      </c>
      <c r="DM117" s="780"/>
      <c r="DN117" s="780"/>
      <c r="DO117" s="780"/>
      <c r="DP117" s="781"/>
      <c r="DQ117" s="782" t="s">
        <v>129</v>
      </c>
      <c r="DR117" s="780"/>
      <c r="DS117" s="780"/>
      <c r="DT117" s="780"/>
      <c r="DU117" s="781"/>
      <c r="DV117" s="824" t="s">
        <v>442</v>
      </c>
      <c r="DW117" s="825"/>
      <c r="DX117" s="825"/>
      <c r="DY117" s="825"/>
      <c r="DZ117" s="826"/>
    </row>
    <row r="118" spans="1:130" s="230" customFormat="1" ht="26.25" customHeight="1" x14ac:dyDescent="0.2">
      <c r="A118" s="895" t="s">
        <v>435</v>
      </c>
      <c r="B118" s="896"/>
      <c r="C118" s="896"/>
      <c r="D118" s="896"/>
      <c r="E118" s="896"/>
      <c r="F118" s="896"/>
      <c r="G118" s="896"/>
      <c r="H118" s="896"/>
      <c r="I118" s="896"/>
      <c r="J118" s="896"/>
      <c r="K118" s="896"/>
      <c r="L118" s="896"/>
      <c r="M118" s="896"/>
      <c r="N118" s="896"/>
      <c r="O118" s="896"/>
      <c r="P118" s="896"/>
      <c r="Q118" s="896"/>
      <c r="R118" s="896"/>
      <c r="S118" s="896"/>
      <c r="T118" s="896"/>
      <c r="U118" s="896"/>
      <c r="V118" s="896"/>
      <c r="W118" s="896"/>
      <c r="X118" s="896"/>
      <c r="Y118" s="896"/>
      <c r="Z118" s="897"/>
      <c r="AA118" s="898" t="s">
        <v>432</v>
      </c>
      <c r="AB118" s="896"/>
      <c r="AC118" s="896"/>
      <c r="AD118" s="896"/>
      <c r="AE118" s="897"/>
      <c r="AF118" s="898" t="s">
        <v>433</v>
      </c>
      <c r="AG118" s="896"/>
      <c r="AH118" s="896"/>
      <c r="AI118" s="896"/>
      <c r="AJ118" s="897"/>
      <c r="AK118" s="898" t="s">
        <v>308</v>
      </c>
      <c r="AL118" s="896"/>
      <c r="AM118" s="896"/>
      <c r="AN118" s="896"/>
      <c r="AO118" s="897"/>
      <c r="AP118" s="899" t="s">
        <v>434</v>
      </c>
      <c r="AQ118" s="900"/>
      <c r="AR118" s="900"/>
      <c r="AS118" s="900"/>
      <c r="AT118" s="901"/>
      <c r="AU118" s="932"/>
      <c r="AV118" s="933"/>
      <c r="AW118" s="933"/>
      <c r="AX118" s="933"/>
      <c r="AY118" s="933"/>
      <c r="AZ118" s="838" t="s">
        <v>466</v>
      </c>
      <c r="BA118" s="839"/>
      <c r="BB118" s="839"/>
      <c r="BC118" s="839"/>
      <c r="BD118" s="839"/>
      <c r="BE118" s="839"/>
      <c r="BF118" s="839"/>
      <c r="BG118" s="839"/>
      <c r="BH118" s="839"/>
      <c r="BI118" s="839"/>
      <c r="BJ118" s="839"/>
      <c r="BK118" s="839"/>
      <c r="BL118" s="839"/>
      <c r="BM118" s="839"/>
      <c r="BN118" s="839"/>
      <c r="BO118" s="839"/>
      <c r="BP118" s="840"/>
      <c r="BQ118" s="879" t="s">
        <v>443</v>
      </c>
      <c r="BR118" s="845"/>
      <c r="BS118" s="845"/>
      <c r="BT118" s="845"/>
      <c r="BU118" s="845"/>
      <c r="BV118" s="845" t="s">
        <v>443</v>
      </c>
      <c r="BW118" s="845"/>
      <c r="BX118" s="845"/>
      <c r="BY118" s="845"/>
      <c r="BZ118" s="845"/>
      <c r="CA118" s="845" t="s">
        <v>129</v>
      </c>
      <c r="CB118" s="845"/>
      <c r="CC118" s="845"/>
      <c r="CD118" s="845"/>
      <c r="CE118" s="845"/>
      <c r="CF118" s="875" t="s">
        <v>443</v>
      </c>
      <c r="CG118" s="876"/>
      <c r="CH118" s="876"/>
      <c r="CI118" s="876"/>
      <c r="CJ118" s="876"/>
      <c r="CK118" s="927"/>
      <c r="CL118" s="821"/>
      <c r="CM118" s="815" t="s">
        <v>467</v>
      </c>
      <c r="CN118" s="752"/>
      <c r="CO118" s="752"/>
      <c r="CP118" s="752"/>
      <c r="CQ118" s="752"/>
      <c r="CR118" s="752"/>
      <c r="CS118" s="752"/>
      <c r="CT118" s="752"/>
      <c r="CU118" s="752"/>
      <c r="CV118" s="752"/>
      <c r="CW118" s="752"/>
      <c r="CX118" s="752"/>
      <c r="CY118" s="752"/>
      <c r="CZ118" s="752"/>
      <c r="DA118" s="752"/>
      <c r="DB118" s="752"/>
      <c r="DC118" s="752"/>
      <c r="DD118" s="752"/>
      <c r="DE118" s="752"/>
      <c r="DF118" s="753"/>
      <c r="DG118" s="779" t="s">
        <v>129</v>
      </c>
      <c r="DH118" s="780"/>
      <c r="DI118" s="780"/>
      <c r="DJ118" s="780"/>
      <c r="DK118" s="781"/>
      <c r="DL118" s="782" t="s">
        <v>443</v>
      </c>
      <c r="DM118" s="780"/>
      <c r="DN118" s="780"/>
      <c r="DO118" s="780"/>
      <c r="DP118" s="781"/>
      <c r="DQ118" s="782" t="s">
        <v>129</v>
      </c>
      <c r="DR118" s="780"/>
      <c r="DS118" s="780"/>
      <c r="DT118" s="780"/>
      <c r="DU118" s="781"/>
      <c r="DV118" s="824" t="s">
        <v>440</v>
      </c>
      <c r="DW118" s="825"/>
      <c r="DX118" s="825"/>
      <c r="DY118" s="825"/>
      <c r="DZ118" s="826"/>
    </row>
    <row r="119" spans="1:130" s="230" customFormat="1" ht="26.25" customHeight="1" x14ac:dyDescent="0.2">
      <c r="A119" s="818" t="s">
        <v>438</v>
      </c>
      <c r="B119" s="819"/>
      <c r="C119" s="860" t="s">
        <v>439</v>
      </c>
      <c r="D119" s="808"/>
      <c r="E119" s="808"/>
      <c r="F119" s="808"/>
      <c r="G119" s="808"/>
      <c r="H119" s="808"/>
      <c r="I119" s="808"/>
      <c r="J119" s="808"/>
      <c r="K119" s="808"/>
      <c r="L119" s="808"/>
      <c r="M119" s="808"/>
      <c r="N119" s="808"/>
      <c r="O119" s="808"/>
      <c r="P119" s="808"/>
      <c r="Q119" s="808"/>
      <c r="R119" s="808"/>
      <c r="S119" s="808"/>
      <c r="T119" s="808"/>
      <c r="U119" s="808"/>
      <c r="V119" s="808"/>
      <c r="W119" s="808"/>
      <c r="X119" s="808"/>
      <c r="Y119" s="808"/>
      <c r="Z119" s="809"/>
      <c r="AA119" s="888" t="s">
        <v>443</v>
      </c>
      <c r="AB119" s="889"/>
      <c r="AC119" s="889"/>
      <c r="AD119" s="889"/>
      <c r="AE119" s="890"/>
      <c r="AF119" s="891" t="s">
        <v>443</v>
      </c>
      <c r="AG119" s="889"/>
      <c r="AH119" s="889"/>
      <c r="AI119" s="889"/>
      <c r="AJ119" s="890"/>
      <c r="AK119" s="891" t="s">
        <v>443</v>
      </c>
      <c r="AL119" s="889"/>
      <c r="AM119" s="889"/>
      <c r="AN119" s="889"/>
      <c r="AO119" s="890"/>
      <c r="AP119" s="892" t="s">
        <v>129</v>
      </c>
      <c r="AQ119" s="893"/>
      <c r="AR119" s="893"/>
      <c r="AS119" s="893"/>
      <c r="AT119" s="894"/>
      <c r="AU119" s="934"/>
      <c r="AV119" s="935"/>
      <c r="AW119" s="935"/>
      <c r="AX119" s="935"/>
      <c r="AY119" s="935"/>
      <c r="AZ119" s="251" t="s">
        <v>188</v>
      </c>
      <c r="BA119" s="251"/>
      <c r="BB119" s="251"/>
      <c r="BC119" s="251"/>
      <c r="BD119" s="251"/>
      <c r="BE119" s="251"/>
      <c r="BF119" s="251"/>
      <c r="BG119" s="251"/>
      <c r="BH119" s="251"/>
      <c r="BI119" s="251"/>
      <c r="BJ119" s="251"/>
      <c r="BK119" s="251"/>
      <c r="BL119" s="251"/>
      <c r="BM119" s="251"/>
      <c r="BN119" s="251"/>
      <c r="BO119" s="877" t="s">
        <v>468</v>
      </c>
      <c r="BP119" s="878"/>
      <c r="BQ119" s="879">
        <v>16486007</v>
      </c>
      <c r="BR119" s="845"/>
      <c r="BS119" s="845"/>
      <c r="BT119" s="845"/>
      <c r="BU119" s="845"/>
      <c r="BV119" s="845">
        <v>16183749</v>
      </c>
      <c r="BW119" s="845"/>
      <c r="BX119" s="845"/>
      <c r="BY119" s="845"/>
      <c r="BZ119" s="845"/>
      <c r="CA119" s="845">
        <v>15385343</v>
      </c>
      <c r="CB119" s="845"/>
      <c r="CC119" s="845"/>
      <c r="CD119" s="845"/>
      <c r="CE119" s="845"/>
      <c r="CF119" s="748"/>
      <c r="CG119" s="749"/>
      <c r="CH119" s="749"/>
      <c r="CI119" s="749"/>
      <c r="CJ119" s="834"/>
      <c r="CK119" s="928"/>
      <c r="CL119" s="823"/>
      <c r="CM119" s="838" t="s">
        <v>469</v>
      </c>
      <c r="CN119" s="839"/>
      <c r="CO119" s="839"/>
      <c r="CP119" s="839"/>
      <c r="CQ119" s="839"/>
      <c r="CR119" s="839"/>
      <c r="CS119" s="839"/>
      <c r="CT119" s="839"/>
      <c r="CU119" s="839"/>
      <c r="CV119" s="839"/>
      <c r="CW119" s="839"/>
      <c r="CX119" s="839"/>
      <c r="CY119" s="839"/>
      <c r="CZ119" s="839"/>
      <c r="DA119" s="839"/>
      <c r="DB119" s="839"/>
      <c r="DC119" s="839"/>
      <c r="DD119" s="839"/>
      <c r="DE119" s="839"/>
      <c r="DF119" s="840"/>
      <c r="DG119" s="763" t="s">
        <v>443</v>
      </c>
      <c r="DH119" s="764"/>
      <c r="DI119" s="764"/>
      <c r="DJ119" s="764"/>
      <c r="DK119" s="765"/>
      <c r="DL119" s="766" t="s">
        <v>129</v>
      </c>
      <c r="DM119" s="764"/>
      <c r="DN119" s="764"/>
      <c r="DO119" s="764"/>
      <c r="DP119" s="765"/>
      <c r="DQ119" s="766" t="s">
        <v>129</v>
      </c>
      <c r="DR119" s="764"/>
      <c r="DS119" s="764"/>
      <c r="DT119" s="764"/>
      <c r="DU119" s="765"/>
      <c r="DV119" s="848" t="s">
        <v>442</v>
      </c>
      <c r="DW119" s="849"/>
      <c r="DX119" s="849"/>
      <c r="DY119" s="849"/>
      <c r="DZ119" s="850"/>
    </row>
    <row r="120" spans="1:130" s="230" customFormat="1" ht="26.25" customHeight="1" x14ac:dyDescent="0.2">
      <c r="A120" s="820"/>
      <c r="B120" s="821"/>
      <c r="C120" s="815" t="s">
        <v>445</v>
      </c>
      <c r="D120" s="752"/>
      <c r="E120" s="752"/>
      <c r="F120" s="752"/>
      <c r="G120" s="752"/>
      <c r="H120" s="752"/>
      <c r="I120" s="752"/>
      <c r="J120" s="752"/>
      <c r="K120" s="752"/>
      <c r="L120" s="752"/>
      <c r="M120" s="752"/>
      <c r="N120" s="752"/>
      <c r="O120" s="752"/>
      <c r="P120" s="752"/>
      <c r="Q120" s="752"/>
      <c r="R120" s="752"/>
      <c r="S120" s="752"/>
      <c r="T120" s="752"/>
      <c r="U120" s="752"/>
      <c r="V120" s="752"/>
      <c r="W120" s="752"/>
      <c r="X120" s="752"/>
      <c r="Y120" s="752"/>
      <c r="Z120" s="753"/>
      <c r="AA120" s="779" t="s">
        <v>440</v>
      </c>
      <c r="AB120" s="780"/>
      <c r="AC120" s="780"/>
      <c r="AD120" s="780"/>
      <c r="AE120" s="781"/>
      <c r="AF120" s="782" t="s">
        <v>443</v>
      </c>
      <c r="AG120" s="780"/>
      <c r="AH120" s="780"/>
      <c r="AI120" s="780"/>
      <c r="AJ120" s="781"/>
      <c r="AK120" s="782" t="s">
        <v>442</v>
      </c>
      <c r="AL120" s="780"/>
      <c r="AM120" s="780"/>
      <c r="AN120" s="780"/>
      <c r="AO120" s="781"/>
      <c r="AP120" s="824" t="s">
        <v>443</v>
      </c>
      <c r="AQ120" s="825"/>
      <c r="AR120" s="825"/>
      <c r="AS120" s="825"/>
      <c r="AT120" s="826"/>
      <c r="AU120" s="880" t="s">
        <v>470</v>
      </c>
      <c r="AV120" s="881"/>
      <c r="AW120" s="881"/>
      <c r="AX120" s="881"/>
      <c r="AY120" s="882"/>
      <c r="AZ120" s="860" t="s">
        <v>471</v>
      </c>
      <c r="BA120" s="808"/>
      <c r="BB120" s="808"/>
      <c r="BC120" s="808"/>
      <c r="BD120" s="808"/>
      <c r="BE120" s="808"/>
      <c r="BF120" s="808"/>
      <c r="BG120" s="808"/>
      <c r="BH120" s="808"/>
      <c r="BI120" s="808"/>
      <c r="BJ120" s="808"/>
      <c r="BK120" s="808"/>
      <c r="BL120" s="808"/>
      <c r="BM120" s="808"/>
      <c r="BN120" s="808"/>
      <c r="BO120" s="808"/>
      <c r="BP120" s="809"/>
      <c r="BQ120" s="861">
        <v>4687723</v>
      </c>
      <c r="BR120" s="842"/>
      <c r="BS120" s="842"/>
      <c r="BT120" s="842"/>
      <c r="BU120" s="842"/>
      <c r="BV120" s="842">
        <v>5153634</v>
      </c>
      <c r="BW120" s="842"/>
      <c r="BX120" s="842"/>
      <c r="BY120" s="842"/>
      <c r="BZ120" s="842"/>
      <c r="CA120" s="842">
        <v>5227515</v>
      </c>
      <c r="CB120" s="842"/>
      <c r="CC120" s="842"/>
      <c r="CD120" s="842"/>
      <c r="CE120" s="842"/>
      <c r="CF120" s="866">
        <v>107.4</v>
      </c>
      <c r="CG120" s="867"/>
      <c r="CH120" s="867"/>
      <c r="CI120" s="867"/>
      <c r="CJ120" s="867"/>
      <c r="CK120" s="868" t="s">
        <v>472</v>
      </c>
      <c r="CL120" s="852"/>
      <c r="CM120" s="852"/>
      <c r="CN120" s="852"/>
      <c r="CO120" s="853"/>
      <c r="CP120" s="872" t="s">
        <v>473</v>
      </c>
      <c r="CQ120" s="873"/>
      <c r="CR120" s="873"/>
      <c r="CS120" s="873"/>
      <c r="CT120" s="873"/>
      <c r="CU120" s="873"/>
      <c r="CV120" s="873"/>
      <c r="CW120" s="873"/>
      <c r="CX120" s="873"/>
      <c r="CY120" s="873"/>
      <c r="CZ120" s="873"/>
      <c r="DA120" s="873"/>
      <c r="DB120" s="873"/>
      <c r="DC120" s="873"/>
      <c r="DD120" s="873"/>
      <c r="DE120" s="873"/>
      <c r="DF120" s="874"/>
      <c r="DG120" s="861">
        <v>2301584</v>
      </c>
      <c r="DH120" s="842"/>
      <c r="DI120" s="842"/>
      <c r="DJ120" s="842"/>
      <c r="DK120" s="842"/>
      <c r="DL120" s="842">
        <v>2153920</v>
      </c>
      <c r="DM120" s="842"/>
      <c r="DN120" s="842"/>
      <c r="DO120" s="842"/>
      <c r="DP120" s="842"/>
      <c r="DQ120" s="842">
        <v>2064829</v>
      </c>
      <c r="DR120" s="842"/>
      <c r="DS120" s="842"/>
      <c r="DT120" s="842"/>
      <c r="DU120" s="842"/>
      <c r="DV120" s="843">
        <v>42.4</v>
      </c>
      <c r="DW120" s="843"/>
      <c r="DX120" s="843"/>
      <c r="DY120" s="843"/>
      <c r="DZ120" s="844"/>
    </row>
    <row r="121" spans="1:130" s="230" customFormat="1" ht="26.25" customHeight="1" x14ac:dyDescent="0.2">
      <c r="A121" s="820"/>
      <c r="B121" s="821"/>
      <c r="C121" s="863" t="s">
        <v>474</v>
      </c>
      <c r="D121" s="864"/>
      <c r="E121" s="864"/>
      <c r="F121" s="864"/>
      <c r="G121" s="864"/>
      <c r="H121" s="864"/>
      <c r="I121" s="864"/>
      <c r="J121" s="864"/>
      <c r="K121" s="864"/>
      <c r="L121" s="864"/>
      <c r="M121" s="864"/>
      <c r="N121" s="864"/>
      <c r="O121" s="864"/>
      <c r="P121" s="864"/>
      <c r="Q121" s="864"/>
      <c r="R121" s="864"/>
      <c r="S121" s="864"/>
      <c r="T121" s="864"/>
      <c r="U121" s="864"/>
      <c r="V121" s="864"/>
      <c r="W121" s="864"/>
      <c r="X121" s="864"/>
      <c r="Y121" s="864"/>
      <c r="Z121" s="865"/>
      <c r="AA121" s="779" t="s">
        <v>442</v>
      </c>
      <c r="AB121" s="780"/>
      <c r="AC121" s="780"/>
      <c r="AD121" s="780"/>
      <c r="AE121" s="781"/>
      <c r="AF121" s="782" t="s">
        <v>443</v>
      </c>
      <c r="AG121" s="780"/>
      <c r="AH121" s="780"/>
      <c r="AI121" s="780"/>
      <c r="AJ121" s="781"/>
      <c r="AK121" s="782" t="s">
        <v>129</v>
      </c>
      <c r="AL121" s="780"/>
      <c r="AM121" s="780"/>
      <c r="AN121" s="780"/>
      <c r="AO121" s="781"/>
      <c r="AP121" s="824" t="s">
        <v>129</v>
      </c>
      <c r="AQ121" s="825"/>
      <c r="AR121" s="825"/>
      <c r="AS121" s="825"/>
      <c r="AT121" s="826"/>
      <c r="AU121" s="883"/>
      <c r="AV121" s="884"/>
      <c r="AW121" s="884"/>
      <c r="AX121" s="884"/>
      <c r="AY121" s="885"/>
      <c r="AZ121" s="815" t="s">
        <v>475</v>
      </c>
      <c r="BA121" s="752"/>
      <c r="BB121" s="752"/>
      <c r="BC121" s="752"/>
      <c r="BD121" s="752"/>
      <c r="BE121" s="752"/>
      <c r="BF121" s="752"/>
      <c r="BG121" s="752"/>
      <c r="BH121" s="752"/>
      <c r="BI121" s="752"/>
      <c r="BJ121" s="752"/>
      <c r="BK121" s="752"/>
      <c r="BL121" s="752"/>
      <c r="BM121" s="752"/>
      <c r="BN121" s="752"/>
      <c r="BO121" s="752"/>
      <c r="BP121" s="753"/>
      <c r="BQ121" s="816">
        <v>39342</v>
      </c>
      <c r="BR121" s="817"/>
      <c r="BS121" s="817"/>
      <c r="BT121" s="817"/>
      <c r="BU121" s="817"/>
      <c r="BV121" s="817">
        <v>27116</v>
      </c>
      <c r="BW121" s="817"/>
      <c r="BX121" s="817"/>
      <c r="BY121" s="817"/>
      <c r="BZ121" s="817"/>
      <c r="CA121" s="817">
        <v>13402</v>
      </c>
      <c r="CB121" s="817"/>
      <c r="CC121" s="817"/>
      <c r="CD121" s="817"/>
      <c r="CE121" s="817"/>
      <c r="CF121" s="875">
        <v>0.3</v>
      </c>
      <c r="CG121" s="876"/>
      <c r="CH121" s="876"/>
      <c r="CI121" s="876"/>
      <c r="CJ121" s="876"/>
      <c r="CK121" s="869"/>
      <c r="CL121" s="855"/>
      <c r="CM121" s="855"/>
      <c r="CN121" s="855"/>
      <c r="CO121" s="856"/>
      <c r="CP121" s="835" t="s">
        <v>476</v>
      </c>
      <c r="CQ121" s="836"/>
      <c r="CR121" s="836"/>
      <c r="CS121" s="836"/>
      <c r="CT121" s="836"/>
      <c r="CU121" s="836"/>
      <c r="CV121" s="836"/>
      <c r="CW121" s="836"/>
      <c r="CX121" s="836"/>
      <c r="CY121" s="836"/>
      <c r="CZ121" s="836"/>
      <c r="DA121" s="836"/>
      <c r="DB121" s="836"/>
      <c r="DC121" s="836"/>
      <c r="DD121" s="836"/>
      <c r="DE121" s="836"/>
      <c r="DF121" s="837"/>
      <c r="DG121" s="816">
        <v>94923</v>
      </c>
      <c r="DH121" s="817"/>
      <c r="DI121" s="817"/>
      <c r="DJ121" s="817"/>
      <c r="DK121" s="817"/>
      <c r="DL121" s="817">
        <v>96261</v>
      </c>
      <c r="DM121" s="817"/>
      <c r="DN121" s="817"/>
      <c r="DO121" s="817"/>
      <c r="DP121" s="817"/>
      <c r="DQ121" s="817">
        <v>120453</v>
      </c>
      <c r="DR121" s="817"/>
      <c r="DS121" s="817"/>
      <c r="DT121" s="817"/>
      <c r="DU121" s="817"/>
      <c r="DV121" s="794">
        <v>2.5</v>
      </c>
      <c r="DW121" s="794"/>
      <c r="DX121" s="794"/>
      <c r="DY121" s="794"/>
      <c r="DZ121" s="795"/>
    </row>
    <row r="122" spans="1:130" s="230" customFormat="1" ht="26.25" customHeight="1" x14ac:dyDescent="0.2">
      <c r="A122" s="820"/>
      <c r="B122" s="821"/>
      <c r="C122" s="815" t="s">
        <v>456</v>
      </c>
      <c r="D122" s="752"/>
      <c r="E122" s="752"/>
      <c r="F122" s="752"/>
      <c r="G122" s="752"/>
      <c r="H122" s="752"/>
      <c r="I122" s="752"/>
      <c r="J122" s="752"/>
      <c r="K122" s="752"/>
      <c r="L122" s="752"/>
      <c r="M122" s="752"/>
      <c r="N122" s="752"/>
      <c r="O122" s="752"/>
      <c r="P122" s="752"/>
      <c r="Q122" s="752"/>
      <c r="R122" s="752"/>
      <c r="S122" s="752"/>
      <c r="T122" s="752"/>
      <c r="U122" s="752"/>
      <c r="V122" s="752"/>
      <c r="W122" s="752"/>
      <c r="X122" s="752"/>
      <c r="Y122" s="752"/>
      <c r="Z122" s="753"/>
      <c r="AA122" s="779" t="s">
        <v>129</v>
      </c>
      <c r="AB122" s="780"/>
      <c r="AC122" s="780"/>
      <c r="AD122" s="780"/>
      <c r="AE122" s="781"/>
      <c r="AF122" s="782" t="s">
        <v>129</v>
      </c>
      <c r="AG122" s="780"/>
      <c r="AH122" s="780"/>
      <c r="AI122" s="780"/>
      <c r="AJ122" s="781"/>
      <c r="AK122" s="782" t="s">
        <v>442</v>
      </c>
      <c r="AL122" s="780"/>
      <c r="AM122" s="780"/>
      <c r="AN122" s="780"/>
      <c r="AO122" s="781"/>
      <c r="AP122" s="824" t="s">
        <v>443</v>
      </c>
      <c r="AQ122" s="825"/>
      <c r="AR122" s="825"/>
      <c r="AS122" s="825"/>
      <c r="AT122" s="826"/>
      <c r="AU122" s="883"/>
      <c r="AV122" s="884"/>
      <c r="AW122" s="884"/>
      <c r="AX122" s="884"/>
      <c r="AY122" s="885"/>
      <c r="AZ122" s="838" t="s">
        <v>477</v>
      </c>
      <c r="BA122" s="839"/>
      <c r="BB122" s="839"/>
      <c r="BC122" s="839"/>
      <c r="BD122" s="839"/>
      <c r="BE122" s="839"/>
      <c r="BF122" s="839"/>
      <c r="BG122" s="839"/>
      <c r="BH122" s="839"/>
      <c r="BI122" s="839"/>
      <c r="BJ122" s="839"/>
      <c r="BK122" s="839"/>
      <c r="BL122" s="839"/>
      <c r="BM122" s="839"/>
      <c r="BN122" s="839"/>
      <c r="BO122" s="839"/>
      <c r="BP122" s="840"/>
      <c r="BQ122" s="879">
        <v>9640056</v>
      </c>
      <c r="BR122" s="845"/>
      <c r="BS122" s="845"/>
      <c r="BT122" s="845"/>
      <c r="BU122" s="845"/>
      <c r="BV122" s="845">
        <v>9633907</v>
      </c>
      <c r="BW122" s="845"/>
      <c r="BX122" s="845"/>
      <c r="BY122" s="845"/>
      <c r="BZ122" s="845"/>
      <c r="CA122" s="845">
        <v>9181748</v>
      </c>
      <c r="CB122" s="845"/>
      <c r="CC122" s="845"/>
      <c r="CD122" s="845"/>
      <c r="CE122" s="845"/>
      <c r="CF122" s="846">
        <v>188.7</v>
      </c>
      <c r="CG122" s="847"/>
      <c r="CH122" s="847"/>
      <c r="CI122" s="847"/>
      <c r="CJ122" s="847"/>
      <c r="CK122" s="869"/>
      <c r="CL122" s="855"/>
      <c r="CM122" s="855"/>
      <c r="CN122" s="855"/>
      <c r="CO122" s="856"/>
      <c r="CP122" s="835" t="s">
        <v>478</v>
      </c>
      <c r="CQ122" s="836"/>
      <c r="CR122" s="836"/>
      <c r="CS122" s="836"/>
      <c r="CT122" s="836"/>
      <c r="CU122" s="836"/>
      <c r="CV122" s="836"/>
      <c r="CW122" s="836"/>
      <c r="CX122" s="836"/>
      <c r="CY122" s="836"/>
      <c r="CZ122" s="836"/>
      <c r="DA122" s="836"/>
      <c r="DB122" s="836"/>
      <c r="DC122" s="836"/>
      <c r="DD122" s="836"/>
      <c r="DE122" s="836"/>
      <c r="DF122" s="837"/>
      <c r="DG122" s="816">
        <v>67349</v>
      </c>
      <c r="DH122" s="817"/>
      <c r="DI122" s="817"/>
      <c r="DJ122" s="817"/>
      <c r="DK122" s="817"/>
      <c r="DL122" s="817">
        <v>73970</v>
      </c>
      <c r="DM122" s="817"/>
      <c r="DN122" s="817"/>
      <c r="DO122" s="817"/>
      <c r="DP122" s="817"/>
      <c r="DQ122" s="817">
        <v>66046</v>
      </c>
      <c r="DR122" s="817"/>
      <c r="DS122" s="817"/>
      <c r="DT122" s="817"/>
      <c r="DU122" s="817"/>
      <c r="DV122" s="794">
        <v>1.4</v>
      </c>
      <c r="DW122" s="794"/>
      <c r="DX122" s="794"/>
      <c r="DY122" s="794"/>
      <c r="DZ122" s="795"/>
    </row>
    <row r="123" spans="1:130" s="230" customFormat="1" ht="26.25" customHeight="1" x14ac:dyDescent="0.2">
      <c r="A123" s="820"/>
      <c r="B123" s="821"/>
      <c r="C123" s="815" t="s">
        <v>462</v>
      </c>
      <c r="D123" s="752"/>
      <c r="E123" s="752"/>
      <c r="F123" s="752"/>
      <c r="G123" s="752"/>
      <c r="H123" s="752"/>
      <c r="I123" s="752"/>
      <c r="J123" s="752"/>
      <c r="K123" s="752"/>
      <c r="L123" s="752"/>
      <c r="M123" s="752"/>
      <c r="N123" s="752"/>
      <c r="O123" s="752"/>
      <c r="P123" s="752"/>
      <c r="Q123" s="752"/>
      <c r="R123" s="752"/>
      <c r="S123" s="752"/>
      <c r="T123" s="752"/>
      <c r="U123" s="752"/>
      <c r="V123" s="752"/>
      <c r="W123" s="752"/>
      <c r="X123" s="752"/>
      <c r="Y123" s="752"/>
      <c r="Z123" s="753"/>
      <c r="AA123" s="779" t="s">
        <v>443</v>
      </c>
      <c r="AB123" s="780"/>
      <c r="AC123" s="780"/>
      <c r="AD123" s="780"/>
      <c r="AE123" s="781"/>
      <c r="AF123" s="782" t="s">
        <v>442</v>
      </c>
      <c r="AG123" s="780"/>
      <c r="AH123" s="780"/>
      <c r="AI123" s="780"/>
      <c r="AJ123" s="781"/>
      <c r="AK123" s="782" t="s">
        <v>129</v>
      </c>
      <c r="AL123" s="780"/>
      <c r="AM123" s="780"/>
      <c r="AN123" s="780"/>
      <c r="AO123" s="781"/>
      <c r="AP123" s="824" t="s">
        <v>129</v>
      </c>
      <c r="AQ123" s="825"/>
      <c r="AR123" s="825"/>
      <c r="AS123" s="825"/>
      <c r="AT123" s="826"/>
      <c r="AU123" s="886"/>
      <c r="AV123" s="887"/>
      <c r="AW123" s="887"/>
      <c r="AX123" s="887"/>
      <c r="AY123" s="887"/>
      <c r="AZ123" s="251" t="s">
        <v>188</v>
      </c>
      <c r="BA123" s="251"/>
      <c r="BB123" s="251"/>
      <c r="BC123" s="251"/>
      <c r="BD123" s="251"/>
      <c r="BE123" s="251"/>
      <c r="BF123" s="251"/>
      <c r="BG123" s="251"/>
      <c r="BH123" s="251"/>
      <c r="BI123" s="251"/>
      <c r="BJ123" s="251"/>
      <c r="BK123" s="251"/>
      <c r="BL123" s="251"/>
      <c r="BM123" s="251"/>
      <c r="BN123" s="251"/>
      <c r="BO123" s="877" t="s">
        <v>479</v>
      </c>
      <c r="BP123" s="878"/>
      <c r="BQ123" s="832">
        <v>14367121</v>
      </c>
      <c r="BR123" s="833"/>
      <c r="BS123" s="833"/>
      <c r="BT123" s="833"/>
      <c r="BU123" s="833"/>
      <c r="BV123" s="833">
        <v>14814657</v>
      </c>
      <c r="BW123" s="833"/>
      <c r="BX123" s="833"/>
      <c r="BY123" s="833"/>
      <c r="BZ123" s="833"/>
      <c r="CA123" s="833">
        <v>14422665</v>
      </c>
      <c r="CB123" s="833"/>
      <c r="CC123" s="833"/>
      <c r="CD123" s="833"/>
      <c r="CE123" s="833"/>
      <c r="CF123" s="748"/>
      <c r="CG123" s="749"/>
      <c r="CH123" s="749"/>
      <c r="CI123" s="749"/>
      <c r="CJ123" s="834"/>
      <c r="CK123" s="869"/>
      <c r="CL123" s="855"/>
      <c r="CM123" s="855"/>
      <c r="CN123" s="855"/>
      <c r="CO123" s="856"/>
      <c r="CP123" s="835" t="s">
        <v>405</v>
      </c>
      <c r="CQ123" s="836"/>
      <c r="CR123" s="836"/>
      <c r="CS123" s="836"/>
      <c r="CT123" s="836"/>
      <c r="CU123" s="836"/>
      <c r="CV123" s="836"/>
      <c r="CW123" s="836"/>
      <c r="CX123" s="836"/>
      <c r="CY123" s="836"/>
      <c r="CZ123" s="836"/>
      <c r="DA123" s="836"/>
      <c r="DB123" s="836"/>
      <c r="DC123" s="836"/>
      <c r="DD123" s="836"/>
      <c r="DE123" s="836"/>
      <c r="DF123" s="837"/>
      <c r="DG123" s="779">
        <v>681</v>
      </c>
      <c r="DH123" s="780"/>
      <c r="DI123" s="780"/>
      <c r="DJ123" s="780"/>
      <c r="DK123" s="781"/>
      <c r="DL123" s="782">
        <v>600</v>
      </c>
      <c r="DM123" s="780"/>
      <c r="DN123" s="780"/>
      <c r="DO123" s="780"/>
      <c r="DP123" s="781"/>
      <c r="DQ123" s="782">
        <v>173</v>
      </c>
      <c r="DR123" s="780"/>
      <c r="DS123" s="780"/>
      <c r="DT123" s="780"/>
      <c r="DU123" s="781"/>
      <c r="DV123" s="824">
        <v>0</v>
      </c>
      <c r="DW123" s="825"/>
      <c r="DX123" s="825"/>
      <c r="DY123" s="825"/>
      <c r="DZ123" s="826"/>
    </row>
    <row r="124" spans="1:130" s="230" customFormat="1" ht="26.25" customHeight="1" thickBot="1" x14ac:dyDescent="0.25">
      <c r="A124" s="820"/>
      <c r="B124" s="821"/>
      <c r="C124" s="815" t="s">
        <v>465</v>
      </c>
      <c r="D124" s="752"/>
      <c r="E124" s="752"/>
      <c r="F124" s="752"/>
      <c r="G124" s="752"/>
      <c r="H124" s="752"/>
      <c r="I124" s="752"/>
      <c r="J124" s="752"/>
      <c r="K124" s="752"/>
      <c r="L124" s="752"/>
      <c r="M124" s="752"/>
      <c r="N124" s="752"/>
      <c r="O124" s="752"/>
      <c r="P124" s="752"/>
      <c r="Q124" s="752"/>
      <c r="R124" s="752"/>
      <c r="S124" s="752"/>
      <c r="T124" s="752"/>
      <c r="U124" s="752"/>
      <c r="V124" s="752"/>
      <c r="W124" s="752"/>
      <c r="X124" s="752"/>
      <c r="Y124" s="752"/>
      <c r="Z124" s="753"/>
      <c r="AA124" s="779" t="s">
        <v>129</v>
      </c>
      <c r="AB124" s="780"/>
      <c r="AC124" s="780"/>
      <c r="AD124" s="780"/>
      <c r="AE124" s="781"/>
      <c r="AF124" s="782" t="s">
        <v>129</v>
      </c>
      <c r="AG124" s="780"/>
      <c r="AH124" s="780"/>
      <c r="AI124" s="780"/>
      <c r="AJ124" s="781"/>
      <c r="AK124" s="782" t="s">
        <v>129</v>
      </c>
      <c r="AL124" s="780"/>
      <c r="AM124" s="780"/>
      <c r="AN124" s="780"/>
      <c r="AO124" s="781"/>
      <c r="AP124" s="824" t="s">
        <v>443</v>
      </c>
      <c r="AQ124" s="825"/>
      <c r="AR124" s="825"/>
      <c r="AS124" s="825"/>
      <c r="AT124" s="826"/>
      <c r="AU124" s="827" t="s">
        <v>480</v>
      </c>
      <c r="AV124" s="828"/>
      <c r="AW124" s="828"/>
      <c r="AX124" s="828"/>
      <c r="AY124" s="828"/>
      <c r="AZ124" s="828"/>
      <c r="BA124" s="828"/>
      <c r="BB124" s="828"/>
      <c r="BC124" s="828"/>
      <c r="BD124" s="828"/>
      <c r="BE124" s="828"/>
      <c r="BF124" s="828"/>
      <c r="BG124" s="828"/>
      <c r="BH124" s="828"/>
      <c r="BI124" s="828"/>
      <c r="BJ124" s="828"/>
      <c r="BK124" s="828"/>
      <c r="BL124" s="828"/>
      <c r="BM124" s="828"/>
      <c r="BN124" s="828"/>
      <c r="BO124" s="828"/>
      <c r="BP124" s="829"/>
      <c r="BQ124" s="830">
        <v>44.4</v>
      </c>
      <c r="BR124" s="831"/>
      <c r="BS124" s="831"/>
      <c r="BT124" s="831"/>
      <c r="BU124" s="831"/>
      <c r="BV124" s="831">
        <v>27.2</v>
      </c>
      <c r="BW124" s="831"/>
      <c r="BX124" s="831"/>
      <c r="BY124" s="831"/>
      <c r="BZ124" s="831"/>
      <c r="CA124" s="831">
        <v>19.7</v>
      </c>
      <c r="CB124" s="831"/>
      <c r="CC124" s="831"/>
      <c r="CD124" s="831"/>
      <c r="CE124" s="831"/>
      <c r="CF124" s="726"/>
      <c r="CG124" s="727"/>
      <c r="CH124" s="727"/>
      <c r="CI124" s="727"/>
      <c r="CJ124" s="862"/>
      <c r="CK124" s="870"/>
      <c r="CL124" s="870"/>
      <c r="CM124" s="870"/>
      <c r="CN124" s="870"/>
      <c r="CO124" s="871"/>
      <c r="CP124" s="835" t="s">
        <v>481</v>
      </c>
      <c r="CQ124" s="836"/>
      <c r="CR124" s="836"/>
      <c r="CS124" s="836"/>
      <c r="CT124" s="836"/>
      <c r="CU124" s="836"/>
      <c r="CV124" s="836"/>
      <c r="CW124" s="836"/>
      <c r="CX124" s="836"/>
      <c r="CY124" s="836"/>
      <c r="CZ124" s="836"/>
      <c r="DA124" s="836"/>
      <c r="DB124" s="836"/>
      <c r="DC124" s="836"/>
      <c r="DD124" s="836"/>
      <c r="DE124" s="836"/>
      <c r="DF124" s="837"/>
      <c r="DG124" s="763" t="s">
        <v>443</v>
      </c>
      <c r="DH124" s="764"/>
      <c r="DI124" s="764"/>
      <c r="DJ124" s="764"/>
      <c r="DK124" s="765"/>
      <c r="DL124" s="766" t="s">
        <v>440</v>
      </c>
      <c r="DM124" s="764"/>
      <c r="DN124" s="764"/>
      <c r="DO124" s="764"/>
      <c r="DP124" s="765"/>
      <c r="DQ124" s="766" t="s">
        <v>443</v>
      </c>
      <c r="DR124" s="764"/>
      <c r="DS124" s="764"/>
      <c r="DT124" s="764"/>
      <c r="DU124" s="765"/>
      <c r="DV124" s="848" t="s">
        <v>129</v>
      </c>
      <c r="DW124" s="849"/>
      <c r="DX124" s="849"/>
      <c r="DY124" s="849"/>
      <c r="DZ124" s="850"/>
    </row>
    <row r="125" spans="1:130" s="230" customFormat="1" ht="26.25" customHeight="1" x14ac:dyDescent="0.2">
      <c r="A125" s="820"/>
      <c r="B125" s="821"/>
      <c r="C125" s="815" t="s">
        <v>467</v>
      </c>
      <c r="D125" s="752"/>
      <c r="E125" s="752"/>
      <c r="F125" s="752"/>
      <c r="G125" s="752"/>
      <c r="H125" s="752"/>
      <c r="I125" s="752"/>
      <c r="J125" s="752"/>
      <c r="K125" s="752"/>
      <c r="L125" s="752"/>
      <c r="M125" s="752"/>
      <c r="N125" s="752"/>
      <c r="O125" s="752"/>
      <c r="P125" s="752"/>
      <c r="Q125" s="752"/>
      <c r="R125" s="752"/>
      <c r="S125" s="752"/>
      <c r="T125" s="752"/>
      <c r="U125" s="752"/>
      <c r="V125" s="752"/>
      <c r="W125" s="752"/>
      <c r="X125" s="752"/>
      <c r="Y125" s="752"/>
      <c r="Z125" s="753"/>
      <c r="AA125" s="779" t="s">
        <v>443</v>
      </c>
      <c r="AB125" s="780"/>
      <c r="AC125" s="780"/>
      <c r="AD125" s="780"/>
      <c r="AE125" s="781"/>
      <c r="AF125" s="782" t="s">
        <v>440</v>
      </c>
      <c r="AG125" s="780"/>
      <c r="AH125" s="780"/>
      <c r="AI125" s="780"/>
      <c r="AJ125" s="781"/>
      <c r="AK125" s="782" t="s">
        <v>440</v>
      </c>
      <c r="AL125" s="780"/>
      <c r="AM125" s="780"/>
      <c r="AN125" s="780"/>
      <c r="AO125" s="781"/>
      <c r="AP125" s="824" t="s">
        <v>129</v>
      </c>
      <c r="AQ125" s="825"/>
      <c r="AR125" s="825"/>
      <c r="AS125" s="825"/>
      <c r="AT125" s="826"/>
      <c r="AU125" s="252"/>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32"/>
      <c r="BR125" s="232"/>
      <c r="BS125" s="232"/>
      <c r="BT125" s="232"/>
      <c r="BU125" s="232"/>
      <c r="BV125" s="232"/>
      <c r="BW125" s="232"/>
      <c r="BX125" s="232"/>
      <c r="BY125" s="232"/>
      <c r="BZ125" s="232"/>
      <c r="CA125" s="232"/>
      <c r="CB125" s="232"/>
      <c r="CC125" s="232"/>
      <c r="CD125" s="232"/>
      <c r="CE125" s="232"/>
      <c r="CF125" s="232"/>
      <c r="CG125" s="232"/>
      <c r="CH125" s="232"/>
      <c r="CI125" s="232"/>
      <c r="CJ125" s="254"/>
      <c r="CK125" s="851" t="s">
        <v>482</v>
      </c>
      <c r="CL125" s="852"/>
      <c r="CM125" s="852"/>
      <c r="CN125" s="852"/>
      <c r="CO125" s="853"/>
      <c r="CP125" s="860" t="s">
        <v>483</v>
      </c>
      <c r="CQ125" s="808"/>
      <c r="CR125" s="808"/>
      <c r="CS125" s="808"/>
      <c r="CT125" s="808"/>
      <c r="CU125" s="808"/>
      <c r="CV125" s="808"/>
      <c r="CW125" s="808"/>
      <c r="CX125" s="808"/>
      <c r="CY125" s="808"/>
      <c r="CZ125" s="808"/>
      <c r="DA125" s="808"/>
      <c r="DB125" s="808"/>
      <c r="DC125" s="808"/>
      <c r="DD125" s="808"/>
      <c r="DE125" s="808"/>
      <c r="DF125" s="809"/>
      <c r="DG125" s="861" t="s">
        <v>129</v>
      </c>
      <c r="DH125" s="842"/>
      <c r="DI125" s="842"/>
      <c r="DJ125" s="842"/>
      <c r="DK125" s="842"/>
      <c r="DL125" s="842" t="s">
        <v>440</v>
      </c>
      <c r="DM125" s="842"/>
      <c r="DN125" s="842"/>
      <c r="DO125" s="842"/>
      <c r="DP125" s="842"/>
      <c r="DQ125" s="842" t="s">
        <v>440</v>
      </c>
      <c r="DR125" s="842"/>
      <c r="DS125" s="842"/>
      <c r="DT125" s="842"/>
      <c r="DU125" s="842"/>
      <c r="DV125" s="843" t="s">
        <v>443</v>
      </c>
      <c r="DW125" s="843"/>
      <c r="DX125" s="843"/>
      <c r="DY125" s="843"/>
      <c r="DZ125" s="844"/>
    </row>
    <row r="126" spans="1:130" s="230" customFormat="1" ht="26.25" customHeight="1" thickBot="1" x14ac:dyDescent="0.25">
      <c r="A126" s="820"/>
      <c r="B126" s="821"/>
      <c r="C126" s="815" t="s">
        <v>469</v>
      </c>
      <c r="D126" s="752"/>
      <c r="E126" s="752"/>
      <c r="F126" s="752"/>
      <c r="G126" s="752"/>
      <c r="H126" s="752"/>
      <c r="I126" s="752"/>
      <c r="J126" s="752"/>
      <c r="K126" s="752"/>
      <c r="L126" s="752"/>
      <c r="M126" s="752"/>
      <c r="N126" s="752"/>
      <c r="O126" s="752"/>
      <c r="P126" s="752"/>
      <c r="Q126" s="752"/>
      <c r="R126" s="752"/>
      <c r="S126" s="752"/>
      <c r="T126" s="752"/>
      <c r="U126" s="752"/>
      <c r="V126" s="752"/>
      <c r="W126" s="752"/>
      <c r="X126" s="752"/>
      <c r="Y126" s="752"/>
      <c r="Z126" s="753"/>
      <c r="AA126" s="779" t="s">
        <v>129</v>
      </c>
      <c r="AB126" s="780"/>
      <c r="AC126" s="780"/>
      <c r="AD126" s="780"/>
      <c r="AE126" s="781"/>
      <c r="AF126" s="782" t="s">
        <v>129</v>
      </c>
      <c r="AG126" s="780"/>
      <c r="AH126" s="780"/>
      <c r="AI126" s="780"/>
      <c r="AJ126" s="781"/>
      <c r="AK126" s="782" t="s">
        <v>129</v>
      </c>
      <c r="AL126" s="780"/>
      <c r="AM126" s="780"/>
      <c r="AN126" s="780"/>
      <c r="AO126" s="781"/>
      <c r="AP126" s="824" t="s">
        <v>129</v>
      </c>
      <c r="AQ126" s="825"/>
      <c r="AR126" s="825"/>
      <c r="AS126" s="825"/>
      <c r="AT126" s="826"/>
      <c r="AU126" s="232"/>
      <c r="AV126" s="232"/>
      <c r="AW126" s="232"/>
      <c r="AX126" s="232"/>
      <c r="AY126" s="232"/>
      <c r="AZ126" s="232"/>
      <c r="BA126" s="232"/>
      <c r="BB126" s="232"/>
      <c r="BC126" s="232"/>
      <c r="BD126" s="232"/>
      <c r="BE126" s="232"/>
      <c r="BF126" s="232"/>
      <c r="BG126" s="232"/>
      <c r="BH126" s="232"/>
      <c r="BI126" s="232"/>
      <c r="BJ126" s="232"/>
      <c r="BK126" s="232"/>
      <c r="BL126" s="232"/>
      <c r="BM126" s="232"/>
      <c r="BN126" s="232"/>
      <c r="BO126" s="232"/>
      <c r="BP126" s="232"/>
      <c r="BQ126" s="232"/>
      <c r="BR126" s="232"/>
      <c r="BS126" s="232"/>
      <c r="BT126" s="232"/>
      <c r="BU126" s="232"/>
      <c r="BV126" s="232"/>
      <c r="BW126" s="232"/>
      <c r="BX126" s="232"/>
      <c r="BY126" s="232"/>
      <c r="BZ126" s="232"/>
      <c r="CA126" s="232"/>
      <c r="CB126" s="232"/>
      <c r="CC126" s="232"/>
      <c r="CD126" s="255"/>
      <c r="CE126" s="255"/>
      <c r="CF126" s="255"/>
      <c r="CG126" s="232"/>
      <c r="CH126" s="232"/>
      <c r="CI126" s="232"/>
      <c r="CJ126" s="254"/>
      <c r="CK126" s="854"/>
      <c r="CL126" s="855"/>
      <c r="CM126" s="855"/>
      <c r="CN126" s="855"/>
      <c r="CO126" s="856"/>
      <c r="CP126" s="815" t="s">
        <v>484</v>
      </c>
      <c r="CQ126" s="752"/>
      <c r="CR126" s="752"/>
      <c r="CS126" s="752"/>
      <c r="CT126" s="752"/>
      <c r="CU126" s="752"/>
      <c r="CV126" s="752"/>
      <c r="CW126" s="752"/>
      <c r="CX126" s="752"/>
      <c r="CY126" s="752"/>
      <c r="CZ126" s="752"/>
      <c r="DA126" s="752"/>
      <c r="DB126" s="752"/>
      <c r="DC126" s="752"/>
      <c r="DD126" s="752"/>
      <c r="DE126" s="752"/>
      <c r="DF126" s="753"/>
      <c r="DG126" s="816" t="s">
        <v>443</v>
      </c>
      <c r="DH126" s="817"/>
      <c r="DI126" s="817"/>
      <c r="DJ126" s="817"/>
      <c r="DK126" s="817"/>
      <c r="DL126" s="817" t="s">
        <v>443</v>
      </c>
      <c r="DM126" s="817"/>
      <c r="DN126" s="817"/>
      <c r="DO126" s="817"/>
      <c r="DP126" s="817"/>
      <c r="DQ126" s="817" t="s">
        <v>443</v>
      </c>
      <c r="DR126" s="817"/>
      <c r="DS126" s="817"/>
      <c r="DT126" s="817"/>
      <c r="DU126" s="817"/>
      <c r="DV126" s="794" t="s">
        <v>129</v>
      </c>
      <c r="DW126" s="794"/>
      <c r="DX126" s="794"/>
      <c r="DY126" s="794"/>
      <c r="DZ126" s="795"/>
    </row>
    <row r="127" spans="1:130" s="230" customFormat="1" ht="26.25" customHeight="1" x14ac:dyDescent="0.2">
      <c r="A127" s="822"/>
      <c r="B127" s="823"/>
      <c r="C127" s="838" t="s">
        <v>485</v>
      </c>
      <c r="D127" s="839"/>
      <c r="E127" s="839"/>
      <c r="F127" s="839"/>
      <c r="G127" s="839"/>
      <c r="H127" s="839"/>
      <c r="I127" s="839"/>
      <c r="J127" s="839"/>
      <c r="K127" s="839"/>
      <c r="L127" s="839"/>
      <c r="M127" s="839"/>
      <c r="N127" s="839"/>
      <c r="O127" s="839"/>
      <c r="P127" s="839"/>
      <c r="Q127" s="839"/>
      <c r="R127" s="839"/>
      <c r="S127" s="839"/>
      <c r="T127" s="839"/>
      <c r="U127" s="839"/>
      <c r="V127" s="839"/>
      <c r="W127" s="839"/>
      <c r="X127" s="839"/>
      <c r="Y127" s="839"/>
      <c r="Z127" s="840"/>
      <c r="AA127" s="779" t="s">
        <v>443</v>
      </c>
      <c r="AB127" s="780"/>
      <c r="AC127" s="780"/>
      <c r="AD127" s="780"/>
      <c r="AE127" s="781"/>
      <c r="AF127" s="782" t="s">
        <v>440</v>
      </c>
      <c r="AG127" s="780"/>
      <c r="AH127" s="780"/>
      <c r="AI127" s="780"/>
      <c r="AJ127" s="781"/>
      <c r="AK127" s="782" t="s">
        <v>440</v>
      </c>
      <c r="AL127" s="780"/>
      <c r="AM127" s="780"/>
      <c r="AN127" s="780"/>
      <c r="AO127" s="781"/>
      <c r="AP127" s="824" t="s">
        <v>443</v>
      </c>
      <c r="AQ127" s="825"/>
      <c r="AR127" s="825"/>
      <c r="AS127" s="825"/>
      <c r="AT127" s="826"/>
      <c r="AU127" s="232"/>
      <c r="AV127" s="232"/>
      <c r="AW127" s="232"/>
      <c r="AX127" s="841" t="s">
        <v>486</v>
      </c>
      <c r="AY127" s="812"/>
      <c r="AZ127" s="812"/>
      <c r="BA127" s="812"/>
      <c r="BB127" s="812"/>
      <c r="BC127" s="812"/>
      <c r="BD127" s="812"/>
      <c r="BE127" s="813"/>
      <c r="BF127" s="811" t="s">
        <v>487</v>
      </c>
      <c r="BG127" s="812"/>
      <c r="BH127" s="812"/>
      <c r="BI127" s="812"/>
      <c r="BJ127" s="812"/>
      <c r="BK127" s="812"/>
      <c r="BL127" s="813"/>
      <c r="BM127" s="811" t="s">
        <v>488</v>
      </c>
      <c r="BN127" s="812"/>
      <c r="BO127" s="812"/>
      <c r="BP127" s="812"/>
      <c r="BQ127" s="812"/>
      <c r="BR127" s="812"/>
      <c r="BS127" s="813"/>
      <c r="BT127" s="811" t="s">
        <v>489</v>
      </c>
      <c r="BU127" s="812"/>
      <c r="BV127" s="812"/>
      <c r="BW127" s="812"/>
      <c r="BX127" s="812"/>
      <c r="BY127" s="812"/>
      <c r="BZ127" s="814"/>
      <c r="CA127" s="232"/>
      <c r="CB127" s="232"/>
      <c r="CC127" s="232"/>
      <c r="CD127" s="255"/>
      <c r="CE127" s="255"/>
      <c r="CF127" s="255"/>
      <c r="CG127" s="232"/>
      <c r="CH127" s="232"/>
      <c r="CI127" s="232"/>
      <c r="CJ127" s="254"/>
      <c r="CK127" s="854"/>
      <c r="CL127" s="855"/>
      <c r="CM127" s="855"/>
      <c r="CN127" s="855"/>
      <c r="CO127" s="856"/>
      <c r="CP127" s="815" t="s">
        <v>490</v>
      </c>
      <c r="CQ127" s="752"/>
      <c r="CR127" s="752"/>
      <c r="CS127" s="752"/>
      <c r="CT127" s="752"/>
      <c r="CU127" s="752"/>
      <c r="CV127" s="752"/>
      <c r="CW127" s="752"/>
      <c r="CX127" s="752"/>
      <c r="CY127" s="752"/>
      <c r="CZ127" s="752"/>
      <c r="DA127" s="752"/>
      <c r="DB127" s="752"/>
      <c r="DC127" s="752"/>
      <c r="DD127" s="752"/>
      <c r="DE127" s="752"/>
      <c r="DF127" s="753"/>
      <c r="DG127" s="816" t="s">
        <v>443</v>
      </c>
      <c r="DH127" s="817"/>
      <c r="DI127" s="817"/>
      <c r="DJ127" s="817"/>
      <c r="DK127" s="817"/>
      <c r="DL127" s="817" t="s">
        <v>129</v>
      </c>
      <c r="DM127" s="817"/>
      <c r="DN127" s="817"/>
      <c r="DO127" s="817"/>
      <c r="DP127" s="817"/>
      <c r="DQ127" s="817" t="s">
        <v>129</v>
      </c>
      <c r="DR127" s="817"/>
      <c r="DS127" s="817"/>
      <c r="DT127" s="817"/>
      <c r="DU127" s="817"/>
      <c r="DV127" s="794" t="s">
        <v>443</v>
      </c>
      <c r="DW127" s="794"/>
      <c r="DX127" s="794"/>
      <c r="DY127" s="794"/>
      <c r="DZ127" s="795"/>
    </row>
    <row r="128" spans="1:130" s="230" customFormat="1" ht="26.25" customHeight="1" thickBot="1" x14ac:dyDescent="0.25">
      <c r="A128" s="796" t="s">
        <v>491</v>
      </c>
      <c r="B128" s="797"/>
      <c r="C128" s="797"/>
      <c r="D128" s="797"/>
      <c r="E128" s="797"/>
      <c r="F128" s="797"/>
      <c r="G128" s="797"/>
      <c r="H128" s="797"/>
      <c r="I128" s="797"/>
      <c r="J128" s="797"/>
      <c r="K128" s="797"/>
      <c r="L128" s="797"/>
      <c r="M128" s="797"/>
      <c r="N128" s="797"/>
      <c r="O128" s="797"/>
      <c r="P128" s="797"/>
      <c r="Q128" s="797"/>
      <c r="R128" s="797"/>
      <c r="S128" s="797"/>
      <c r="T128" s="797"/>
      <c r="U128" s="797"/>
      <c r="V128" s="797"/>
      <c r="W128" s="798" t="s">
        <v>492</v>
      </c>
      <c r="X128" s="798"/>
      <c r="Y128" s="798"/>
      <c r="Z128" s="799"/>
      <c r="AA128" s="800">
        <v>10284</v>
      </c>
      <c r="AB128" s="801"/>
      <c r="AC128" s="801"/>
      <c r="AD128" s="801"/>
      <c r="AE128" s="802"/>
      <c r="AF128" s="803">
        <v>6980</v>
      </c>
      <c r="AG128" s="801"/>
      <c r="AH128" s="801"/>
      <c r="AI128" s="801"/>
      <c r="AJ128" s="802"/>
      <c r="AK128" s="803">
        <v>2662</v>
      </c>
      <c r="AL128" s="801"/>
      <c r="AM128" s="801"/>
      <c r="AN128" s="801"/>
      <c r="AO128" s="802"/>
      <c r="AP128" s="804"/>
      <c r="AQ128" s="805"/>
      <c r="AR128" s="805"/>
      <c r="AS128" s="805"/>
      <c r="AT128" s="806"/>
      <c r="AU128" s="232"/>
      <c r="AV128" s="232"/>
      <c r="AW128" s="232"/>
      <c r="AX128" s="807" t="s">
        <v>493</v>
      </c>
      <c r="AY128" s="808"/>
      <c r="AZ128" s="808"/>
      <c r="BA128" s="808"/>
      <c r="BB128" s="808"/>
      <c r="BC128" s="808"/>
      <c r="BD128" s="808"/>
      <c r="BE128" s="809"/>
      <c r="BF128" s="786" t="s">
        <v>443</v>
      </c>
      <c r="BG128" s="787"/>
      <c r="BH128" s="787"/>
      <c r="BI128" s="787"/>
      <c r="BJ128" s="787"/>
      <c r="BK128" s="787"/>
      <c r="BL128" s="810"/>
      <c r="BM128" s="786">
        <v>14.56</v>
      </c>
      <c r="BN128" s="787"/>
      <c r="BO128" s="787"/>
      <c r="BP128" s="787"/>
      <c r="BQ128" s="787"/>
      <c r="BR128" s="787"/>
      <c r="BS128" s="810"/>
      <c r="BT128" s="786">
        <v>20</v>
      </c>
      <c r="BU128" s="787"/>
      <c r="BV128" s="787"/>
      <c r="BW128" s="787"/>
      <c r="BX128" s="787"/>
      <c r="BY128" s="787"/>
      <c r="BZ128" s="788"/>
      <c r="CA128" s="255"/>
      <c r="CB128" s="255"/>
      <c r="CC128" s="255"/>
      <c r="CD128" s="255"/>
      <c r="CE128" s="255"/>
      <c r="CF128" s="255"/>
      <c r="CG128" s="232"/>
      <c r="CH128" s="232"/>
      <c r="CI128" s="232"/>
      <c r="CJ128" s="254"/>
      <c r="CK128" s="857"/>
      <c r="CL128" s="858"/>
      <c r="CM128" s="858"/>
      <c r="CN128" s="858"/>
      <c r="CO128" s="859"/>
      <c r="CP128" s="789" t="s">
        <v>494</v>
      </c>
      <c r="CQ128" s="730"/>
      <c r="CR128" s="730"/>
      <c r="CS128" s="730"/>
      <c r="CT128" s="730"/>
      <c r="CU128" s="730"/>
      <c r="CV128" s="730"/>
      <c r="CW128" s="730"/>
      <c r="CX128" s="730"/>
      <c r="CY128" s="730"/>
      <c r="CZ128" s="730"/>
      <c r="DA128" s="730"/>
      <c r="DB128" s="730"/>
      <c r="DC128" s="730"/>
      <c r="DD128" s="730"/>
      <c r="DE128" s="730"/>
      <c r="DF128" s="731"/>
      <c r="DG128" s="790" t="s">
        <v>129</v>
      </c>
      <c r="DH128" s="791"/>
      <c r="DI128" s="791"/>
      <c r="DJ128" s="791"/>
      <c r="DK128" s="791"/>
      <c r="DL128" s="791" t="s">
        <v>129</v>
      </c>
      <c r="DM128" s="791"/>
      <c r="DN128" s="791"/>
      <c r="DO128" s="791"/>
      <c r="DP128" s="791"/>
      <c r="DQ128" s="791" t="s">
        <v>129</v>
      </c>
      <c r="DR128" s="791"/>
      <c r="DS128" s="791"/>
      <c r="DT128" s="791"/>
      <c r="DU128" s="791"/>
      <c r="DV128" s="792" t="s">
        <v>129</v>
      </c>
      <c r="DW128" s="792"/>
      <c r="DX128" s="792"/>
      <c r="DY128" s="792"/>
      <c r="DZ128" s="793"/>
    </row>
    <row r="129" spans="1:131" s="230" customFormat="1" ht="26.25" customHeight="1" x14ac:dyDescent="0.2">
      <c r="A129" s="774" t="s">
        <v>108</v>
      </c>
      <c r="B129" s="775"/>
      <c r="C129" s="775"/>
      <c r="D129" s="775"/>
      <c r="E129" s="775"/>
      <c r="F129" s="775"/>
      <c r="G129" s="775"/>
      <c r="H129" s="775"/>
      <c r="I129" s="775"/>
      <c r="J129" s="775"/>
      <c r="K129" s="775"/>
      <c r="L129" s="775"/>
      <c r="M129" s="775"/>
      <c r="N129" s="775"/>
      <c r="O129" s="775"/>
      <c r="P129" s="775"/>
      <c r="Q129" s="775"/>
      <c r="R129" s="775"/>
      <c r="S129" s="775"/>
      <c r="T129" s="775"/>
      <c r="U129" s="775"/>
      <c r="V129" s="775"/>
      <c r="W129" s="776" t="s">
        <v>495</v>
      </c>
      <c r="X129" s="777"/>
      <c r="Y129" s="777"/>
      <c r="Z129" s="778"/>
      <c r="AA129" s="779">
        <v>5646282</v>
      </c>
      <c r="AB129" s="780"/>
      <c r="AC129" s="780"/>
      <c r="AD129" s="780"/>
      <c r="AE129" s="781"/>
      <c r="AF129" s="782">
        <v>5917687</v>
      </c>
      <c r="AG129" s="780"/>
      <c r="AH129" s="780"/>
      <c r="AI129" s="780"/>
      <c r="AJ129" s="781"/>
      <c r="AK129" s="782">
        <v>5754287</v>
      </c>
      <c r="AL129" s="780"/>
      <c r="AM129" s="780"/>
      <c r="AN129" s="780"/>
      <c r="AO129" s="781"/>
      <c r="AP129" s="783"/>
      <c r="AQ129" s="784"/>
      <c r="AR129" s="784"/>
      <c r="AS129" s="784"/>
      <c r="AT129" s="785"/>
      <c r="AU129" s="233"/>
      <c r="AV129" s="233"/>
      <c r="AW129" s="233"/>
      <c r="AX129" s="751" t="s">
        <v>496</v>
      </c>
      <c r="AY129" s="752"/>
      <c r="AZ129" s="752"/>
      <c r="BA129" s="752"/>
      <c r="BB129" s="752"/>
      <c r="BC129" s="752"/>
      <c r="BD129" s="752"/>
      <c r="BE129" s="753"/>
      <c r="BF129" s="770" t="s">
        <v>129</v>
      </c>
      <c r="BG129" s="771"/>
      <c r="BH129" s="771"/>
      <c r="BI129" s="771"/>
      <c r="BJ129" s="771"/>
      <c r="BK129" s="771"/>
      <c r="BL129" s="772"/>
      <c r="BM129" s="770">
        <v>19.559999999999999</v>
      </c>
      <c r="BN129" s="771"/>
      <c r="BO129" s="771"/>
      <c r="BP129" s="771"/>
      <c r="BQ129" s="771"/>
      <c r="BR129" s="771"/>
      <c r="BS129" s="772"/>
      <c r="BT129" s="770">
        <v>30</v>
      </c>
      <c r="BU129" s="771"/>
      <c r="BV129" s="771"/>
      <c r="BW129" s="771"/>
      <c r="BX129" s="771"/>
      <c r="BY129" s="771"/>
      <c r="BZ129" s="773"/>
      <c r="CA129" s="256"/>
      <c r="CB129" s="256"/>
      <c r="CC129" s="256"/>
      <c r="CD129" s="256"/>
      <c r="CE129" s="256"/>
      <c r="CF129" s="256"/>
      <c r="CG129" s="256"/>
      <c r="CH129" s="256"/>
      <c r="CI129" s="256"/>
      <c r="CJ129" s="256"/>
      <c r="CK129" s="256"/>
      <c r="CL129" s="256"/>
      <c r="CM129" s="256"/>
      <c r="CN129" s="256"/>
      <c r="CO129" s="256"/>
      <c r="CP129" s="256"/>
      <c r="CQ129" s="256"/>
      <c r="CR129" s="256"/>
      <c r="CS129" s="256"/>
      <c r="CT129" s="256"/>
      <c r="CU129" s="256"/>
      <c r="CV129" s="256"/>
      <c r="CW129" s="256"/>
      <c r="CX129" s="256"/>
      <c r="CY129" s="256"/>
      <c r="CZ129" s="256"/>
      <c r="DA129" s="256"/>
      <c r="DB129" s="256"/>
      <c r="DC129" s="256"/>
      <c r="DD129" s="256"/>
      <c r="DE129" s="256"/>
      <c r="DF129" s="256"/>
      <c r="DG129" s="256"/>
      <c r="DH129" s="256"/>
      <c r="DI129" s="256"/>
      <c r="DJ129" s="256"/>
      <c r="DK129" s="256"/>
      <c r="DL129" s="256"/>
      <c r="DM129" s="256"/>
      <c r="DN129" s="256"/>
      <c r="DO129" s="256"/>
      <c r="DP129" s="233"/>
      <c r="DQ129" s="233"/>
      <c r="DR129" s="233"/>
      <c r="DS129" s="233"/>
      <c r="DT129" s="233"/>
      <c r="DU129" s="233"/>
      <c r="DV129" s="233"/>
      <c r="DW129" s="233"/>
      <c r="DX129" s="233"/>
      <c r="DY129" s="233"/>
      <c r="DZ129" s="233"/>
    </row>
    <row r="130" spans="1:131" s="230" customFormat="1" ht="26.25" customHeight="1" x14ac:dyDescent="0.2">
      <c r="A130" s="774" t="s">
        <v>497</v>
      </c>
      <c r="B130" s="775"/>
      <c r="C130" s="775"/>
      <c r="D130" s="775"/>
      <c r="E130" s="775"/>
      <c r="F130" s="775"/>
      <c r="G130" s="775"/>
      <c r="H130" s="775"/>
      <c r="I130" s="775"/>
      <c r="J130" s="775"/>
      <c r="K130" s="775"/>
      <c r="L130" s="775"/>
      <c r="M130" s="775"/>
      <c r="N130" s="775"/>
      <c r="O130" s="775"/>
      <c r="P130" s="775"/>
      <c r="Q130" s="775"/>
      <c r="R130" s="775"/>
      <c r="S130" s="775"/>
      <c r="T130" s="775"/>
      <c r="U130" s="775"/>
      <c r="V130" s="775"/>
      <c r="W130" s="776" t="s">
        <v>498</v>
      </c>
      <c r="X130" s="777"/>
      <c r="Y130" s="777"/>
      <c r="Z130" s="778"/>
      <c r="AA130" s="779">
        <v>878656</v>
      </c>
      <c r="AB130" s="780"/>
      <c r="AC130" s="780"/>
      <c r="AD130" s="780"/>
      <c r="AE130" s="781"/>
      <c r="AF130" s="782">
        <v>890542</v>
      </c>
      <c r="AG130" s="780"/>
      <c r="AH130" s="780"/>
      <c r="AI130" s="780"/>
      <c r="AJ130" s="781"/>
      <c r="AK130" s="782">
        <v>888231</v>
      </c>
      <c r="AL130" s="780"/>
      <c r="AM130" s="780"/>
      <c r="AN130" s="780"/>
      <c r="AO130" s="781"/>
      <c r="AP130" s="783"/>
      <c r="AQ130" s="784"/>
      <c r="AR130" s="784"/>
      <c r="AS130" s="784"/>
      <c r="AT130" s="785"/>
      <c r="AU130" s="233"/>
      <c r="AV130" s="233"/>
      <c r="AW130" s="233"/>
      <c r="AX130" s="751" t="s">
        <v>499</v>
      </c>
      <c r="AY130" s="752"/>
      <c r="AZ130" s="752"/>
      <c r="BA130" s="752"/>
      <c r="BB130" s="752"/>
      <c r="BC130" s="752"/>
      <c r="BD130" s="752"/>
      <c r="BE130" s="753"/>
      <c r="BF130" s="754">
        <v>11.2</v>
      </c>
      <c r="BG130" s="755"/>
      <c r="BH130" s="755"/>
      <c r="BI130" s="755"/>
      <c r="BJ130" s="755"/>
      <c r="BK130" s="755"/>
      <c r="BL130" s="756"/>
      <c r="BM130" s="754">
        <v>25</v>
      </c>
      <c r="BN130" s="755"/>
      <c r="BO130" s="755"/>
      <c r="BP130" s="755"/>
      <c r="BQ130" s="755"/>
      <c r="BR130" s="755"/>
      <c r="BS130" s="756"/>
      <c r="BT130" s="754">
        <v>35</v>
      </c>
      <c r="BU130" s="755"/>
      <c r="BV130" s="755"/>
      <c r="BW130" s="755"/>
      <c r="BX130" s="755"/>
      <c r="BY130" s="755"/>
      <c r="BZ130" s="757"/>
      <c r="CA130" s="256"/>
      <c r="CB130" s="256"/>
      <c r="CC130" s="256"/>
      <c r="CD130" s="256"/>
      <c r="CE130" s="256"/>
      <c r="CF130" s="256"/>
      <c r="CG130" s="256"/>
      <c r="CH130" s="256"/>
      <c r="CI130" s="256"/>
      <c r="CJ130" s="256"/>
      <c r="CK130" s="256"/>
      <c r="CL130" s="256"/>
      <c r="CM130" s="256"/>
      <c r="CN130" s="256"/>
      <c r="CO130" s="256"/>
      <c r="CP130" s="256"/>
      <c r="CQ130" s="256"/>
      <c r="CR130" s="256"/>
      <c r="CS130" s="256"/>
      <c r="CT130" s="256"/>
      <c r="CU130" s="256"/>
      <c r="CV130" s="256"/>
      <c r="CW130" s="256"/>
      <c r="CX130" s="256"/>
      <c r="CY130" s="256"/>
      <c r="CZ130" s="256"/>
      <c r="DA130" s="256"/>
      <c r="DB130" s="256"/>
      <c r="DC130" s="256"/>
      <c r="DD130" s="256"/>
      <c r="DE130" s="256"/>
      <c r="DF130" s="256"/>
      <c r="DG130" s="256"/>
      <c r="DH130" s="256"/>
      <c r="DI130" s="256"/>
      <c r="DJ130" s="256"/>
      <c r="DK130" s="256"/>
      <c r="DL130" s="256"/>
      <c r="DM130" s="256"/>
      <c r="DN130" s="256"/>
      <c r="DO130" s="256"/>
      <c r="DP130" s="233"/>
      <c r="DQ130" s="233"/>
      <c r="DR130" s="233"/>
      <c r="DS130" s="233"/>
      <c r="DT130" s="233"/>
      <c r="DU130" s="233"/>
      <c r="DV130" s="233"/>
      <c r="DW130" s="233"/>
      <c r="DX130" s="233"/>
      <c r="DY130" s="233"/>
      <c r="DZ130" s="233"/>
    </row>
    <row r="131" spans="1:131" s="230" customFormat="1" ht="26.25" customHeight="1" thickBot="1" x14ac:dyDescent="0.25">
      <c r="A131" s="758"/>
      <c r="B131" s="759"/>
      <c r="C131" s="759"/>
      <c r="D131" s="759"/>
      <c r="E131" s="759"/>
      <c r="F131" s="759"/>
      <c r="G131" s="759"/>
      <c r="H131" s="759"/>
      <c r="I131" s="759"/>
      <c r="J131" s="759"/>
      <c r="K131" s="759"/>
      <c r="L131" s="759"/>
      <c r="M131" s="759"/>
      <c r="N131" s="759"/>
      <c r="O131" s="759"/>
      <c r="P131" s="759"/>
      <c r="Q131" s="759"/>
      <c r="R131" s="759"/>
      <c r="S131" s="759"/>
      <c r="T131" s="759"/>
      <c r="U131" s="759"/>
      <c r="V131" s="759"/>
      <c r="W131" s="760" t="s">
        <v>500</v>
      </c>
      <c r="X131" s="761"/>
      <c r="Y131" s="761"/>
      <c r="Z131" s="762"/>
      <c r="AA131" s="763">
        <v>4767626</v>
      </c>
      <c r="AB131" s="764"/>
      <c r="AC131" s="764"/>
      <c r="AD131" s="764"/>
      <c r="AE131" s="765"/>
      <c r="AF131" s="766">
        <v>5027145</v>
      </c>
      <c r="AG131" s="764"/>
      <c r="AH131" s="764"/>
      <c r="AI131" s="764"/>
      <c r="AJ131" s="765"/>
      <c r="AK131" s="766">
        <v>4866056</v>
      </c>
      <c r="AL131" s="764"/>
      <c r="AM131" s="764"/>
      <c r="AN131" s="764"/>
      <c r="AO131" s="765"/>
      <c r="AP131" s="767"/>
      <c r="AQ131" s="768"/>
      <c r="AR131" s="768"/>
      <c r="AS131" s="768"/>
      <c r="AT131" s="769"/>
      <c r="AU131" s="233"/>
      <c r="AV131" s="233"/>
      <c r="AW131" s="233"/>
      <c r="AX131" s="729" t="s">
        <v>501</v>
      </c>
      <c r="AY131" s="730"/>
      <c r="AZ131" s="730"/>
      <c r="BA131" s="730"/>
      <c r="BB131" s="730"/>
      <c r="BC131" s="730"/>
      <c r="BD131" s="730"/>
      <c r="BE131" s="731"/>
      <c r="BF131" s="732">
        <v>19.7</v>
      </c>
      <c r="BG131" s="733"/>
      <c r="BH131" s="733"/>
      <c r="BI131" s="733"/>
      <c r="BJ131" s="733"/>
      <c r="BK131" s="733"/>
      <c r="BL131" s="734"/>
      <c r="BM131" s="732">
        <v>350</v>
      </c>
      <c r="BN131" s="733"/>
      <c r="BO131" s="733"/>
      <c r="BP131" s="733"/>
      <c r="BQ131" s="733"/>
      <c r="BR131" s="733"/>
      <c r="BS131" s="734"/>
      <c r="BT131" s="735"/>
      <c r="BU131" s="736"/>
      <c r="BV131" s="736"/>
      <c r="BW131" s="736"/>
      <c r="BX131" s="736"/>
      <c r="BY131" s="736"/>
      <c r="BZ131" s="737"/>
      <c r="CA131" s="256"/>
      <c r="CB131" s="256"/>
      <c r="CC131" s="256"/>
      <c r="CD131" s="256"/>
      <c r="CE131" s="256"/>
      <c r="CF131" s="256"/>
      <c r="CG131" s="256"/>
      <c r="CH131" s="256"/>
      <c r="CI131" s="256"/>
      <c r="CJ131" s="256"/>
      <c r="CK131" s="256"/>
      <c r="CL131" s="256"/>
      <c r="CM131" s="256"/>
      <c r="CN131" s="256"/>
      <c r="CO131" s="256"/>
      <c r="CP131" s="256"/>
      <c r="CQ131" s="256"/>
      <c r="CR131" s="256"/>
      <c r="CS131" s="256"/>
      <c r="CT131" s="256"/>
      <c r="CU131" s="256"/>
      <c r="CV131" s="256"/>
      <c r="CW131" s="256"/>
      <c r="CX131" s="256"/>
      <c r="CY131" s="256"/>
      <c r="CZ131" s="256"/>
      <c r="DA131" s="256"/>
      <c r="DB131" s="256"/>
      <c r="DC131" s="256"/>
      <c r="DD131" s="256"/>
      <c r="DE131" s="256"/>
      <c r="DF131" s="256"/>
      <c r="DG131" s="256"/>
      <c r="DH131" s="256"/>
      <c r="DI131" s="256"/>
      <c r="DJ131" s="256"/>
      <c r="DK131" s="256"/>
      <c r="DL131" s="256"/>
      <c r="DM131" s="256"/>
      <c r="DN131" s="256"/>
      <c r="DO131" s="256"/>
      <c r="DP131" s="233"/>
      <c r="DQ131" s="233"/>
      <c r="DR131" s="233"/>
      <c r="DS131" s="233"/>
      <c r="DT131" s="233"/>
      <c r="DU131" s="233"/>
      <c r="DV131" s="233"/>
      <c r="DW131" s="233"/>
      <c r="DX131" s="233"/>
      <c r="DY131" s="233"/>
      <c r="DZ131" s="233"/>
    </row>
    <row r="132" spans="1:131" s="230" customFormat="1" ht="26.25" customHeight="1" x14ac:dyDescent="0.2">
      <c r="A132" s="738" t="s">
        <v>502</v>
      </c>
      <c r="B132" s="739"/>
      <c r="C132" s="739"/>
      <c r="D132" s="739"/>
      <c r="E132" s="739"/>
      <c r="F132" s="739"/>
      <c r="G132" s="739"/>
      <c r="H132" s="739"/>
      <c r="I132" s="739"/>
      <c r="J132" s="739"/>
      <c r="K132" s="739"/>
      <c r="L132" s="739"/>
      <c r="M132" s="739"/>
      <c r="N132" s="739"/>
      <c r="O132" s="739"/>
      <c r="P132" s="739"/>
      <c r="Q132" s="739"/>
      <c r="R132" s="739"/>
      <c r="S132" s="739"/>
      <c r="T132" s="739"/>
      <c r="U132" s="739"/>
      <c r="V132" s="742" t="s">
        <v>503</v>
      </c>
      <c r="W132" s="742"/>
      <c r="X132" s="742"/>
      <c r="Y132" s="742"/>
      <c r="Z132" s="743"/>
      <c r="AA132" s="744">
        <v>10.52211</v>
      </c>
      <c r="AB132" s="745"/>
      <c r="AC132" s="745"/>
      <c r="AD132" s="745"/>
      <c r="AE132" s="746"/>
      <c r="AF132" s="747">
        <v>11.473928040000001</v>
      </c>
      <c r="AG132" s="745"/>
      <c r="AH132" s="745"/>
      <c r="AI132" s="745"/>
      <c r="AJ132" s="746"/>
      <c r="AK132" s="747">
        <v>11.8860942</v>
      </c>
      <c r="AL132" s="745"/>
      <c r="AM132" s="745"/>
      <c r="AN132" s="745"/>
      <c r="AO132" s="746"/>
      <c r="AP132" s="748"/>
      <c r="AQ132" s="749"/>
      <c r="AR132" s="749"/>
      <c r="AS132" s="749"/>
      <c r="AT132" s="750"/>
      <c r="AU132" s="257"/>
      <c r="AV132" s="233"/>
      <c r="AW132" s="233"/>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56"/>
      <c r="CB132" s="256"/>
      <c r="CC132" s="256"/>
      <c r="CD132" s="256"/>
      <c r="CE132" s="256"/>
      <c r="CF132" s="256"/>
      <c r="CG132" s="256"/>
      <c r="CH132" s="256"/>
      <c r="CI132" s="256"/>
      <c r="CJ132" s="256"/>
      <c r="CK132" s="256"/>
      <c r="CL132" s="256"/>
      <c r="CM132" s="256"/>
      <c r="CN132" s="256"/>
      <c r="CO132" s="256"/>
      <c r="CP132" s="256"/>
      <c r="CQ132" s="256"/>
      <c r="CR132" s="256"/>
      <c r="CS132" s="256"/>
      <c r="CT132" s="256"/>
      <c r="CU132" s="256"/>
      <c r="CV132" s="256"/>
      <c r="CW132" s="256"/>
      <c r="CX132" s="256"/>
      <c r="CY132" s="256"/>
      <c r="CZ132" s="256"/>
      <c r="DA132" s="256"/>
      <c r="DB132" s="256"/>
      <c r="DC132" s="256"/>
      <c r="DD132" s="256"/>
      <c r="DE132" s="256"/>
      <c r="DF132" s="256"/>
      <c r="DG132" s="256"/>
      <c r="DH132" s="256"/>
      <c r="DI132" s="256"/>
      <c r="DJ132" s="256"/>
      <c r="DK132" s="256"/>
      <c r="DL132" s="256"/>
      <c r="DM132" s="256"/>
      <c r="DN132" s="256"/>
      <c r="DO132" s="256"/>
      <c r="DP132" s="233"/>
      <c r="DQ132" s="233"/>
      <c r="DR132" s="233"/>
      <c r="DS132" s="233"/>
      <c r="DT132" s="233"/>
      <c r="DU132" s="233"/>
      <c r="DV132" s="233"/>
      <c r="DW132" s="233"/>
      <c r="DX132" s="233"/>
      <c r="DY132" s="233"/>
      <c r="DZ132" s="233"/>
    </row>
    <row r="133" spans="1:131" s="230" customFormat="1" ht="26.25" customHeight="1" thickBot="1" x14ac:dyDescent="0.25">
      <c r="A133" s="740"/>
      <c r="B133" s="741"/>
      <c r="C133" s="741"/>
      <c r="D133" s="741"/>
      <c r="E133" s="741"/>
      <c r="F133" s="741"/>
      <c r="G133" s="741"/>
      <c r="H133" s="741"/>
      <c r="I133" s="741"/>
      <c r="J133" s="741"/>
      <c r="K133" s="741"/>
      <c r="L133" s="741"/>
      <c r="M133" s="741"/>
      <c r="N133" s="741"/>
      <c r="O133" s="741"/>
      <c r="P133" s="741"/>
      <c r="Q133" s="741"/>
      <c r="R133" s="741"/>
      <c r="S133" s="741"/>
      <c r="T133" s="741"/>
      <c r="U133" s="741"/>
      <c r="V133" s="721" t="s">
        <v>504</v>
      </c>
      <c r="W133" s="721"/>
      <c r="X133" s="721"/>
      <c r="Y133" s="721"/>
      <c r="Z133" s="722"/>
      <c r="AA133" s="723">
        <v>11.3</v>
      </c>
      <c r="AB133" s="724"/>
      <c r="AC133" s="724"/>
      <c r="AD133" s="724"/>
      <c r="AE133" s="725"/>
      <c r="AF133" s="723">
        <v>11.3</v>
      </c>
      <c r="AG133" s="724"/>
      <c r="AH133" s="724"/>
      <c r="AI133" s="724"/>
      <c r="AJ133" s="725"/>
      <c r="AK133" s="723">
        <v>11.2</v>
      </c>
      <c r="AL133" s="724"/>
      <c r="AM133" s="724"/>
      <c r="AN133" s="724"/>
      <c r="AO133" s="725"/>
      <c r="AP133" s="726"/>
      <c r="AQ133" s="727"/>
      <c r="AR133" s="727"/>
      <c r="AS133" s="727"/>
      <c r="AT133" s="728"/>
      <c r="AU133" s="233"/>
      <c r="AV133" s="233"/>
      <c r="AW133" s="233"/>
      <c r="AX133" s="233"/>
      <c r="AY133" s="233"/>
      <c r="AZ133" s="233"/>
      <c r="BA133" s="233"/>
      <c r="BB133" s="233"/>
      <c r="BC133" s="233"/>
      <c r="BD133" s="233"/>
      <c r="BE133" s="233"/>
      <c r="BF133" s="233"/>
      <c r="BG133" s="233"/>
      <c r="BH133" s="233"/>
      <c r="BI133" s="233"/>
      <c r="BJ133" s="233"/>
      <c r="BK133" s="233"/>
      <c r="BL133" s="233"/>
      <c r="BM133" s="233"/>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6"/>
      <c r="CO133" s="256"/>
      <c r="CP133" s="256"/>
      <c r="CQ133" s="256"/>
      <c r="CR133" s="256"/>
      <c r="CS133" s="256"/>
      <c r="CT133" s="256"/>
      <c r="CU133" s="256"/>
      <c r="CV133" s="256"/>
      <c r="CW133" s="256"/>
      <c r="CX133" s="256"/>
      <c r="CY133" s="256"/>
      <c r="CZ133" s="256"/>
      <c r="DA133" s="256"/>
      <c r="DB133" s="256"/>
      <c r="DC133" s="256"/>
      <c r="DD133" s="256"/>
      <c r="DE133" s="256"/>
      <c r="DF133" s="256"/>
      <c r="DG133" s="256"/>
      <c r="DH133" s="256"/>
      <c r="DI133" s="256"/>
      <c r="DJ133" s="256"/>
      <c r="DK133" s="256"/>
      <c r="DL133" s="256"/>
      <c r="DM133" s="256"/>
      <c r="DN133" s="256"/>
      <c r="DO133" s="256"/>
      <c r="DP133" s="233"/>
      <c r="DQ133" s="233"/>
      <c r="DR133" s="233"/>
      <c r="DS133" s="233"/>
      <c r="DT133" s="233"/>
      <c r="DU133" s="233"/>
      <c r="DV133" s="233"/>
      <c r="DW133" s="233"/>
      <c r="DX133" s="233"/>
      <c r="DY133" s="233"/>
      <c r="DZ133" s="233"/>
    </row>
    <row r="134" spans="1:131" ht="11.25" customHeight="1" x14ac:dyDescent="0.2">
      <c r="A134" s="258"/>
      <c r="B134" s="258"/>
      <c r="C134" s="258"/>
      <c r="D134" s="258"/>
      <c r="E134" s="258"/>
      <c r="F134" s="258"/>
      <c r="G134" s="258"/>
      <c r="H134" s="258"/>
      <c r="I134" s="258"/>
      <c r="J134" s="258"/>
      <c r="K134" s="258"/>
      <c r="L134" s="258"/>
      <c r="M134" s="258"/>
      <c r="N134" s="258"/>
      <c r="O134" s="258"/>
      <c r="P134" s="258"/>
      <c r="Q134" s="258"/>
      <c r="R134" s="258"/>
      <c r="S134" s="258"/>
      <c r="T134" s="258"/>
      <c r="U134" s="258"/>
      <c r="V134" s="258"/>
      <c r="W134" s="258"/>
      <c r="X134" s="258"/>
      <c r="Y134" s="258"/>
      <c r="Z134" s="258"/>
      <c r="AA134" s="258"/>
      <c r="AB134" s="258"/>
      <c r="AC134" s="258"/>
      <c r="AD134" s="258"/>
      <c r="AE134" s="258"/>
      <c r="AF134" s="258"/>
      <c r="AG134" s="258"/>
      <c r="AH134" s="258"/>
      <c r="AI134" s="258"/>
      <c r="AJ134" s="258"/>
      <c r="AK134" s="258"/>
      <c r="AL134" s="258"/>
      <c r="AM134" s="258"/>
      <c r="AN134" s="258"/>
      <c r="AO134" s="258"/>
      <c r="AP134" s="258"/>
      <c r="AQ134" s="258"/>
      <c r="AR134" s="258"/>
      <c r="AS134" s="258"/>
      <c r="AT134" s="258"/>
      <c r="AU134" s="233"/>
      <c r="AV134" s="233"/>
      <c r="AW134" s="233"/>
      <c r="AX134" s="233"/>
      <c r="AY134" s="233"/>
      <c r="AZ134" s="233"/>
      <c r="BA134" s="233"/>
      <c r="BB134" s="233"/>
      <c r="BC134" s="233"/>
      <c r="BD134" s="233"/>
      <c r="BE134" s="233"/>
      <c r="BF134" s="233"/>
      <c r="BG134" s="233"/>
      <c r="BH134" s="233"/>
      <c r="BI134" s="233"/>
      <c r="BJ134" s="233"/>
      <c r="BK134" s="233"/>
      <c r="BL134" s="233"/>
      <c r="BM134" s="233"/>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256"/>
      <c r="DK134" s="256"/>
      <c r="DL134" s="256"/>
      <c r="DM134" s="256"/>
      <c r="DN134" s="256"/>
      <c r="DO134" s="256"/>
      <c r="DP134" s="233"/>
      <c r="DQ134" s="233"/>
      <c r="DR134" s="233"/>
      <c r="DS134" s="233"/>
      <c r="DT134" s="233"/>
      <c r="DU134" s="233"/>
      <c r="DV134" s="233"/>
      <c r="DW134" s="233"/>
      <c r="DX134" s="233"/>
      <c r="DY134" s="233"/>
      <c r="DZ134" s="233"/>
      <c r="EA134" s="230"/>
    </row>
    <row r="135" spans="1:131" ht="14" hidden="1" x14ac:dyDescent="0.2">
      <c r="AU135" s="258"/>
      <c r="AV135" s="258"/>
      <c r="AW135" s="258"/>
      <c r="AX135" s="258"/>
      <c r="AY135" s="258"/>
      <c r="AZ135" s="258"/>
      <c r="BA135" s="258"/>
      <c r="BB135" s="258"/>
      <c r="BC135" s="258"/>
      <c r="BD135" s="258"/>
      <c r="BE135" s="258"/>
      <c r="BF135" s="258"/>
      <c r="BG135" s="258"/>
      <c r="BH135" s="258"/>
      <c r="BI135" s="258"/>
      <c r="BJ135" s="258"/>
      <c r="BK135" s="258"/>
      <c r="BL135" s="258"/>
      <c r="BM135" s="258"/>
      <c r="BN135" s="258"/>
      <c r="BO135" s="258"/>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258"/>
      <c r="DP135" s="258"/>
      <c r="DQ135" s="258"/>
      <c r="DR135" s="258"/>
      <c r="DS135" s="258"/>
      <c r="DT135" s="258"/>
      <c r="DU135" s="258"/>
      <c r="DV135" s="258"/>
      <c r="DW135" s="258"/>
      <c r="DX135" s="258"/>
      <c r="DY135" s="258"/>
      <c r="DZ135" s="258"/>
    </row>
  </sheetData>
  <sheetProtection algorithmName="SHA-512" hashValue="IhBB+iq+RJPmOcjLxKcgZpfrklBVy5f8pNquW6G32ObMEX41ZzZH2+zaIB4M5sjojMHVyo/+BuNexwhSsH7HzA==" saltValue="17q1/7D4miYejrf1j2kb4w=="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8"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A9B361-BB65-4EDE-97B4-C697A09A595D}">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2"/>
  <cols>
    <col min="1" max="120" width="2.7265625" style="260" customWidth="1"/>
    <col min="121" max="121" width="0" style="259" hidden="1" customWidth="1"/>
    <col min="122" max="16384" width="9" style="259" hidden="1"/>
  </cols>
  <sheetData>
    <row r="1" spans="1:120" ht="13" x14ac:dyDescent="0.2">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row>
    <row r="2" spans="1:120" ht="13" x14ac:dyDescent="0.2"/>
    <row r="3" spans="1:120" ht="13" x14ac:dyDescent="0.2"/>
    <row r="4" spans="1:120" ht="13" x14ac:dyDescent="0.2"/>
    <row r="5" spans="1:120" ht="13" x14ac:dyDescent="0.2"/>
    <row r="6" spans="1:120" ht="13" x14ac:dyDescent="0.2"/>
    <row r="7" spans="1:120" ht="13" x14ac:dyDescent="0.2"/>
    <row r="8" spans="1:120" ht="13" x14ac:dyDescent="0.2"/>
    <row r="9" spans="1:120" ht="13" x14ac:dyDescent="0.2"/>
    <row r="10" spans="1:120" ht="13" x14ac:dyDescent="0.2"/>
    <row r="11" spans="1:120" ht="13" x14ac:dyDescent="0.2"/>
    <row r="12" spans="1:120" ht="13" x14ac:dyDescent="0.2"/>
    <row r="13" spans="1:120" ht="13" x14ac:dyDescent="0.2"/>
    <row r="14" spans="1:120" ht="13" x14ac:dyDescent="0.2"/>
    <row r="15" spans="1:120" ht="13" x14ac:dyDescent="0.2"/>
    <row r="16" spans="1:120" ht="13" x14ac:dyDescent="0.2">
      <c r="DP16" s="259"/>
    </row>
    <row r="17" spans="119:120" ht="13" x14ac:dyDescent="0.2">
      <c r="DP17" s="259"/>
    </row>
    <row r="18" spans="119:120" ht="13" x14ac:dyDescent="0.2"/>
    <row r="19" spans="119:120" ht="13" x14ac:dyDescent="0.2"/>
    <row r="20" spans="119:120" ht="13" x14ac:dyDescent="0.2">
      <c r="DO20" s="259"/>
      <c r="DP20" s="259"/>
    </row>
    <row r="21" spans="119:120" ht="13" x14ac:dyDescent="0.2">
      <c r="DP21" s="259"/>
    </row>
    <row r="22" spans="119:120" ht="13" x14ac:dyDescent="0.2"/>
    <row r="23" spans="119:120" ht="13" x14ac:dyDescent="0.2">
      <c r="DO23" s="259"/>
      <c r="DP23" s="259"/>
    </row>
    <row r="24" spans="119:120" ht="13" x14ac:dyDescent="0.2">
      <c r="DP24" s="259"/>
    </row>
    <row r="25" spans="119:120" ht="13" x14ac:dyDescent="0.2">
      <c r="DP25" s="259"/>
    </row>
    <row r="26" spans="119:120" ht="13" x14ac:dyDescent="0.2">
      <c r="DO26" s="259"/>
      <c r="DP26" s="259"/>
    </row>
    <row r="27" spans="119:120" ht="13" x14ac:dyDescent="0.2"/>
    <row r="28" spans="119:120" ht="13" x14ac:dyDescent="0.2">
      <c r="DO28" s="259"/>
      <c r="DP28" s="259"/>
    </row>
    <row r="29" spans="119:120" ht="13" x14ac:dyDescent="0.2">
      <c r="DP29" s="259"/>
    </row>
    <row r="30" spans="119:120" ht="13" x14ac:dyDescent="0.2"/>
    <row r="31" spans="119:120" ht="13" x14ac:dyDescent="0.2">
      <c r="DO31" s="259"/>
      <c r="DP31" s="259"/>
    </row>
    <row r="32" spans="119:120" ht="13" x14ac:dyDescent="0.2"/>
    <row r="33" spans="98:120" ht="13" x14ac:dyDescent="0.2">
      <c r="DO33" s="259"/>
      <c r="DP33" s="259"/>
    </row>
    <row r="34" spans="98:120" ht="13" x14ac:dyDescent="0.2">
      <c r="DM34" s="259"/>
    </row>
    <row r="35" spans="98:120" ht="13" x14ac:dyDescent="0.2">
      <c r="CT35" s="259"/>
      <c r="CU35" s="259"/>
      <c r="CV35" s="259"/>
      <c r="CY35" s="259"/>
      <c r="CZ35" s="259"/>
      <c r="DA35" s="259"/>
      <c r="DD35" s="259"/>
      <c r="DE35" s="259"/>
      <c r="DF35" s="259"/>
      <c r="DI35" s="259"/>
      <c r="DJ35" s="259"/>
      <c r="DK35" s="259"/>
      <c r="DM35" s="259"/>
      <c r="DN35" s="259"/>
      <c r="DO35" s="259"/>
      <c r="DP35" s="259"/>
    </row>
    <row r="36" spans="98:120" ht="13" x14ac:dyDescent="0.2"/>
    <row r="37" spans="98:120" ht="13" x14ac:dyDescent="0.2">
      <c r="CW37" s="259"/>
      <c r="DB37" s="259"/>
      <c r="DG37" s="259"/>
      <c r="DL37" s="259"/>
      <c r="DP37" s="259"/>
    </row>
    <row r="38" spans="98:120" ht="13" x14ac:dyDescent="0.2">
      <c r="CT38" s="259"/>
      <c r="CU38" s="259"/>
      <c r="CV38" s="259"/>
      <c r="CW38" s="259"/>
      <c r="CY38" s="259"/>
      <c r="CZ38" s="259"/>
      <c r="DA38" s="259"/>
      <c r="DB38" s="259"/>
      <c r="DD38" s="259"/>
      <c r="DE38" s="259"/>
      <c r="DF38" s="259"/>
      <c r="DG38" s="259"/>
      <c r="DI38" s="259"/>
      <c r="DJ38" s="259"/>
      <c r="DK38" s="259"/>
      <c r="DL38" s="259"/>
      <c r="DN38" s="259"/>
      <c r="DO38" s="259"/>
      <c r="DP38" s="259"/>
    </row>
    <row r="39" spans="98:120" ht="13" x14ac:dyDescent="0.2"/>
    <row r="40" spans="98:120" ht="13" x14ac:dyDescent="0.2"/>
    <row r="41" spans="98:120" ht="13" x14ac:dyDescent="0.2"/>
    <row r="42" spans="98:120" ht="13" x14ac:dyDescent="0.2"/>
    <row r="43" spans="98:120" ht="13" x14ac:dyDescent="0.2"/>
    <row r="44" spans="98:120" ht="13" x14ac:dyDescent="0.2"/>
    <row r="45" spans="98:120" ht="13" x14ac:dyDescent="0.2"/>
    <row r="46" spans="98:120" ht="13" x14ac:dyDescent="0.2"/>
    <row r="47" spans="98:120" ht="13" x14ac:dyDescent="0.2"/>
    <row r="48" spans="98:120" ht="13" x14ac:dyDescent="0.2"/>
    <row r="49" spans="22:120" ht="13" x14ac:dyDescent="0.2">
      <c r="DN49" s="259"/>
      <c r="DO49" s="259"/>
      <c r="DP49" s="259"/>
    </row>
    <row r="50" spans="22:120" ht="13" x14ac:dyDescent="0.2"/>
    <row r="51" spans="22:120" ht="13" x14ac:dyDescent="0.2"/>
    <row r="52" spans="22:120" ht="13" x14ac:dyDescent="0.2"/>
    <row r="53" spans="22:120" ht="13" x14ac:dyDescent="0.2"/>
    <row r="54" spans="22:120" ht="13" x14ac:dyDescent="0.2"/>
    <row r="55" spans="22:120" ht="13" x14ac:dyDescent="0.2"/>
    <row r="56" spans="22:120" ht="13" x14ac:dyDescent="0.2"/>
    <row r="57" spans="22:120" ht="13" x14ac:dyDescent="0.2"/>
    <row r="58" spans="22:120" ht="13" x14ac:dyDescent="0.2"/>
    <row r="59" spans="22:120" ht="13" x14ac:dyDescent="0.2"/>
    <row r="60" spans="22:120" ht="13" x14ac:dyDescent="0.2"/>
    <row r="61" spans="22:120" ht="13" x14ac:dyDescent="0.2"/>
    <row r="62" spans="22:120" ht="13" x14ac:dyDescent="0.2"/>
    <row r="63" spans="22:120" ht="13" x14ac:dyDescent="0.2">
      <c r="W63" s="259"/>
      <c r="CS63" s="259"/>
      <c r="CX63" s="259"/>
      <c r="DC63" s="259"/>
      <c r="DH63" s="259"/>
    </row>
    <row r="64" spans="22:120" ht="13" x14ac:dyDescent="0.2">
      <c r="V64" s="259"/>
    </row>
    <row r="65" spans="15:120" ht="13" x14ac:dyDescent="0.2">
      <c r="X65" s="259"/>
      <c r="Z65" s="259"/>
      <c r="AA65" s="259"/>
      <c r="AB65" s="259"/>
      <c r="AC65" s="259"/>
      <c r="AD65" s="259"/>
      <c r="AE65" s="259"/>
      <c r="AF65" s="259"/>
      <c r="AG65" s="259"/>
      <c r="AH65" s="259"/>
      <c r="AI65" s="259"/>
      <c r="AJ65" s="259"/>
      <c r="AK65" s="259"/>
      <c r="AL65" s="259"/>
      <c r="AM65" s="259"/>
      <c r="AN65" s="259"/>
      <c r="AO65" s="259"/>
      <c r="AP65" s="259"/>
      <c r="AQ65" s="259"/>
      <c r="AR65" s="259"/>
      <c r="AS65" s="259"/>
      <c r="AT65" s="259"/>
      <c r="AU65" s="259"/>
      <c r="AV65" s="259"/>
      <c r="AW65" s="259"/>
      <c r="AX65" s="259"/>
      <c r="AY65" s="259"/>
      <c r="AZ65" s="259"/>
      <c r="BA65" s="259"/>
      <c r="BB65" s="259"/>
      <c r="BC65" s="259"/>
      <c r="BD65" s="259"/>
      <c r="BE65" s="259"/>
      <c r="BF65" s="259"/>
      <c r="BG65" s="259"/>
      <c r="BH65" s="259"/>
      <c r="BI65" s="259"/>
      <c r="BJ65" s="259"/>
      <c r="BK65" s="259"/>
      <c r="BL65" s="259"/>
      <c r="BM65" s="259"/>
      <c r="BN65" s="259"/>
      <c r="BO65" s="259"/>
      <c r="BP65" s="259"/>
      <c r="BQ65" s="259"/>
      <c r="BR65" s="259"/>
      <c r="BS65" s="259"/>
      <c r="BT65" s="259"/>
      <c r="BU65" s="259"/>
      <c r="BV65" s="259"/>
      <c r="BW65" s="259"/>
      <c r="BX65" s="259"/>
      <c r="BY65" s="259"/>
      <c r="BZ65" s="259"/>
      <c r="CA65" s="259"/>
      <c r="CB65" s="259"/>
      <c r="CC65" s="259"/>
      <c r="CD65" s="259"/>
      <c r="CE65" s="259"/>
      <c r="CF65" s="259"/>
      <c r="CG65" s="259"/>
      <c r="CH65" s="259"/>
      <c r="CI65" s="259"/>
      <c r="CJ65" s="259"/>
      <c r="CK65" s="259"/>
      <c r="CL65" s="259"/>
      <c r="CM65" s="259"/>
      <c r="CN65" s="259"/>
      <c r="CO65" s="259"/>
      <c r="CP65" s="259"/>
      <c r="CQ65" s="259"/>
      <c r="CR65" s="259"/>
      <c r="CU65" s="259"/>
      <c r="CZ65" s="259"/>
      <c r="DE65" s="259"/>
      <c r="DJ65" s="259"/>
    </row>
    <row r="66" spans="15:120" ht="13" x14ac:dyDescent="0.2">
      <c r="Q66" s="259"/>
      <c r="S66" s="259"/>
      <c r="U66" s="259"/>
      <c r="DM66" s="259"/>
    </row>
    <row r="67" spans="15:120" ht="13" x14ac:dyDescent="0.2">
      <c r="O67" s="259"/>
      <c r="P67" s="259"/>
      <c r="R67" s="259"/>
      <c r="T67" s="259"/>
      <c r="Y67" s="259"/>
      <c r="CT67" s="259"/>
      <c r="CV67" s="259"/>
      <c r="CW67" s="259"/>
      <c r="CY67" s="259"/>
      <c r="DA67" s="259"/>
      <c r="DB67" s="259"/>
      <c r="DD67" s="259"/>
      <c r="DF67" s="259"/>
      <c r="DG67" s="259"/>
      <c r="DI67" s="259"/>
      <c r="DK67" s="259"/>
      <c r="DL67" s="259"/>
      <c r="DN67" s="259"/>
      <c r="DO67" s="259"/>
      <c r="DP67" s="259"/>
    </row>
    <row r="68" spans="15:120" ht="13" x14ac:dyDescent="0.2"/>
    <row r="69" spans="15:120" ht="13" x14ac:dyDescent="0.2"/>
    <row r="70" spans="15:120" ht="13" x14ac:dyDescent="0.2"/>
    <row r="71" spans="15:120" ht="13" x14ac:dyDescent="0.2"/>
    <row r="72" spans="15:120" ht="13" x14ac:dyDescent="0.2">
      <c r="DP72" s="259"/>
    </row>
    <row r="73" spans="15:120" ht="13" x14ac:dyDescent="0.2">
      <c r="DP73" s="259"/>
    </row>
    <row r="74" spans="15:120" ht="13" x14ac:dyDescent="0.2"/>
    <row r="75" spans="15:120" ht="13" x14ac:dyDescent="0.2"/>
    <row r="76" spans="15:120" ht="13" x14ac:dyDescent="0.2"/>
    <row r="77" spans="15:120" ht="13" x14ac:dyDescent="0.2"/>
    <row r="78" spans="15:120" ht="13" x14ac:dyDescent="0.2"/>
    <row r="79" spans="15:120" ht="13" x14ac:dyDescent="0.2"/>
    <row r="80" spans="15:120" ht="13" x14ac:dyDescent="0.2"/>
    <row r="81" spans="97:112" ht="13" x14ac:dyDescent="0.2"/>
    <row r="82" spans="97:112" ht="13" x14ac:dyDescent="0.2"/>
    <row r="83" spans="97:112" ht="13" x14ac:dyDescent="0.2"/>
    <row r="84" spans="97:112" ht="13" x14ac:dyDescent="0.2"/>
    <row r="85" spans="97:112" ht="13" x14ac:dyDescent="0.2"/>
    <row r="86" spans="97:112" ht="13" x14ac:dyDescent="0.2"/>
    <row r="87" spans="97:112" ht="13" x14ac:dyDescent="0.2"/>
    <row r="88" spans="97:112" ht="13" x14ac:dyDescent="0.2"/>
    <row r="89" spans="97:112" ht="13" x14ac:dyDescent="0.2"/>
    <row r="90" spans="97:112" ht="13" x14ac:dyDescent="0.2"/>
    <row r="91" spans="97:112" ht="13" x14ac:dyDescent="0.2"/>
    <row r="92" spans="97:112" ht="13" x14ac:dyDescent="0.2"/>
    <row r="93" spans="97:112" ht="13" x14ac:dyDescent="0.2"/>
    <row r="94" spans="97:112" ht="13" x14ac:dyDescent="0.2"/>
    <row r="95" spans="97:112" ht="13" x14ac:dyDescent="0.2"/>
    <row r="96" spans="97:112" ht="13" x14ac:dyDescent="0.2">
      <c r="CS96" s="259"/>
      <c r="CX96" s="259"/>
      <c r="DC96" s="259"/>
      <c r="DH96" s="259"/>
    </row>
    <row r="97" spans="24:120" ht="13" x14ac:dyDescent="0.2">
      <c r="CS97" s="259"/>
      <c r="CX97" s="259"/>
      <c r="DC97" s="259"/>
      <c r="DH97" s="259"/>
      <c r="DP97" s="260" t="s">
        <v>505</v>
      </c>
    </row>
    <row r="98" spans="24:120" ht="13" hidden="1" x14ac:dyDescent="0.2">
      <c r="CS98" s="259"/>
      <c r="CX98" s="259"/>
      <c r="DC98" s="259"/>
      <c r="DH98" s="259"/>
    </row>
    <row r="99" spans="24:120" ht="13" hidden="1" x14ac:dyDescent="0.2">
      <c r="CS99" s="259"/>
      <c r="CX99" s="259"/>
      <c r="DC99" s="259"/>
      <c r="DH99" s="259"/>
    </row>
    <row r="101" spans="24:120" ht="12" hidden="1" customHeight="1" x14ac:dyDescent="0.2">
      <c r="X101" s="259"/>
      <c r="Y101" s="259"/>
      <c r="Z101" s="259"/>
      <c r="AA101" s="259"/>
      <c r="AB101" s="259"/>
      <c r="AC101" s="259"/>
      <c r="AD101" s="259"/>
      <c r="AE101" s="259"/>
      <c r="AF101" s="259"/>
      <c r="AG101" s="259"/>
      <c r="AH101" s="259"/>
      <c r="AI101" s="259"/>
      <c r="AJ101" s="259"/>
      <c r="AK101" s="259"/>
      <c r="AL101" s="259"/>
      <c r="AM101" s="259"/>
      <c r="AN101" s="259"/>
      <c r="AO101" s="259"/>
      <c r="AP101" s="259"/>
      <c r="AQ101" s="259"/>
      <c r="AR101" s="259"/>
      <c r="AS101" s="259"/>
      <c r="AT101" s="259"/>
      <c r="AU101" s="259"/>
      <c r="AV101" s="259"/>
      <c r="AW101" s="259"/>
      <c r="AX101" s="259"/>
      <c r="AY101" s="259"/>
      <c r="AZ101" s="259"/>
      <c r="BA101" s="259"/>
      <c r="BB101" s="259"/>
      <c r="BC101" s="259"/>
      <c r="BD101" s="259"/>
      <c r="BE101" s="259"/>
      <c r="BF101" s="259"/>
      <c r="BG101" s="259"/>
      <c r="BH101" s="259"/>
      <c r="BI101" s="259"/>
      <c r="BJ101" s="259"/>
      <c r="BK101" s="259"/>
      <c r="BL101" s="259"/>
      <c r="BM101" s="259"/>
      <c r="BN101" s="259"/>
      <c r="BO101" s="259"/>
      <c r="BP101" s="259"/>
      <c r="BQ101" s="259"/>
      <c r="BR101" s="259"/>
      <c r="BS101" s="259"/>
      <c r="BT101" s="259"/>
      <c r="BU101" s="259"/>
      <c r="BV101" s="259"/>
      <c r="BW101" s="259"/>
      <c r="BX101" s="259"/>
      <c r="BY101" s="259"/>
      <c r="BZ101" s="259"/>
      <c r="CA101" s="259"/>
      <c r="CB101" s="259"/>
      <c r="CC101" s="259"/>
      <c r="CD101" s="259"/>
      <c r="CE101" s="259"/>
      <c r="CF101" s="259"/>
      <c r="CG101" s="259"/>
      <c r="CH101" s="259"/>
      <c r="CI101" s="259"/>
      <c r="CJ101" s="259"/>
      <c r="CK101" s="259"/>
      <c r="CL101" s="259"/>
      <c r="CM101" s="259"/>
      <c r="CN101" s="259"/>
      <c r="CO101" s="259"/>
      <c r="CP101" s="259"/>
      <c r="CQ101" s="259"/>
      <c r="CR101" s="259"/>
      <c r="CU101" s="259"/>
      <c r="CZ101" s="259"/>
      <c r="DE101" s="259"/>
      <c r="DJ101" s="259"/>
    </row>
    <row r="102" spans="24:120" ht="1.5" hidden="1" customHeight="1" x14ac:dyDescent="0.2">
      <c r="CU102" s="259"/>
      <c r="CZ102" s="259"/>
      <c r="DE102" s="259"/>
      <c r="DJ102" s="259"/>
      <c r="DM102" s="259"/>
    </row>
    <row r="103" spans="24:120" ht="13" hidden="1" x14ac:dyDescent="0.2">
      <c r="CT103" s="259"/>
      <c r="CV103" s="259"/>
      <c r="CW103" s="259"/>
      <c r="CY103" s="259"/>
      <c r="DA103" s="259"/>
      <c r="DB103" s="259"/>
      <c r="DD103" s="259"/>
      <c r="DF103" s="259"/>
      <c r="DG103" s="259"/>
      <c r="DI103" s="259"/>
      <c r="DK103" s="259"/>
      <c r="DL103" s="259"/>
      <c r="DM103" s="259"/>
      <c r="DN103" s="259"/>
      <c r="DO103" s="259"/>
      <c r="DP103" s="259"/>
    </row>
    <row r="104" spans="24:120" ht="13" hidden="1" x14ac:dyDescent="0.2">
      <c r="CV104" s="259"/>
      <c r="CW104" s="259"/>
      <c r="DA104" s="259"/>
      <c r="DB104" s="259"/>
      <c r="DF104" s="259"/>
      <c r="DG104" s="259"/>
      <c r="DK104" s="259"/>
      <c r="DL104" s="259"/>
      <c r="DN104" s="259"/>
      <c r="DO104" s="259"/>
      <c r="DP104" s="259"/>
    </row>
    <row r="105" spans="24:120" ht="12.75" hidden="1" customHeight="1" x14ac:dyDescent="0.2"/>
  </sheetData>
  <sheetProtection algorithmName="SHA-512" hashValue="tZ5P77ro1yPFcDb2feYQs/7rju0HmO33ixmqFvIOT4UUpQC0OtthdPGymZrt3eLDiA/QqkOAfG5lxg4FSYYmbw==" saltValue="NC6DetDeXmaPoenjib6TEw==" spinCount="100000"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Normal="100" zoomScaleSheetLayoutView="55" workbookViewId="0"/>
  </sheetViews>
  <sheetFormatPr defaultColWidth="0" defaultRowHeight="13.5" customHeight="1" zeroHeight="1" x14ac:dyDescent="0.2"/>
  <cols>
    <col min="1" max="116" width="2.6328125" style="260" customWidth="1"/>
    <col min="117" max="16384" width="9" style="259" hidden="1"/>
  </cols>
  <sheetData>
    <row r="1" spans="2:116" ht="13" x14ac:dyDescent="0.2">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row>
    <row r="2" spans="2:116" ht="13" x14ac:dyDescent="0.2"/>
    <row r="3" spans="2:116" ht="13" x14ac:dyDescent="0.2"/>
    <row r="4" spans="2:116" ht="13" x14ac:dyDescent="0.2">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c r="CX4" s="259"/>
      <c r="CY4" s="259"/>
      <c r="CZ4" s="259"/>
      <c r="DA4" s="259"/>
      <c r="DB4" s="259"/>
      <c r="DC4" s="259"/>
      <c r="DD4" s="259"/>
      <c r="DE4" s="259"/>
      <c r="DF4" s="259"/>
      <c r="DG4" s="259"/>
      <c r="DH4" s="259"/>
      <c r="DI4" s="259"/>
      <c r="DJ4" s="259"/>
      <c r="DK4" s="259"/>
      <c r="DL4" s="259"/>
    </row>
    <row r="5" spans="2:116" ht="13" x14ac:dyDescent="0.2">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c r="CX5" s="259"/>
      <c r="CY5" s="259"/>
      <c r="CZ5" s="259"/>
      <c r="DA5" s="259"/>
      <c r="DB5" s="259"/>
      <c r="DC5" s="259"/>
      <c r="DD5" s="259"/>
      <c r="DE5" s="259"/>
      <c r="DF5" s="259"/>
      <c r="DG5" s="259"/>
      <c r="DH5" s="259"/>
      <c r="DI5" s="259"/>
      <c r="DJ5" s="259"/>
      <c r="DK5" s="259"/>
      <c r="DL5" s="259"/>
    </row>
    <row r="6" spans="2:116" ht="13" x14ac:dyDescent="0.2"/>
    <row r="7" spans="2:116" ht="13" x14ac:dyDescent="0.2"/>
    <row r="8" spans="2:116" ht="13" x14ac:dyDescent="0.2"/>
    <row r="9" spans="2:116" ht="13" x14ac:dyDescent="0.2"/>
    <row r="10" spans="2:116" ht="13" x14ac:dyDescent="0.2"/>
    <row r="11" spans="2:116" ht="13" x14ac:dyDescent="0.2"/>
    <row r="12" spans="2:116" ht="13" x14ac:dyDescent="0.2"/>
    <row r="13" spans="2:116" ht="13" x14ac:dyDescent="0.2"/>
    <row r="14" spans="2:116" ht="13" x14ac:dyDescent="0.2"/>
    <row r="15" spans="2:116" ht="13" x14ac:dyDescent="0.2"/>
    <row r="16" spans="2:116" ht="13" x14ac:dyDescent="0.2"/>
    <row r="17" spans="9:116" ht="13" x14ac:dyDescent="0.2"/>
    <row r="18" spans="9:116" ht="13" x14ac:dyDescent="0.2">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9"/>
      <c r="CD18" s="259"/>
      <c r="CE18" s="259"/>
      <c r="CF18" s="259"/>
      <c r="CG18" s="259"/>
      <c r="CH18" s="259"/>
      <c r="CI18" s="259"/>
      <c r="CJ18" s="259"/>
      <c r="CK18" s="259"/>
      <c r="CL18" s="259"/>
      <c r="CM18" s="259"/>
      <c r="CN18" s="259"/>
      <c r="CO18" s="259"/>
      <c r="CP18" s="259"/>
      <c r="CQ18" s="259"/>
      <c r="CR18" s="259"/>
      <c r="CS18" s="259"/>
      <c r="CT18" s="259"/>
      <c r="CU18" s="259"/>
      <c r="CV18" s="259"/>
      <c r="CW18" s="259"/>
      <c r="CX18" s="259"/>
      <c r="CY18" s="259"/>
      <c r="CZ18" s="259"/>
      <c r="DA18" s="259"/>
      <c r="DB18" s="259"/>
      <c r="DC18" s="259"/>
      <c r="DD18" s="259"/>
      <c r="DE18" s="259"/>
      <c r="DF18" s="259"/>
      <c r="DG18" s="259"/>
      <c r="DH18" s="259"/>
      <c r="DI18" s="259"/>
      <c r="DJ18" s="259"/>
      <c r="DK18" s="259"/>
      <c r="DL18" s="259"/>
    </row>
    <row r="19" spans="9:116" ht="13" x14ac:dyDescent="0.2"/>
    <row r="20" spans="9:116" ht="13" x14ac:dyDescent="0.2"/>
    <row r="21" spans="9:116" ht="13" x14ac:dyDescent="0.2">
      <c r="DL21" s="259"/>
    </row>
    <row r="22" spans="9:116" ht="13" x14ac:dyDescent="0.2">
      <c r="DI22" s="259"/>
      <c r="DJ22" s="259"/>
      <c r="DK22" s="259"/>
      <c r="DL22" s="259"/>
    </row>
    <row r="23" spans="9:116" ht="13" x14ac:dyDescent="0.2">
      <c r="CY23" s="259"/>
      <c r="CZ23" s="259"/>
      <c r="DA23" s="259"/>
      <c r="DB23" s="259"/>
      <c r="DC23" s="259"/>
      <c r="DD23" s="259"/>
      <c r="DE23" s="259"/>
      <c r="DF23" s="259"/>
      <c r="DG23" s="259"/>
      <c r="DH23" s="259"/>
      <c r="DI23" s="259"/>
      <c r="DJ23" s="259"/>
      <c r="DK23" s="259"/>
      <c r="DL23" s="259"/>
    </row>
    <row r="24" spans="9:116" ht="13" x14ac:dyDescent="0.2"/>
    <row r="25" spans="9:116" ht="13" x14ac:dyDescent="0.2"/>
    <row r="26" spans="9:116" ht="13" x14ac:dyDescent="0.2"/>
    <row r="27" spans="9:116" ht="13" x14ac:dyDescent="0.2"/>
    <row r="28" spans="9:116" ht="13" x14ac:dyDescent="0.2"/>
    <row r="29" spans="9:116" ht="13" x14ac:dyDescent="0.2"/>
    <row r="30" spans="9:116" ht="13" x14ac:dyDescent="0.2"/>
    <row r="31" spans="9:116" ht="13" x14ac:dyDescent="0.2"/>
    <row r="32" spans="9:116" ht="13" x14ac:dyDescent="0.2"/>
    <row r="33" spans="15:116" ht="13" x14ac:dyDescent="0.2"/>
    <row r="34" spans="15:116" ht="13" x14ac:dyDescent="0.2"/>
    <row r="35" spans="15:116" ht="13" x14ac:dyDescent="0.2">
      <c r="CZ35" s="259"/>
      <c r="DA35" s="259"/>
      <c r="DB35" s="259"/>
      <c r="DC35" s="259"/>
      <c r="DD35" s="259"/>
      <c r="DE35" s="259"/>
      <c r="DF35" s="259"/>
      <c r="DG35" s="259"/>
      <c r="DH35" s="259"/>
      <c r="DI35" s="259"/>
      <c r="DJ35" s="259"/>
      <c r="DK35" s="259"/>
      <c r="DL35" s="259"/>
    </row>
    <row r="36" spans="15:116" ht="13" x14ac:dyDescent="0.2"/>
    <row r="37" spans="15:116" ht="13" x14ac:dyDescent="0.2">
      <c r="DL37" s="259"/>
    </row>
    <row r="38" spans="15:116" ht="13" x14ac:dyDescent="0.2">
      <c r="DI38" s="259"/>
      <c r="DJ38" s="259"/>
      <c r="DK38" s="259"/>
      <c r="DL38" s="259"/>
    </row>
    <row r="39" spans="15:116" ht="13" x14ac:dyDescent="0.2"/>
    <row r="40" spans="15:116" ht="13" x14ac:dyDescent="0.2"/>
    <row r="41" spans="15:116" ht="13" x14ac:dyDescent="0.2"/>
    <row r="42" spans="15:116" ht="13" x14ac:dyDescent="0.2"/>
    <row r="43" spans="15:116" ht="13" x14ac:dyDescent="0.2">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E43" s="259"/>
      <c r="DF43" s="259"/>
      <c r="DG43" s="259"/>
      <c r="DH43" s="259"/>
      <c r="DI43" s="259"/>
      <c r="DJ43" s="259"/>
      <c r="DK43" s="259"/>
      <c r="DL43" s="259"/>
    </row>
    <row r="44" spans="15:116" ht="13" x14ac:dyDescent="0.2">
      <c r="DL44" s="259"/>
    </row>
    <row r="45" spans="15:116" ht="13" x14ac:dyDescent="0.2"/>
    <row r="46" spans="15:116" ht="13" x14ac:dyDescent="0.2">
      <c r="DA46" s="259"/>
      <c r="DB46" s="259"/>
      <c r="DC46" s="259"/>
      <c r="DD46" s="259"/>
      <c r="DE46" s="259"/>
      <c r="DF46" s="259"/>
      <c r="DG46" s="259"/>
      <c r="DH46" s="259"/>
      <c r="DI46" s="259"/>
      <c r="DJ46" s="259"/>
      <c r="DK46" s="259"/>
      <c r="DL46" s="259"/>
    </row>
    <row r="47" spans="15:116" ht="13" x14ac:dyDescent="0.2"/>
    <row r="48" spans="15:116" ht="13" x14ac:dyDescent="0.2"/>
    <row r="49" spans="104:116" ht="13" x14ac:dyDescent="0.2"/>
    <row r="50" spans="104:116" ht="13" x14ac:dyDescent="0.2">
      <c r="CZ50" s="259"/>
      <c r="DA50" s="259"/>
      <c r="DB50" s="259"/>
      <c r="DC50" s="259"/>
      <c r="DD50" s="259"/>
      <c r="DE50" s="259"/>
      <c r="DF50" s="259"/>
      <c r="DG50" s="259"/>
      <c r="DH50" s="259"/>
      <c r="DI50" s="259"/>
      <c r="DJ50" s="259"/>
      <c r="DK50" s="259"/>
      <c r="DL50" s="259"/>
    </row>
    <row r="51" spans="104:116" ht="13" x14ac:dyDescent="0.2"/>
    <row r="52" spans="104:116" ht="13" x14ac:dyDescent="0.2"/>
    <row r="53" spans="104:116" ht="13" x14ac:dyDescent="0.2">
      <c r="DL53" s="259"/>
    </row>
    <row r="54" spans="104:116" ht="13" x14ac:dyDescent="0.2"/>
    <row r="55" spans="104:116" ht="13" x14ac:dyDescent="0.2"/>
    <row r="56" spans="104:116" ht="13" x14ac:dyDescent="0.2"/>
    <row r="57" spans="104:116" ht="13" x14ac:dyDescent="0.2"/>
    <row r="58" spans="104:116" ht="13" x14ac:dyDescent="0.2"/>
    <row r="59" spans="104:116" ht="13" x14ac:dyDescent="0.2"/>
    <row r="60" spans="104:116" ht="13" x14ac:dyDescent="0.2"/>
    <row r="61" spans="104:116" ht="13" x14ac:dyDescent="0.2"/>
    <row r="62" spans="104:116" ht="13" x14ac:dyDescent="0.2"/>
    <row r="63" spans="104:116" ht="13" x14ac:dyDescent="0.2"/>
    <row r="64" spans="104:116" ht="13" x14ac:dyDescent="0.2"/>
    <row r="65" spans="107:116" ht="13" x14ac:dyDescent="0.2"/>
    <row r="66" spans="107:116" ht="13" x14ac:dyDescent="0.2"/>
    <row r="67" spans="107:116" ht="13" x14ac:dyDescent="0.2">
      <c r="DC67" s="259"/>
      <c r="DD67" s="259"/>
      <c r="DE67" s="259"/>
      <c r="DF67" s="259"/>
      <c r="DG67" s="259"/>
      <c r="DH67" s="259"/>
      <c r="DI67" s="259"/>
      <c r="DJ67" s="259"/>
      <c r="DK67" s="259"/>
      <c r="DL67" s="259"/>
    </row>
    <row r="68" spans="107:116" ht="13" x14ac:dyDescent="0.2"/>
    <row r="69" spans="107:116" ht="13" x14ac:dyDescent="0.2"/>
    <row r="70" spans="107:116" ht="13" x14ac:dyDescent="0.2"/>
    <row r="71" spans="107:116" ht="13" x14ac:dyDescent="0.2"/>
    <row r="72" spans="107:116" ht="13" x14ac:dyDescent="0.2"/>
    <row r="73" spans="107:116" ht="13" x14ac:dyDescent="0.2"/>
    <row r="74" spans="107:116" ht="13" x14ac:dyDescent="0.2"/>
    <row r="75" spans="107:116" ht="13" x14ac:dyDescent="0.2"/>
    <row r="76" spans="107:116" ht="13" x14ac:dyDescent="0.2"/>
    <row r="77" spans="107:116" ht="13" x14ac:dyDescent="0.2"/>
    <row r="78" spans="107:116" ht="13" x14ac:dyDescent="0.2"/>
    <row r="79" spans="107:116" ht="13" x14ac:dyDescent="0.2"/>
    <row r="80" spans="107:116" ht="13" x14ac:dyDescent="0.2"/>
    <row r="81" ht="13" x14ac:dyDescent="0.2"/>
    <row r="82" ht="13" x14ac:dyDescent="0.2"/>
    <row r="83" ht="13" x14ac:dyDescent="0.2"/>
    <row r="84" ht="13" x14ac:dyDescent="0.2"/>
    <row r="85" ht="13" x14ac:dyDescent="0.2"/>
    <row r="86" ht="13" x14ac:dyDescent="0.2"/>
    <row r="87" ht="13" x14ac:dyDescent="0.2"/>
    <row r="88" ht="13" x14ac:dyDescent="0.2"/>
    <row r="89" ht="13" x14ac:dyDescent="0.2"/>
  </sheetData>
  <sheetProtection algorithmName="SHA-512" hashValue="UpyYAnMAWhDgnsWHPNUB3DQ4JGFU0Vpr/vdOyKHCOIZo62Kbkuw46Ydgm3XVZfuysgA8sSLDC/OaKZVeYFg5jg==" saltValue="V/nQKWqrWJTJUWYYVFlCFw=="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workbookViewId="0"/>
  </sheetViews>
  <sheetFormatPr defaultColWidth="0" defaultRowHeight="13.5" customHeight="1" zeroHeight="1" x14ac:dyDescent="0.2"/>
  <cols>
    <col min="1" max="36" width="2.453125" style="261" customWidth="1"/>
    <col min="37" max="44" width="17" style="261" customWidth="1"/>
    <col min="45" max="45" width="6.08984375" style="268" customWidth="1"/>
    <col min="46" max="46" width="3" style="266" customWidth="1"/>
    <col min="47" max="47" width="19.08984375" style="261" hidden="1" customWidth="1"/>
    <col min="48" max="52" width="12.6328125" style="261" hidden="1" customWidth="1"/>
    <col min="53" max="16384" width="8.6328125" style="261" hidden="1"/>
  </cols>
  <sheetData>
    <row r="1" spans="1:46" ht="13" x14ac:dyDescent="0.2">
      <c r="AS1" s="262"/>
      <c r="AT1" s="262"/>
    </row>
    <row r="2" spans="1:46" ht="13" x14ac:dyDescent="0.2">
      <c r="AS2" s="262"/>
      <c r="AT2" s="262"/>
    </row>
    <row r="3" spans="1:46" ht="13" x14ac:dyDescent="0.2">
      <c r="AS3" s="262"/>
      <c r="AT3" s="262"/>
    </row>
    <row r="4" spans="1:46" ht="13" x14ac:dyDescent="0.2">
      <c r="AS4" s="262"/>
      <c r="AT4" s="262"/>
    </row>
    <row r="5" spans="1:46" ht="16.5" x14ac:dyDescent="0.2">
      <c r="A5" s="263" t="s">
        <v>506</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5"/>
    </row>
    <row r="6" spans="1:46" ht="13" x14ac:dyDescent="0.2">
      <c r="A6" s="266"/>
      <c r="B6" s="262"/>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2"/>
      <c r="AG6" s="262"/>
      <c r="AH6" s="262"/>
      <c r="AI6" s="262"/>
      <c r="AJ6" s="262"/>
      <c r="AK6" s="267" t="s">
        <v>507</v>
      </c>
      <c r="AL6" s="267"/>
      <c r="AM6" s="267"/>
      <c r="AN6" s="267"/>
      <c r="AO6" s="262"/>
      <c r="AP6" s="262"/>
      <c r="AQ6" s="262"/>
      <c r="AR6" s="262"/>
    </row>
    <row r="7" spans="1:46" ht="13.5" customHeight="1" x14ac:dyDescent="0.2">
      <c r="A7" s="266"/>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9"/>
      <c r="AL7" s="270"/>
      <c r="AM7" s="270"/>
      <c r="AN7" s="271"/>
      <c r="AO7" s="1119" t="s">
        <v>508</v>
      </c>
      <c r="AP7" s="272"/>
      <c r="AQ7" s="273" t="s">
        <v>509</v>
      </c>
      <c r="AR7" s="274"/>
    </row>
    <row r="8" spans="1:46" ht="13" x14ac:dyDescent="0.2">
      <c r="A8" s="266"/>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75"/>
      <c r="AL8" s="276"/>
      <c r="AM8" s="276"/>
      <c r="AN8" s="277"/>
      <c r="AO8" s="1120"/>
      <c r="AP8" s="278" t="s">
        <v>510</v>
      </c>
      <c r="AQ8" s="279" t="s">
        <v>511</v>
      </c>
      <c r="AR8" s="280" t="s">
        <v>512</v>
      </c>
    </row>
    <row r="9" spans="1:46" ht="13" x14ac:dyDescent="0.2">
      <c r="A9" s="266"/>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1131" t="s">
        <v>513</v>
      </c>
      <c r="AL9" s="1132"/>
      <c r="AM9" s="1132"/>
      <c r="AN9" s="1133"/>
      <c r="AO9" s="281">
        <v>1729500</v>
      </c>
      <c r="AP9" s="281">
        <v>136601</v>
      </c>
      <c r="AQ9" s="282">
        <v>104296</v>
      </c>
      <c r="AR9" s="283">
        <v>31</v>
      </c>
    </row>
    <row r="10" spans="1:46" ht="13.5" customHeight="1" x14ac:dyDescent="0.2">
      <c r="A10" s="266"/>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262"/>
      <c r="AJ10" s="262"/>
      <c r="AK10" s="1131" t="s">
        <v>514</v>
      </c>
      <c r="AL10" s="1132"/>
      <c r="AM10" s="1132"/>
      <c r="AN10" s="1133"/>
      <c r="AO10" s="284">
        <v>272987</v>
      </c>
      <c r="AP10" s="284">
        <v>21561</v>
      </c>
      <c r="AQ10" s="285">
        <v>16614</v>
      </c>
      <c r="AR10" s="286">
        <v>29.8</v>
      </c>
    </row>
    <row r="11" spans="1:46" ht="13.5" customHeight="1" x14ac:dyDescent="0.2">
      <c r="A11" s="266"/>
      <c r="B11" s="262"/>
      <c r="C11" s="262"/>
      <c r="D11" s="262"/>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1131" t="s">
        <v>515</v>
      </c>
      <c r="AL11" s="1132"/>
      <c r="AM11" s="1132"/>
      <c r="AN11" s="1133"/>
      <c r="AO11" s="284" t="s">
        <v>516</v>
      </c>
      <c r="AP11" s="284" t="s">
        <v>516</v>
      </c>
      <c r="AQ11" s="285">
        <v>799</v>
      </c>
      <c r="AR11" s="286" t="s">
        <v>516</v>
      </c>
    </row>
    <row r="12" spans="1:46" ht="13.5" customHeight="1" x14ac:dyDescent="0.2">
      <c r="A12" s="266"/>
      <c r="B12" s="262"/>
      <c r="C12" s="262"/>
      <c r="D12" s="262"/>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1131" t="s">
        <v>517</v>
      </c>
      <c r="AL12" s="1132"/>
      <c r="AM12" s="1132"/>
      <c r="AN12" s="1133"/>
      <c r="AO12" s="284" t="s">
        <v>516</v>
      </c>
      <c r="AP12" s="284" t="s">
        <v>516</v>
      </c>
      <c r="AQ12" s="285" t="s">
        <v>516</v>
      </c>
      <c r="AR12" s="286" t="s">
        <v>516</v>
      </c>
    </row>
    <row r="13" spans="1:46" ht="13.5" customHeight="1" x14ac:dyDescent="0.2">
      <c r="A13" s="266"/>
      <c r="B13" s="262"/>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1131" t="s">
        <v>518</v>
      </c>
      <c r="AL13" s="1132"/>
      <c r="AM13" s="1132"/>
      <c r="AN13" s="1133"/>
      <c r="AO13" s="284">
        <v>57818</v>
      </c>
      <c r="AP13" s="284">
        <v>4567</v>
      </c>
      <c r="AQ13" s="285">
        <v>4504</v>
      </c>
      <c r="AR13" s="286">
        <v>1.4</v>
      </c>
    </row>
    <row r="14" spans="1:46" ht="13.5" customHeight="1" x14ac:dyDescent="0.2">
      <c r="A14" s="266"/>
      <c r="B14" s="262"/>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1131" t="s">
        <v>519</v>
      </c>
      <c r="AL14" s="1132"/>
      <c r="AM14" s="1132"/>
      <c r="AN14" s="1133"/>
      <c r="AO14" s="284">
        <v>41016</v>
      </c>
      <c r="AP14" s="284">
        <v>3240</v>
      </c>
      <c r="AQ14" s="285">
        <v>2125</v>
      </c>
      <c r="AR14" s="286">
        <v>52.5</v>
      </c>
    </row>
    <row r="15" spans="1:46" ht="13.5" customHeight="1" x14ac:dyDescent="0.2">
      <c r="A15" s="266"/>
      <c r="B15" s="262"/>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2"/>
      <c r="AJ15" s="262"/>
      <c r="AK15" s="1134" t="s">
        <v>520</v>
      </c>
      <c r="AL15" s="1135"/>
      <c r="AM15" s="1135"/>
      <c r="AN15" s="1136"/>
      <c r="AO15" s="284">
        <v>-132968</v>
      </c>
      <c r="AP15" s="284">
        <v>-10502</v>
      </c>
      <c r="AQ15" s="285">
        <v>-7352</v>
      </c>
      <c r="AR15" s="286">
        <v>42.8</v>
      </c>
    </row>
    <row r="16" spans="1:46" ht="13" x14ac:dyDescent="0.2">
      <c r="A16" s="266"/>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262"/>
      <c r="AK16" s="1134" t="s">
        <v>188</v>
      </c>
      <c r="AL16" s="1135"/>
      <c r="AM16" s="1135"/>
      <c r="AN16" s="1136"/>
      <c r="AO16" s="284">
        <v>1968353</v>
      </c>
      <c r="AP16" s="284">
        <v>155466</v>
      </c>
      <c r="AQ16" s="285">
        <v>120986</v>
      </c>
      <c r="AR16" s="286">
        <v>28.5</v>
      </c>
    </row>
    <row r="17" spans="1:46" ht="13" x14ac:dyDescent="0.2">
      <c r="A17" s="266"/>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87"/>
    </row>
    <row r="18" spans="1:46" ht="13" x14ac:dyDescent="0.2">
      <c r="A18" s="266"/>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88"/>
      <c r="AR18" s="288"/>
    </row>
    <row r="19" spans="1:46" ht="13" x14ac:dyDescent="0.2">
      <c r="A19" s="266"/>
      <c r="B19" s="262"/>
      <c r="C19" s="262"/>
      <c r="D19" s="262"/>
      <c r="E19" s="262"/>
      <c r="F19" s="262"/>
      <c r="G19" s="262"/>
      <c r="H19" s="262"/>
      <c r="I19" s="262"/>
      <c r="J19" s="262"/>
      <c r="K19" s="262"/>
      <c r="L19" s="262"/>
      <c r="M19" s="262"/>
      <c r="N19" s="262"/>
      <c r="O19" s="262"/>
      <c r="P19" s="262"/>
      <c r="Q19" s="262"/>
      <c r="R19" s="262"/>
      <c r="S19" s="262"/>
      <c r="T19" s="262"/>
      <c r="U19" s="262"/>
      <c r="V19" s="262"/>
      <c r="W19" s="262"/>
      <c r="X19" s="262"/>
      <c r="Y19" s="262"/>
      <c r="Z19" s="262"/>
      <c r="AA19" s="262"/>
      <c r="AB19" s="262"/>
      <c r="AC19" s="262"/>
      <c r="AD19" s="262"/>
      <c r="AE19" s="262"/>
      <c r="AF19" s="262"/>
      <c r="AG19" s="262"/>
      <c r="AH19" s="262"/>
      <c r="AI19" s="262"/>
      <c r="AJ19" s="262"/>
      <c r="AK19" s="262" t="s">
        <v>521</v>
      </c>
      <c r="AL19" s="262"/>
      <c r="AM19" s="262"/>
      <c r="AN19" s="262"/>
      <c r="AO19" s="262"/>
      <c r="AP19" s="262"/>
      <c r="AQ19" s="262"/>
      <c r="AR19" s="262"/>
    </row>
    <row r="20" spans="1:46" ht="13" x14ac:dyDescent="0.2">
      <c r="A20" s="266"/>
      <c r="B20" s="262"/>
      <c r="C20" s="262"/>
      <c r="D20" s="262"/>
      <c r="E20" s="262"/>
      <c r="F20" s="262"/>
      <c r="G20" s="262"/>
      <c r="H20" s="262"/>
      <c r="I20" s="262"/>
      <c r="J20" s="262"/>
      <c r="K20" s="262"/>
      <c r="L20" s="262"/>
      <c r="M20" s="262"/>
      <c r="N20" s="262"/>
      <c r="O20" s="262"/>
      <c r="P20" s="262"/>
      <c r="Q20" s="262"/>
      <c r="R20" s="262"/>
      <c r="S20" s="262"/>
      <c r="T20" s="262"/>
      <c r="U20" s="262"/>
      <c r="V20" s="262"/>
      <c r="W20" s="262"/>
      <c r="X20" s="262"/>
      <c r="Y20" s="262"/>
      <c r="Z20" s="262"/>
      <c r="AA20" s="262"/>
      <c r="AB20" s="262"/>
      <c r="AC20" s="262"/>
      <c r="AD20" s="262"/>
      <c r="AE20" s="262"/>
      <c r="AF20" s="262"/>
      <c r="AG20" s="262"/>
      <c r="AH20" s="262"/>
      <c r="AI20" s="262"/>
      <c r="AJ20" s="262"/>
      <c r="AK20" s="289"/>
      <c r="AL20" s="290"/>
      <c r="AM20" s="290"/>
      <c r="AN20" s="291"/>
      <c r="AO20" s="292" t="s">
        <v>522</v>
      </c>
      <c r="AP20" s="293" t="s">
        <v>523</v>
      </c>
      <c r="AQ20" s="294" t="s">
        <v>524</v>
      </c>
      <c r="AR20" s="295"/>
    </row>
    <row r="21" spans="1:46" s="301" customFormat="1" ht="13" x14ac:dyDescent="0.2">
      <c r="A21" s="296"/>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1137" t="s">
        <v>525</v>
      </c>
      <c r="AL21" s="1138"/>
      <c r="AM21" s="1138"/>
      <c r="AN21" s="1139"/>
      <c r="AO21" s="297">
        <v>13.43</v>
      </c>
      <c r="AP21" s="298">
        <v>10.56</v>
      </c>
      <c r="AQ21" s="299">
        <v>2.87</v>
      </c>
      <c r="AR21" s="267"/>
      <c r="AS21" s="300"/>
      <c r="AT21" s="296"/>
    </row>
    <row r="22" spans="1:46" s="301" customFormat="1" ht="13" x14ac:dyDescent="0.2">
      <c r="A22" s="296"/>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1137" t="s">
        <v>526</v>
      </c>
      <c r="AL22" s="1138"/>
      <c r="AM22" s="1138"/>
      <c r="AN22" s="1139"/>
      <c r="AO22" s="302">
        <v>98.2</v>
      </c>
      <c r="AP22" s="303">
        <v>96.8</v>
      </c>
      <c r="AQ22" s="304">
        <v>1.4</v>
      </c>
      <c r="AR22" s="288"/>
      <c r="AS22" s="300"/>
      <c r="AT22" s="296"/>
    </row>
    <row r="23" spans="1:46" s="301" customFormat="1" ht="13" x14ac:dyDescent="0.2">
      <c r="A23" s="296"/>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88"/>
      <c r="AQ23" s="288"/>
      <c r="AR23" s="288"/>
      <c r="AS23" s="300"/>
      <c r="AT23" s="296"/>
    </row>
    <row r="24" spans="1:46" s="301" customFormat="1" ht="13" x14ac:dyDescent="0.2">
      <c r="A24" s="296"/>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88"/>
      <c r="AQ24" s="288"/>
      <c r="AR24" s="288"/>
      <c r="AS24" s="300"/>
      <c r="AT24" s="296"/>
    </row>
    <row r="25" spans="1:46" s="301" customFormat="1" ht="13" x14ac:dyDescent="0.2">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6"/>
    </row>
    <row r="26" spans="1:46" s="301" customFormat="1" ht="13" x14ac:dyDescent="0.2">
      <c r="A26" s="1130" t="s">
        <v>527</v>
      </c>
      <c r="B26" s="1130"/>
      <c r="C26" s="1130"/>
      <c r="D26" s="1130"/>
      <c r="E26" s="1130"/>
      <c r="F26" s="1130"/>
      <c r="G26" s="1130"/>
      <c r="H26" s="1130"/>
      <c r="I26" s="1130"/>
      <c r="J26" s="1130"/>
      <c r="K26" s="1130"/>
      <c r="L26" s="1130"/>
      <c r="M26" s="1130"/>
      <c r="N26" s="1130"/>
      <c r="O26" s="1130"/>
      <c r="P26" s="1130"/>
      <c r="Q26" s="1130"/>
      <c r="R26" s="1130"/>
      <c r="S26" s="1130"/>
      <c r="T26" s="1130"/>
      <c r="U26" s="1130"/>
      <c r="V26" s="1130"/>
      <c r="W26" s="1130"/>
      <c r="X26" s="1130"/>
      <c r="Y26" s="1130"/>
      <c r="Z26" s="1130"/>
      <c r="AA26" s="1130"/>
      <c r="AB26" s="1130"/>
      <c r="AC26" s="1130"/>
      <c r="AD26" s="1130"/>
      <c r="AE26" s="1130"/>
      <c r="AF26" s="1130"/>
      <c r="AG26" s="1130"/>
      <c r="AH26" s="1130"/>
      <c r="AI26" s="1130"/>
      <c r="AJ26" s="1130"/>
      <c r="AK26" s="1130"/>
      <c r="AL26" s="1130"/>
      <c r="AM26" s="1130"/>
      <c r="AN26" s="1130"/>
      <c r="AO26" s="1130"/>
      <c r="AP26" s="1130"/>
      <c r="AQ26" s="1130"/>
      <c r="AR26" s="1130"/>
      <c r="AS26" s="1130"/>
      <c r="AT26" s="267"/>
    </row>
    <row r="27" spans="1:46" ht="13" x14ac:dyDescent="0.2">
      <c r="A27" s="309"/>
      <c r="AO27" s="262"/>
      <c r="AP27" s="262"/>
      <c r="AQ27" s="262"/>
      <c r="AR27" s="262"/>
      <c r="AS27" s="262"/>
      <c r="AT27" s="262"/>
    </row>
    <row r="28" spans="1:46" ht="16.5" x14ac:dyDescent="0.2">
      <c r="A28" s="263" t="s">
        <v>528</v>
      </c>
      <c r="B28" s="264"/>
      <c r="C28" s="264"/>
      <c r="D28" s="264"/>
      <c r="E28" s="264"/>
      <c r="F28" s="264"/>
      <c r="G28" s="264"/>
      <c r="H28" s="264"/>
      <c r="I28" s="264"/>
      <c r="J28" s="264"/>
      <c r="K28" s="264"/>
      <c r="L28" s="264"/>
      <c r="M28" s="264"/>
      <c r="N28" s="264"/>
      <c r="O28" s="264"/>
      <c r="P28" s="264"/>
      <c r="Q28" s="264"/>
      <c r="R28" s="264"/>
      <c r="S28" s="264"/>
      <c r="T28" s="264"/>
      <c r="U28" s="264"/>
      <c r="V28" s="264"/>
      <c r="W28" s="264"/>
      <c r="X28" s="264"/>
      <c r="Y28" s="264"/>
      <c r="Z28" s="264"/>
      <c r="AA28" s="264"/>
      <c r="AB28" s="264"/>
      <c r="AC28" s="264"/>
      <c r="AD28" s="264"/>
      <c r="AE28" s="264"/>
      <c r="AF28" s="264"/>
      <c r="AG28" s="264"/>
      <c r="AH28" s="264"/>
      <c r="AI28" s="264"/>
      <c r="AJ28" s="264"/>
      <c r="AK28" s="264"/>
      <c r="AL28" s="264"/>
      <c r="AM28" s="264"/>
      <c r="AN28" s="264"/>
      <c r="AO28" s="264"/>
      <c r="AP28" s="264"/>
      <c r="AQ28" s="264"/>
      <c r="AR28" s="264"/>
      <c r="AS28" s="310"/>
    </row>
    <row r="29" spans="1:46" ht="13" x14ac:dyDescent="0.2">
      <c r="A29" s="266"/>
      <c r="B29" s="262"/>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262"/>
      <c r="AK29" s="267" t="s">
        <v>529</v>
      </c>
      <c r="AL29" s="267"/>
      <c r="AM29" s="267"/>
      <c r="AN29" s="267"/>
      <c r="AO29" s="262"/>
      <c r="AP29" s="262"/>
      <c r="AQ29" s="262"/>
      <c r="AR29" s="262"/>
      <c r="AS29" s="311"/>
    </row>
    <row r="30" spans="1:46" ht="13.5" customHeight="1" x14ac:dyDescent="0.2">
      <c r="A30" s="266"/>
      <c r="B30" s="262"/>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2"/>
      <c r="AC30" s="262"/>
      <c r="AD30" s="262"/>
      <c r="AE30" s="262"/>
      <c r="AF30" s="262"/>
      <c r="AG30" s="262"/>
      <c r="AH30" s="262"/>
      <c r="AI30" s="262"/>
      <c r="AJ30" s="262"/>
      <c r="AK30" s="269"/>
      <c r="AL30" s="270"/>
      <c r="AM30" s="270"/>
      <c r="AN30" s="271"/>
      <c r="AO30" s="1119" t="s">
        <v>508</v>
      </c>
      <c r="AP30" s="272"/>
      <c r="AQ30" s="273" t="s">
        <v>509</v>
      </c>
      <c r="AR30" s="274"/>
    </row>
    <row r="31" spans="1:46" ht="13" x14ac:dyDescent="0.2">
      <c r="A31" s="266"/>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75"/>
      <c r="AL31" s="276"/>
      <c r="AM31" s="276"/>
      <c r="AN31" s="277"/>
      <c r="AO31" s="1120"/>
      <c r="AP31" s="278" t="s">
        <v>510</v>
      </c>
      <c r="AQ31" s="279" t="s">
        <v>511</v>
      </c>
      <c r="AR31" s="280" t="s">
        <v>512</v>
      </c>
    </row>
    <row r="32" spans="1:46" ht="27" customHeight="1" x14ac:dyDescent="0.2">
      <c r="A32" s="266"/>
      <c r="B32" s="262"/>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1121" t="s">
        <v>530</v>
      </c>
      <c r="AL32" s="1122"/>
      <c r="AM32" s="1122"/>
      <c r="AN32" s="1123"/>
      <c r="AO32" s="312">
        <v>1214448</v>
      </c>
      <c r="AP32" s="312">
        <v>95920</v>
      </c>
      <c r="AQ32" s="313">
        <v>60627</v>
      </c>
      <c r="AR32" s="314">
        <v>58.2</v>
      </c>
    </row>
    <row r="33" spans="1:46" ht="13.5" customHeight="1" x14ac:dyDescent="0.2">
      <c r="A33" s="266"/>
      <c r="B33" s="262"/>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1121" t="s">
        <v>531</v>
      </c>
      <c r="AL33" s="1122"/>
      <c r="AM33" s="1122"/>
      <c r="AN33" s="1123"/>
      <c r="AO33" s="312" t="s">
        <v>516</v>
      </c>
      <c r="AP33" s="312" t="s">
        <v>516</v>
      </c>
      <c r="AQ33" s="313" t="s">
        <v>516</v>
      </c>
      <c r="AR33" s="314" t="s">
        <v>516</v>
      </c>
    </row>
    <row r="34" spans="1:46" ht="27" customHeight="1" x14ac:dyDescent="0.2">
      <c r="A34" s="266"/>
      <c r="B34" s="262"/>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1121" t="s">
        <v>532</v>
      </c>
      <c r="AL34" s="1122"/>
      <c r="AM34" s="1122"/>
      <c r="AN34" s="1123"/>
      <c r="AO34" s="312" t="s">
        <v>516</v>
      </c>
      <c r="AP34" s="312" t="s">
        <v>516</v>
      </c>
      <c r="AQ34" s="313" t="s">
        <v>516</v>
      </c>
      <c r="AR34" s="314" t="s">
        <v>516</v>
      </c>
    </row>
    <row r="35" spans="1:46" ht="27" customHeight="1" x14ac:dyDescent="0.2">
      <c r="A35" s="266"/>
      <c r="B35" s="262"/>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1121" t="s">
        <v>533</v>
      </c>
      <c r="AL35" s="1122"/>
      <c r="AM35" s="1122"/>
      <c r="AN35" s="1123"/>
      <c r="AO35" s="312">
        <v>190941</v>
      </c>
      <c r="AP35" s="312">
        <v>15081</v>
      </c>
      <c r="AQ35" s="313">
        <v>21887</v>
      </c>
      <c r="AR35" s="314">
        <v>-31.1</v>
      </c>
    </row>
    <row r="36" spans="1:46" ht="27" customHeight="1" x14ac:dyDescent="0.2">
      <c r="A36" s="266"/>
      <c r="B36" s="262"/>
      <c r="C36" s="262"/>
      <c r="D36" s="262"/>
      <c r="E36" s="262"/>
      <c r="F36" s="262"/>
      <c r="G36" s="262"/>
      <c r="H36" s="262"/>
      <c r="I36" s="262"/>
      <c r="J36" s="262"/>
      <c r="K36" s="262"/>
      <c r="L36" s="262"/>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1121" t="s">
        <v>534</v>
      </c>
      <c r="AL36" s="1122"/>
      <c r="AM36" s="1122"/>
      <c r="AN36" s="1123"/>
      <c r="AO36" s="312">
        <v>63888</v>
      </c>
      <c r="AP36" s="312">
        <v>5046</v>
      </c>
      <c r="AQ36" s="313">
        <v>5351</v>
      </c>
      <c r="AR36" s="314">
        <v>-5.7</v>
      </c>
    </row>
    <row r="37" spans="1:46" ht="13.5" customHeight="1" x14ac:dyDescent="0.2">
      <c r="A37" s="266"/>
      <c r="B37" s="262"/>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1121" t="s">
        <v>535</v>
      </c>
      <c r="AL37" s="1122"/>
      <c r="AM37" s="1122"/>
      <c r="AN37" s="1123"/>
      <c r="AO37" s="312" t="s">
        <v>516</v>
      </c>
      <c r="AP37" s="312" t="s">
        <v>516</v>
      </c>
      <c r="AQ37" s="313">
        <v>569</v>
      </c>
      <c r="AR37" s="314" t="s">
        <v>516</v>
      </c>
    </row>
    <row r="38" spans="1:46" ht="27" customHeight="1" x14ac:dyDescent="0.2">
      <c r="A38" s="266"/>
      <c r="B38" s="262"/>
      <c r="C38" s="262"/>
      <c r="D38" s="262"/>
      <c r="E38" s="262"/>
      <c r="F38" s="262"/>
      <c r="G38" s="262"/>
      <c r="H38" s="262"/>
      <c r="I38" s="262"/>
      <c r="J38" s="262"/>
      <c r="K38" s="262"/>
      <c r="L38" s="262"/>
      <c r="M38" s="262"/>
      <c r="N38" s="262"/>
      <c r="O38" s="262"/>
      <c r="P38" s="262"/>
      <c r="Q38" s="262"/>
      <c r="R38" s="262"/>
      <c r="S38" s="262"/>
      <c r="T38" s="262"/>
      <c r="U38" s="262"/>
      <c r="V38" s="262"/>
      <c r="W38" s="262"/>
      <c r="X38" s="262"/>
      <c r="Y38" s="262"/>
      <c r="Z38" s="262"/>
      <c r="AA38" s="262"/>
      <c r="AB38" s="262"/>
      <c r="AC38" s="262"/>
      <c r="AD38" s="262"/>
      <c r="AE38" s="262"/>
      <c r="AF38" s="262"/>
      <c r="AG38" s="262"/>
      <c r="AH38" s="262"/>
      <c r="AI38" s="262"/>
      <c r="AJ38" s="262"/>
      <c r="AK38" s="1124" t="s">
        <v>536</v>
      </c>
      <c r="AL38" s="1125"/>
      <c r="AM38" s="1125"/>
      <c r="AN38" s="1126"/>
      <c r="AO38" s="315" t="s">
        <v>516</v>
      </c>
      <c r="AP38" s="315" t="s">
        <v>516</v>
      </c>
      <c r="AQ38" s="316">
        <v>12</v>
      </c>
      <c r="AR38" s="304" t="s">
        <v>516</v>
      </c>
      <c r="AS38" s="311"/>
    </row>
    <row r="39" spans="1:46" ht="13" x14ac:dyDescent="0.2">
      <c r="A39" s="266"/>
      <c r="B39" s="262"/>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2"/>
      <c r="AC39" s="262"/>
      <c r="AD39" s="262"/>
      <c r="AE39" s="262"/>
      <c r="AF39" s="262"/>
      <c r="AG39" s="262"/>
      <c r="AH39" s="262"/>
      <c r="AI39" s="262"/>
      <c r="AJ39" s="262"/>
      <c r="AK39" s="1124" t="s">
        <v>537</v>
      </c>
      <c r="AL39" s="1125"/>
      <c r="AM39" s="1125"/>
      <c r="AN39" s="1126"/>
      <c r="AO39" s="312">
        <v>-2662</v>
      </c>
      <c r="AP39" s="312">
        <v>-210</v>
      </c>
      <c r="AQ39" s="313">
        <v>-1532</v>
      </c>
      <c r="AR39" s="314">
        <v>-86.3</v>
      </c>
      <c r="AS39" s="311"/>
    </row>
    <row r="40" spans="1:46" ht="27" customHeight="1" x14ac:dyDescent="0.2">
      <c r="A40" s="266"/>
      <c r="B40" s="262"/>
      <c r="C40" s="262"/>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1121" t="s">
        <v>538</v>
      </c>
      <c r="AL40" s="1122"/>
      <c r="AM40" s="1122"/>
      <c r="AN40" s="1123"/>
      <c r="AO40" s="312">
        <v>-888231</v>
      </c>
      <c r="AP40" s="312">
        <v>-70155</v>
      </c>
      <c r="AQ40" s="313">
        <v>-57744</v>
      </c>
      <c r="AR40" s="314">
        <v>21.5</v>
      </c>
      <c r="AS40" s="311"/>
    </row>
    <row r="41" spans="1:46" ht="13" x14ac:dyDescent="0.2">
      <c r="A41" s="266"/>
      <c r="B41" s="262"/>
      <c r="C41" s="262"/>
      <c r="D41" s="262"/>
      <c r="E41" s="262"/>
      <c r="F41" s="262"/>
      <c r="G41" s="262"/>
      <c r="H41" s="262"/>
      <c r="I41" s="262"/>
      <c r="J41" s="262"/>
      <c r="K41" s="262"/>
      <c r="L41" s="262"/>
      <c r="M41" s="262"/>
      <c r="N41" s="262"/>
      <c r="O41" s="262"/>
      <c r="P41" s="262"/>
      <c r="Q41" s="262"/>
      <c r="R41" s="262"/>
      <c r="S41" s="262"/>
      <c r="T41" s="262"/>
      <c r="U41" s="262"/>
      <c r="V41" s="262"/>
      <c r="W41" s="262"/>
      <c r="X41" s="262"/>
      <c r="Y41" s="262"/>
      <c r="Z41" s="262"/>
      <c r="AA41" s="262"/>
      <c r="AB41" s="262"/>
      <c r="AC41" s="262"/>
      <c r="AD41" s="262"/>
      <c r="AE41" s="262"/>
      <c r="AF41" s="262"/>
      <c r="AG41" s="262"/>
      <c r="AH41" s="262"/>
      <c r="AI41" s="262"/>
      <c r="AJ41" s="262"/>
      <c r="AK41" s="1127" t="s">
        <v>301</v>
      </c>
      <c r="AL41" s="1128"/>
      <c r="AM41" s="1128"/>
      <c r="AN41" s="1129"/>
      <c r="AO41" s="312">
        <v>578384</v>
      </c>
      <c r="AP41" s="312">
        <v>45682</v>
      </c>
      <c r="AQ41" s="313">
        <v>29170</v>
      </c>
      <c r="AR41" s="314">
        <v>56.6</v>
      </c>
      <c r="AS41" s="311"/>
    </row>
    <row r="42" spans="1:46" ht="13" x14ac:dyDescent="0.2">
      <c r="A42" s="266"/>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2"/>
      <c r="AC42" s="262"/>
      <c r="AD42" s="262"/>
      <c r="AE42" s="262"/>
      <c r="AF42" s="262"/>
      <c r="AG42" s="262"/>
      <c r="AH42" s="262"/>
      <c r="AI42" s="262"/>
      <c r="AJ42" s="262"/>
      <c r="AK42" s="317" t="s">
        <v>539</v>
      </c>
      <c r="AL42" s="262"/>
      <c r="AM42" s="262"/>
      <c r="AN42" s="262"/>
      <c r="AO42" s="262"/>
      <c r="AP42" s="262"/>
      <c r="AQ42" s="288"/>
      <c r="AR42" s="288"/>
      <c r="AS42" s="311"/>
    </row>
    <row r="43" spans="1:46" ht="13" x14ac:dyDescent="0.2">
      <c r="A43" s="266"/>
      <c r="B43" s="262"/>
      <c r="C43" s="262"/>
      <c r="D43" s="262"/>
      <c r="E43" s="262"/>
      <c r="F43" s="262"/>
      <c r="G43" s="262"/>
      <c r="H43" s="262"/>
      <c r="I43" s="262"/>
      <c r="J43" s="262"/>
      <c r="K43" s="262"/>
      <c r="L43" s="262"/>
      <c r="M43" s="262"/>
      <c r="N43" s="26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318"/>
      <c r="AQ43" s="288"/>
      <c r="AR43" s="262"/>
      <c r="AS43" s="311"/>
    </row>
    <row r="44" spans="1:46" ht="13" x14ac:dyDescent="0.2">
      <c r="A44" s="266"/>
      <c r="B44" s="262"/>
      <c r="C44" s="262"/>
      <c r="D44" s="262"/>
      <c r="E44" s="262"/>
      <c r="F44" s="262"/>
      <c r="G44" s="262"/>
      <c r="H44" s="262"/>
      <c r="I44" s="262"/>
      <c r="J44" s="262"/>
      <c r="K44" s="262"/>
      <c r="L44" s="262"/>
      <c r="M44" s="262"/>
      <c r="N44" s="262"/>
      <c r="O44" s="262"/>
      <c r="P44" s="262"/>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88"/>
      <c r="AR44" s="262"/>
    </row>
    <row r="45" spans="1:46" ht="13" x14ac:dyDescent="0.2">
      <c r="A45" s="264"/>
      <c r="B45" s="264"/>
      <c r="C45" s="264"/>
      <c r="D45" s="264"/>
      <c r="E45" s="264"/>
      <c r="F45" s="264"/>
      <c r="G45" s="264"/>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319"/>
      <c r="AR45" s="264"/>
      <c r="AS45" s="264"/>
      <c r="AT45" s="262"/>
    </row>
    <row r="46" spans="1:46" ht="13" x14ac:dyDescent="0.2">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2"/>
    </row>
    <row r="47" spans="1:46" ht="17.25" customHeight="1" x14ac:dyDescent="0.2">
      <c r="A47" s="321" t="s">
        <v>540</v>
      </c>
      <c r="B47" s="262"/>
      <c r="C47" s="262"/>
      <c r="D47" s="262"/>
      <c r="E47" s="262"/>
      <c r="F47" s="262"/>
      <c r="G47" s="262"/>
      <c r="H47" s="262"/>
      <c r="I47" s="262"/>
      <c r="J47" s="262"/>
      <c r="K47" s="262"/>
      <c r="L47" s="262"/>
      <c r="M47" s="262"/>
      <c r="N47" s="262"/>
      <c r="O47" s="262"/>
      <c r="P47" s="262"/>
      <c r="Q47" s="262"/>
      <c r="R47" s="262"/>
      <c r="S47" s="262"/>
      <c r="T47" s="262"/>
      <c r="U47" s="262"/>
      <c r="V47" s="262"/>
      <c r="W47" s="262"/>
      <c r="X47" s="262"/>
      <c r="Y47" s="262"/>
      <c r="Z47" s="262"/>
      <c r="AA47" s="262"/>
      <c r="AB47" s="262"/>
      <c r="AC47" s="262"/>
      <c r="AD47" s="262"/>
      <c r="AE47" s="262"/>
      <c r="AF47" s="262"/>
      <c r="AG47" s="262"/>
      <c r="AH47" s="262"/>
      <c r="AI47" s="262"/>
      <c r="AJ47" s="262"/>
      <c r="AK47" s="262"/>
      <c r="AL47" s="262"/>
      <c r="AM47" s="262"/>
      <c r="AN47" s="262"/>
      <c r="AO47" s="262"/>
      <c r="AP47" s="262"/>
      <c r="AQ47" s="262"/>
      <c r="AR47" s="262"/>
    </row>
    <row r="48" spans="1:46" ht="13" x14ac:dyDescent="0.2">
      <c r="A48" s="266"/>
      <c r="B48" s="262"/>
      <c r="C48" s="262"/>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2"/>
      <c r="AE48" s="262"/>
      <c r="AF48" s="262"/>
      <c r="AG48" s="262"/>
      <c r="AH48" s="262"/>
      <c r="AI48" s="262"/>
      <c r="AJ48" s="262"/>
      <c r="AK48" s="322" t="s">
        <v>541</v>
      </c>
      <c r="AL48" s="322"/>
      <c r="AM48" s="322"/>
      <c r="AN48" s="322"/>
      <c r="AO48" s="322"/>
      <c r="AP48" s="322"/>
      <c r="AQ48" s="323"/>
      <c r="AR48" s="322"/>
    </row>
    <row r="49" spans="1:44" ht="13.5" customHeight="1" x14ac:dyDescent="0.2">
      <c r="A49" s="266"/>
      <c r="B49" s="262"/>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324"/>
      <c r="AL49" s="325"/>
      <c r="AM49" s="1114" t="s">
        <v>508</v>
      </c>
      <c r="AN49" s="1116" t="s">
        <v>542</v>
      </c>
      <c r="AO49" s="1117"/>
      <c r="AP49" s="1117"/>
      <c r="AQ49" s="1117"/>
      <c r="AR49" s="1118"/>
    </row>
    <row r="50" spans="1:44" ht="13" x14ac:dyDescent="0.2">
      <c r="A50" s="266"/>
      <c r="B50" s="262"/>
      <c r="C50" s="262"/>
      <c r="D50" s="262"/>
      <c r="E50" s="262"/>
      <c r="F50" s="262"/>
      <c r="G50" s="262"/>
      <c r="H50" s="262"/>
      <c r="I50" s="262"/>
      <c r="J50" s="262"/>
      <c r="K50" s="262"/>
      <c r="L50" s="262"/>
      <c r="M50" s="262"/>
      <c r="N50" s="262"/>
      <c r="O50" s="262"/>
      <c r="P50" s="262"/>
      <c r="Q50" s="262"/>
      <c r="R50" s="262"/>
      <c r="S50" s="262"/>
      <c r="T50" s="262"/>
      <c r="U50" s="262"/>
      <c r="V50" s="262"/>
      <c r="W50" s="262"/>
      <c r="X50" s="262"/>
      <c r="Y50" s="262"/>
      <c r="Z50" s="262"/>
      <c r="AA50" s="262"/>
      <c r="AB50" s="262"/>
      <c r="AC50" s="262"/>
      <c r="AD50" s="262"/>
      <c r="AE50" s="262"/>
      <c r="AF50" s="262"/>
      <c r="AG50" s="262"/>
      <c r="AH50" s="262"/>
      <c r="AI50" s="262"/>
      <c r="AJ50" s="262"/>
      <c r="AK50" s="326"/>
      <c r="AL50" s="327"/>
      <c r="AM50" s="1115"/>
      <c r="AN50" s="328" t="s">
        <v>543</v>
      </c>
      <c r="AO50" s="329" t="s">
        <v>544</v>
      </c>
      <c r="AP50" s="330" t="s">
        <v>545</v>
      </c>
      <c r="AQ50" s="331" t="s">
        <v>546</v>
      </c>
      <c r="AR50" s="332" t="s">
        <v>547</v>
      </c>
    </row>
    <row r="51" spans="1:44" ht="13" x14ac:dyDescent="0.2">
      <c r="A51" s="266"/>
      <c r="B51" s="262"/>
      <c r="C51" s="262"/>
      <c r="D51" s="262"/>
      <c r="E51" s="262"/>
      <c r="F51" s="262"/>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324" t="s">
        <v>548</v>
      </c>
      <c r="AL51" s="325"/>
      <c r="AM51" s="333">
        <v>2404454</v>
      </c>
      <c r="AN51" s="334">
        <v>173169</v>
      </c>
      <c r="AO51" s="335">
        <v>52.1</v>
      </c>
      <c r="AP51" s="336">
        <v>108252</v>
      </c>
      <c r="AQ51" s="337">
        <v>30.4</v>
      </c>
      <c r="AR51" s="338">
        <v>21.7</v>
      </c>
    </row>
    <row r="52" spans="1:44" ht="13" x14ac:dyDescent="0.2">
      <c r="A52" s="266"/>
      <c r="B52" s="262"/>
      <c r="C52" s="262"/>
      <c r="D52" s="262"/>
      <c r="E52" s="262"/>
      <c r="F52" s="262"/>
      <c r="G52" s="262"/>
      <c r="H52" s="262"/>
      <c r="I52" s="262"/>
      <c r="J52" s="262"/>
      <c r="K52" s="262"/>
      <c r="L52" s="262"/>
      <c r="M52" s="262"/>
      <c r="N52" s="262"/>
      <c r="O52" s="262"/>
      <c r="P52" s="262"/>
      <c r="Q52" s="262"/>
      <c r="R52" s="262"/>
      <c r="S52" s="262"/>
      <c r="T52" s="262"/>
      <c r="U52" s="262"/>
      <c r="V52" s="262"/>
      <c r="W52" s="262"/>
      <c r="X52" s="262"/>
      <c r="Y52" s="262"/>
      <c r="Z52" s="262"/>
      <c r="AA52" s="262"/>
      <c r="AB52" s="262"/>
      <c r="AC52" s="262"/>
      <c r="AD52" s="262"/>
      <c r="AE52" s="262"/>
      <c r="AF52" s="262"/>
      <c r="AG52" s="262"/>
      <c r="AH52" s="262"/>
      <c r="AI52" s="262"/>
      <c r="AJ52" s="262"/>
      <c r="AK52" s="339"/>
      <c r="AL52" s="340" t="s">
        <v>549</v>
      </c>
      <c r="AM52" s="341">
        <v>2151912</v>
      </c>
      <c r="AN52" s="342">
        <v>154981</v>
      </c>
      <c r="AO52" s="343">
        <v>56.5</v>
      </c>
      <c r="AP52" s="344">
        <v>50321</v>
      </c>
      <c r="AQ52" s="345">
        <v>7.6</v>
      </c>
      <c r="AR52" s="346">
        <v>48.9</v>
      </c>
    </row>
    <row r="53" spans="1:44" ht="13" x14ac:dyDescent="0.2">
      <c r="A53" s="266"/>
      <c r="B53" s="262"/>
      <c r="C53" s="262"/>
      <c r="D53" s="262"/>
      <c r="E53" s="262"/>
      <c r="F53" s="262"/>
      <c r="G53" s="262"/>
      <c r="H53" s="262"/>
      <c r="I53" s="262"/>
      <c r="J53" s="262"/>
      <c r="K53" s="262"/>
      <c r="L53" s="262"/>
      <c r="M53" s="262"/>
      <c r="N53" s="262"/>
      <c r="O53" s="262"/>
      <c r="P53" s="262"/>
      <c r="Q53" s="262"/>
      <c r="R53" s="262"/>
      <c r="S53" s="262"/>
      <c r="T53" s="262"/>
      <c r="U53" s="262"/>
      <c r="V53" s="262"/>
      <c r="W53" s="262"/>
      <c r="X53" s="262"/>
      <c r="Y53" s="262"/>
      <c r="Z53" s="262"/>
      <c r="AA53" s="262"/>
      <c r="AB53" s="262"/>
      <c r="AC53" s="262"/>
      <c r="AD53" s="262"/>
      <c r="AE53" s="262"/>
      <c r="AF53" s="262"/>
      <c r="AG53" s="262"/>
      <c r="AH53" s="262"/>
      <c r="AI53" s="262"/>
      <c r="AJ53" s="262"/>
      <c r="AK53" s="324" t="s">
        <v>550</v>
      </c>
      <c r="AL53" s="325"/>
      <c r="AM53" s="333">
        <v>1900381</v>
      </c>
      <c r="AN53" s="334">
        <v>140187</v>
      </c>
      <c r="AO53" s="335">
        <v>-19</v>
      </c>
      <c r="AP53" s="336">
        <v>93492</v>
      </c>
      <c r="AQ53" s="337">
        <v>-13.6</v>
      </c>
      <c r="AR53" s="338">
        <v>-5.4</v>
      </c>
    </row>
    <row r="54" spans="1:44" ht="13" x14ac:dyDescent="0.2">
      <c r="A54" s="266"/>
      <c r="B54" s="262"/>
      <c r="C54" s="262"/>
      <c r="D54" s="262"/>
      <c r="E54" s="262"/>
      <c r="F54" s="262"/>
      <c r="G54" s="262"/>
      <c r="H54" s="262"/>
      <c r="I54" s="262"/>
      <c r="J54" s="262"/>
      <c r="K54" s="262"/>
      <c r="L54" s="262"/>
      <c r="M54" s="262"/>
      <c r="N54" s="262"/>
      <c r="O54" s="262"/>
      <c r="P54" s="262"/>
      <c r="Q54" s="262"/>
      <c r="R54" s="262"/>
      <c r="S54" s="262"/>
      <c r="T54" s="262"/>
      <c r="U54" s="262"/>
      <c r="V54" s="262"/>
      <c r="W54" s="262"/>
      <c r="X54" s="262"/>
      <c r="Y54" s="262"/>
      <c r="Z54" s="262"/>
      <c r="AA54" s="262"/>
      <c r="AB54" s="262"/>
      <c r="AC54" s="262"/>
      <c r="AD54" s="262"/>
      <c r="AE54" s="262"/>
      <c r="AF54" s="262"/>
      <c r="AG54" s="262"/>
      <c r="AH54" s="262"/>
      <c r="AI54" s="262"/>
      <c r="AJ54" s="262"/>
      <c r="AK54" s="339"/>
      <c r="AL54" s="340" t="s">
        <v>549</v>
      </c>
      <c r="AM54" s="341">
        <v>1632804</v>
      </c>
      <c r="AN54" s="342">
        <v>120449</v>
      </c>
      <c r="AO54" s="343">
        <v>-22.3</v>
      </c>
      <c r="AP54" s="344">
        <v>53316</v>
      </c>
      <c r="AQ54" s="345">
        <v>6</v>
      </c>
      <c r="AR54" s="346">
        <v>-28.3</v>
      </c>
    </row>
    <row r="55" spans="1:44" ht="13" x14ac:dyDescent="0.2">
      <c r="A55" s="266"/>
      <c r="B55" s="262"/>
      <c r="C55" s="262"/>
      <c r="D55" s="262"/>
      <c r="E55" s="262"/>
      <c r="F55" s="262"/>
      <c r="G55" s="262"/>
      <c r="H55" s="262"/>
      <c r="I55" s="262"/>
      <c r="J55" s="262"/>
      <c r="K55" s="262"/>
      <c r="L55" s="262"/>
      <c r="M55" s="262"/>
      <c r="N55" s="262"/>
      <c r="O55" s="262"/>
      <c r="P55" s="262"/>
      <c r="Q55" s="262"/>
      <c r="R55" s="262"/>
      <c r="S55" s="262"/>
      <c r="T55" s="262"/>
      <c r="U55" s="262"/>
      <c r="V55" s="262"/>
      <c r="W55" s="262"/>
      <c r="X55" s="262"/>
      <c r="Y55" s="262"/>
      <c r="Z55" s="262"/>
      <c r="AA55" s="262"/>
      <c r="AB55" s="262"/>
      <c r="AC55" s="262"/>
      <c r="AD55" s="262"/>
      <c r="AE55" s="262"/>
      <c r="AF55" s="262"/>
      <c r="AG55" s="262"/>
      <c r="AH55" s="262"/>
      <c r="AI55" s="262"/>
      <c r="AJ55" s="262"/>
      <c r="AK55" s="324" t="s">
        <v>551</v>
      </c>
      <c r="AL55" s="325"/>
      <c r="AM55" s="333">
        <v>1224542</v>
      </c>
      <c r="AN55" s="334">
        <v>92335</v>
      </c>
      <c r="AO55" s="335">
        <v>-34.1</v>
      </c>
      <c r="AP55" s="336">
        <v>94796</v>
      </c>
      <c r="AQ55" s="337">
        <v>1.4</v>
      </c>
      <c r="AR55" s="338">
        <v>-35.5</v>
      </c>
    </row>
    <row r="56" spans="1:44" ht="13" x14ac:dyDescent="0.2">
      <c r="A56" s="266"/>
      <c r="B56" s="262"/>
      <c r="C56" s="262"/>
      <c r="D56" s="262"/>
      <c r="E56" s="262"/>
      <c r="F56" s="262"/>
      <c r="G56" s="262"/>
      <c r="H56" s="262"/>
      <c r="I56" s="262"/>
      <c r="J56" s="262"/>
      <c r="K56" s="262"/>
      <c r="L56" s="262"/>
      <c r="M56" s="262"/>
      <c r="N56" s="262"/>
      <c r="O56" s="262"/>
      <c r="P56" s="262"/>
      <c r="Q56" s="262"/>
      <c r="R56" s="262"/>
      <c r="S56" s="262"/>
      <c r="T56" s="262"/>
      <c r="U56" s="262"/>
      <c r="V56" s="262"/>
      <c r="W56" s="262"/>
      <c r="X56" s="262"/>
      <c r="Y56" s="262"/>
      <c r="Z56" s="262"/>
      <c r="AA56" s="262"/>
      <c r="AB56" s="262"/>
      <c r="AC56" s="262"/>
      <c r="AD56" s="262"/>
      <c r="AE56" s="262"/>
      <c r="AF56" s="262"/>
      <c r="AG56" s="262"/>
      <c r="AH56" s="262"/>
      <c r="AI56" s="262"/>
      <c r="AJ56" s="262"/>
      <c r="AK56" s="339"/>
      <c r="AL56" s="340" t="s">
        <v>549</v>
      </c>
      <c r="AM56" s="341">
        <v>1030766</v>
      </c>
      <c r="AN56" s="342">
        <v>77723</v>
      </c>
      <c r="AO56" s="343">
        <v>-35.5</v>
      </c>
      <c r="AP56" s="344">
        <v>55781</v>
      </c>
      <c r="AQ56" s="345">
        <v>4.5999999999999996</v>
      </c>
      <c r="AR56" s="346">
        <v>-40.1</v>
      </c>
    </row>
    <row r="57" spans="1:44" ht="13" x14ac:dyDescent="0.2">
      <c r="A57" s="266"/>
      <c r="B57" s="262"/>
      <c r="C57" s="262"/>
      <c r="D57" s="262"/>
      <c r="E57" s="262"/>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324" t="s">
        <v>552</v>
      </c>
      <c r="AL57" s="325"/>
      <c r="AM57" s="333">
        <v>1235121</v>
      </c>
      <c r="AN57" s="334">
        <v>95332</v>
      </c>
      <c r="AO57" s="335">
        <v>3.2</v>
      </c>
      <c r="AP57" s="336">
        <v>85942</v>
      </c>
      <c r="AQ57" s="337">
        <v>-9.3000000000000007</v>
      </c>
      <c r="AR57" s="338">
        <v>12.5</v>
      </c>
    </row>
    <row r="58" spans="1:44" ht="13" x14ac:dyDescent="0.2">
      <c r="A58" s="266"/>
      <c r="B58" s="262"/>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339"/>
      <c r="AL58" s="340" t="s">
        <v>549</v>
      </c>
      <c r="AM58" s="341">
        <v>831749</v>
      </c>
      <c r="AN58" s="342">
        <v>64198</v>
      </c>
      <c r="AO58" s="343">
        <v>-17.399999999999999</v>
      </c>
      <c r="AP58" s="344">
        <v>48630</v>
      </c>
      <c r="AQ58" s="345">
        <v>-12.8</v>
      </c>
      <c r="AR58" s="346">
        <v>-4.5999999999999996</v>
      </c>
    </row>
    <row r="59" spans="1:44" ht="13" x14ac:dyDescent="0.2">
      <c r="A59" s="266"/>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324" t="s">
        <v>553</v>
      </c>
      <c r="AL59" s="325"/>
      <c r="AM59" s="333">
        <v>959625</v>
      </c>
      <c r="AN59" s="334">
        <v>75794</v>
      </c>
      <c r="AO59" s="335">
        <v>-20.5</v>
      </c>
      <c r="AP59" s="336">
        <v>95007</v>
      </c>
      <c r="AQ59" s="337">
        <v>10.5</v>
      </c>
      <c r="AR59" s="338">
        <v>-31</v>
      </c>
    </row>
    <row r="60" spans="1:44" ht="13" x14ac:dyDescent="0.2">
      <c r="A60" s="266"/>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339"/>
      <c r="AL60" s="340" t="s">
        <v>549</v>
      </c>
      <c r="AM60" s="341">
        <v>791918</v>
      </c>
      <c r="AN60" s="342">
        <v>62548</v>
      </c>
      <c r="AO60" s="343">
        <v>-2.6</v>
      </c>
      <c r="AP60" s="344">
        <v>48509</v>
      </c>
      <c r="AQ60" s="345">
        <v>-0.2</v>
      </c>
      <c r="AR60" s="346">
        <v>-2.4</v>
      </c>
    </row>
    <row r="61" spans="1:44" ht="13" x14ac:dyDescent="0.2">
      <c r="A61" s="266"/>
      <c r="B61" s="262"/>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324" t="s">
        <v>554</v>
      </c>
      <c r="AL61" s="347"/>
      <c r="AM61" s="348">
        <v>1544825</v>
      </c>
      <c r="AN61" s="349">
        <v>115363</v>
      </c>
      <c r="AO61" s="350">
        <v>-3.7</v>
      </c>
      <c r="AP61" s="351">
        <v>95498</v>
      </c>
      <c r="AQ61" s="352">
        <v>3.9</v>
      </c>
      <c r="AR61" s="338">
        <v>-7.6</v>
      </c>
    </row>
    <row r="62" spans="1:44" ht="13" x14ac:dyDescent="0.2">
      <c r="A62" s="266"/>
      <c r="B62" s="262"/>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339"/>
      <c r="AL62" s="340" t="s">
        <v>549</v>
      </c>
      <c r="AM62" s="341">
        <v>1287830</v>
      </c>
      <c r="AN62" s="342">
        <v>95980</v>
      </c>
      <c r="AO62" s="343">
        <v>-4.3</v>
      </c>
      <c r="AP62" s="344">
        <v>51311</v>
      </c>
      <c r="AQ62" s="345">
        <v>1</v>
      </c>
      <c r="AR62" s="346">
        <v>-5.3</v>
      </c>
    </row>
    <row r="63" spans="1:44" ht="13" x14ac:dyDescent="0.2">
      <c r="A63" s="266"/>
      <c r="B63" s="262"/>
      <c r="C63" s="262"/>
      <c r="D63" s="262"/>
      <c r="E63" s="262"/>
      <c r="F63" s="262"/>
      <c r="G63" s="262"/>
      <c r="H63" s="262"/>
      <c r="I63" s="262"/>
      <c r="J63" s="262"/>
      <c r="K63" s="262"/>
      <c r="L63" s="262"/>
      <c r="M63" s="262"/>
      <c r="N63" s="262"/>
      <c r="O63" s="262"/>
      <c r="P63" s="262"/>
      <c r="Q63" s="262"/>
      <c r="R63" s="262"/>
      <c r="S63" s="262"/>
      <c r="T63" s="262"/>
      <c r="U63" s="262"/>
      <c r="V63" s="262"/>
      <c r="W63" s="262"/>
      <c r="X63" s="262"/>
      <c r="Y63" s="262"/>
      <c r="Z63" s="262"/>
      <c r="AA63" s="262"/>
      <c r="AB63" s="262"/>
      <c r="AC63" s="262"/>
      <c r="AD63" s="262"/>
      <c r="AE63" s="262"/>
      <c r="AF63" s="262"/>
      <c r="AG63" s="262"/>
      <c r="AH63" s="262"/>
      <c r="AI63" s="262"/>
      <c r="AJ63" s="262"/>
      <c r="AK63" s="262"/>
      <c r="AL63" s="262"/>
      <c r="AM63" s="262"/>
      <c r="AN63" s="262"/>
      <c r="AO63" s="262"/>
      <c r="AP63" s="262"/>
      <c r="AQ63" s="262"/>
      <c r="AR63" s="262"/>
    </row>
    <row r="64" spans="1:44" ht="13" x14ac:dyDescent="0.2">
      <c r="A64" s="266"/>
      <c r="B64" s="262"/>
      <c r="C64" s="262"/>
      <c r="D64" s="262"/>
      <c r="E64" s="262"/>
      <c r="F64" s="262"/>
      <c r="G64" s="262"/>
      <c r="H64" s="262"/>
      <c r="I64" s="262"/>
      <c r="J64" s="262"/>
      <c r="K64" s="262"/>
      <c r="L64" s="262"/>
      <c r="M64" s="262"/>
      <c r="N64" s="262"/>
      <c r="O64" s="262"/>
      <c r="P64" s="262"/>
      <c r="Q64" s="262"/>
      <c r="R64" s="262"/>
      <c r="S64" s="262"/>
      <c r="T64" s="262"/>
      <c r="U64" s="262"/>
      <c r="V64" s="262"/>
      <c r="W64" s="262"/>
      <c r="X64" s="262"/>
      <c r="Y64" s="262"/>
      <c r="Z64" s="262"/>
      <c r="AA64" s="262"/>
      <c r="AB64" s="262"/>
      <c r="AC64" s="262"/>
      <c r="AD64" s="262"/>
      <c r="AE64" s="262"/>
      <c r="AF64" s="262"/>
      <c r="AG64" s="262"/>
      <c r="AH64" s="262"/>
      <c r="AI64" s="262"/>
      <c r="AJ64" s="262"/>
      <c r="AK64" s="262"/>
      <c r="AL64" s="262"/>
      <c r="AM64" s="262"/>
      <c r="AN64" s="262"/>
      <c r="AO64" s="262"/>
      <c r="AP64" s="262"/>
      <c r="AQ64" s="262"/>
      <c r="AR64" s="262"/>
    </row>
    <row r="65" spans="1:46" ht="13" x14ac:dyDescent="0.2">
      <c r="A65" s="266"/>
      <c r="B65" s="262"/>
      <c r="C65" s="262"/>
      <c r="D65" s="262"/>
      <c r="E65" s="262"/>
      <c r="F65" s="262"/>
      <c r="G65" s="262"/>
      <c r="H65" s="262"/>
      <c r="I65" s="262"/>
      <c r="J65" s="262"/>
      <c r="K65" s="262"/>
      <c r="L65" s="262"/>
      <c r="M65" s="262"/>
      <c r="N65" s="262"/>
      <c r="O65" s="262"/>
      <c r="P65" s="262"/>
      <c r="Q65" s="262"/>
      <c r="R65" s="262"/>
      <c r="S65" s="262"/>
      <c r="T65" s="262"/>
      <c r="U65" s="262"/>
      <c r="V65" s="262"/>
      <c r="W65" s="262"/>
      <c r="X65" s="262"/>
      <c r="Y65" s="262"/>
      <c r="Z65" s="262"/>
      <c r="AA65" s="262"/>
      <c r="AB65" s="262"/>
      <c r="AC65" s="262"/>
      <c r="AD65" s="262"/>
      <c r="AE65" s="262"/>
      <c r="AF65" s="262"/>
      <c r="AG65" s="262"/>
      <c r="AH65" s="262"/>
      <c r="AI65" s="262"/>
      <c r="AJ65" s="262"/>
      <c r="AK65" s="262"/>
      <c r="AL65" s="262"/>
      <c r="AM65" s="262"/>
      <c r="AN65" s="262"/>
      <c r="AO65" s="262"/>
      <c r="AP65" s="262"/>
      <c r="AQ65" s="262"/>
      <c r="AR65" s="262"/>
    </row>
    <row r="66" spans="1:46" ht="13" x14ac:dyDescent="0.2">
      <c r="A66" s="353"/>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4"/>
    </row>
    <row r="67" spans="1:46" ht="13.5" hidden="1" customHeight="1" x14ac:dyDescent="0.2">
      <c r="AK67" s="262"/>
      <c r="AL67" s="262"/>
      <c r="AM67" s="262"/>
      <c r="AN67" s="262"/>
      <c r="AO67" s="262"/>
      <c r="AP67" s="262"/>
      <c r="AQ67" s="262"/>
      <c r="AR67" s="262"/>
      <c r="AS67" s="262"/>
      <c r="AT67" s="262"/>
    </row>
    <row r="68" spans="1:46" ht="13.5" hidden="1" customHeight="1" x14ac:dyDescent="0.2">
      <c r="AK68" s="262"/>
      <c r="AL68" s="262"/>
      <c r="AM68" s="262"/>
      <c r="AN68" s="262"/>
      <c r="AO68" s="262"/>
      <c r="AP68" s="262"/>
      <c r="AQ68" s="262"/>
      <c r="AR68" s="262"/>
    </row>
    <row r="69" spans="1:46" ht="13.5" hidden="1" customHeight="1" x14ac:dyDescent="0.2">
      <c r="AK69" s="262"/>
      <c r="AL69" s="262"/>
      <c r="AM69" s="262"/>
      <c r="AN69" s="262"/>
      <c r="AO69" s="262"/>
      <c r="AP69" s="262"/>
      <c r="AQ69" s="262"/>
      <c r="AR69" s="262"/>
    </row>
    <row r="70" spans="1:46" ht="13" hidden="1" x14ac:dyDescent="0.2">
      <c r="AK70" s="262"/>
      <c r="AL70" s="262"/>
      <c r="AM70" s="262"/>
      <c r="AN70" s="262"/>
      <c r="AO70" s="262"/>
      <c r="AP70" s="262"/>
      <c r="AQ70" s="262"/>
      <c r="AR70" s="262"/>
    </row>
    <row r="71" spans="1:46" ht="13" hidden="1" x14ac:dyDescent="0.2">
      <c r="AK71" s="262"/>
      <c r="AL71" s="262"/>
      <c r="AM71" s="262"/>
      <c r="AN71" s="262"/>
      <c r="AO71" s="262"/>
      <c r="AP71" s="262"/>
      <c r="AQ71" s="262"/>
      <c r="AR71" s="262"/>
    </row>
    <row r="72" spans="1:46" ht="13" hidden="1" x14ac:dyDescent="0.2">
      <c r="AK72" s="262"/>
      <c r="AL72" s="262"/>
      <c r="AM72" s="262"/>
      <c r="AN72" s="262"/>
      <c r="AO72" s="262"/>
      <c r="AP72" s="262"/>
      <c r="AQ72" s="262"/>
      <c r="AR72" s="262"/>
    </row>
    <row r="73" spans="1:46" ht="13" hidden="1" x14ac:dyDescent="0.2">
      <c r="AK73" s="262"/>
      <c r="AL73" s="262"/>
      <c r="AM73" s="262"/>
      <c r="AN73" s="262"/>
      <c r="AO73" s="262"/>
      <c r="AP73" s="262"/>
      <c r="AQ73" s="262"/>
      <c r="AR73" s="262"/>
    </row>
  </sheetData>
  <sheetProtection algorithmName="SHA-512" hashValue="HRlhDyAuOqF4tQ4DZ5BNuEvP8BKlmcYiUpFfZ0k8Olkb1zflQ84yiyYTciSxGf0GGNB42p+wC09xNTp1suTbhw==" saltValue="iC0IzGmJacHFX5fap/226w=="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80" zoomScaleNormal="80" zoomScaleSheetLayoutView="55" workbookViewId="0"/>
  </sheetViews>
  <sheetFormatPr defaultColWidth="0" defaultRowHeight="13.5" customHeight="1" zeroHeight="1" x14ac:dyDescent="0.2"/>
  <cols>
    <col min="1" max="125" width="2.453125" style="260" customWidth="1"/>
    <col min="126" max="16384" width="9" style="259" hidden="1"/>
  </cols>
  <sheetData>
    <row r="1" spans="2:125" ht="13.5" customHeight="1" x14ac:dyDescent="0.2">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2:125" ht="13" x14ac:dyDescent="0.2">
      <c r="B2" s="259"/>
      <c r="DG2" s="259"/>
    </row>
    <row r="3" spans="2:125" ht="13" x14ac:dyDescent="0.2">
      <c r="C3" s="259"/>
      <c r="D3" s="259"/>
      <c r="E3" s="259"/>
      <c r="F3" s="259"/>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H3" s="259"/>
      <c r="DI3" s="259"/>
      <c r="DJ3" s="259"/>
      <c r="DK3" s="259"/>
      <c r="DL3" s="259"/>
      <c r="DM3" s="259"/>
      <c r="DN3" s="259"/>
      <c r="DO3" s="259"/>
      <c r="DP3" s="259"/>
      <c r="DQ3" s="259"/>
      <c r="DR3" s="259"/>
      <c r="DS3" s="259"/>
      <c r="DT3" s="259"/>
      <c r="DU3" s="259"/>
    </row>
    <row r="4" spans="2:125" ht="13" x14ac:dyDescent="0.2"/>
    <row r="5" spans="2:125" ht="13" x14ac:dyDescent="0.2"/>
    <row r="6" spans="2:125" ht="13" x14ac:dyDescent="0.2"/>
    <row r="7" spans="2:125" ht="13" x14ac:dyDescent="0.2"/>
    <row r="8" spans="2:125" ht="13" x14ac:dyDescent="0.2"/>
    <row r="9" spans="2:125" ht="13" x14ac:dyDescent="0.2">
      <c r="DU9" s="259"/>
    </row>
    <row r="10" spans="2:125" ht="13" x14ac:dyDescent="0.2"/>
    <row r="11" spans="2:125" ht="13" x14ac:dyDescent="0.2"/>
    <row r="12" spans="2:125" ht="13" x14ac:dyDescent="0.2"/>
    <row r="13" spans="2:125" ht="13" x14ac:dyDescent="0.2"/>
    <row r="14" spans="2:125" ht="13" x14ac:dyDescent="0.2"/>
    <row r="15" spans="2:125" ht="13" x14ac:dyDescent="0.2"/>
    <row r="16" spans="2:125" ht="13" x14ac:dyDescent="0.2"/>
    <row r="17" spans="125:125" ht="13" x14ac:dyDescent="0.2">
      <c r="DU17" s="259"/>
    </row>
    <row r="18" spans="125:125" ht="13" x14ac:dyDescent="0.2"/>
    <row r="19" spans="125:125" ht="13" x14ac:dyDescent="0.2"/>
    <row r="20" spans="125:125" ht="13" x14ac:dyDescent="0.2">
      <c r="DU20" s="259"/>
    </row>
    <row r="21" spans="125:125" ht="13" x14ac:dyDescent="0.2">
      <c r="DU21" s="259"/>
    </row>
    <row r="22" spans="125:125" ht="13" x14ac:dyDescent="0.2"/>
    <row r="23" spans="125:125" ht="13" x14ac:dyDescent="0.2"/>
    <row r="24" spans="125:125" ht="13" x14ac:dyDescent="0.2"/>
    <row r="25" spans="125:125" ht="13" x14ac:dyDescent="0.2"/>
    <row r="26" spans="125:125" ht="13" x14ac:dyDescent="0.2"/>
    <row r="27" spans="125:125" ht="13" x14ac:dyDescent="0.2"/>
    <row r="28" spans="125:125" ht="13" x14ac:dyDescent="0.2">
      <c r="DU28" s="259"/>
    </row>
    <row r="29" spans="125:125" ht="13" x14ac:dyDescent="0.2"/>
    <row r="30" spans="125:125" ht="13" x14ac:dyDescent="0.2"/>
    <row r="31" spans="125:125" ht="13" x14ac:dyDescent="0.2"/>
    <row r="32" spans="125:125" ht="13" x14ac:dyDescent="0.2"/>
    <row r="33" spans="2:125" ht="13" x14ac:dyDescent="0.2">
      <c r="B33" s="259"/>
      <c r="G33" s="259"/>
      <c r="I33" s="259"/>
    </row>
    <row r="34" spans="2:125" ht="13" x14ac:dyDescent="0.2">
      <c r="C34" s="259"/>
      <c r="P34" s="259"/>
      <c r="DE34" s="259"/>
      <c r="DH34" s="259"/>
    </row>
    <row r="35" spans="2:125" ht="13" x14ac:dyDescent="0.2">
      <c r="D35" s="259"/>
      <c r="E35" s="259"/>
      <c r="DG35" s="259"/>
      <c r="DJ35" s="259"/>
      <c r="DP35" s="259"/>
      <c r="DQ35" s="259"/>
      <c r="DR35" s="259"/>
      <c r="DS35" s="259"/>
      <c r="DT35" s="259"/>
      <c r="DU35" s="259"/>
    </row>
    <row r="36" spans="2:125" ht="13" x14ac:dyDescent="0.2">
      <c r="F36" s="259"/>
      <c r="H36" s="259"/>
      <c r="J36" s="259"/>
      <c r="K36" s="259"/>
      <c r="L36" s="259"/>
      <c r="M36" s="259"/>
      <c r="N36" s="259"/>
      <c r="O36" s="259"/>
      <c r="Q36" s="259"/>
      <c r="R36" s="259"/>
      <c r="S36" s="259"/>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59"/>
      <c r="DF36" s="259"/>
      <c r="DI36" s="259"/>
      <c r="DK36" s="259"/>
      <c r="DL36" s="259"/>
      <c r="DM36" s="259"/>
      <c r="DN36" s="259"/>
      <c r="DO36" s="259"/>
      <c r="DP36" s="259"/>
      <c r="DQ36" s="259"/>
      <c r="DR36" s="259"/>
      <c r="DS36" s="259"/>
      <c r="DT36" s="259"/>
      <c r="DU36" s="259"/>
    </row>
    <row r="37" spans="2:125" ht="13" x14ac:dyDescent="0.2">
      <c r="DU37" s="259"/>
    </row>
    <row r="38" spans="2:125" ht="13" x14ac:dyDescent="0.2">
      <c r="DT38" s="259"/>
      <c r="DU38" s="259"/>
    </row>
    <row r="39" spans="2:125" ht="13" x14ac:dyDescent="0.2"/>
    <row r="40" spans="2:125" ht="13" x14ac:dyDescent="0.2">
      <c r="DH40" s="259"/>
    </row>
    <row r="41" spans="2:125" ht="13" x14ac:dyDescent="0.2">
      <c r="DE41" s="259"/>
    </row>
    <row r="42" spans="2:125" ht="13" x14ac:dyDescent="0.2">
      <c r="DG42" s="259"/>
      <c r="DJ42" s="259"/>
    </row>
    <row r="43" spans="2:125" ht="13" x14ac:dyDescent="0.2">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F43" s="259"/>
      <c r="DI43" s="259"/>
      <c r="DK43" s="259"/>
      <c r="DL43" s="259"/>
      <c r="DM43" s="259"/>
      <c r="DN43" s="259"/>
      <c r="DO43" s="259"/>
      <c r="DP43" s="259"/>
      <c r="DQ43" s="259"/>
      <c r="DR43" s="259"/>
      <c r="DS43" s="259"/>
      <c r="DT43" s="259"/>
      <c r="DU43" s="259"/>
    </row>
    <row r="44" spans="2:125" ht="13" x14ac:dyDescent="0.2">
      <c r="DU44" s="259"/>
    </row>
    <row r="45" spans="2:125" ht="13" x14ac:dyDescent="0.2"/>
    <row r="46" spans="2:125" ht="13" x14ac:dyDescent="0.2"/>
    <row r="47" spans="2:125" ht="13" x14ac:dyDescent="0.2"/>
    <row r="48" spans="2:125" ht="13" x14ac:dyDescent="0.2">
      <c r="DT48" s="259"/>
      <c r="DU48" s="259"/>
    </row>
    <row r="49" spans="120:125" ht="13" x14ac:dyDescent="0.2">
      <c r="DU49" s="259"/>
    </row>
    <row r="50" spans="120:125" ht="13" x14ac:dyDescent="0.2">
      <c r="DU50" s="259"/>
    </row>
    <row r="51" spans="120:125" ht="13" x14ac:dyDescent="0.2">
      <c r="DP51" s="259"/>
      <c r="DQ51" s="259"/>
      <c r="DR51" s="259"/>
      <c r="DS51" s="259"/>
      <c r="DT51" s="259"/>
      <c r="DU51" s="259"/>
    </row>
    <row r="52" spans="120:125" ht="13" x14ac:dyDescent="0.2"/>
    <row r="53" spans="120:125" ht="13" x14ac:dyDescent="0.2"/>
    <row r="54" spans="120:125" ht="13" x14ac:dyDescent="0.2">
      <c r="DU54" s="259"/>
    </row>
    <row r="55" spans="120:125" ht="13" x14ac:dyDescent="0.2"/>
    <row r="56" spans="120:125" ht="13" x14ac:dyDescent="0.2"/>
    <row r="57" spans="120:125" ht="13" x14ac:dyDescent="0.2"/>
    <row r="58" spans="120:125" ht="13" x14ac:dyDescent="0.2">
      <c r="DU58" s="259"/>
    </row>
    <row r="59" spans="120:125" ht="13" x14ac:dyDescent="0.2"/>
    <row r="60" spans="120:125" ht="13" x14ac:dyDescent="0.2"/>
    <row r="61" spans="120:125" ht="13" x14ac:dyDescent="0.2"/>
    <row r="62" spans="120:125" ht="13" x14ac:dyDescent="0.2"/>
    <row r="63" spans="120:125" ht="13" x14ac:dyDescent="0.2">
      <c r="DU63" s="259"/>
    </row>
    <row r="64" spans="120:125" ht="13" x14ac:dyDescent="0.2">
      <c r="DT64" s="259"/>
      <c r="DU64" s="259"/>
    </row>
    <row r="65" spans="123:125" ht="13" x14ac:dyDescent="0.2"/>
    <row r="66" spans="123:125" ht="13" x14ac:dyDescent="0.2"/>
    <row r="67" spans="123:125" ht="13" x14ac:dyDescent="0.2"/>
    <row r="68" spans="123:125" ht="13" x14ac:dyDescent="0.2"/>
    <row r="69" spans="123:125" ht="13" x14ac:dyDescent="0.2">
      <c r="DS69" s="259"/>
      <c r="DT69" s="259"/>
      <c r="DU69" s="259"/>
    </row>
    <row r="70" spans="123:125" ht="13" x14ac:dyDescent="0.2"/>
    <row r="71" spans="123:125" ht="13" x14ac:dyDescent="0.2"/>
    <row r="72" spans="123:125" ht="13" x14ac:dyDescent="0.2"/>
    <row r="73" spans="123:125" ht="13" x14ac:dyDescent="0.2"/>
    <row r="74" spans="123:125" ht="13" x14ac:dyDescent="0.2"/>
    <row r="75" spans="123:125" ht="13" x14ac:dyDescent="0.2"/>
    <row r="76" spans="123:125" ht="13" x14ac:dyDescent="0.2"/>
    <row r="77" spans="123:125" ht="13" x14ac:dyDescent="0.2"/>
    <row r="78" spans="123:125" ht="13" x14ac:dyDescent="0.2"/>
    <row r="79" spans="123:125" ht="13" x14ac:dyDescent="0.2"/>
    <row r="80" spans="123:125" ht="13" x14ac:dyDescent="0.2"/>
    <row r="81" spans="116:125" ht="13" x14ac:dyDescent="0.2"/>
    <row r="82" spans="116:125" ht="13" x14ac:dyDescent="0.2">
      <c r="DL82" s="259"/>
    </row>
    <row r="83" spans="116:125" ht="13" x14ac:dyDescent="0.2">
      <c r="DM83" s="259"/>
      <c r="DN83" s="259"/>
      <c r="DO83" s="259"/>
      <c r="DP83" s="259"/>
      <c r="DQ83" s="259"/>
      <c r="DR83" s="259"/>
      <c r="DS83" s="259"/>
      <c r="DT83" s="259"/>
      <c r="DU83" s="259"/>
    </row>
    <row r="84" spans="116:125" ht="13" x14ac:dyDescent="0.2"/>
    <row r="85" spans="116:125" ht="13" x14ac:dyDescent="0.2"/>
    <row r="86" spans="116:125" ht="13" x14ac:dyDescent="0.2"/>
    <row r="87" spans="116:125" ht="13" x14ac:dyDescent="0.2"/>
    <row r="88" spans="116:125" ht="13" x14ac:dyDescent="0.2">
      <c r="DU88" s="259"/>
    </row>
    <row r="89" spans="116:125" ht="13" x14ac:dyDescent="0.2"/>
    <row r="90" spans="116:125" ht="13" x14ac:dyDescent="0.2"/>
    <row r="91" spans="116:125" ht="13" x14ac:dyDescent="0.2"/>
    <row r="92" spans="116:125" ht="13.5" customHeight="1" x14ac:dyDescent="0.2"/>
    <row r="93" spans="116:125" ht="13.5" customHeight="1" x14ac:dyDescent="0.2"/>
    <row r="94" spans="116:125" ht="13.5" customHeight="1" x14ac:dyDescent="0.2">
      <c r="DS94" s="259"/>
      <c r="DT94" s="259"/>
      <c r="DU94" s="259"/>
    </row>
    <row r="95" spans="116:125" ht="13.5" customHeight="1" x14ac:dyDescent="0.2">
      <c r="DU95" s="259"/>
    </row>
    <row r="96" spans="116:125" ht="13.5" customHeight="1" x14ac:dyDescent="0.2"/>
    <row r="97" spans="124:125" ht="13.5" customHeight="1" x14ac:dyDescent="0.2"/>
    <row r="98" spans="124:125" ht="13.5" customHeight="1" x14ac:dyDescent="0.2"/>
    <row r="99" spans="124:125" ht="13.5" customHeight="1" x14ac:dyDescent="0.2"/>
    <row r="100" spans="124:125" ht="13.5" customHeight="1" x14ac:dyDescent="0.2"/>
    <row r="101" spans="124:125" ht="13.5" customHeight="1" x14ac:dyDescent="0.2">
      <c r="DU101" s="259"/>
    </row>
    <row r="102" spans="124:125" ht="13.5" customHeight="1" x14ac:dyDescent="0.2"/>
    <row r="103" spans="124:125" ht="13.5" customHeight="1" x14ac:dyDescent="0.2"/>
    <row r="104" spans="124:125" ht="13.5" customHeight="1" x14ac:dyDescent="0.2">
      <c r="DT104" s="259"/>
      <c r="DU104" s="259"/>
    </row>
    <row r="105" spans="124:125" ht="13.5" customHeight="1" x14ac:dyDescent="0.2"/>
    <row r="106" spans="124:125" ht="13.5" customHeight="1" x14ac:dyDescent="0.2"/>
    <row r="107" spans="124:125" ht="13.5" customHeight="1" x14ac:dyDescent="0.2"/>
    <row r="108" spans="124:125" ht="13.5" customHeight="1" x14ac:dyDescent="0.2"/>
    <row r="109" spans="124:125" ht="13.5" customHeight="1" x14ac:dyDescent="0.2"/>
    <row r="110" spans="124:125" ht="13.5" customHeight="1" x14ac:dyDescent="0.2"/>
    <row r="111" spans="124:125" ht="13.5" customHeight="1" x14ac:dyDescent="0.2"/>
    <row r="112" spans="124:125"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59" t="s">
        <v>556</v>
      </c>
    </row>
    <row r="121" spans="125:125" ht="13.5" hidden="1" customHeight="1" x14ac:dyDescent="0.2">
      <c r="DU121" s="259"/>
    </row>
  </sheetData>
  <sheetProtection algorithmName="SHA-512" hashValue="pwxmcpHLHMydAFCJTHpKRp0YxYlnmon4n2ndHkGiZuuxSNrwfdewIj+1Qd+i/Xu/o04JvVxWR5R12uVNXdo3Lw==" saltValue="3HJ+dcZ3wCmkMa23CZAMc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F89685-C142-4D68-B5AE-4BE3255F3D18}">
  <sheetPr>
    <pageSetUpPr fitToPage="1"/>
  </sheetPr>
  <dimension ref="A1:EL116"/>
  <sheetViews>
    <sheetView showGridLines="0" zoomScaleNormal="100" zoomScaleSheetLayoutView="55" workbookViewId="0"/>
  </sheetViews>
  <sheetFormatPr defaultColWidth="0" defaultRowHeight="13.5" customHeight="1" zeroHeight="1" x14ac:dyDescent="0.2"/>
  <cols>
    <col min="1" max="125" width="2.453125" style="260" customWidth="1"/>
    <col min="126" max="142" width="0" style="259" hidden="1" customWidth="1"/>
    <col min="143" max="16384" width="9" style="259" hidden="1"/>
  </cols>
  <sheetData>
    <row r="1" spans="1:125" ht="13.5" customHeight="1" x14ac:dyDescent="0.2">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1:125" ht="13" x14ac:dyDescent="0.2">
      <c r="B2" s="259"/>
      <c r="T2" s="259"/>
    </row>
    <row r="3" spans="1:125" ht="13" x14ac:dyDescent="0.2">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G3" s="259"/>
      <c r="DH3" s="259"/>
      <c r="DI3" s="259"/>
      <c r="DJ3" s="259"/>
      <c r="DK3" s="259"/>
      <c r="DL3" s="259"/>
      <c r="DM3" s="259"/>
      <c r="DN3" s="259"/>
      <c r="DO3" s="259"/>
      <c r="DP3" s="259"/>
      <c r="DQ3" s="259"/>
      <c r="DR3" s="259"/>
      <c r="DS3" s="259"/>
      <c r="DT3" s="259"/>
      <c r="DU3" s="259"/>
    </row>
    <row r="4" spans="1:125" ht="13" x14ac:dyDescent="0.2"/>
    <row r="5" spans="1:125" ht="13" x14ac:dyDescent="0.2"/>
    <row r="6" spans="1:125" ht="13" x14ac:dyDescent="0.2"/>
    <row r="7" spans="1:125" ht="13" x14ac:dyDescent="0.2"/>
    <row r="8" spans="1:125" ht="13" x14ac:dyDescent="0.2"/>
    <row r="9" spans="1:125" ht="13" x14ac:dyDescent="0.2"/>
    <row r="10" spans="1:125" ht="13" x14ac:dyDescent="0.2"/>
    <row r="11" spans="1:125" ht="13" x14ac:dyDescent="0.2"/>
    <row r="12" spans="1:125" ht="13" x14ac:dyDescent="0.2"/>
    <row r="13" spans="1:125" ht="13" x14ac:dyDescent="0.2"/>
    <row r="14" spans="1:125" ht="13" x14ac:dyDescent="0.2"/>
    <row r="15" spans="1:125" ht="13" x14ac:dyDescent="0.2"/>
    <row r="16" spans="1:125" ht="13" x14ac:dyDescent="0.2"/>
    <row r="17" ht="13" x14ac:dyDescent="0.2"/>
    <row r="18" ht="13" x14ac:dyDescent="0.2"/>
    <row r="19" ht="13" x14ac:dyDescent="0.2"/>
    <row r="20" ht="13" x14ac:dyDescent="0.2"/>
    <row r="21" ht="13" x14ac:dyDescent="0.2"/>
    <row r="22" ht="13" x14ac:dyDescent="0.2"/>
    <row r="23" ht="13" x14ac:dyDescent="0.2"/>
    <row r="24" ht="13" x14ac:dyDescent="0.2"/>
    <row r="25" ht="13" x14ac:dyDescent="0.2"/>
    <row r="26" ht="13" x14ac:dyDescent="0.2"/>
    <row r="27" ht="13" x14ac:dyDescent="0.2"/>
    <row r="28" ht="13" x14ac:dyDescent="0.2"/>
    <row r="29" ht="13" x14ac:dyDescent="0.2"/>
    <row r="30" ht="13" x14ac:dyDescent="0.2"/>
    <row r="31" ht="13" x14ac:dyDescent="0.2"/>
    <row r="32" ht="13" x14ac:dyDescent="0.2"/>
    <row r="33" spans="2:125" ht="13" x14ac:dyDescent="0.2">
      <c r="B33" s="259"/>
      <c r="G33" s="259"/>
      <c r="I33" s="259"/>
    </row>
    <row r="34" spans="2:125" ht="13" x14ac:dyDescent="0.2">
      <c r="C34" s="259"/>
      <c r="P34" s="259"/>
      <c r="R34" s="259"/>
      <c r="U34" s="259"/>
    </row>
    <row r="35" spans="2:125" ht="13" x14ac:dyDescent="0.2">
      <c r="D35" s="259"/>
      <c r="E35" s="259"/>
      <c r="T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259"/>
      <c r="BC35" s="259"/>
      <c r="BD35" s="259"/>
      <c r="BE35" s="259"/>
      <c r="BF35" s="259"/>
      <c r="BG35" s="259"/>
      <c r="BH35" s="259"/>
      <c r="BI35" s="259"/>
      <c r="BJ35" s="259"/>
      <c r="BK35" s="259"/>
      <c r="BL35" s="259"/>
      <c r="BM35" s="259"/>
      <c r="BN35" s="259"/>
      <c r="BO35" s="259"/>
      <c r="BP35" s="259"/>
      <c r="BQ35" s="259"/>
      <c r="BR35" s="259"/>
      <c r="BS35" s="259"/>
      <c r="BT35" s="259"/>
      <c r="BU35" s="259"/>
      <c r="BV35" s="259"/>
      <c r="BW35" s="259"/>
      <c r="BX35" s="259"/>
      <c r="BY35" s="259"/>
      <c r="BZ35" s="259"/>
      <c r="CA35" s="259"/>
      <c r="CB35" s="259"/>
      <c r="CC35" s="259"/>
      <c r="CD35" s="259"/>
      <c r="CE35" s="259"/>
      <c r="CF35" s="259"/>
      <c r="CG35" s="259"/>
      <c r="CH35" s="259"/>
      <c r="CI35" s="259"/>
      <c r="CJ35" s="259"/>
      <c r="CK35" s="259"/>
      <c r="CL35" s="259"/>
      <c r="CM35" s="259"/>
      <c r="CN35" s="259"/>
      <c r="CO35" s="259"/>
      <c r="CP35" s="259"/>
      <c r="CQ35" s="259"/>
      <c r="CR35" s="259"/>
      <c r="CS35" s="259"/>
      <c r="CT35" s="259"/>
      <c r="CU35" s="259"/>
      <c r="CV35" s="259"/>
      <c r="CW35" s="259"/>
      <c r="CX35" s="259"/>
      <c r="CY35" s="259"/>
      <c r="CZ35" s="259"/>
      <c r="DA35" s="259"/>
      <c r="DB35" s="259"/>
      <c r="DC35" s="259"/>
      <c r="DD35" s="259"/>
      <c r="DE35" s="259"/>
      <c r="DF35" s="259"/>
      <c r="DG35" s="259"/>
      <c r="DH35" s="259"/>
      <c r="DI35" s="259"/>
      <c r="DJ35" s="259"/>
      <c r="DK35" s="259"/>
      <c r="DL35" s="259"/>
      <c r="DM35" s="259"/>
      <c r="DN35" s="259"/>
      <c r="DO35" s="259"/>
      <c r="DP35" s="259"/>
      <c r="DQ35" s="259"/>
      <c r="DR35" s="259"/>
      <c r="DS35" s="259"/>
      <c r="DT35" s="259"/>
      <c r="DU35" s="259"/>
    </row>
    <row r="36" spans="2:125" ht="13" x14ac:dyDescent="0.2">
      <c r="F36" s="259"/>
      <c r="H36" s="259"/>
      <c r="J36" s="259"/>
      <c r="K36" s="259"/>
      <c r="L36" s="259"/>
      <c r="M36" s="259"/>
      <c r="N36" s="259"/>
      <c r="O36" s="259"/>
      <c r="Q36" s="259"/>
      <c r="S36" s="259"/>
      <c r="V36" s="259"/>
    </row>
    <row r="37" spans="2:125" ht="13" x14ac:dyDescent="0.2"/>
    <row r="38" spans="2:125" ht="13" x14ac:dyDescent="0.2"/>
    <row r="39" spans="2:125" ht="13" x14ac:dyDescent="0.2"/>
    <row r="40" spans="2:125" ht="13" x14ac:dyDescent="0.2">
      <c r="U40" s="259"/>
    </row>
    <row r="41" spans="2:125" ht="13" x14ac:dyDescent="0.2">
      <c r="R41" s="259"/>
    </row>
    <row r="42" spans="2:125" ht="13" x14ac:dyDescent="0.2">
      <c r="T42" s="259"/>
      <c r="W42" s="259"/>
      <c r="X42" s="259"/>
      <c r="Y42" s="259"/>
      <c r="Z42" s="259"/>
      <c r="AA42" s="259"/>
      <c r="AB42" s="259"/>
      <c r="AC42" s="259"/>
      <c r="AD42" s="259"/>
      <c r="AE42" s="259"/>
      <c r="AF42" s="259"/>
      <c r="AG42" s="259"/>
      <c r="AH42" s="259"/>
      <c r="AI42" s="259"/>
      <c r="AJ42" s="259"/>
      <c r="AK42" s="259"/>
      <c r="AL42" s="259"/>
      <c r="AM42" s="259"/>
      <c r="AN42" s="259"/>
      <c r="AO42" s="259"/>
      <c r="AP42" s="259"/>
      <c r="AQ42" s="259"/>
      <c r="AR42" s="259"/>
      <c r="AS42" s="259"/>
      <c r="AT42" s="259"/>
      <c r="AU42" s="259"/>
      <c r="AV42" s="259"/>
      <c r="AW42" s="259"/>
      <c r="AX42" s="259"/>
      <c r="AY42" s="259"/>
      <c r="AZ42" s="259"/>
      <c r="BA42" s="259"/>
      <c r="BB42" s="259"/>
      <c r="BC42" s="259"/>
      <c r="BD42" s="259"/>
      <c r="BE42" s="259"/>
      <c r="BF42" s="259"/>
      <c r="BG42" s="259"/>
      <c r="BH42" s="259"/>
      <c r="BI42" s="259"/>
      <c r="BJ42" s="259"/>
      <c r="BK42" s="259"/>
      <c r="BL42" s="259"/>
      <c r="BM42" s="259"/>
      <c r="BN42" s="259"/>
      <c r="BO42" s="259"/>
      <c r="BP42" s="259"/>
      <c r="BQ42" s="259"/>
      <c r="BR42" s="259"/>
      <c r="BS42" s="259"/>
      <c r="BT42" s="259"/>
      <c r="BU42" s="259"/>
      <c r="BV42" s="259"/>
      <c r="BW42" s="259"/>
      <c r="BX42" s="259"/>
      <c r="BY42" s="259"/>
      <c r="BZ42" s="259"/>
      <c r="CA42" s="259"/>
      <c r="CB42" s="259"/>
      <c r="CC42" s="259"/>
      <c r="CD42" s="259"/>
      <c r="CE42" s="259"/>
      <c r="CF42" s="259"/>
      <c r="CG42" s="259"/>
      <c r="CH42" s="259"/>
      <c r="CI42" s="259"/>
      <c r="CJ42" s="259"/>
      <c r="CK42" s="259"/>
      <c r="CL42" s="259"/>
      <c r="CM42" s="259"/>
      <c r="CN42" s="259"/>
      <c r="CO42" s="259"/>
      <c r="CP42" s="259"/>
      <c r="CQ42" s="259"/>
      <c r="CR42" s="259"/>
      <c r="CS42" s="259"/>
      <c r="CT42" s="259"/>
      <c r="CU42" s="259"/>
      <c r="CV42" s="259"/>
      <c r="CW42" s="259"/>
      <c r="CX42" s="259"/>
      <c r="CY42" s="259"/>
      <c r="CZ42" s="259"/>
      <c r="DA42" s="259"/>
      <c r="DB42" s="259"/>
      <c r="DC42" s="259"/>
      <c r="DD42" s="259"/>
      <c r="DE42" s="259"/>
      <c r="DF42" s="259"/>
      <c r="DG42" s="259"/>
      <c r="DH42" s="259"/>
      <c r="DI42" s="259"/>
      <c r="DJ42" s="259"/>
      <c r="DK42" s="259"/>
      <c r="DL42" s="259"/>
      <c r="DM42" s="259"/>
      <c r="DN42" s="259"/>
      <c r="DO42" s="259"/>
      <c r="DP42" s="259"/>
      <c r="DQ42" s="259"/>
      <c r="DR42" s="259"/>
      <c r="DS42" s="259"/>
      <c r="DT42" s="259"/>
      <c r="DU42" s="259"/>
    </row>
    <row r="43" spans="2:125" ht="13" x14ac:dyDescent="0.2">
      <c r="Q43" s="259"/>
      <c r="S43" s="259"/>
      <c r="V43" s="259"/>
    </row>
    <row r="44" spans="2:125" ht="13" x14ac:dyDescent="0.2"/>
    <row r="45" spans="2:125" ht="13" x14ac:dyDescent="0.2"/>
    <row r="46" spans="2:125" ht="13" x14ac:dyDescent="0.2"/>
    <row r="47" spans="2:125" ht="13" x14ac:dyDescent="0.2"/>
    <row r="48" spans="2:125" ht="13" x14ac:dyDescent="0.2"/>
    <row r="49" ht="13" x14ac:dyDescent="0.2"/>
    <row r="50" ht="13" x14ac:dyDescent="0.2"/>
    <row r="51" ht="13" x14ac:dyDescent="0.2"/>
    <row r="52" ht="13" x14ac:dyDescent="0.2"/>
    <row r="53" ht="13" x14ac:dyDescent="0.2"/>
    <row r="54" ht="13" x14ac:dyDescent="0.2"/>
    <row r="55" ht="13" x14ac:dyDescent="0.2"/>
    <row r="56" ht="13" x14ac:dyDescent="0.2"/>
    <row r="57" ht="13" x14ac:dyDescent="0.2"/>
    <row r="58" ht="13" x14ac:dyDescent="0.2"/>
    <row r="59" ht="13" x14ac:dyDescent="0.2"/>
    <row r="60" ht="13" x14ac:dyDescent="0.2"/>
    <row r="61" ht="13" x14ac:dyDescent="0.2"/>
    <row r="62" ht="13" x14ac:dyDescent="0.2"/>
    <row r="63" ht="13" x14ac:dyDescent="0.2"/>
    <row r="64" ht="13" x14ac:dyDescent="0.2"/>
    <row r="65" ht="13" x14ac:dyDescent="0.2"/>
    <row r="66" ht="13" x14ac:dyDescent="0.2"/>
    <row r="67" ht="13" x14ac:dyDescent="0.2"/>
    <row r="68" ht="13" x14ac:dyDescent="0.2"/>
    <row r="69" ht="13" x14ac:dyDescent="0.2"/>
    <row r="70" ht="13" x14ac:dyDescent="0.2"/>
    <row r="71" ht="13" x14ac:dyDescent="0.2"/>
    <row r="72" ht="13" x14ac:dyDescent="0.2"/>
    <row r="73" ht="13" x14ac:dyDescent="0.2"/>
    <row r="74" ht="13" x14ac:dyDescent="0.2"/>
    <row r="75" ht="13" x14ac:dyDescent="0.2"/>
    <row r="76" ht="13" x14ac:dyDescent="0.2"/>
    <row r="77" ht="13" x14ac:dyDescent="0.2"/>
    <row r="78" ht="13" x14ac:dyDescent="0.2"/>
    <row r="79" ht="13" x14ac:dyDescent="0.2"/>
    <row r="80" ht="13" x14ac:dyDescent="0.2"/>
    <row r="81" ht="13" x14ac:dyDescent="0.2"/>
    <row r="82" ht="13" x14ac:dyDescent="0.2"/>
    <row r="83" ht="13" x14ac:dyDescent="0.2"/>
    <row r="84" ht="13" x14ac:dyDescent="0.2"/>
    <row r="85" ht="13" x14ac:dyDescent="0.2"/>
    <row r="86" ht="13" x14ac:dyDescent="0.2"/>
    <row r="87" ht="13" x14ac:dyDescent="0.2"/>
    <row r="88" ht="13" x14ac:dyDescent="0.2"/>
    <row r="89" ht="13" x14ac:dyDescent="0.2"/>
    <row r="90" ht="13" x14ac:dyDescent="0.2"/>
    <row r="91" ht="13"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60" t="s">
        <v>505</v>
      </c>
    </row>
  </sheetData>
  <sheetProtection algorithmName="SHA-512" hashValue="VdrC3y5a2zrWCzkpPOzgg/OEbCDRck7/f/ocejOnmVR6rIOSAuvKtKJzD1NPF9hthYTqB3MJdIgqqdVpILg/Tw==" saltValue="ijB90e+eKh668OsJnOJns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70" zoomScaleNormal="70" zoomScaleSheetLayoutView="100" workbookViewId="0"/>
  </sheetViews>
  <sheetFormatPr defaultColWidth="0" defaultRowHeight="13.5" customHeight="1" zeroHeight="1" x14ac:dyDescent="0.2"/>
  <cols>
    <col min="1" max="1" width="8.26953125" style="1" customWidth="1"/>
    <col min="2" max="16" width="14.6328125" style="1" customWidth="1"/>
    <col min="17"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spans="2:10" ht="16.5" customHeight="1" x14ac:dyDescent="0.2"/>
    <row r="34" spans="2:10" ht="16.5" customHeight="1" x14ac:dyDescent="0.2"/>
    <row r="35" spans="2:10" ht="16.5" customHeight="1" x14ac:dyDescent="0.2"/>
    <row r="36" spans="2:10" ht="16.5" customHeight="1" x14ac:dyDescent="0.2"/>
    <row r="37" spans="2:10" ht="16.5" customHeight="1" x14ac:dyDescent="0.2"/>
    <row r="38" spans="2:10" ht="16.5" customHeight="1" x14ac:dyDescent="0.2"/>
    <row r="39" spans="2:10" ht="16.5" customHeight="1" x14ac:dyDescent="0.2"/>
    <row r="40" spans="2:10" ht="16.5" customHeight="1" x14ac:dyDescent="0.2"/>
    <row r="41" spans="2:10" ht="16.5" customHeight="1" x14ac:dyDescent="0.2"/>
    <row r="42" spans="2:10" ht="16.5" customHeight="1" x14ac:dyDescent="0.2"/>
    <row r="43" spans="2:10" ht="16.5" customHeight="1" x14ac:dyDescent="0.2"/>
    <row r="44" spans="2:10" ht="16.5" customHeight="1" x14ac:dyDescent="0.2"/>
    <row r="45" spans="2:10" ht="29.25" customHeight="1" thickBot="1" x14ac:dyDescent="0.25">
      <c r="B45" s="2"/>
      <c r="C45" s="2"/>
      <c r="D45" s="2"/>
      <c r="E45" s="2"/>
      <c r="F45" s="2"/>
      <c r="G45" s="2"/>
      <c r="H45" s="2"/>
      <c r="I45" s="2"/>
      <c r="J45" s="3" t="s">
        <v>0</v>
      </c>
    </row>
    <row r="46" spans="2:10" ht="29.25" customHeight="1" thickBot="1" x14ac:dyDescent="0.3">
      <c r="B46" s="4" t="s">
        <v>1</v>
      </c>
      <c r="C46" s="5"/>
      <c r="D46" s="5"/>
      <c r="E46" s="6" t="s">
        <v>2</v>
      </c>
      <c r="F46" s="7" t="s">
        <v>557</v>
      </c>
      <c r="G46" s="8" t="s">
        <v>558</v>
      </c>
      <c r="H46" s="8" t="s">
        <v>559</v>
      </c>
      <c r="I46" s="8" t="s">
        <v>560</v>
      </c>
      <c r="J46" s="9" t="s">
        <v>561</v>
      </c>
    </row>
    <row r="47" spans="2:10" ht="57.75" customHeight="1" x14ac:dyDescent="0.2">
      <c r="B47" s="10"/>
      <c r="C47" s="1140" t="s">
        <v>3</v>
      </c>
      <c r="D47" s="1140"/>
      <c r="E47" s="1141"/>
      <c r="F47" s="11">
        <v>47.55</v>
      </c>
      <c r="G47" s="12">
        <v>53.77</v>
      </c>
      <c r="H47" s="12">
        <v>58.85</v>
      </c>
      <c r="I47" s="12">
        <v>63.7</v>
      </c>
      <c r="J47" s="13">
        <v>66.400000000000006</v>
      </c>
    </row>
    <row r="48" spans="2:10" ht="57.75" customHeight="1" x14ac:dyDescent="0.2">
      <c r="B48" s="14"/>
      <c r="C48" s="1142" t="s">
        <v>4</v>
      </c>
      <c r="D48" s="1142"/>
      <c r="E48" s="1143"/>
      <c r="F48" s="15">
        <v>3.89</v>
      </c>
      <c r="G48" s="16">
        <v>5.85</v>
      </c>
      <c r="H48" s="16">
        <v>3.46</v>
      </c>
      <c r="I48" s="16">
        <v>4.71</v>
      </c>
      <c r="J48" s="17">
        <v>4.88</v>
      </c>
    </row>
    <row r="49" spans="2:10" ht="57.75" customHeight="1" thickBot="1" x14ac:dyDescent="0.25">
      <c r="B49" s="18"/>
      <c r="C49" s="1144" t="s">
        <v>5</v>
      </c>
      <c r="D49" s="1144"/>
      <c r="E49" s="1145"/>
      <c r="F49" s="19">
        <v>0.5</v>
      </c>
      <c r="G49" s="20">
        <v>7.86</v>
      </c>
      <c r="H49" s="20">
        <v>5.94</v>
      </c>
      <c r="I49" s="20">
        <v>8.9499999999999993</v>
      </c>
      <c r="J49" s="21">
        <v>0.94</v>
      </c>
    </row>
    <row r="50" spans="2:10" ht="13" x14ac:dyDescent="0.2"/>
  </sheetData>
  <sheetProtection algorithmName="SHA-512" hashValue="fEuXkIJeWWO9Y2kaNhLpEOSoZpeF1lFLkrbOmmQ2sIFJpuhj2hqllAOfyQAl/L5g3Up1jqNQc3p/aMcTExJExA==" saltValue="6VHu1biHnYixCHSdXAClk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SheetLayoutView="100" workbookViewId="0"/>
  </sheetViews>
  <sheetFormatPr defaultColWidth="0" defaultRowHeight="13.5" customHeight="1" zeroHeight="1" x14ac:dyDescent="0.2"/>
  <cols>
    <col min="1" max="1" width="6.6328125" style="23" customWidth="1"/>
    <col min="2" max="2" width="11" style="23" customWidth="1"/>
    <col min="3" max="3" width="17" style="23" customWidth="1"/>
    <col min="4" max="5" width="16.6328125" style="23" customWidth="1"/>
    <col min="6" max="15" width="15" style="23" customWidth="1"/>
    <col min="16" max="16" width="24" style="23" customWidth="1"/>
    <col min="17" max="16384" width="0" style="23" hidden="1"/>
  </cols>
  <sheetData>
    <row r="1" spans="1:16" ht="16.5" customHeight="1" x14ac:dyDescent="0.2">
      <c r="A1" s="22"/>
      <c r="B1" s="22"/>
      <c r="C1" s="22"/>
      <c r="D1" s="22"/>
      <c r="E1" s="22"/>
      <c r="F1" s="22"/>
      <c r="G1" s="22"/>
      <c r="H1" s="22"/>
      <c r="I1" s="22"/>
      <c r="J1" s="22"/>
      <c r="K1" s="22"/>
      <c r="L1" s="22"/>
      <c r="M1" s="22"/>
      <c r="N1" s="22"/>
      <c r="O1" s="22"/>
      <c r="P1" s="22"/>
    </row>
    <row r="2" spans="1:16" ht="16.5" customHeight="1" x14ac:dyDescent="0.2">
      <c r="A2" s="22"/>
      <c r="B2" s="22"/>
      <c r="C2" s="22"/>
      <c r="D2" s="22"/>
      <c r="E2" s="22"/>
      <c r="F2" s="22"/>
      <c r="G2" s="22"/>
      <c r="H2" s="22"/>
      <c r="I2" s="22"/>
      <c r="J2" s="22"/>
      <c r="K2" s="22"/>
      <c r="L2" s="22"/>
      <c r="M2" s="22"/>
      <c r="N2" s="22"/>
      <c r="O2" s="22"/>
      <c r="P2" s="22"/>
    </row>
    <row r="3" spans="1:16" ht="16.5" customHeight="1" x14ac:dyDescent="0.2">
      <c r="A3" s="22"/>
      <c r="B3" s="22"/>
      <c r="C3" s="22"/>
      <c r="D3" s="22"/>
      <c r="E3" s="22"/>
      <c r="F3" s="22"/>
      <c r="G3" s="22"/>
      <c r="H3" s="22"/>
      <c r="I3" s="22"/>
      <c r="J3" s="22"/>
      <c r="K3" s="22"/>
      <c r="L3" s="22"/>
      <c r="M3" s="22"/>
      <c r="N3" s="22"/>
      <c r="O3" s="22"/>
      <c r="P3" s="22"/>
    </row>
    <row r="4" spans="1:16" ht="16.5" customHeight="1" x14ac:dyDescent="0.2">
      <c r="A4" s="22"/>
      <c r="B4" s="22"/>
      <c r="C4" s="22"/>
      <c r="D4" s="22"/>
      <c r="E4" s="22"/>
      <c r="F4" s="22"/>
      <c r="G4" s="22"/>
      <c r="H4" s="22"/>
      <c r="I4" s="22"/>
      <c r="J4" s="22"/>
      <c r="K4" s="22"/>
      <c r="L4" s="22"/>
      <c r="M4" s="22"/>
      <c r="N4" s="22"/>
      <c r="O4" s="22"/>
      <c r="P4" s="22"/>
    </row>
    <row r="5" spans="1:16" ht="16.5" customHeight="1" x14ac:dyDescent="0.2">
      <c r="A5" s="22"/>
      <c r="B5" s="22"/>
      <c r="C5" s="22"/>
      <c r="D5" s="22"/>
      <c r="E5" s="22"/>
      <c r="F5" s="22"/>
      <c r="G5" s="22"/>
      <c r="H5" s="22"/>
      <c r="I5" s="22"/>
      <c r="J5" s="22"/>
      <c r="K5" s="22"/>
      <c r="L5" s="22"/>
      <c r="M5" s="22"/>
      <c r="N5" s="22"/>
      <c r="O5" s="22"/>
      <c r="P5" s="22"/>
    </row>
    <row r="6" spans="1:16" ht="16.5" customHeight="1" x14ac:dyDescent="0.2">
      <c r="A6" s="22"/>
      <c r="B6" s="22"/>
      <c r="C6" s="22"/>
      <c r="D6" s="22"/>
      <c r="E6" s="22"/>
      <c r="F6" s="22"/>
      <c r="G6" s="22"/>
      <c r="H6" s="22"/>
      <c r="I6" s="22"/>
      <c r="J6" s="22"/>
      <c r="K6" s="22"/>
      <c r="L6" s="22"/>
      <c r="M6" s="22"/>
      <c r="N6" s="22"/>
      <c r="O6" s="22"/>
      <c r="P6" s="22"/>
    </row>
    <row r="7" spans="1:16" ht="16.5" customHeight="1" x14ac:dyDescent="0.2">
      <c r="A7" s="22"/>
      <c r="B7" s="22"/>
      <c r="C7" s="22"/>
      <c r="D7" s="22"/>
      <c r="E7" s="22"/>
      <c r="F7" s="22"/>
      <c r="G7" s="22"/>
      <c r="H7" s="22"/>
      <c r="I7" s="22"/>
      <c r="J7" s="22"/>
      <c r="K7" s="22"/>
      <c r="L7" s="22"/>
      <c r="M7" s="22"/>
      <c r="N7" s="22"/>
      <c r="O7" s="22"/>
      <c r="P7" s="22"/>
    </row>
    <row r="8" spans="1:16" ht="16.5" customHeight="1" x14ac:dyDescent="0.2">
      <c r="A8" s="22"/>
      <c r="B8" s="22"/>
      <c r="C8" s="22"/>
      <c r="D8" s="22"/>
      <c r="E8" s="22"/>
      <c r="F8" s="22"/>
      <c r="G8" s="22"/>
      <c r="H8" s="22"/>
      <c r="I8" s="22"/>
      <c r="J8" s="22"/>
      <c r="K8" s="22"/>
      <c r="L8" s="22"/>
      <c r="M8" s="22"/>
      <c r="N8" s="22"/>
      <c r="O8" s="22"/>
      <c r="P8" s="22"/>
    </row>
    <row r="9" spans="1:16" ht="16.5" customHeight="1" x14ac:dyDescent="0.2">
      <c r="A9" s="22"/>
      <c r="B9" s="22"/>
      <c r="C9" s="22"/>
      <c r="D9" s="22"/>
      <c r="E9" s="22"/>
      <c r="F9" s="22"/>
      <c r="G9" s="22"/>
      <c r="H9" s="22"/>
      <c r="I9" s="22"/>
      <c r="J9" s="22"/>
      <c r="K9" s="22"/>
      <c r="L9" s="22"/>
      <c r="M9" s="22"/>
      <c r="N9" s="22"/>
      <c r="O9" s="22"/>
      <c r="P9" s="22"/>
    </row>
    <row r="10" spans="1:16" ht="16.5" customHeight="1" x14ac:dyDescent="0.2">
      <c r="A10" s="22"/>
      <c r="B10" s="22"/>
      <c r="C10" s="22"/>
      <c r="D10" s="22"/>
      <c r="E10" s="22"/>
      <c r="F10" s="22"/>
      <c r="G10" s="22"/>
      <c r="H10" s="22"/>
      <c r="I10" s="22"/>
      <c r="J10" s="22"/>
      <c r="K10" s="22"/>
      <c r="L10" s="22"/>
      <c r="M10" s="22"/>
      <c r="N10" s="22"/>
      <c r="O10" s="22"/>
      <c r="P10" s="22"/>
    </row>
    <row r="11" spans="1:16" ht="16.5" customHeight="1" x14ac:dyDescent="0.2">
      <c r="A11" s="22"/>
      <c r="B11" s="22"/>
      <c r="C11" s="22"/>
      <c r="D11" s="22"/>
      <c r="E11" s="22"/>
      <c r="F11" s="22"/>
      <c r="G11" s="22"/>
      <c r="H11" s="22"/>
      <c r="I11" s="22"/>
      <c r="J11" s="22"/>
      <c r="K11" s="22"/>
      <c r="L11" s="22"/>
      <c r="M11" s="22"/>
      <c r="N11" s="22"/>
      <c r="O11" s="22"/>
      <c r="P11" s="22"/>
    </row>
    <row r="12" spans="1:16" ht="16.5" customHeight="1" x14ac:dyDescent="0.2">
      <c r="A12" s="22"/>
      <c r="B12" s="22"/>
      <c r="C12" s="22"/>
      <c r="D12" s="22"/>
      <c r="E12" s="22"/>
      <c r="F12" s="22"/>
      <c r="G12" s="22"/>
      <c r="H12" s="22"/>
      <c r="I12" s="22"/>
      <c r="J12" s="22"/>
      <c r="K12" s="22"/>
      <c r="L12" s="22"/>
      <c r="M12" s="22"/>
      <c r="N12" s="22"/>
      <c r="O12" s="22"/>
      <c r="P12" s="22"/>
    </row>
    <row r="13" spans="1:16" ht="16.5" customHeight="1" x14ac:dyDescent="0.2">
      <c r="A13" s="22"/>
      <c r="B13" s="22"/>
      <c r="C13" s="22"/>
      <c r="D13" s="22"/>
      <c r="E13" s="22"/>
      <c r="F13" s="22"/>
      <c r="G13" s="22"/>
      <c r="H13" s="22"/>
      <c r="I13" s="22"/>
      <c r="J13" s="22"/>
      <c r="K13" s="22"/>
      <c r="L13" s="22"/>
      <c r="M13" s="22"/>
      <c r="N13" s="22"/>
      <c r="O13" s="22"/>
      <c r="P13" s="22"/>
    </row>
    <row r="14" spans="1:16" ht="16.5" customHeight="1" x14ac:dyDescent="0.2">
      <c r="A14" s="22"/>
      <c r="B14" s="22"/>
      <c r="C14" s="22"/>
      <c r="D14" s="22"/>
      <c r="E14" s="22"/>
      <c r="F14" s="22"/>
      <c r="G14" s="22"/>
      <c r="H14" s="22"/>
      <c r="I14" s="22"/>
      <c r="J14" s="22"/>
      <c r="K14" s="22"/>
      <c r="L14" s="22"/>
      <c r="M14" s="22"/>
      <c r="N14" s="22"/>
      <c r="O14" s="22"/>
      <c r="P14" s="22"/>
    </row>
    <row r="15" spans="1:16" ht="16.5" customHeight="1" x14ac:dyDescent="0.2">
      <c r="A15" s="22"/>
      <c r="B15" s="22"/>
      <c r="C15" s="22"/>
      <c r="D15" s="22"/>
      <c r="E15" s="22"/>
      <c r="F15" s="22"/>
      <c r="G15" s="22"/>
      <c r="H15" s="22"/>
      <c r="I15" s="22"/>
      <c r="J15" s="22"/>
      <c r="K15" s="22"/>
      <c r="L15" s="22"/>
      <c r="M15" s="22"/>
      <c r="N15" s="22"/>
      <c r="O15" s="22"/>
      <c r="P15" s="22"/>
    </row>
    <row r="16" spans="1:16" ht="16.5" customHeight="1" x14ac:dyDescent="0.2">
      <c r="A16" s="22"/>
      <c r="B16" s="22"/>
      <c r="C16" s="22"/>
      <c r="D16" s="22"/>
      <c r="E16" s="22"/>
      <c r="F16" s="22"/>
      <c r="G16" s="22"/>
      <c r="H16" s="22"/>
      <c r="I16" s="22"/>
      <c r="J16" s="22"/>
      <c r="K16" s="22"/>
      <c r="L16" s="22"/>
      <c r="M16" s="22"/>
      <c r="N16" s="22"/>
      <c r="O16" s="22"/>
      <c r="P16" s="22"/>
    </row>
    <row r="17" spans="1:16" ht="16.5" customHeight="1" x14ac:dyDescent="0.2">
      <c r="A17" s="22"/>
      <c r="B17" s="22"/>
      <c r="C17" s="22"/>
      <c r="D17" s="22"/>
      <c r="E17" s="22"/>
      <c r="F17" s="22"/>
      <c r="G17" s="22"/>
      <c r="H17" s="22"/>
      <c r="I17" s="22"/>
      <c r="J17" s="22"/>
      <c r="K17" s="22"/>
      <c r="L17" s="22"/>
      <c r="M17" s="22"/>
      <c r="N17" s="22"/>
      <c r="O17" s="22"/>
      <c r="P17" s="22"/>
    </row>
    <row r="18" spans="1:16" ht="16.5" customHeight="1" x14ac:dyDescent="0.2">
      <c r="A18" s="22"/>
      <c r="B18" s="22"/>
      <c r="C18" s="22"/>
      <c r="D18" s="22"/>
      <c r="E18" s="22"/>
      <c r="F18" s="22"/>
      <c r="G18" s="22"/>
      <c r="H18" s="22"/>
      <c r="I18" s="22"/>
      <c r="J18" s="22"/>
      <c r="K18" s="22"/>
      <c r="L18" s="22"/>
      <c r="M18" s="22"/>
      <c r="N18" s="22"/>
      <c r="O18" s="22"/>
      <c r="P18" s="22"/>
    </row>
    <row r="19" spans="1:16" ht="16.5" customHeight="1" x14ac:dyDescent="0.2">
      <c r="A19" s="22"/>
      <c r="B19" s="22"/>
      <c r="C19" s="22"/>
      <c r="D19" s="22"/>
      <c r="E19" s="22"/>
      <c r="F19" s="22"/>
      <c r="G19" s="22"/>
      <c r="H19" s="22"/>
      <c r="I19" s="22"/>
      <c r="J19" s="22"/>
      <c r="K19" s="22"/>
      <c r="L19" s="22"/>
      <c r="M19" s="22"/>
      <c r="N19" s="22"/>
      <c r="O19" s="22"/>
      <c r="P19" s="22"/>
    </row>
    <row r="20" spans="1:16" ht="16.5" customHeight="1" x14ac:dyDescent="0.2">
      <c r="A20" s="22"/>
      <c r="B20" s="22"/>
      <c r="C20" s="22"/>
      <c r="D20" s="22"/>
      <c r="E20" s="22"/>
      <c r="F20" s="22"/>
      <c r="G20" s="22"/>
      <c r="H20" s="22"/>
      <c r="I20" s="22"/>
      <c r="J20" s="22"/>
      <c r="K20" s="22"/>
      <c r="L20" s="22"/>
      <c r="M20" s="22"/>
      <c r="N20" s="22"/>
      <c r="O20" s="22"/>
      <c r="P20" s="22"/>
    </row>
    <row r="21" spans="1:16" ht="16.5" customHeight="1" x14ac:dyDescent="0.2">
      <c r="A21" s="22"/>
      <c r="B21" s="22"/>
      <c r="C21" s="22"/>
      <c r="D21" s="22"/>
      <c r="E21" s="22"/>
      <c r="F21" s="22"/>
      <c r="G21" s="22"/>
      <c r="H21" s="22"/>
      <c r="I21" s="22"/>
      <c r="J21" s="22"/>
      <c r="K21" s="22"/>
      <c r="L21" s="22"/>
      <c r="M21" s="22"/>
      <c r="N21" s="22"/>
      <c r="O21" s="22"/>
      <c r="P21" s="22"/>
    </row>
    <row r="22" spans="1:16" ht="16.5" customHeight="1" x14ac:dyDescent="0.2">
      <c r="A22" s="22"/>
      <c r="B22" s="22"/>
      <c r="C22" s="22"/>
      <c r="D22" s="22"/>
      <c r="E22" s="22"/>
      <c r="F22" s="22"/>
      <c r="G22" s="22"/>
      <c r="H22" s="22"/>
      <c r="I22" s="22"/>
      <c r="J22" s="22"/>
      <c r="K22" s="22"/>
      <c r="L22" s="22"/>
      <c r="M22" s="22"/>
      <c r="N22" s="22"/>
      <c r="O22" s="22"/>
      <c r="P22" s="22"/>
    </row>
    <row r="23" spans="1:16" ht="16.5" customHeight="1" x14ac:dyDescent="0.2">
      <c r="A23" s="22"/>
      <c r="B23" s="22"/>
      <c r="C23" s="22"/>
      <c r="D23" s="22"/>
      <c r="E23" s="22"/>
      <c r="F23" s="22"/>
      <c r="G23" s="22"/>
      <c r="H23" s="22"/>
      <c r="I23" s="22"/>
      <c r="J23" s="22"/>
      <c r="K23" s="22"/>
      <c r="L23" s="22"/>
      <c r="M23" s="22"/>
      <c r="N23" s="22"/>
      <c r="O23" s="22"/>
      <c r="P23" s="22"/>
    </row>
    <row r="24" spans="1:16" ht="16.5" customHeight="1" x14ac:dyDescent="0.2">
      <c r="A24" s="22"/>
      <c r="B24" s="22"/>
      <c r="C24" s="22"/>
      <c r="D24" s="22"/>
      <c r="E24" s="22"/>
      <c r="F24" s="22"/>
      <c r="G24" s="22"/>
      <c r="H24" s="22"/>
      <c r="I24" s="22"/>
      <c r="J24" s="22"/>
      <c r="K24" s="22"/>
      <c r="L24" s="22"/>
      <c r="M24" s="22"/>
      <c r="N24" s="22"/>
      <c r="O24" s="22"/>
      <c r="P24" s="22"/>
    </row>
    <row r="25" spans="1:16" ht="16.5" customHeight="1" x14ac:dyDescent="0.2">
      <c r="A25" s="22"/>
      <c r="B25" s="22"/>
      <c r="C25" s="22"/>
      <c r="D25" s="22"/>
      <c r="E25" s="22"/>
      <c r="F25" s="22"/>
      <c r="G25" s="22"/>
      <c r="H25" s="22"/>
      <c r="I25" s="22"/>
      <c r="J25" s="22"/>
      <c r="K25" s="22"/>
      <c r="L25" s="22"/>
      <c r="M25" s="22"/>
      <c r="N25" s="22"/>
      <c r="O25" s="22"/>
      <c r="P25" s="22"/>
    </row>
    <row r="26" spans="1:16" ht="16.5" customHeight="1" x14ac:dyDescent="0.2">
      <c r="A26" s="22"/>
      <c r="B26" s="22"/>
      <c r="C26" s="22"/>
      <c r="D26" s="22"/>
      <c r="E26" s="22"/>
      <c r="F26" s="22"/>
      <c r="G26" s="22"/>
      <c r="H26" s="22"/>
      <c r="I26" s="22"/>
      <c r="J26" s="22"/>
      <c r="K26" s="22"/>
      <c r="L26" s="22"/>
      <c r="M26" s="22"/>
      <c r="N26" s="22"/>
      <c r="O26" s="22"/>
      <c r="P26" s="22"/>
    </row>
    <row r="27" spans="1:16" ht="16.5" customHeight="1" x14ac:dyDescent="0.2">
      <c r="A27" s="22"/>
      <c r="B27" s="22"/>
      <c r="C27" s="22"/>
      <c r="D27" s="22"/>
      <c r="E27" s="22"/>
      <c r="F27" s="22"/>
      <c r="G27" s="22"/>
      <c r="H27" s="22"/>
      <c r="I27" s="22"/>
      <c r="J27" s="22"/>
      <c r="K27" s="22"/>
      <c r="L27" s="22"/>
      <c r="M27" s="22"/>
      <c r="N27" s="22"/>
      <c r="O27" s="22"/>
      <c r="P27" s="22"/>
    </row>
    <row r="28" spans="1:16" ht="16.5" customHeight="1" x14ac:dyDescent="0.2">
      <c r="A28" s="22"/>
      <c r="B28" s="22"/>
      <c r="C28" s="22"/>
      <c r="D28" s="22"/>
      <c r="E28" s="22"/>
      <c r="F28" s="22"/>
      <c r="G28" s="22"/>
      <c r="H28" s="22"/>
      <c r="I28" s="22"/>
      <c r="J28" s="22"/>
      <c r="K28" s="22"/>
      <c r="L28" s="22"/>
      <c r="M28" s="22"/>
      <c r="N28" s="22"/>
      <c r="O28" s="22"/>
      <c r="P28" s="22"/>
    </row>
    <row r="29" spans="1:16" ht="16.5" customHeight="1" x14ac:dyDescent="0.2">
      <c r="A29" s="22"/>
      <c r="B29" s="22"/>
      <c r="C29" s="22"/>
      <c r="D29" s="22"/>
      <c r="E29" s="22"/>
      <c r="F29" s="22"/>
      <c r="G29" s="22"/>
      <c r="H29" s="22"/>
      <c r="I29" s="22"/>
      <c r="J29" s="22"/>
      <c r="K29" s="22"/>
      <c r="L29" s="22"/>
      <c r="M29" s="22"/>
      <c r="N29" s="22"/>
      <c r="O29" s="22"/>
      <c r="P29" s="22"/>
    </row>
    <row r="30" spans="1:16" ht="16.5" customHeight="1" x14ac:dyDescent="0.2">
      <c r="A30" s="22"/>
      <c r="B30" s="22"/>
      <c r="C30" s="22"/>
      <c r="D30" s="22"/>
      <c r="E30" s="22"/>
      <c r="F30" s="22"/>
      <c r="G30" s="22"/>
      <c r="H30" s="22"/>
      <c r="I30" s="22"/>
      <c r="J30" s="22"/>
      <c r="K30" s="22"/>
      <c r="L30" s="22"/>
      <c r="M30" s="22"/>
      <c r="N30" s="22"/>
      <c r="O30" s="22"/>
      <c r="P30" s="22"/>
    </row>
    <row r="31" spans="1:16" ht="16.5" customHeight="1" x14ac:dyDescent="0.2">
      <c r="A31" s="22"/>
      <c r="B31" s="22"/>
      <c r="C31" s="22"/>
      <c r="D31" s="22"/>
      <c r="E31" s="22"/>
      <c r="F31" s="22"/>
      <c r="G31" s="22"/>
      <c r="H31" s="22"/>
      <c r="I31" s="22"/>
      <c r="J31" s="22"/>
      <c r="K31" s="22"/>
      <c r="L31" s="22"/>
      <c r="M31" s="22"/>
      <c r="N31" s="22"/>
      <c r="O31" s="22"/>
      <c r="P31" s="22"/>
    </row>
    <row r="32" spans="1:16" ht="31.5" customHeight="1" thickBot="1" x14ac:dyDescent="0.25">
      <c r="A32" s="22"/>
      <c r="B32" s="22"/>
      <c r="C32" s="22"/>
      <c r="D32" s="22"/>
      <c r="E32" s="22"/>
      <c r="F32" s="22"/>
      <c r="G32" s="22"/>
      <c r="H32" s="22"/>
      <c r="I32" s="22"/>
      <c r="J32" s="24" t="s">
        <v>6</v>
      </c>
      <c r="K32" s="22"/>
      <c r="L32" s="22"/>
      <c r="M32" s="22"/>
      <c r="N32" s="22"/>
      <c r="O32" s="22"/>
      <c r="P32" s="22"/>
    </row>
    <row r="33" spans="1:16" ht="39" customHeight="1" thickBot="1" x14ac:dyDescent="0.3">
      <c r="A33" s="22"/>
      <c r="B33" s="25" t="s">
        <v>7</v>
      </c>
      <c r="C33" s="26"/>
      <c r="D33" s="26"/>
      <c r="E33" s="27" t="s">
        <v>2</v>
      </c>
      <c r="F33" s="28" t="s">
        <v>557</v>
      </c>
      <c r="G33" s="29" t="s">
        <v>558</v>
      </c>
      <c r="H33" s="29" t="s">
        <v>559</v>
      </c>
      <c r="I33" s="29" t="s">
        <v>560</v>
      </c>
      <c r="J33" s="30" t="s">
        <v>561</v>
      </c>
      <c r="K33" s="22"/>
      <c r="L33" s="22"/>
      <c r="M33" s="22"/>
      <c r="N33" s="22"/>
      <c r="O33" s="22"/>
      <c r="P33" s="22"/>
    </row>
    <row r="34" spans="1:16" ht="39" customHeight="1" x14ac:dyDescent="0.2">
      <c r="A34" s="22"/>
      <c r="B34" s="31"/>
      <c r="C34" s="1152" t="s">
        <v>562</v>
      </c>
      <c r="D34" s="1152"/>
      <c r="E34" s="1153"/>
      <c r="F34" s="32">
        <v>0.02</v>
      </c>
      <c r="G34" s="33">
        <v>0.02</v>
      </c>
      <c r="H34" s="33">
        <v>0</v>
      </c>
      <c r="I34" s="33" t="s">
        <v>563</v>
      </c>
      <c r="J34" s="34" t="s">
        <v>564</v>
      </c>
      <c r="K34" s="22"/>
      <c r="L34" s="22"/>
      <c r="M34" s="22"/>
      <c r="N34" s="22"/>
      <c r="O34" s="22"/>
      <c r="P34" s="22"/>
    </row>
    <row r="35" spans="1:16" ht="39" customHeight="1" x14ac:dyDescent="0.2">
      <c r="A35" s="22"/>
      <c r="B35" s="35"/>
      <c r="C35" s="1146" t="s">
        <v>565</v>
      </c>
      <c r="D35" s="1147"/>
      <c r="E35" s="1148"/>
      <c r="F35" s="36">
        <v>3.86</v>
      </c>
      <c r="G35" s="37">
        <v>5.79</v>
      </c>
      <c r="H35" s="37">
        <v>3.42</v>
      </c>
      <c r="I35" s="37">
        <v>4.72</v>
      </c>
      <c r="J35" s="38">
        <v>4.8600000000000003</v>
      </c>
      <c r="K35" s="22"/>
      <c r="L35" s="22"/>
      <c r="M35" s="22"/>
      <c r="N35" s="22"/>
      <c r="O35" s="22"/>
      <c r="P35" s="22"/>
    </row>
    <row r="36" spans="1:16" ht="39" customHeight="1" x14ac:dyDescent="0.2">
      <c r="A36" s="22"/>
      <c r="B36" s="35"/>
      <c r="C36" s="1146" t="s">
        <v>566</v>
      </c>
      <c r="D36" s="1147"/>
      <c r="E36" s="1148"/>
      <c r="F36" s="36">
        <v>1.2</v>
      </c>
      <c r="G36" s="37">
        <v>0.69</v>
      </c>
      <c r="H36" s="37">
        <v>0.8</v>
      </c>
      <c r="I36" s="37">
        <v>2.15</v>
      </c>
      <c r="J36" s="38">
        <v>2.2999999999999998</v>
      </c>
      <c r="K36" s="22"/>
      <c r="L36" s="22"/>
      <c r="M36" s="22"/>
      <c r="N36" s="22"/>
      <c r="O36" s="22"/>
      <c r="P36" s="22"/>
    </row>
    <row r="37" spans="1:16" ht="39" customHeight="1" x14ac:dyDescent="0.2">
      <c r="A37" s="22"/>
      <c r="B37" s="35"/>
      <c r="C37" s="1146" t="s">
        <v>567</v>
      </c>
      <c r="D37" s="1147"/>
      <c r="E37" s="1148"/>
      <c r="F37" s="36">
        <v>1.65</v>
      </c>
      <c r="G37" s="37">
        <v>1.26</v>
      </c>
      <c r="H37" s="37">
        <v>1.1200000000000001</v>
      </c>
      <c r="I37" s="37">
        <v>1.47</v>
      </c>
      <c r="J37" s="38">
        <v>1.04</v>
      </c>
      <c r="K37" s="22"/>
      <c r="L37" s="22"/>
      <c r="M37" s="22"/>
      <c r="N37" s="22"/>
      <c r="O37" s="22"/>
      <c r="P37" s="22"/>
    </row>
    <row r="38" spans="1:16" ht="39" customHeight="1" x14ac:dyDescent="0.2">
      <c r="A38" s="22"/>
      <c r="B38" s="35"/>
      <c r="C38" s="1146" t="s">
        <v>568</v>
      </c>
      <c r="D38" s="1147"/>
      <c r="E38" s="1148"/>
      <c r="F38" s="36">
        <v>0.04</v>
      </c>
      <c r="G38" s="37">
        <v>0.09</v>
      </c>
      <c r="H38" s="37">
        <v>0.06</v>
      </c>
      <c r="I38" s="37">
        <v>7.0000000000000007E-2</v>
      </c>
      <c r="J38" s="38">
        <v>0.16</v>
      </c>
      <c r="K38" s="22"/>
      <c r="L38" s="22"/>
      <c r="M38" s="22"/>
      <c r="N38" s="22"/>
      <c r="O38" s="22"/>
      <c r="P38" s="22"/>
    </row>
    <row r="39" spans="1:16" ht="39" customHeight="1" x14ac:dyDescent="0.2">
      <c r="A39" s="22"/>
      <c r="B39" s="35"/>
      <c r="C39" s="1146" t="s">
        <v>569</v>
      </c>
      <c r="D39" s="1147"/>
      <c r="E39" s="1148"/>
      <c r="F39" s="36">
        <v>0.04</v>
      </c>
      <c r="G39" s="37">
        <v>0.16</v>
      </c>
      <c r="H39" s="37">
        <v>7.0000000000000007E-2</v>
      </c>
      <c r="I39" s="37">
        <v>0.01</v>
      </c>
      <c r="J39" s="38">
        <v>0.15</v>
      </c>
      <c r="K39" s="22"/>
      <c r="L39" s="22"/>
      <c r="M39" s="22"/>
      <c r="N39" s="22"/>
      <c r="O39" s="22"/>
      <c r="P39" s="22"/>
    </row>
    <row r="40" spans="1:16" ht="39" customHeight="1" x14ac:dyDescent="0.2">
      <c r="A40" s="22"/>
      <c r="B40" s="35"/>
      <c r="C40" s="1146" t="s">
        <v>570</v>
      </c>
      <c r="D40" s="1147"/>
      <c r="E40" s="1148"/>
      <c r="F40" s="36">
        <v>0.22</v>
      </c>
      <c r="G40" s="37">
        <v>0.33</v>
      </c>
      <c r="H40" s="37">
        <v>0.2</v>
      </c>
      <c r="I40" s="37">
        <v>0.04</v>
      </c>
      <c r="J40" s="38">
        <v>0.09</v>
      </c>
      <c r="K40" s="22"/>
      <c r="L40" s="22"/>
      <c r="M40" s="22"/>
      <c r="N40" s="22"/>
      <c r="O40" s="22"/>
      <c r="P40" s="22"/>
    </row>
    <row r="41" spans="1:16" ht="39" customHeight="1" x14ac:dyDescent="0.2">
      <c r="A41" s="22"/>
      <c r="B41" s="35"/>
      <c r="C41" s="1146" t="s">
        <v>571</v>
      </c>
      <c r="D41" s="1147"/>
      <c r="E41" s="1148"/>
      <c r="F41" s="36">
        <v>0</v>
      </c>
      <c r="G41" s="37">
        <v>0.01</v>
      </c>
      <c r="H41" s="37">
        <v>0</v>
      </c>
      <c r="I41" s="37">
        <v>0</v>
      </c>
      <c r="J41" s="38">
        <v>0.01</v>
      </c>
      <c r="K41" s="22"/>
      <c r="L41" s="22"/>
      <c r="M41" s="22"/>
      <c r="N41" s="22"/>
      <c r="O41" s="22"/>
      <c r="P41" s="22"/>
    </row>
    <row r="42" spans="1:16" ht="39" customHeight="1" x14ac:dyDescent="0.2">
      <c r="A42" s="22"/>
      <c r="B42" s="39"/>
      <c r="C42" s="1146" t="s">
        <v>572</v>
      </c>
      <c r="D42" s="1147"/>
      <c r="E42" s="1148"/>
      <c r="F42" s="36" t="s">
        <v>516</v>
      </c>
      <c r="G42" s="37" t="s">
        <v>516</v>
      </c>
      <c r="H42" s="37" t="s">
        <v>516</v>
      </c>
      <c r="I42" s="37" t="s">
        <v>516</v>
      </c>
      <c r="J42" s="38" t="s">
        <v>516</v>
      </c>
      <c r="K42" s="22"/>
      <c r="L42" s="22"/>
      <c r="M42" s="22"/>
      <c r="N42" s="22"/>
      <c r="O42" s="22"/>
      <c r="P42" s="22"/>
    </row>
    <row r="43" spans="1:16" ht="39" customHeight="1" thickBot="1" x14ac:dyDescent="0.25">
      <c r="A43" s="22"/>
      <c r="B43" s="40"/>
      <c r="C43" s="1149" t="s">
        <v>573</v>
      </c>
      <c r="D43" s="1150"/>
      <c r="E43" s="1151"/>
      <c r="F43" s="41">
        <v>1.71</v>
      </c>
      <c r="G43" s="42">
        <v>1.33</v>
      </c>
      <c r="H43" s="42">
        <v>0.62</v>
      </c>
      <c r="I43" s="42">
        <v>0.94</v>
      </c>
      <c r="J43" s="43">
        <v>0</v>
      </c>
      <c r="K43" s="22"/>
      <c r="L43" s="22"/>
      <c r="M43" s="22"/>
      <c r="N43" s="22"/>
      <c r="O43" s="22"/>
      <c r="P43" s="22"/>
    </row>
    <row r="44" spans="1:16" ht="39" customHeight="1" x14ac:dyDescent="0.2">
      <c r="A44" s="22"/>
      <c r="B44" s="44" t="s">
        <v>8</v>
      </c>
      <c r="C44" s="45"/>
      <c r="D44" s="46"/>
      <c r="E44" s="46"/>
      <c r="F44" s="47"/>
      <c r="G44" s="47"/>
      <c r="H44" s="47"/>
      <c r="I44" s="47"/>
      <c r="J44" s="47"/>
      <c r="K44" s="22"/>
      <c r="L44" s="22"/>
      <c r="M44" s="22"/>
      <c r="N44" s="22"/>
      <c r="O44" s="22"/>
      <c r="P44" s="22"/>
    </row>
    <row r="45" spans="1:16" ht="16.5" x14ac:dyDescent="0.2">
      <c r="A45" s="22"/>
      <c r="B45" s="22"/>
      <c r="C45" s="22"/>
      <c r="D45" s="22"/>
      <c r="E45" s="22"/>
      <c r="F45" s="22"/>
      <c r="G45" s="22"/>
      <c r="H45" s="22"/>
      <c r="I45" s="22"/>
      <c r="J45" s="22"/>
      <c r="K45" s="22"/>
      <c r="L45" s="22"/>
      <c r="M45" s="22"/>
      <c r="N45" s="22"/>
      <c r="O45" s="22"/>
      <c r="P45" s="22"/>
    </row>
  </sheetData>
  <sheetProtection algorithmName="SHA-512" hashValue="4HKA5m/Qqxdd8Ho1YCtxXK7cgkBSQFZ9C3HlwXzNcYZBZxOWMayE/A8xjYGsowGwNMaC/MhjrRAjs9XHkcIz5w==" saltValue="/XHABAOrVt7PcpVmOZtr8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4"/>
  <sheetViews>
    <sheetView showGridLines="0" zoomScaleSheetLayoutView="55" workbookViewId="0"/>
  </sheetViews>
  <sheetFormatPr defaultColWidth="0" defaultRowHeight="12.65" customHeight="1" zeroHeight="1" x14ac:dyDescent="0.2"/>
  <cols>
    <col min="1" max="1" width="6.6328125" style="49" customWidth="1"/>
    <col min="2" max="3" width="10.90625" style="49" customWidth="1"/>
    <col min="4" max="4" width="10" style="49" customWidth="1"/>
    <col min="5" max="10" width="11" style="49" customWidth="1"/>
    <col min="11" max="15" width="13.08984375" style="49" customWidth="1"/>
    <col min="16" max="21" width="11.453125" style="49" customWidth="1"/>
    <col min="22" max="16384" width="0" style="49" hidden="1"/>
  </cols>
  <sheetData>
    <row r="1" spans="1:21" ht="13.5" customHeight="1" x14ac:dyDescent="0.2">
      <c r="A1" s="48"/>
      <c r="B1" s="48"/>
      <c r="C1" s="48"/>
      <c r="D1" s="48"/>
      <c r="E1" s="48"/>
      <c r="F1" s="48"/>
      <c r="G1" s="48"/>
      <c r="H1" s="48"/>
      <c r="I1" s="48"/>
      <c r="J1" s="48"/>
      <c r="K1" s="48"/>
      <c r="L1" s="48"/>
      <c r="M1" s="48"/>
      <c r="N1" s="48"/>
      <c r="O1" s="48"/>
      <c r="P1" s="48"/>
      <c r="Q1" s="48"/>
      <c r="R1" s="48"/>
      <c r="S1" s="48"/>
      <c r="T1" s="48"/>
      <c r="U1" s="48"/>
    </row>
    <row r="2" spans="1:21" ht="13.5" customHeight="1" x14ac:dyDescent="0.2">
      <c r="A2" s="48"/>
      <c r="B2" s="48"/>
      <c r="C2" s="48"/>
      <c r="D2" s="48"/>
      <c r="E2" s="48"/>
      <c r="F2" s="48"/>
      <c r="G2" s="48"/>
      <c r="H2" s="48"/>
      <c r="I2" s="48"/>
      <c r="J2" s="48"/>
      <c r="K2" s="48"/>
      <c r="L2" s="48"/>
      <c r="M2" s="48"/>
      <c r="N2" s="48"/>
      <c r="O2" s="48"/>
      <c r="P2" s="48"/>
      <c r="Q2" s="48"/>
      <c r="R2" s="48"/>
      <c r="S2" s="48"/>
      <c r="T2" s="48"/>
      <c r="U2" s="48"/>
    </row>
    <row r="3" spans="1:21" ht="13.5" customHeight="1" x14ac:dyDescent="0.2">
      <c r="A3" s="48"/>
      <c r="B3" s="48"/>
      <c r="C3" s="48"/>
      <c r="D3" s="48"/>
      <c r="E3" s="48"/>
      <c r="F3" s="48"/>
      <c r="G3" s="48"/>
      <c r="H3" s="48"/>
      <c r="I3" s="48"/>
      <c r="J3" s="48"/>
      <c r="K3" s="48"/>
      <c r="L3" s="48"/>
      <c r="M3" s="48"/>
      <c r="N3" s="48"/>
      <c r="O3" s="48"/>
      <c r="P3" s="48"/>
      <c r="Q3" s="48"/>
      <c r="R3" s="48"/>
      <c r="S3" s="48"/>
      <c r="T3" s="48"/>
      <c r="U3" s="48"/>
    </row>
    <row r="4" spans="1:21" ht="13.5" customHeight="1" x14ac:dyDescent="0.2">
      <c r="A4" s="48"/>
      <c r="B4" s="48"/>
      <c r="C4" s="48"/>
      <c r="D4" s="48"/>
      <c r="E4" s="48"/>
      <c r="F4" s="48"/>
      <c r="G4" s="48"/>
      <c r="H4" s="48"/>
      <c r="I4" s="48"/>
      <c r="J4" s="48"/>
      <c r="K4" s="48"/>
      <c r="L4" s="48"/>
      <c r="M4" s="48"/>
      <c r="N4" s="48"/>
      <c r="O4" s="48"/>
      <c r="P4" s="48"/>
      <c r="Q4" s="48"/>
      <c r="R4" s="48"/>
      <c r="S4" s="48"/>
      <c r="T4" s="48"/>
      <c r="U4" s="48"/>
    </row>
    <row r="5" spans="1:21" ht="13.5" customHeight="1" x14ac:dyDescent="0.2">
      <c r="A5" s="48"/>
      <c r="B5" s="48"/>
      <c r="C5" s="48"/>
      <c r="D5" s="48"/>
      <c r="E5" s="48"/>
      <c r="F5" s="48"/>
      <c r="G5" s="48"/>
      <c r="H5" s="48"/>
      <c r="I5" s="48"/>
      <c r="J5" s="48"/>
      <c r="K5" s="48"/>
      <c r="L5" s="48"/>
      <c r="M5" s="48"/>
      <c r="N5" s="48"/>
      <c r="O5" s="48"/>
      <c r="P5" s="48"/>
      <c r="Q5" s="48"/>
      <c r="R5" s="48"/>
      <c r="S5" s="48"/>
      <c r="T5" s="48"/>
      <c r="U5" s="48"/>
    </row>
    <row r="6" spans="1:21" ht="13.5" customHeight="1" x14ac:dyDescent="0.2">
      <c r="A6" s="48"/>
      <c r="B6" s="48"/>
      <c r="C6" s="48"/>
      <c r="D6" s="48"/>
      <c r="E6" s="48"/>
      <c r="F6" s="48"/>
      <c r="G6" s="48"/>
      <c r="H6" s="48"/>
      <c r="I6" s="48"/>
      <c r="J6" s="48"/>
      <c r="K6" s="48"/>
      <c r="L6" s="48"/>
      <c r="M6" s="48"/>
      <c r="N6" s="48"/>
      <c r="O6" s="48"/>
      <c r="P6" s="48"/>
      <c r="Q6" s="48"/>
      <c r="R6" s="48"/>
      <c r="S6" s="48"/>
      <c r="T6" s="48"/>
      <c r="U6" s="48"/>
    </row>
    <row r="7" spans="1:21" ht="13.5" customHeight="1" x14ac:dyDescent="0.2">
      <c r="A7" s="48"/>
      <c r="B7" s="48"/>
      <c r="C7" s="48"/>
      <c r="D7" s="48"/>
      <c r="E7" s="48"/>
      <c r="F7" s="48"/>
      <c r="G7" s="48"/>
      <c r="H7" s="48"/>
      <c r="I7" s="48"/>
      <c r="J7" s="48"/>
      <c r="K7" s="48"/>
      <c r="L7" s="48"/>
      <c r="M7" s="48"/>
      <c r="N7" s="48"/>
      <c r="O7" s="48"/>
      <c r="P7" s="48"/>
      <c r="Q7" s="48"/>
      <c r="R7" s="48"/>
      <c r="S7" s="48"/>
      <c r="T7" s="48"/>
      <c r="U7" s="48"/>
    </row>
    <row r="8" spans="1:21" ht="13.5" customHeight="1" x14ac:dyDescent="0.2">
      <c r="A8" s="48"/>
      <c r="B8" s="48"/>
      <c r="C8" s="48"/>
      <c r="D8" s="48"/>
      <c r="E8" s="48"/>
      <c r="F8" s="48"/>
      <c r="G8" s="48"/>
      <c r="H8" s="48"/>
      <c r="I8" s="48"/>
      <c r="J8" s="48"/>
      <c r="K8" s="48"/>
      <c r="L8" s="48"/>
      <c r="M8" s="48"/>
      <c r="N8" s="48"/>
      <c r="O8" s="48"/>
      <c r="P8" s="48"/>
      <c r="Q8" s="48"/>
      <c r="R8" s="48"/>
      <c r="S8" s="48"/>
      <c r="T8" s="48"/>
      <c r="U8" s="48"/>
    </row>
    <row r="9" spans="1:21" ht="13.5" customHeight="1" x14ac:dyDescent="0.2">
      <c r="A9" s="48"/>
      <c r="B9" s="48"/>
      <c r="C9" s="48"/>
      <c r="D9" s="48"/>
      <c r="E9" s="48"/>
      <c r="F9" s="48"/>
      <c r="G9" s="48"/>
      <c r="H9" s="48"/>
      <c r="I9" s="48"/>
      <c r="J9" s="48"/>
      <c r="K9" s="48"/>
      <c r="L9" s="48"/>
      <c r="M9" s="48"/>
      <c r="N9" s="48"/>
      <c r="O9" s="48"/>
      <c r="P9" s="48"/>
      <c r="Q9" s="48"/>
      <c r="R9" s="48"/>
      <c r="S9" s="48"/>
      <c r="T9" s="48"/>
      <c r="U9" s="48"/>
    </row>
    <row r="10" spans="1:21" ht="13.5" customHeight="1" x14ac:dyDescent="0.2">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2">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2">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2">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2">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2">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2">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2">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2">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2">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2">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2">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2">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2">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2">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2">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2">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2">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2">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2">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2">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2">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2">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2">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2">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2">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2">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2">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2">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2">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2">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2">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2">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5">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3">
      <c r="A44" s="48"/>
      <c r="B44" s="51" t="s">
        <v>10</v>
      </c>
      <c r="C44" s="52"/>
      <c r="D44" s="52"/>
      <c r="E44" s="53"/>
      <c r="F44" s="53"/>
      <c r="G44" s="53"/>
      <c r="H44" s="53"/>
      <c r="I44" s="53"/>
      <c r="J44" s="54" t="s">
        <v>2</v>
      </c>
      <c r="K44" s="55" t="s">
        <v>557</v>
      </c>
      <c r="L44" s="56" t="s">
        <v>558</v>
      </c>
      <c r="M44" s="56" t="s">
        <v>559</v>
      </c>
      <c r="N44" s="56" t="s">
        <v>560</v>
      </c>
      <c r="O44" s="57" t="s">
        <v>561</v>
      </c>
      <c r="P44" s="48"/>
      <c r="Q44" s="48"/>
      <c r="R44" s="48"/>
      <c r="S44" s="48"/>
      <c r="T44" s="48"/>
      <c r="U44" s="48"/>
    </row>
    <row r="45" spans="1:21" ht="30.75" customHeight="1" x14ac:dyDescent="0.2">
      <c r="A45" s="48"/>
      <c r="B45" s="1177" t="s">
        <v>11</v>
      </c>
      <c r="C45" s="1178"/>
      <c r="D45" s="58"/>
      <c r="E45" s="1183" t="s">
        <v>12</v>
      </c>
      <c r="F45" s="1183"/>
      <c r="G45" s="1183"/>
      <c r="H45" s="1183"/>
      <c r="I45" s="1183"/>
      <c r="J45" s="1184"/>
      <c r="K45" s="59">
        <v>1068</v>
      </c>
      <c r="L45" s="60">
        <v>1090</v>
      </c>
      <c r="M45" s="60">
        <v>1150</v>
      </c>
      <c r="N45" s="60">
        <v>1205</v>
      </c>
      <c r="O45" s="61">
        <v>1214</v>
      </c>
      <c r="P45" s="48"/>
      <c r="Q45" s="48"/>
      <c r="R45" s="48"/>
      <c r="S45" s="48"/>
      <c r="T45" s="48"/>
      <c r="U45" s="48"/>
    </row>
    <row r="46" spans="1:21" ht="30.75" customHeight="1" x14ac:dyDescent="0.2">
      <c r="A46" s="48"/>
      <c r="B46" s="1179"/>
      <c r="C46" s="1180"/>
      <c r="D46" s="62"/>
      <c r="E46" s="1156" t="s">
        <v>13</v>
      </c>
      <c r="F46" s="1156"/>
      <c r="G46" s="1156"/>
      <c r="H46" s="1156"/>
      <c r="I46" s="1156"/>
      <c r="J46" s="1157"/>
      <c r="K46" s="63" t="s">
        <v>516</v>
      </c>
      <c r="L46" s="64" t="s">
        <v>516</v>
      </c>
      <c r="M46" s="64" t="s">
        <v>516</v>
      </c>
      <c r="N46" s="64" t="s">
        <v>516</v>
      </c>
      <c r="O46" s="65" t="s">
        <v>516</v>
      </c>
      <c r="P46" s="48"/>
      <c r="Q46" s="48"/>
      <c r="R46" s="48"/>
      <c r="S46" s="48"/>
      <c r="T46" s="48"/>
      <c r="U46" s="48"/>
    </row>
    <row r="47" spans="1:21" ht="30.75" customHeight="1" x14ac:dyDescent="0.2">
      <c r="A47" s="48"/>
      <c r="B47" s="1179"/>
      <c r="C47" s="1180"/>
      <c r="D47" s="62"/>
      <c r="E47" s="1156" t="s">
        <v>14</v>
      </c>
      <c r="F47" s="1156"/>
      <c r="G47" s="1156"/>
      <c r="H47" s="1156"/>
      <c r="I47" s="1156"/>
      <c r="J47" s="1157"/>
      <c r="K47" s="63" t="s">
        <v>516</v>
      </c>
      <c r="L47" s="64" t="s">
        <v>516</v>
      </c>
      <c r="M47" s="64" t="s">
        <v>516</v>
      </c>
      <c r="N47" s="64" t="s">
        <v>516</v>
      </c>
      <c r="O47" s="65" t="s">
        <v>516</v>
      </c>
      <c r="P47" s="48"/>
      <c r="Q47" s="48"/>
      <c r="R47" s="48"/>
      <c r="S47" s="48"/>
      <c r="T47" s="48"/>
      <c r="U47" s="48"/>
    </row>
    <row r="48" spans="1:21" ht="30.75" customHeight="1" x14ac:dyDescent="0.2">
      <c r="A48" s="48"/>
      <c r="B48" s="1179"/>
      <c r="C48" s="1180"/>
      <c r="D48" s="62"/>
      <c r="E48" s="1156" t="s">
        <v>15</v>
      </c>
      <c r="F48" s="1156"/>
      <c r="G48" s="1156"/>
      <c r="H48" s="1156"/>
      <c r="I48" s="1156"/>
      <c r="J48" s="1157"/>
      <c r="K48" s="63">
        <v>219</v>
      </c>
      <c r="L48" s="64">
        <v>216</v>
      </c>
      <c r="M48" s="64">
        <v>203</v>
      </c>
      <c r="N48" s="64">
        <v>200</v>
      </c>
      <c r="O48" s="65">
        <v>191</v>
      </c>
      <c r="P48" s="48"/>
      <c r="Q48" s="48"/>
      <c r="R48" s="48"/>
      <c r="S48" s="48"/>
      <c r="T48" s="48"/>
      <c r="U48" s="48"/>
    </row>
    <row r="49" spans="1:21" ht="30.75" customHeight="1" x14ac:dyDescent="0.2">
      <c r="A49" s="48"/>
      <c r="B49" s="1179"/>
      <c r="C49" s="1180"/>
      <c r="D49" s="62"/>
      <c r="E49" s="1156" t="s">
        <v>16</v>
      </c>
      <c r="F49" s="1156"/>
      <c r="G49" s="1156"/>
      <c r="H49" s="1156"/>
      <c r="I49" s="1156"/>
      <c r="J49" s="1157"/>
      <c r="K49" s="63">
        <v>37</v>
      </c>
      <c r="L49" s="64">
        <v>38</v>
      </c>
      <c r="M49" s="64">
        <v>38</v>
      </c>
      <c r="N49" s="64">
        <v>69</v>
      </c>
      <c r="O49" s="65">
        <v>64</v>
      </c>
      <c r="P49" s="48"/>
      <c r="Q49" s="48"/>
      <c r="R49" s="48"/>
      <c r="S49" s="48"/>
      <c r="T49" s="48"/>
      <c r="U49" s="48"/>
    </row>
    <row r="50" spans="1:21" ht="30.75" customHeight="1" x14ac:dyDescent="0.2">
      <c r="A50" s="48"/>
      <c r="B50" s="1179"/>
      <c r="C50" s="1180"/>
      <c r="D50" s="62"/>
      <c r="E50" s="1156" t="s">
        <v>17</v>
      </c>
      <c r="F50" s="1156"/>
      <c r="G50" s="1156"/>
      <c r="H50" s="1156"/>
      <c r="I50" s="1156"/>
      <c r="J50" s="1157"/>
      <c r="K50" s="63">
        <v>52</v>
      </c>
      <c r="L50" s="64">
        <v>52</v>
      </c>
      <c r="M50" s="64" t="s">
        <v>516</v>
      </c>
      <c r="N50" s="64" t="s">
        <v>516</v>
      </c>
      <c r="O50" s="65" t="s">
        <v>516</v>
      </c>
      <c r="P50" s="48"/>
      <c r="Q50" s="48"/>
      <c r="R50" s="48"/>
      <c r="S50" s="48"/>
      <c r="T50" s="48"/>
      <c r="U50" s="48"/>
    </row>
    <row r="51" spans="1:21" ht="30.75" customHeight="1" x14ac:dyDescent="0.2">
      <c r="A51" s="48"/>
      <c r="B51" s="1181"/>
      <c r="C51" s="1182"/>
      <c r="D51" s="66"/>
      <c r="E51" s="1156" t="s">
        <v>18</v>
      </c>
      <c r="F51" s="1156"/>
      <c r="G51" s="1156"/>
      <c r="H51" s="1156"/>
      <c r="I51" s="1156"/>
      <c r="J51" s="1157"/>
      <c r="K51" s="63" t="s">
        <v>516</v>
      </c>
      <c r="L51" s="64" t="s">
        <v>516</v>
      </c>
      <c r="M51" s="64" t="s">
        <v>516</v>
      </c>
      <c r="N51" s="64" t="s">
        <v>516</v>
      </c>
      <c r="O51" s="65" t="s">
        <v>516</v>
      </c>
      <c r="P51" s="48"/>
      <c r="Q51" s="48"/>
      <c r="R51" s="48"/>
      <c r="S51" s="48"/>
      <c r="T51" s="48"/>
      <c r="U51" s="48"/>
    </row>
    <row r="52" spans="1:21" ht="30.75" customHeight="1" x14ac:dyDescent="0.2">
      <c r="A52" s="48"/>
      <c r="B52" s="1154" t="s">
        <v>19</v>
      </c>
      <c r="C52" s="1155"/>
      <c r="D52" s="66"/>
      <c r="E52" s="1156" t="s">
        <v>20</v>
      </c>
      <c r="F52" s="1156"/>
      <c r="G52" s="1156"/>
      <c r="H52" s="1156"/>
      <c r="I52" s="1156"/>
      <c r="J52" s="1157"/>
      <c r="K52" s="63">
        <v>849</v>
      </c>
      <c r="L52" s="64">
        <v>857</v>
      </c>
      <c r="M52" s="64">
        <v>889</v>
      </c>
      <c r="N52" s="64">
        <v>897</v>
      </c>
      <c r="O52" s="65">
        <v>891</v>
      </c>
      <c r="P52" s="48"/>
      <c r="Q52" s="48"/>
      <c r="R52" s="48"/>
      <c r="S52" s="48"/>
      <c r="T52" s="48"/>
      <c r="U52" s="48"/>
    </row>
    <row r="53" spans="1:21" ht="30.75" customHeight="1" thickBot="1" x14ac:dyDescent="0.25">
      <c r="A53" s="48"/>
      <c r="B53" s="1158" t="s">
        <v>21</v>
      </c>
      <c r="C53" s="1159"/>
      <c r="D53" s="67"/>
      <c r="E53" s="1160" t="s">
        <v>22</v>
      </c>
      <c r="F53" s="1160"/>
      <c r="G53" s="1160"/>
      <c r="H53" s="1160"/>
      <c r="I53" s="1160"/>
      <c r="J53" s="1161"/>
      <c r="K53" s="68">
        <v>527</v>
      </c>
      <c r="L53" s="69">
        <v>539</v>
      </c>
      <c r="M53" s="69">
        <v>502</v>
      </c>
      <c r="N53" s="69">
        <v>577</v>
      </c>
      <c r="O53" s="70">
        <v>578</v>
      </c>
      <c r="P53" s="48"/>
      <c r="Q53" s="48"/>
      <c r="R53" s="48"/>
      <c r="S53" s="48"/>
      <c r="T53" s="48"/>
      <c r="U53" s="48"/>
    </row>
    <row r="54" spans="1:21" ht="24" customHeight="1" x14ac:dyDescent="0.2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25">
      <c r="A55" s="48"/>
      <c r="B55" s="71" t="s">
        <v>24</v>
      </c>
      <c r="C55" s="48"/>
      <c r="D55" s="48"/>
      <c r="E55" s="48"/>
      <c r="F55" s="48"/>
      <c r="G55" s="48"/>
      <c r="H55" s="48"/>
      <c r="I55" s="48"/>
      <c r="J55" s="48"/>
      <c r="K55" s="48"/>
      <c r="L55" s="48"/>
      <c r="M55" s="48"/>
      <c r="N55" s="48"/>
      <c r="O55" s="48"/>
      <c r="P55" s="48"/>
      <c r="Q55" s="48"/>
      <c r="R55" s="48"/>
      <c r="S55" s="48"/>
      <c r="T55" s="48"/>
      <c r="U55" s="48"/>
    </row>
    <row r="56" spans="1:21" ht="24" customHeight="1" thickBot="1" x14ac:dyDescent="0.3">
      <c r="A56" s="48"/>
      <c r="B56" s="72" t="s">
        <v>25</v>
      </c>
      <c r="C56" s="73"/>
      <c r="D56" s="73"/>
      <c r="E56" s="73"/>
      <c r="F56" s="73"/>
      <c r="G56" s="73"/>
      <c r="H56" s="73"/>
      <c r="I56" s="73"/>
      <c r="J56" s="73"/>
      <c r="K56" s="74"/>
      <c r="L56" s="74"/>
      <c r="M56" s="74"/>
      <c r="N56" s="74"/>
      <c r="O56" s="75" t="s">
        <v>574</v>
      </c>
      <c r="P56" s="48"/>
      <c r="Q56" s="48"/>
      <c r="R56" s="48"/>
      <c r="S56" s="48"/>
      <c r="T56" s="48"/>
      <c r="U56" s="48"/>
    </row>
    <row r="57" spans="1:21" ht="31.5" customHeight="1" thickBot="1" x14ac:dyDescent="0.3">
      <c r="A57" s="48"/>
      <c r="B57" s="76"/>
      <c r="C57" s="77"/>
      <c r="D57" s="77"/>
      <c r="E57" s="78"/>
      <c r="F57" s="78"/>
      <c r="G57" s="78"/>
      <c r="H57" s="78"/>
      <c r="I57" s="78"/>
      <c r="J57" s="79" t="s">
        <v>2</v>
      </c>
      <c r="K57" s="80" t="s">
        <v>575</v>
      </c>
      <c r="L57" s="81" t="s">
        <v>576</v>
      </c>
      <c r="M57" s="81" t="s">
        <v>577</v>
      </c>
      <c r="N57" s="81" t="s">
        <v>578</v>
      </c>
      <c r="O57" s="82" t="s">
        <v>579</v>
      </c>
      <c r="P57" s="48"/>
      <c r="Q57" s="48"/>
      <c r="R57" s="48"/>
      <c r="S57" s="48"/>
      <c r="T57" s="48"/>
      <c r="U57" s="48"/>
    </row>
    <row r="58" spans="1:21" ht="31.5" customHeight="1" x14ac:dyDescent="0.2">
      <c r="B58" s="1162" t="s">
        <v>26</v>
      </c>
      <c r="C58" s="1163"/>
      <c r="D58" s="1168" t="s">
        <v>27</v>
      </c>
      <c r="E58" s="1169"/>
      <c r="F58" s="1169"/>
      <c r="G58" s="1169"/>
      <c r="H58" s="1169"/>
      <c r="I58" s="1169"/>
      <c r="J58" s="1170"/>
      <c r="K58" s="83"/>
      <c r="L58" s="84"/>
      <c r="M58" s="84"/>
      <c r="N58" s="84"/>
      <c r="O58" s="85"/>
    </row>
    <row r="59" spans="1:21" ht="31.5" customHeight="1" x14ac:dyDescent="0.2">
      <c r="B59" s="1164"/>
      <c r="C59" s="1165"/>
      <c r="D59" s="1171" t="s">
        <v>28</v>
      </c>
      <c r="E59" s="1172"/>
      <c r="F59" s="1172"/>
      <c r="G59" s="1172"/>
      <c r="H59" s="1172"/>
      <c r="I59" s="1172"/>
      <c r="J59" s="1173"/>
      <c r="K59" s="86"/>
      <c r="L59" s="87"/>
      <c r="M59" s="87"/>
      <c r="N59" s="87"/>
      <c r="O59" s="88"/>
    </row>
    <row r="60" spans="1:21" ht="31.5" customHeight="1" thickBot="1" x14ac:dyDescent="0.25">
      <c r="B60" s="1166"/>
      <c r="C60" s="1167"/>
      <c r="D60" s="1174" t="s">
        <v>29</v>
      </c>
      <c r="E60" s="1175"/>
      <c r="F60" s="1175"/>
      <c r="G60" s="1175"/>
      <c r="H60" s="1175"/>
      <c r="I60" s="1175"/>
      <c r="J60" s="1176"/>
      <c r="K60" s="89"/>
      <c r="L60" s="90"/>
      <c r="M60" s="90"/>
      <c r="N60" s="90"/>
      <c r="O60" s="91"/>
    </row>
    <row r="61" spans="1:21" ht="24" customHeight="1" x14ac:dyDescent="0.2">
      <c r="B61" s="92"/>
      <c r="C61" s="92"/>
      <c r="D61" s="93" t="s">
        <v>30</v>
      </c>
      <c r="E61" s="94"/>
      <c r="F61" s="94"/>
      <c r="G61" s="94"/>
      <c r="H61" s="94"/>
      <c r="I61" s="94"/>
      <c r="J61" s="94"/>
      <c r="K61" s="94"/>
      <c r="L61" s="94"/>
      <c r="M61" s="94"/>
      <c r="N61" s="94"/>
      <c r="O61" s="94"/>
    </row>
    <row r="62" spans="1:21" ht="24" customHeight="1" x14ac:dyDescent="0.2">
      <c r="B62" s="95"/>
      <c r="C62" s="95"/>
      <c r="D62" s="93" t="s">
        <v>31</v>
      </c>
      <c r="E62" s="94"/>
      <c r="F62" s="94"/>
      <c r="G62" s="94"/>
      <c r="H62" s="94"/>
      <c r="I62" s="94"/>
      <c r="J62" s="94"/>
      <c r="K62" s="94"/>
      <c r="L62" s="94"/>
      <c r="M62" s="94"/>
      <c r="N62" s="94"/>
      <c r="O62" s="94"/>
    </row>
    <row r="63" spans="1:21" ht="24" customHeight="1" x14ac:dyDescent="0.25">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25">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WT3vlwJv89TlDxfTKiDVaSyRTtTmWSg1bb3skkuaB8Ju+RI+RA1gPwzYxyXWQyfiebsAhd7Z9jbP4EosP5gSsQ==" saltValue="dokXX6coBD06FRJRTPKECA==" spinCount="100000" sheet="1" objects="1" scenarios="1"/>
  <mergeCells count="16">
    <mergeCell ref="B45:C51"/>
    <mergeCell ref="E45:J45"/>
    <mergeCell ref="E46:J46"/>
    <mergeCell ref="E47:J47"/>
    <mergeCell ref="E48:J48"/>
    <mergeCell ref="E49:J49"/>
    <mergeCell ref="E50:J50"/>
    <mergeCell ref="E51:J51"/>
    <mergeCell ref="B52:C52"/>
    <mergeCell ref="E52:J52"/>
    <mergeCell ref="B53:C53"/>
    <mergeCell ref="E53:J53"/>
    <mergeCell ref="B58:C60"/>
    <mergeCell ref="D58:J58"/>
    <mergeCell ref="D59:J59"/>
    <mergeCell ref="D60:J60"/>
  </mergeCells>
  <phoneticPr fontId="2"/>
  <printOptions horizontalCentered="1"/>
  <pageMargins left="0" right="0" top="0.19685039370078741" bottom="0.23622047244094491" header="0" footer="0"/>
  <pageSetup paperSize="9" scale="52"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5"/>
  <sheetViews>
    <sheetView showGridLines="0" zoomScaleSheetLayoutView="100" workbookViewId="0"/>
  </sheetViews>
  <sheetFormatPr defaultColWidth="0" defaultRowHeight="13.5" customHeight="1" zeroHeight="1" x14ac:dyDescent="0.2"/>
  <cols>
    <col min="1" max="1" width="6.6328125" style="96" customWidth="1"/>
    <col min="2" max="3" width="12.6328125" style="96" customWidth="1"/>
    <col min="4" max="4" width="11.6328125" style="96" customWidth="1"/>
    <col min="5" max="8" width="10.36328125" style="96" customWidth="1"/>
    <col min="9" max="13" width="16.36328125" style="96" customWidth="1"/>
    <col min="14" max="19" width="12.6328125" style="96" customWidth="1"/>
    <col min="20" max="16384" width="0" style="96" hidden="1"/>
  </cols>
  <sheetData>
    <row r="1" ht="15" customHeight="1" x14ac:dyDescent="0.2"/>
    <row r="2" ht="15" customHeight="1" x14ac:dyDescent="0.2"/>
    <row r="3" ht="15" customHeight="1" x14ac:dyDescent="0.2"/>
    <row r="4" ht="15" customHeight="1" x14ac:dyDescent="0.2"/>
    <row r="5" ht="15" customHeight="1" x14ac:dyDescent="0.2"/>
    <row r="6" ht="15" customHeight="1" x14ac:dyDescent="0.2"/>
    <row r="7" ht="15" customHeight="1" x14ac:dyDescent="0.2"/>
    <row r="8" ht="15" customHeight="1" x14ac:dyDescent="0.2"/>
    <row r="9" ht="15" customHeight="1" x14ac:dyDescent="0.2"/>
    <row r="10" ht="15" customHeight="1" x14ac:dyDescent="0.2"/>
    <row r="11" ht="15" customHeight="1" x14ac:dyDescent="0.2"/>
    <row r="12" ht="15" customHeight="1" x14ac:dyDescent="0.2"/>
    <row r="13" ht="15" customHeight="1" x14ac:dyDescent="0.2"/>
    <row r="14" ht="15" customHeight="1" x14ac:dyDescent="0.2"/>
    <row r="15" ht="15" customHeight="1" x14ac:dyDescent="0.2"/>
    <row r="16"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spans="2:13" ht="15" customHeight="1" x14ac:dyDescent="0.2"/>
    <row r="34" spans="2:13" ht="15" customHeight="1" x14ac:dyDescent="0.2"/>
    <row r="35" spans="2:13" ht="15" customHeight="1" x14ac:dyDescent="0.2"/>
    <row r="36" spans="2:13" ht="15" customHeight="1" x14ac:dyDescent="0.2"/>
    <row r="37" spans="2:13" ht="15" customHeight="1" x14ac:dyDescent="0.2"/>
    <row r="38" spans="2:13" ht="15" customHeight="1" x14ac:dyDescent="0.2"/>
    <row r="39" spans="2:13" ht="27.75" customHeight="1" thickBot="1" x14ac:dyDescent="0.25">
      <c r="M39" s="97" t="s">
        <v>9</v>
      </c>
    </row>
    <row r="40" spans="2:13" ht="27.75" customHeight="1" thickBot="1" x14ac:dyDescent="0.3">
      <c r="B40" s="98" t="s">
        <v>10</v>
      </c>
      <c r="C40" s="99"/>
      <c r="D40" s="99"/>
      <c r="E40" s="100"/>
      <c r="F40" s="100"/>
      <c r="G40" s="100"/>
      <c r="H40" s="101" t="s">
        <v>2</v>
      </c>
      <c r="I40" s="102" t="s">
        <v>557</v>
      </c>
      <c r="J40" s="103" t="s">
        <v>558</v>
      </c>
      <c r="K40" s="103" t="s">
        <v>559</v>
      </c>
      <c r="L40" s="103" t="s">
        <v>560</v>
      </c>
      <c r="M40" s="104" t="s">
        <v>561</v>
      </c>
    </row>
    <row r="41" spans="2:13" ht="27.75" customHeight="1" x14ac:dyDescent="0.2">
      <c r="B41" s="1197" t="s">
        <v>32</v>
      </c>
      <c r="C41" s="1198"/>
      <c r="D41" s="105"/>
      <c r="E41" s="1199" t="s">
        <v>33</v>
      </c>
      <c r="F41" s="1199"/>
      <c r="G41" s="1199"/>
      <c r="H41" s="1200"/>
      <c r="I41" s="355">
        <v>11475</v>
      </c>
      <c r="J41" s="356">
        <v>11563</v>
      </c>
      <c r="K41" s="356">
        <v>11358</v>
      </c>
      <c r="L41" s="356">
        <v>11293</v>
      </c>
      <c r="M41" s="357">
        <v>10658</v>
      </c>
    </row>
    <row r="42" spans="2:13" ht="27.75" customHeight="1" x14ac:dyDescent="0.2">
      <c r="B42" s="1187"/>
      <c r="C42" s="1188"/>
      <c r="D42" s="106"/>
      <c r="E42" s="1191" t="s">
        <v>34</v>
      </c>
      <c r="F42" s="1191"/>
      <c r="G42" s="1191"/>
      <c r="H42" s="1192"/>
      <c r="I42" s="358">
        <v>51</v>
      </c>
      <c r="J42" s="359" t="s">
        <v>516</v>
      </c>
      <c r="K42" s="359" t="s">
        <v>516</v>
      </c>
      <c r="L42" s="359" t="s">
        <v>516</v>
      </c>
      <c r="M42" s="360" t="s">
        <v>516</v>
      </c>
    </row>
    <row r="43" spans="2:13" ht="27.75" customHeight="1" x14ac:dyDescent="0.2">
      <c r="B43" s="1187"/>
      <c r="C43" s="1188"/>
      <c r="D43" s="106"/>
      <c r="E43" s="1191" t="s">
        <v>35</v>
      </c>
      <c r="F43" s="1191"/>
      <c r="G43" s="1191"/>
      <c r="H43" s="1192"/>
      <c r="I43" s="358">
        <v>2839</v>
      </c>
      <c r="J43" s="359">
        <v>2689</v>
      </c>
      <c r="K43" s="359">
        <v>2465</v>
      </c>
      <c r="L43" s="359">
        <v>2325</v>
      </c>
      <c r="M43" s="360">
        <v>2252</v>
      </c>
    </row>
    <row r="44" spans="2:13" ht="27.75" customHeight="1" x14ac:dyDescent="0.2">
      <c r="B44" s="1187"/>
      <c r="C44" s="1188"/>
      <c r="D44" s="106"/>
      <c r="E44" s="1191" t="s">
        <v>36</v>
      </c>
      <c r="F44" s="1191"/>
      <c r="G44" s="1191"/>
      <c r="H44" s="1192"/>
      <c r="I44" s="358">
        <v>191</v>
      </c>
      <c r="J44" s="359">
        <v>383</v>
      </c>
      <c r="K44" s="359">
        <v>585</v>
      </c>
      <c r="L44" s="359">
        <v>521</v>
      </c>
      <c r="M44" s="360">
        <v>457</v>
      </c>
    </row>
    <row r="45" spans="2:13" ht="27.75" customHeight="1" x14ac:dyDescent="0.2">
      <c r="B45" s="1187"/>
      <c r="C45" s="1188"/>
      <c r="D45" s="106"/>
      <c r="E45" s="1191" t="s">
        <v>37</v>
      </c>
      <c r="F45" s="1191"/>
      <c r="G45" s="1191"/>
      <c r="H45" s="1192"/>
      <c r="I45" s="358">
        <v>2119</v>
      </c>
      <c r="J45" s="359">
        <v>2091</v>
      </c>
      <c r="K45" s="359">
        <v>2078</v>
      </c>
      <c r="L45" s="359">
        <v>2045</v>
      </c>
      <c r="M45" s="360">
        <v>2019</v>
      </c>
    </row>
    <row r="46" spans="2:13" ht="27.75" customHeight="1" x14ac:dyDescent="0.2">
      <c r="B46" s="1187"/>
      <c r="C46" s="1188"/>
      <c r="D46" s="107"/>
      <c r="E46" s="1191" t="s">
        <v>38</v>
      </c>
      <c r="F46" s="1191"/>
      <c r="G46" s="1191"/>
      <c r="H46" s="1192"/>
      <c r="I46" s="358">
        <v>6</v>
      </c>
      <c r="J46" s="359">
        <v>8</v>
      </c>
      <c r="K46" s="359" t="s">
        <v>516</v>
      </c>
      <c r="L46" s="359" t="s">
        <v>516</v>
      </c>
      <c r="M46" s="360" t="s">
        <v>516</v>
      </c>
    </row>
    <row r="47" spans="2:13" ht="27.75" customHeight="1" x14ac:dyDescent="0.2">
      <c r="B47" s="1187"/>
      <c r="C47" s="1188"/>
      <c r="D47" s="108"/>
      <c r="E47" s="1201" t="s">
        <v>39</v>
      </c>
      <c r="F47" s="1202"/>
      <c r="G47" s="1202"/>
      <c r="H47" s="1203"/>
      <c r="I47" s="358" t="s">
        <v>516</v>
      </c>
      <c r="J47" s="359" t="s">
        <v>516</v>
      </c>
      <c r="K47" s="359" t="s">
        <v>516</v>
      </c>
      <c r="L47" s="359" t="s">
        <v>516</v>
      </c>
      <c r="M47" s="360" t="s">
        <v>516</v>
      </c>
    </row>
    <row r="48" spans="2:13" ht="27.75" customHeight="1" x14ac:dyDescent="0.2">
      <c r="B48" s="1187"/>
      <c r="C48" s="1188"/>
      <c r="D48" s="106"/>
      <c r="E48" s="1191" t="s">
        <v>40</v>
      </c>
      <c r="F48" s="1191"/>
      <c r="G48" s="1191"/>
      <c r="H48" s="1192"/>
      <c r="I48" s="358" t="s">
        <v>516</v>
      </c>
      <c r="J48" s="359" t="s">
        <v>516</v>
      </c>
      <c r="K48" s="359" t="s">
        <v>516</v>
      </c>
      <c r="L48" s="359" t="s">
        <v>516</v>
      </c>
      <c r="M48" s="360" t="s">
        <v>516</v>
      </c>
    </row>
    <row r="49" spans="2:13" ht="27.75" customHeight="1" x14ac:dyDescent="0.2">
      <c r="B49" s="1189"/>
      <c r="C49" s="1190"/>
      <c r="D49" s="106"/>
      <c r="E49" s="1191" t="s">
        <v>41</v>
      </c>
      <c r="F49" s="1191"/>
      <c r="G49" s="1191"/>
      <c r="H49" s="1192"/>
      <c r="I49" s="358" t="s">
        <v>516</v>
      </c>
      <c r="J49" s="359" t="s">
        <v>516</v>
      </c>
      <c r="K49" s="359" t="s">
        <v>516</v>
      </c>
      <c r="L49" s="359" t="s">
        <v>516</v>
      </c>
      <c r="M49" s="360" t="s">
        <v>516</v>
      </c>
    </row>
    <row r="50" spans="2:13" ht="27.75" customHeight="1" x14ac:dyDescent="0.2">
      <c r="B50" s="1185" t="s">
        <v>42</v>
      </c>
      <c r="C50" s="1186"/>
      <c r="D50" s="109"/>
      <c r="E50" s="1191" t="s">
        <v>43</v>
      </c>
      <c r="F50" s="1191"/>
      <c r="G50" s="1191"/>
      <c r="H50" s="1192"/>
      <c r="I50" s="358">
        <v>4315</v>
      </c>
      <c r="J50" s="359">
        <v>4361</v>
      </c>
      <c r="K50" s="359">
        <v>4688</v>
      </c>
      <c r="L50" s="359">
        <v>5154</v>
      </c>
      <c r="M50" s="360">
        <v>5228</v>
      </c>
    </row>
    <row r="51" spans="2:13" ht="27.75" customHeight="1" x14ac:dyDescent="0.2">
      <c r="B51" s="1187"/>
      <c r="C51" s="1188"/>
      <c r="D51" s="106"/>
      <c r="E51" s="1191" t="s">
        <v>44</v>
      </c>
      <c r="F51" s="1191"/>
      <c r="G51" s="1191"/>
      <c r="H51" s="1192"/>
      <c r="I51" s="358">
        <v>46</v>
      </c>
      <c r="J51" s="359">
        <v>45</v>
      </c>
      <c r="K51" s="359">
        <v>39</v>
      </c>
      <c r="L51" s="359">
        <v>27</v>
      </c>
      <c r="M51" s="360">
        <v>13</v>
      </c>
    </row>
    <row r="52" spans="2:13" ht="27.75" customHeight="1" x14ac:dyDescent="0.2">
      <c r="B52" s="1189"/>
      <c r="C52" s="1190"/>
      <c r="D52" s="106"/>
      <c r="E52" s="1191" t="s">
        <v>45</v>
      </c>
      <c r="F52" s="1191"/>
      <c r="G52" s="1191"/>
      <c r="H52" s="1192"/>
      <c r="I52" s="358">
        <v>9781</v>
      </c>
      <c r="J52" s="359">
        <v>9746</v>
      </c>
      <c r="K52" s="359">
        <v>9640</v>
      </c>
      <c r="L52" s="359">
        <v>9634</v>
      </c>
      <c r="M52" s="360">
        <v>9182</v>
      </c>
    </row>
    <row r="53" spans="2:13" ht="27.75" customHeight="1" thickBot="1" x14ac:dyDescent="0.25">
      <c r="B53" s="1193" t="s">
        <v>46</v>
      </c>
      <c r="C53" s="1194"/>
      <c r="D53" s="110"/>
      <c r="E53" s="1195" t="s">
        <v>47</v>
      </c>
      <c r="F53" s="1195"/>
      <c r="G53" s="1195"/>
      <c r="H53" s="1196"/>
      <c r="I53" s="361">
        <v>2540</v>
      </c>
      <c r="J53" s="362">
        <v>2581</v>
      </c>
      <c r="K53" s="362">
        <v>2119</v>
      </c>
      <c r="L53" s="362">
        <v>1369</v>
      </c>
      <c r="M53" s="363">
        <v>963</v>
      </c>
    </row>
    <row r="54" spans="2:13" ht="27.75" customHeight="1" x14ac:dyDescent="0.25">
      <c r="B54" s="111" t="s">
        <v>48</v>
      </c>
      <c r="C54" s="112"/>
      <c r="D54" s="112"/>
      <c r="E54" s="113"/>
      <c r="F54" s="113"/>
      <c r="G54" s="113"/>
      <c r="H54" s="113"/>
      <c r="I54" s="114"/>
      <c r="J54" s="114"/>
      <c r="K54" s="114"/>
      <c r="L54" s="114"/>
      <c r="M54" s="114"/>
    </row>
    <row r="55" spans="2:13" ht="13" x14ac:dyDescent="0.2"/>
  </sheetData>
  <sheetProtection algorithmName="SHA-512" hashValue="RnJOFARmKOK1GB/cBUbripCsHZwdb30oYhMA/cJ2uLl+VLkWr2tM3MAcl2DZ9G9omqVyp2r6k78a3jx0AqX4BA==" saltValue="p96AzKVtL/k/empff0zeVw=="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zoomScale="70" zoomScaleNormal="70" zoomScaleSheetLayoutView="100" workbookViewId="0"/>
  </sheetViews>
  <sheetFormatPr defaultColWidth="0" defaultRowHeight="13.5" customHeight="1" zeroHeight="1" x14ac:dyDescent="0.2"/>
  <cols>
    <col min="1" max="1" width="8.26953125" style="1" customWidth="1"/>
    <col min="2" max="2" width="16.36328125" style="1" customWidth="1"/>
    <col min="3" max="5" width="26.26953125" style="1" customWidth="1"/>
    <col min="6" max="8" width="24.26953125" style="1" customWidth="1"/>
    <col min="9" max="14" width="26" style="1" customWidth="1"/>
    <col min="15" max="15" width="6.08984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ht="16.5" customHeight="1" x14ac:dyDescent="0.2"/>
    <row r="34" ht="16.5" customHeight="1" x14ac:dyDescent="0.2"/>
    <row r="35" ht="16.5" customHeight="1" x14ac:dyDescent="0.2"/>
    <row r="36" ht="16.5" customHeight="1" x14ac:dyDescent="0.2"/>
    <row r="37" ht="16.5" customHeight="1" x14ac:dyDescent="0.2"/>
    <row r="38" ht="16.5" customHeight="1" x14ac:dyDescent="0.2"/>
    <row r="39" ht="16.5" customHeight="1" x14ac:dyDescent="0.2"/>
    <row r="40" ht="16.5" customHeight="1" x14ac:dyDescent="0.2"/>
    <row r="41" ht="16.5" customHeight="1" x14ac:dyDescent="0.2"/>
    <row r="42" ht="16.5" customHeight="1" x14ac:dyDescent="0.2"/>
    <row r="43" ht="16.5" customHeight="1" x14ac:dyDescent="0.2"/>
    <row r="44" ht="16.5" customHeight="1" x14ac:dyDescent="0.2"/>
    <row r="45" ht="16.5" customHeight="1" x14ac:dyDescent="0.2"/>
    <row r="46" ht="16.5" customHeight="1" x14ac:dyDescent="0.2"/>
    <row r="47" ht="16.5" customHeight="1" x14ac:dyDescent="0.2"/>
    <row r="48" ht="16.5" customHeight="1" x14ac:dyDescent="0.2"/>
    <row r="49" spans="2:8" ht="20.25" customHeight="1" x14ac:dyDescent="0.2"/>
    <row r="50" spans="2:8" ht="16.5" customHeight="1" x14ac:dyDescent="0.2"/>
    <row r="51" spans="2:8" ht="29.25" customHeight="1" x14ac:dyDescent="0.2"/>
    <row r="52" spans="2:8" ht="29.25" customHeight="1" x14ac:dyDescent="0.2"/>
    <row r="53" spans="2:8" ht="52.5" customHeight="1" thickBot="1" x14ac:dyDescent="0.35">
      <c r="B53" s="2"/>
      <c r="C53" s="2"/>
      <c r="D53" s="2"/>
      <c r="E53" s="2"/>
      <c r="F53" s="2"/>
      <c r="G53" s="2"/>
      <c r="H53" s="115" t="s">
        <v>49</v>
      </c>
    </row>
    <row r="54" spans="2:8" ht="29.25" customHeight="1" thickBot="1" x14ac:dyDescent="0.35">
      <c r="B54" s="116" t="s">
        <v>1</v>
      </c>
      <c r="C54" s="117"/>
      <c r="D54" s="117"/>
      <c r="E54" s="118" t="s">
        <v>2</v>
      </c>
      <c r="F54" s="119" t="s">
        <v>559</v>
      </c>
      <c r="G54" s="119" t="s">
        <v>560</v>
      </c>
      <c r="H54" s="120" t="s">
        <v>561</v>
      </c>
    </row>
    <row r="55" spans="2:8" ht="52.5" customHeight="1" x14ac:dyDescent="0.2">
      <c r="B55" s="121"/>
      <c r="C55" s="1212" t="s">
        <v>50</v>
      </c>
      <c r="D55" s="1212"/>
      <c r="E55" s="1213"/>
      <c r="F55" s="122">
        <v>3323</v>
      </c>
      <c r="G55" s="122">
        <v>3769</v>
      </c>
      <c r="H55" s="123">
        <v>3821</v>
      </c>
    </row>
    <row r="56" spans="2:8" ht="52.5" customHeight="1" x14ac:dyDescent="0.2">
      <c r="B56" s="124"/>
      <c r="C56" s="1214" t="s">
        <v>51</v>
      </c>
      <c r="D56" s="1214"/>
      <c r="E56" s="1215"/>
      <c r="F56" s="125">
        <v>333</v>
      </c>
      <c r="G56" s="125">
        <v>397</v>
      </c>
      <c r="H56" s="126">
        <v>378</v>
      </c>
    </row>
    <row r="57" spans="2:8" ht="53.25" customHeight="1" x14ac:dyDescent="0.2">
      <c r="B57" s="124"/>
      <c r="C57" s="1216" t="s">
        <v>52</v>
      </c>
      <c r="D57" s="1216"/>
      <c r="E57" s="1217"/>
      <c r="F57" s="127">
        <v>1327</v>
      </c>
      <c r="G57" s="127">
        <v>1236</v>
      </c>
      <c r="H57" s="128">
        <v>1124</v>
      </c>
    </row>
    <row r="58" spans="2:8" ht="45.75" customHeight="1" x14ac:dyDescent="0.2">
      <c r="B58" s="129"/>
      <c r="C58" s="1204" t="s">
        <v>580</v>
      </c>
      <c r="D58" s="1205"/>
      <c r="E58" s="1206"/>
      <c r="F58" s="130">
        <v>725</v>
      </c>
      <c r="G58" s="130">
        <v>665</v>
      </c>
      <c r="H58" s="131">
        <v>606</v>
      </c>
    </row>
    <row r="59" spans="2:8" ht="45.75" customHeight="1" x14ac:dyDescent="0.2">
      <c r="B59" s="129"/>
      <c r="C59" s="1204" t="s">
        <v>581</v>
      </c>
      <c r="D59" s="1205"/>
      <c r="E59" s="1206"/>
      <c r="F59" s="130">
        <v>192</v>
      </c>
      <c r="G59" s="130">
        <v>193</v>
      </c>
      <c r="H59" s="131">
        <v>185</v>
      </c>
    </row>
    <row r="60" spans="2:8" ht="45.75" customHeight="1" x14ac:dyDescent="0.2">
      <c r="B60" s="129"/>
      <c r="C60" s="1204" t="s">
        <v>582</v>
      </c>
      <c r="D60" s="1205"/>
      <c r="E60" s="1206"/>
      <c r="F60" s="130">
        <v>112</v>
      </c>
      <c r="G60" s="130">
        <v>112</v>
      </c>
      <c r="H60" s="131">
        <v>112</v>
      </c>
    </row>
    <row r="61" spans="2:8" ht="45.75" customHeight="1" x14ac:dyDescent="0.2">
      <c r="B61" s="129"/>
      <c r="C61" s="1204" t="s">
        <v>584</v>
      </c>
      <c r="D61" s="1205"/>
      <c r="E61" s="1206"/>
      <c r="F61" s="130">
        <v>24</v>
      </c>
      <c r="G61" s="130">
        <v>31</v>
      </c>
      <c r="H61" s="131">
        <v>40</v>
      </c>
    </row>
    <row r="62" spans="2:8" ht="45.75" customHeight="1" thickBot="1" x14ac:dyDescent="0.25">
      <c r="B62" s="132"/>
      <c r="C62" s="1207" t="s">
        <v>583</v>
      </c>
      <c r="D62" s="1208"/>
      <c r="E62" s="1209"/>
      <c r="F62" s="133">
        <v>152</v>
      </c>
      <c r="G62" s="133">
        <v>90</v>
      </c>
      <c r="H62" s="134">
        <v>35</v>
      </c>
    </row>
    <row r="63" spans="2:8" ht="52.5" customHeight="1" thickBot="1" x14ac:dyDescent="0.25">
      <c r="B63" s="135"/>
      <c r="C63" s="1210" t="s">
        <v>53</v>
      </c>
      <c r="D63" s="1210"/>
      <c r="E63" s="1211"/>
      <c r="F63" s="136">
        <v>4983</v>
      </c>
      <c r="G63" s="136">
        <v>5403</v>
      </c>
      <c r="H63" s="137">
        <v>5322</v>
      </c>
    </row>
    <row r="64" spans="2:8" ht="13" x14ac:dyDescent="0.2"/>
  </sheetData>
  <sheetProtection algorithmName="SHA-512" hashValue="FTyJ9WSgwUed5VdM2ddslVwzdl07YkcmnCEcwHHumQnqBuFRW7Gds4toJk3RPNgE5w6ers3N+5cd4R77ptBfwQ==" saltValue="W04fwvfjSCdsJNEvnHzGJA=="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441A6B-6D92-475F-A3A6-B786D3DCDF69}">
  <sheetPr>
    <pageSetUpPr fitToPage="1"/>
  </sheetPr>
  <dimension ref="A1:DE85"/>
  <sheetViews>
    <sheetView showGridLines="0" zoomScaleNormal="100" zoomScaleSheetLayoutView="55" workbookViewId="0"/>
  </sheetViews>
  <sheetFormatPr defaultColWidth="0" defaultRowHeight="0" customHeight="1" zeroHeight="1" x14ac:dyDescent="0.2"/>
  <cols>
    <col min="1" max="1" width="6.36328125" style="1218" customWidth="1"/>
    <col min="2" max="107" width="2.453125" style="1218" customWidth="1"/>
    <col min="108" max="108" width="6.08984375" style="1220" customWidth="1"/>
    <col min="109" max="109" width="5.90625" style="1219" customWidth="1"/>
    <col min="110" max="16384" width="8.6328125" style="1218" hidden="1"/>
  </cols>
  <sheetData>
    <row r="1" spans="1:109" ht="42.75" customHeight="1" x14ac:dyDescent="0.2">
      <c r="A1" s="1276"/>
      <c r="B1" s="1275"/>
      <c r="DD1" s="1218"/>
      <c r="DE1" s="1218"/>
    </row>
    <row r="2" spans="1:109" ht="25.5" customHeight="1" x14ac:dyDescent="0.2">
      <c r="A2" s="1274"/>
      <c r="C2" s="1274"/>
      <c r="O2" s="1274"/>
      <c r="P2" s="1274"/>
      <c r="Q2" s="1274"/>
      <c r="R2" s="1274"/>
      <c r="S2" s="1274"/>
      <c r="T2" s="1274"/>
      <c r="U2" s="1274"/>
      <c r="V2" s="1274"/>
      <c r="W2" s="1274"/>
      <c r="X2" s="1274"/>
      <c r="Y2" s="1274"/>
      <c r="Z2" s="1274"/>
      <c r="AA2" s="1274"/>
      <c r="AB2" s="1274"/>
      <c r="AC2" s="1274"/>
      <c r="AD2" s="1274"/>
      <c r="AE2" s="1274"/>
      <c r="AF2" s="1274"/>
      <c r="AG2" s="1274"/>
      <c r="AH2" s="1274"/>
      <c r="AI2" s="1274"/>
      <c r="AU2" s="1274"/>
      <c r="BG2" s="1274"/>
      <c r="BS2" s="1274"/>
      <c r="CE2" s="1274"/>
      <c r="CQ2" s="1274"/>
      <c r="DD2" s="1218"/>
      <c r="DE2" s="1218"/>
    </row>
    <row r="3" spans="1:109" ht="25.5" customHeight="1" x14ac:dyDescent="0.2">
      <c r="A3" s="1274"/>
      <c r="C3" s="1274"/>
      <c r="O3" s="1274"/>
      <c r="P3" s="1274"/>
      <c r="Q3" s="1274"/>
      <c r="R3" s="1274"/>
      <c r="S3" s="1274"/>
      <c r="T3" s="1274"/>
      <c r="U3" s="1274"/>
      <c r="V3" s="1274"/>
      <c r="W3" s="1274"/>
      <c r="X3" s="1274"/>
      <c r="Y3" s="1274"/>
      <c r="Z3" s="1274"/>
      <c r="AA3" s="1274"/>
      <c r="AB3" s="1274"/>
      <c r="AC3" s="1274"/>
      <c r="AD3" s="1274"/>
      <c r="AE3" s="1274"/>
      <c r="AF3" s="1274"/>
      <c r="AG3" s="1274"/>
      <c r="AH3" s="1274"/>
      <c r="AI3" s="1274"/>
      <c r="AU3" s="1274"/>
      <c r="BG3" s="1274"/>
      <c r="BS3" s="1274"/>
      <c r="CE3" s="1274"/>
      <c r="CQ3" s="1274"/>
      <c r="DD3" s="1218"/>
      <c r="DE3" s="1218"/>
    </row>
    <row r="4" spans="1:109" s="259" customFormat="1" ht="13" x14ac:dyDescent="0.2">
      <c r="A4" s="1274"/>
      <c r="B4" s="1274"/>
      <c r="C4" s="1274"/>
      <c r="D4" s="1274"/>
      <c r="E4" s="1274"/>
      <c r="F4" s="1274"/>
      <c r="G4" s="1274"/>
      <c r="H4" s="1274"/>
      <c r="I4" s="1274"/>
      <c r="J4" s="1274"/>
      <c r="K4" s="1274"/>
      <c r="L4" s="1274"/>
      <c r="M4" s="1274"/>
      <c r="N4" s="1274"/>
      <c r="O4" s="1274"/>
      <c r="P4" s="1274"/>
      <c r="Q4" s="1274"/>
      <c r="R4" s="1274"/>
      <c r="S4" s="1274"/>
      <c r="T4" s="1274"/>
      <c r="U4" s="1274"/>
      <c r="V4" s="1274"/>
      <c r="W4" s="1274"/>
      <c r="X4" s="1274"/>
      <c r="Y4" s="1274"/>
      <c r="Z4" s="1274"/>
      <c r="AA4" s="1274"/>
      <c r="AB4" s="1274"/>
      <c r="AC4" s="1274"/>
      <c r="AD4" s="1274"/>
      <c r="AE4" s="1274"/>
      <c r="AF4" s="1274"/>
      <c r="AG4" s="1274"/>
      <c r="AH4" s="1274"/>
      <c r="AI4" s="1274"/>
      <c r="AJ4" s="1274"/>
      <c r="AK4" s="1274"/>
      <c r="AL4" s="1274"/>
      <c r="AM4" s="1274"/>
      <c r="AN4" s="1274"/>
      <c r="AO4" s="1274"/>
      <c r="AP4" s="1274"/>
      <c r="AQ4" s="1274"/>
      <c r="AR4" s="1274"/>
      <c r="AS4" s="1274"/>
      <c r="AT4" s="1274"/>
      <c r="AU4" s="1274"/>
      <c r="AV4" s="1274"/>
      <c r="AW4" s="1274"/>
      <c r="AX4" s="1274"/>
      <c r="AY4" s="1274"/>
      <c r="AZ4" s="1274"/>
      <c r="BA4" s="1274"/>
      <c r="BB4" s="1274"/>
      <c r="BC4" s="1274"/>
      <c r="BD4" s="1274"/>
      <c r="BE4" s="1274"/>
      <c r="BF4" s="1274"/>
      <c r="BG4" s="1274"/>
      <c r="BH4" s="1274"/>
      <c r="BI4" s="1274"/>
      <c r="BJ4" s="1274"/>
      <c r="BK4" s="1274"/>
      <c r="BL4" s="1274"/>
      <c r="BM4" s="1274"/>
      <c r="BN4" s="1274"/>
      <c r="BO4" s="1274"/>
      <c r="BP4" s="1274"/>
      <c r="BQ4" s="1274"/>
      <c r="BR4" s="1274"/>
      <c r="BS4" s="1274"/>
      <c r="BT4" s="1274"/>
      <c r="BU4" s="1274"/>
      <c r="BV4" s="1274"/>
      <c r="BW4" s="1274"/>
      <c r="BX4" s="1274"/>
      <c r="BY4" s="1274"/>
      <c r="BZ4" s="1274"/>
      <c r="CA4" s="1274"/>
      <c r="CB4" s="1274"/>
      <c r="CC4" s="1274"/>
      <c r="CD4" s="1274"/>
      <c r="CE4" s="1274"/>
      <c r="CF4" s="1274"/>
      <c r="CG4" s="1274"/>
      <c r="CH4" s="1274"/>
      <c r="CI4" s="1274"/>
      <c r="CJ4" s="1274"/>
      <c r="CK4" s="1274"/>
      <c r="CL4" s="1274"/>
      <c r="CM4" s="1274"/>
      <c r="CN4" s="1274"/>
      <c r="CO4" s="1274"/>
      <c r="CP4" s="1274"/>
      <c r="CQ4" s="1274"/>
      <c r="CR4" s="1274"/>
      <c r="CS4" s="1274"/>
      <c r="CT4" s="1274"/>
      <c r="CU4" s="1274"/>
      <c r="CV4" s="1274"/>
      <c r="CW4" s="1274"/>
      <c r="CX4" s="1274"/>
      <c r="CY4" s="1274"/>
      <c r="CZ4" s="1274"/>
      <c r="DA4" s="1274"/>
      <c r="DB4" s="1274"/>
      <c r="DC4" s="1274"/>
      <c r="DD4" s="1274"/>
      <c r="DE4" s="1274"/>
    </row>
    <row r="5" spans="1:109" s="259" customFormat="1" ht="13" x14ac:dyDescent="0.2">
      <c r="A5" s="1274"/>
      <c r="B5" s="1274"/>
      <c r="C5" s="1274"/>
      <c r="D5" s="1274"/>
      <c r="E5" s="1274"/>
      <c r="F5" s="1274"/>
      <c r="G5" s="1274"/>
      <c r="H5" s="1274"/>
      <c r="I5" s="1274"/>
      <c r="J5" s="1274"/>
      <c r="K5" s="1274"/>
      <c r="L5" s="1274"/>
      <c r="M5" s="1274"/>
      <c r="N5" s="1274"/>
      <c r="O5" s="1274"/>
      <c r="P5" s="1274"/>
      <c r="Q5" s="1274"/>
      <c r="R5" s="1274"/>
      <c r="S5" s="1274"/>
      <c r="T5" s="1274"/>
      <c r="U5" s="1274"/>
      <c r="V5" s="1274"/>
      <c r="W5" s="1274"/>
      <c r="X5" s="1274"/>
      <c r="Y5" s="1274"/>
      <c r="Z5" s="1274"/>
      <c r="AA5" s="1274"/>
      <c r="AB5" s="1274"/>
      <c r="AC5" s="1274"/>
      <c r="AD5" s="1274"/>
      <c r="AE5" s="1274"/>
      <c r="AF5" s="1274"/>
      <c r="AG5" s="1274"/>
      <c r="AH5" s="1274"/>
      <c r="AI5" s="1274"/>
      <c r="AJ5" s="1274"/>
      <c r="AK5" s="1274"/>
      <c r="AL5" s="1274"/>
      <c r="AM5" s="1274"/>
      <c r="AN5" s="1274"/>
      <c r="AO5" s="1274"/>
      <c r="AP5" s="1274"/>
      <c r="AQ5" s="1274"/>
      <c r="AR5" s="1274"/>
      <c r="AS5" s="1274"/>
      <c r="AT5" s="1274"/>
      <c r="AU5" s="1274"/>
      <c r="AV5" s="1274"/>
      <c r="AW5" s="1274"/>
      <c r="AX5" s="1274"/>
      <c r="AY5" s="1274"/>
      <c r="AZ5" s="1274"/>
      <c r="BA5" s="1274"/>
      <c r="BB5" s="1274"/>
      <c r="BC5" s="1274"/>
      <c r="BD5" s="1274"/>
      <c r="BE5" s="1274"/>
      <c r="BF5" s="1274"/>
      <c r="BG5" s="1274"/>
      <c r="BH5" s="1274"/>
      <c r="BI5" s="1274"/>
      <c r="BJ5" s="1274"/>
      <c r="BK5" s="1274"/>
      <c r="BL5" s="1274"/>
      <c r="BM5" s="1274"/>
      <c r="BN5" s="1274"/>
      <c r="BO5" s="1274"/>
      <c r="BP5" s="1274"/>
      <c r="BQ5" s="1274"/>
      <c r="BR5" s="1274"/>
      <c r="BS5" s="1274"/>
      <c r="BT5" s="1274"/>
      <c r="BU5" s="1274"/>
      <c r="BV5" s="1274"/>
      <c r="BW5" s="1274"/>
      <c r="BX5" s="1274"/>
      <c r="BY5" s="1274"/>
      <c r="BZ5" s="1274"/>
      <c r="CA5" s="1274"/>
      <c r="CB5" s="1274"/>
      <c r="CC5" s="1274"/>
      <c r="CD5" s="1274"/>
      <c r="CE5" s="1274"/>
      <c r="CF5" s="1274"/>
      <c r="CG5" s="1274"/>
      <c r="CH5" s="1274"/>
      <c r="CI5" s="1274"/>
      <c r="CJ5" s="1274"/>
      <c r="CK5" s="1274"/>
      <c r="CL5" s="1274"/>
      <c r="CM5" s="1274"/>
      <c r="CN5" s="1274"/>
      <c r="CO5" s="1274"/>
      <c r="CP5" s="1274"/>
      <c r="CQ5" s="1274"/>
      <c r="CR5" s="1274"/>
      <c r="CS5" s="1274"/>
      <c r="CT5" s="1274"/>
      <c r="CU5" s="1274"/>
      <c r="CV5" s="1274"/>
      <c r="CW5" s="1274"/>
      <c r="CX5" s="1274"/>
      <c r="CY5" s="1274"/>
      <c r="CZ5" s="1274"/>
      <c r="DA5" s="1274"/>
      <c r="DB5" s="1274"/>
      <c r="DC5" s="1274"/>
      <c r="DD5" s="1274"/>
      <c r="DE5" s="1274"/>
    </row>
    <row r="6" spans="1:109" s="259" customFormat="1" ht="13" x14ac:dyDescent="0.2">
      <c r="A6" s="1274"/>
      <c r="B6" s="1274"/>
      <c r="C6" s="1274"/>
      <c r="D6" s="1274"/>
      <c r="E6" s="1274"/>
      <c r="F6" s="1274"/>
      <c r="G6" s="1274"/>
      <c r="H6" s="1274"/>
      <c r="I6" s="1274"/>
      <c r="J6" s="1274"/>
      <c r="K6" s="1274"/>
      <c r="L6" s="1274"/>
      <c r="M6" s="1274"/>
      <c r="N6" s="1274"/>
      <c r="O6" s="1274"/>
      <c r="P6" s="1274"/>
      <c r="Q6" s="1274"/>
      <c r="R6" s="1274"/>
      <c r="S6" s="1274"/>
      <c r="T6" s="1274"/>
      <c r="U6" s="1274"/>
      <c r="V6" s="1274"/>
      <c r="W6" s="1274"/>
      <c r="X6" s="1274"/>
      <c r="Y6" s="1274"/>
      <c r="Z6" s="1274"/>
      <c r="AA6" s="1274"/>
      <c r="AB6" s="1274"/>
      <c r="AC6" s="1274"/>
      <c r="AD6" s="1274"/>
      <c r="AE6" s="1274"/>
      <c r="AF6" s="1274"/>
      <c r="AG6" s="1274"/>
      <c r="AH6" s="1274"/>
      <c r="AI6" s="1274"/>
      <c r="AJ6" s="1274"/>
      <c r="AK6" s="1274"/>
      <c r="AL6" s="1274"/>
      <c r="AM6" s="1274"/>
      <c r="AN6" s="1274"/>
      <c r="AO6" s="1274"/>
      <c r="AP6" s="1274"/>
      <c r="AQ6" s="1274"/>
      <c r="AR6" s="1274"/>
      <c r="AS6" s="1274"/>
      <c r="AT6" s="1274"/>
      <c r="AU6" s="1274"/>
      <c r="AV6" s="1274"/>
      <c r="AW6" s="1274"/>
      <c r="AX6" s="1274"/>
      <c r="AY6" s="1274"/>
      <c r="AZ6" s="1274"/>
      <c r="BA6" s="1274"/>
      <c r="BB6" s="1274"/>
      <c r="BC6" s="1274"/>
      <c r="BD6" s="1274"/>
      <c r="BE6" s="1274"/>
      <c r="BF6" s="1274"/>
      <c r="BG6" s="1274"/>
      <c r="BH6" s="1274"/>
      <c r="BI6" s="1274"/>
      <c r="BJ6" s="1274"/>
      <c r="BK6" s="1274"/>
      <c r="BL6" s="1274"/>
      <c r="BM6" s="1274"/>
      <c r="BN6" s="1274"/>
      <c r="BO6" s="1274"/>
      <c r="BP6" s="1274"/>
      <c r="BQ6" s="1274"/>
      <c r="BR6" s="1274"/>
      <c r="BS6" s="1274"/>
      <c r="BT6" s="1274"/>
      <c r="BU6" s="1274"/>
      <c r="BV6" s="1274"/>
      <c r="BW6" s="1274"/>
      <c r="BX6" s="1274"/>
      <c r="BY6" s="1274"/>
      <c r="BZ6" s="1274"/>
      <c r="CA6" s="1274"/>
      <c r="CB6" s="1274"/>
      <c r="CC6" s="1274"/>
      <c r="CD6" s="1274"/>
      <c r="CE6" s="1274"/>
      <c r="CF6" s="1274"/>
      <c r="CG6" s="1274"/>
      <c r="CH6" s="1274"/>
      <c r="CI6" s="1274"/>
      <c r="CJ6" s="1274"/>
      <c r="CK6" s="1274"/>
      <c r="CL6" s="1274"/>
      <c r="CM6" s="1274"/>
      <c r="CN6" s="1274"/>
      <c r="CO6" s="1274"/>
      <c r="CP6" s="1274"/>
      <c r="CQ6" s="1274"/>
      <c r="CR6" s="1274"/>
      <c r="CS6" s="1274"/>
      <c r="CT6" s="1274"/>
      <c r="CU6" s="1274"/>
      <c r="CV6" s="1274"/>
      <c r="CW6" s="1274"/>
      <c r="CX6" s="1274"/>
      <c r="CY6" s="1274"/>
      <c r="CZ6" s="1274"/>
      <c r="DA6" s="1274"/>
      <c r="DB6" s="1274"/>
      <c r="DC6" s="1274"/>
      <c r="DD6" s="1274"/>
      <c r="DE6" s="1274"/>
    </row>
    <row r="7" spans="1:109" s="259" customFormat="1" ht="13" x14ac:dyDescent="0.2">
      <c r="A7" s="1274"/>
      <c r="B7" s="1274"/>
      <c r="C7" s="1274"/>
      <c r="D7" s="1274"/>
      <c r="E7" s="1274"/>
      <c r="F7" s="1274"/>
      <c r="G7" s="1274"/>
      <c r="H7" s="1274"/>
      <c r="I7" s="1274"/>
      <c r="J7" s="1274"/>
      <c r="K7" s="1274"/>
      <c r="L7" s="1274"/>
      <c r="M7" s="1274"/>
      <c r="N7" s="1274"/>
      <c r="O7" s="1274"/>
      <c r="P7" s="1274"/>
      <c r="Q7" s="1274"/>
      <c r="R7" s="1274"/>
      <c r="S7" s="1274"/>
      <c r="T7" s="1274"/>
      <c r="U7" s="1274"/>
      <c r="V7" s="1274"/>
      <c r="W7" s="1274"/>
      <c r="X7" s="1274"/>
      <c r="Y7" s="1274"/>
      <c r="Z7" s="1274"/>
      <c r="AA7" s="1274"/>
      <c r="AB7" s="1274"/>
      <c r="AC7" s="1274"/>
      <c r="AD7" s="1274"/>
      <c r="AE7" s="1274"/>
      <c r="AF7" s="1274"/>
      <c r="AG7" s="1274"/>
      <c r="AH7" s="1274"/>
      <c r="AI7" s="1274"/>
      <c r="AJ7" s="1274"/>
      <c r="AK7" s="1274"/>
      <c r="AL7" s="1274"/>
      <c r="AM7" s="1274"/>
      <c r="AN7" s="1274"/>
      <c r="AO7" s="1274"/>
      <c r="AP7" s="1274"/>
      <c r="AQ7" s="1274"/>
      <c r="AR7" s="1274"/>
      <c r="AS7" s="1274"/>
      <c r="AT7" s="1274"/>
      <c r="AU7" s="1274"/>
      <c r="AV7" s="1274"/>
      <c r="AW7" s="1274"/>
      <c r="AX7" s="1274"/>
      <c r="AY7" s="1274"/>
      <c r="AZ7" s="1274"/>
      <c r="BA7" s="1274"/>
      <c r="BB7" s="1274"/>
      <c r="BC7" s="1274"/>
      <c r="BD7" s="1274"/>
      <c r="BE7" s="1274"/>
      <c r="BF7" s="1274"/>
      <c r="BG7" s="1274"/>
      <c r="BH7" s="1274"/>
      <c r="BI7" s="1274"/>
      <c r="BJ7" s="1274"/>
      <c r="BK7" s="1274"/>
      <c r="BL7" s="1274"/>
      <c r="BM7" s="1274"/>
      <c r="BN7" s="1274"/>
      <c r="BO7" s="1274"/>
      <c r="BP7" s="1274"/>
      <c r="BQ7" s="1274"/>
      <c r="BR7" s="1274"/>
      <c r="BS7" s="1274"/>
      <c r="BT7" s="1274"/>
      <c r="BU7" s="1274"/>
      <c r="BV7" s="1274"/>
      <c r="BW7" s="1274"/>
      <c r="BX7" s="1274"/>
      <c r="BY7" s="1274"/>
      <c r="BZ7" s="1274"/>
      <c r="CA7" s="1274"/>
      <c r="CB7" s="1274"/>
      <c r="CC7" s="1274"/>
      <c r="CD7" s="1274"/>
      <c r="CE7" s="1274"/>
      <c r="CF7" s="1274"/>
      <c r="CG7" s="1274"/>
      <c r="CH7" s="1274"/>
      <c r="CI7" s="1274"/>
      <c r="CJ7" s="1274"/>
      <c r="CK7" s="1274"/>
      <c r="CL7" s="1274"/>
      <c r="CM7" s="1274"/>
      <c r="CN7" s="1274"/>
      <c r="CO7" s="1274"/>
      <c r="CP7" s="1274"/>
      <c r="CQ7" s="1274"/>
      <c r="CR7" s="1274"/>
      <c r="CS7" s="1274"/>
      <c r="CT7" s="1274"/>
      <c r="CU7" s="1274"/>
      <c r="CV7" s="1274"/>
      <c r="CW7" s="1274"/>
      <c r="CX7" s="1274"/>
      <c r="CY7" s="1274"/>
      <c r="CZ7" s="1274"/>
      <c r="DA7" s="1274"/>
      <c r="DB7" s="1274"/>
      <c r="DC7" s="1274"/>
      <c r="DD7" s="1274"/>
      <c r="DE7" s="1274"/>
    </row>
    <row r="8" spans="1:109" s="259" customFormat="1" ht="13" x14ac:dyDescent="0.2">
      <c r="A8" s="1274"/>
      <c r="B8" s="1274"/>
      <c r="C8" s="1274"/>
      <c r="D8" s="1274"/>
      <c r="E8" s="1274"/>
      <c r="F8" s="1274"/>
      <c r="G8" s="1274"/>
      <c r="H8" s="1274"/>
      <c r="I8" s="1274"/>
      <c r="J8" s="1274"/>
      <c r="K8" s="1274"/>
      <c r="L8" s="1274"/>
      <c r="M8" s="1274"/>
      <c r="N8" s="1274"/>
      <c r="O8" s="1274"/>
      <c r="P8" s="1274"/>
      <c r="Q8" s="1274"/>
      <c r="R8" s="1274"/>
      <c r="S8" s="1274"/>
      <c r="T8" s="1274"/>
      <c r="U8" s="1274"/>
      <c r="V8" s="1274"/>
      <c r="W8" s="1274"/>
      <c r="X8" s="1274"/>
      <c r="Y8" s="1274"/>
      <c r="Z8" s="1274"/>
      <c r="AA8" s="1274"/>
      <c r="AB8" s="1274"/>
      <c r="AC8" s="1274"/>
      <c r="AD8" s="1274"/>
      <c r="AE8" s="1274"/>
      <c r="AF8" s="1274"/>
      <c r="AG8" s="1274"/>
      <c r="AH8" s="1274"/>
      <c r="AI8" s="1274"/>
      <c r="AJ8" s="1274"/>
      <c r="AK8" s="1274"/>
      <c r="AL8" s="1274"/>
      <c r="AM8" s="1274"/>
      <c r="AN8" s="1274"/>
      <c r="AO8" s="1274"/>
      <c r="AP8" s="1274"/>
      <c r="AQ8" s="1274"/>
      <c r="AR8" s="1274"/>
      <c r="AS8" s="1274"/>
      <c r="AT8" s="1274"/>
      <c r="AU8" s="1274"/>
      <c r="AV8" s="1274"/>
      <c r="AW8" s="1274"/>
      <c r="AX8" s="1274"/>
      <c r="AY8" s="1274"/>
      <c r="AZ8" s="1274"/>
      <c r="BA8" s="1274"/>
      <c r="BB8" s="1274"/>
      <c r="BC8" s="1274"/>
      <c r="BD8" s="1274"/>
      <c r="BE8" s="1274"/>
      <c r="BF8" s="1274"/>
      <c r="BG8" s="1274"/>
      <c r="BH8" s="1274"/>
      <c r="BI8" s="1274"/>
      <c r="BJ8" s="1274"/>
      <c r="BK8" s="1274"/>
      <c r="BL8" s="1274"/>
      <c r="BM8" s="1274"/>
      <c r="BN8" s="1274"/>
      <c r="BO8" s="1274"/>
      <c r="BP8" s="1274"/>
      <c r="BQ8" s="1274"/>
      <c r="BR8" s="1274"/>
      <c r="BS8" s="1274"/>
      <c r="BT8" s="1274"/>
      <c r="BU8" s="1274"/>
      <c r="BV8" s="1274"/>
      <c r="BW8" s="1274"/>
      <c r="BX8" s="1274"/>
      <c r="BY8" s="1274"/>
      <c r="BZ8" s="1274"/>
      <c r="CA8" s="1274"/>
      <c r="CB8" s="1274"/>
      <c r="CC8" s="1274"/>
      <c r="CD8" s="1274"/>
      <c r="CE8" s="1274"/>
      <c r="CF8" s="1274"/>
      <c r="CG8" s="1274"/>
      <c r="CH8" s="1274"/>
      <c r="CI8" s="1274"/>
      <c r="CJ8" s="1274"/>
      <c r="CK8" s="1274"/>
      <c r="CL8" s="1274"/>
      <c r="CM8" s="1274"/>
      <c r="CN8" s="1274"/>
      <c r="CO8" s="1274"/>
      <c r="CP8" s="1274"/>
      <c r="CQ8" s="1274"/>
      <c r="CR8" s="1274"/>
      <c r="CS8" s="1274"/>
      <c r="CT8" s="1274"/>
      <c r="CU8" s="1274"/>
      <c r="CV8" s="1274"/>
      <c r="CW8" s="1274"/>
      <c r="CX8" s="1274"/>
      <c r="CY8" s="1274"/>
      <c r="CZ8" s="1274"/>
      <c r="DA8" s="1274"/>
      <c r="DB8" s="1274"/>
      <c r="DC8" s="1274"/>
      <c r="DD8" s="1274"/>
      <c r="DE8" s="1274"/>
    </row>
    <row r="9" spans="1:109" s="259" customFormat="1" ht="13" x14ac:dyDescent="0.2">
      <c r="A9" s="1274"/>
      <c r="B9" s="1274"/>
      <c r="C9" s="1274"/>
      <c r="D9" s="1274"/>
      <c r="E9" s="1274"/>
      <c r="F9" s="1274"/>
      <c r="G9" s="1274"/>
      <c r="H9" s="1274"/>
      <c r="I9" s="1274"/>
      <c r="J9" s="1274"/>
      <c r="K9" s="1274"/>
      <c r="L9" s="1274"/>
      <c r="M9" s="1274"/>
      <c r="N9" s="1274"/>
      <c r="O9" s="1274"/>
      <c r="P9" s="1274"/>
      <c r="Q9" s="1274"/>
      <c r="R9" s="1274"/>
      <c r="S9" s="1274"/>
      <c r="T9" s="1274"/>
      <c r="U9" s="1274"/>
      <c r="V9" s="1274"/>
      <c r="W9" s="1274"/>
      <c r="X9" s="1274"/>
      <c r="Y9" s="1274"/>
      <c r="Z9" s="1274"/>
      <c r="AA9" s="1274"/>
      <c r="AB9" s="1274"/>
      <c r="AC9" s="1274"/>
      <c r="AD9" s="1274"/>
      <c r="AE9" s="1274"/>
      <c r="AF9" s="1274"/>
      <c r="AG9" s="1274"/>
      <c r="AH9" s="1274"/>
      <c r="AI9" s="1274"/>
      <c r="AJ9" s="1274"/>
      <c r="AK9" s="1274"/>
      <c r="AL9" s="1274"/>
      <c r="AM9" s="1274"/>
      <c r="AN9" s="1274"/>
      <c r="AO9" s="1274"/>
      <c r="AP9" s="1274"/>
      <c r="AQ9" s="1274"/>
      <c r="AR9" s="1274"/>
      <c r="AS9" s="1274"/>
      <c r="AT9" s="1274"/>
      <c r="AU9" s="1274"/>
      <c r="AV9" s="1274"/>
      <c r="AW9" s="1274"/>
      <c r="AX9" s="1274"/>
      <c r="AY9" s="1274"/>
      <c r="AZ9" s="1274"/>
      <c r="BA9" s="1274"/>
      <c r="BB9" s="1274"/>
      <c r="BC9" s="1274"/>
      <c r="BD9" s="1274"/>
      <c r="BE9" s="1274"/>
      <c r="BF9" s="1274"/>
      <c r="BG9" s="1274"/>
      <c r="BH9" s="1274"/>
      <c r="BI9" s="1274"/>
      <c r="BJ9" s="1274"/>
      <c r="BK9" s="1274"/>
      <c r="BL9" s="1274"/>
      <c r="BM9" s="1274"/>
      <c r="BN9" s="1274"/>
      <c r="BO9" s="1274"/>
      <c r="BP9" s="1274"/>
      <c r="BQ9" s="1274"/>
      <c r="BR9" s="1274"/>
      <c r="BS9" s="1274"/>
      <c r="BT9" s="1274"/>
      <c r="BU9" s="1274"/>
      <c r="BV9" s="1274"/>
      <c r="BW9" s="1274"/>
      <c r="BX9" s="1274"/>
      <c r="BY9" s="1274"/>
      <c r="BZ9" s="1274"/>
      <c r="CA9" s="1274"/>
      <c r="CB9" s="1274"/>
      <c r="CC9" s="1274"/>
      <c r="CD9" s="1274"/>
      <c r="CE9" s="1274"/>
      <c r="CF9" s="1274"/>
      <c r="CG9" s="1274"/>
      <c r="CH9" s="1274"/>
      <c r="CI9" s="1274"/>
      <c r="CJ9" s="1274"/>
      <c r="CK9" s="1274"/>
      <c r="CL9" s="1274"/>
      <c r="CM9" s="1274"/>
      <c r="CN9" s="1274"/>
      <c r="CO9" s="1274"/>
      <c r="CP9" s="1274"/>
      <c r="CQ9" s="1274"/>
      <c r="CR9" s="1274"/>
      <c r="CS9" s="1274"/>
      <c r="CT9" s="1274"/>
      <c r="CU9" s="1274"/>
      <c r="CV9" s="1274"/>
      <c r="CW9" s="1274"/>
      <c r="CX9" s="1274"/>
      <c r="CY9" s="1274"/>
      <c r="CZ9" s="1274"/>
      <c r="DA9" s="1274"/>
      <c r="DB9" s="1274"/>
      <c r="DC9" s="1274"/>
      <c r="DD9" s="1274"/>
      <c r="DE9" s="1274"/>
    </row>
    <row r="10" spans="1:109" s="259" customFormat="1" ht="13" x14ac:dyDescent="0.2">
      <c r="A10" s="1274"/>
      <c r="B10" s="1274"/>
      <c r="C10" s="1274"/>
      <c r="D10" s="1274"/>
      <c r="E10" s="1274"/>
      <c r="F10" s="1274"/>
      <c r="G10" s="1274"/>
      <c r="H10" s="1274"/>
      <c r="I10" s="1274"/>
      <c r="J10" s="1274"/>
      <c r="K10" s="1274"/>
      <c r="L10" s="1274"/>
      <c r="M10" s="1274"/>
      <c r="N10" s="1274"/>
      <c r="O10" s="1274"/>
      <c r="P10" s="1274"/>
      <c r="Q10" s="1274"/>
      <c r="R10" s="1274"/>
      <c r="S10" s="1274"/>
      <c r="T10" s="1274"/>
      <c r="U10" s="1274"/>
      <c r="V10" s="1274"/>
      <c r="W10" s="1274"/>
      <c r="X10" s="1274"/>
      <c r="Y10" s="1274"/>
      <c r="Z10" s="1274"/>
      <c r="AA10" s="1274"/>
      <c r="AB10" s="1274"/>
      <c r="AC10" s="1274"/>
      <c r="AD10" s="1274"/>
      <c r="AE10" s="1274"/>
      <c r="AF10" s="1274"/>
      <c r="AG10" s="1274"/>
      <c r="AH10" s="1274"/>
      <c r="AI10" s="1274"/>
      <c r="AJ10" s="1274"/>
      <c r="AK10" s="1274"/>
      <c r="AL10" s="1274"/>
      <c r="AM10" s="1274"/>
      <c r="AN10" s="1274"/>
      <c r="AO10" s="1274"/>
      <c r="AP10" s="1274"/>
      <c r="AQ10" s="1274"/>
      <c r="AR10" s="1274"/>
      <c r="AS10" s="1274"/>
      <c r="AT10" s="1274"/>
      <c r="AU10" s="1274"/>
      <c r="AV10" s="1274"/>
      <c r="AW10" s="1274"/>
      <c r="AX10" s="1274"/>
      <c r="AY10" s="1274"/>
      <c r="AZ10" s="1274"/>
      <c r="BA10" s="1274"/>
      <c r="BB10" s="1274"/>
      <c r="BC10" s="1274"/>
      <c r="BD10" s="1274"/>
      <c r="BE10" s="1274"/>
      <c r="BF10" s="1274"/>
      <c r="BG10" s="1274"/>
      <c r="BH10" s="1274"/>
      <c r="BI10" s="1274"/>
      <c r="BJ10" s="1274"/>
      <c r="BK10" s="1274"/>
      <c r="BL10" s="1274"/>
      <c r="BM10" s="1274"/>
      <c r="BN10" s="1274"/>
      <c r="BO10" s="1274"/>
      <c r="BP10" s="1274"/>
      <c r="BQ10" s="1274"/>
      <c r="BR10" s="1274"/>
      <c r="BS10" s="1274"/>
      <c r="BT10" s="1274"/>
      <c r="BU10" s="1274"/>
      <c r="BV10" s="1274"/>
      <c r="BW10" s="1274"/>
      <c r="BX10" s="1274"/>
      <c r="BY10" s="1274"/>
      <c r="BZ10" s="1274"/>
      <c r="CA10" s="1274"/>
      <c r="CB10" s="1274"/>
      <c r="CC10" s="1274"/>
      <c r="CD10" s="1274"/>
      <c r="CE10" s="1274"/>
      <c r="CF10" s="1274"/>
      <c r="CG10" s="1274"/>
      <c r="CH10" s="1274"/>
      <c r="CI10" s="1274"/>
      <c r="CJ10" s="1274"/>
      <c r="CK10" s="1274"/>
      <c r="CL10" s="1274"/>
      <c r="CM10" s="1274"/>
      <c r="CN10" s="1274"/>
      <c r="CO10" s="1274"/>
      <c r="CP10" s="1274"/>
      <c r="CQ10" s="1274"/>
      <c r="CR10" s="1274"/>
      <c r="CS10" s="1274"/>
      <c r="CT10" s="1274"/>
      <c r="CU10" s="1274"/>
      <c r="CV10" s="1274"/>
      <c r="CW10" s="1274"/>
      <c r="CX10" s="1274"/>
      <c r="CY10" s="1274"/>
      <c r="CZ10" s="1274"/>
      <c r="DA10" s="1274"/>
      <c r="DB10" s="1274"/>
      <c r="DC10" s="1274"/>
      <c r="DD10" s="1274"/>
      <c r="DE10" s="1274"/>
    </row>
    <row r="11" spans="1:109" s="259" customFormat="1" ht="13" x14ac:dyDescent="0.2">
      <c r="A11" s="1274"/>
      <c r="B11" s="1274"/>
      <c r="C11" s="1274"/>
      <c r="D11" s="1274"/>
      <c r="E11" s="1274"/>
      <c r="F11" s="1274"/>
      <c r="G11" s="1274"/>
      <c r="H11" s="1274"/>
      <c r="I11" s="1274"/>
      <c r="J11" s="1274"/>
      <c r="K11" s="1274"/>
      <c r="L11" s="1274"/>
      <c r="M11" s="1274"/>
      <c r="N11" s="1274"/>
      <c r="O11" s="1274"/>
      <c r="P11" s="1274"/>
      <c r="Q11" s="1274"/>
      <c r="R11" s="1274"/>
      <c r="S11" s="1274"/>
      <c r="T11" s="1274"/>
      <c r="U11" s="1274"/>
      <c r="V11" s="1274"/>
      <c r="W11" s="1274"/>
      <c r="X11" s="1274"/>
      <c r="Y11" s="1274"/>
      <c r="Z11" s="1274"/>
      <c r="AA11" s="1274"/>
      <c r="AB11" s="1274"/>
      <c r="AC11" s="1274"/>
      <c r="AD11" s="1274"/>
      <c r="AE11" s="1274"/>
      <c r="AF11" s="1274"/>
      <c r="AG11" s="1274"/>
      <c r="AH11" s="1274"/>
      <c r="AI11" s="1274"/>
      <c r="AJ11" s="1274"/>
      <c r="AK11" s="1274"/>
      <c r="AL11" s="1274"/>
      <c r="AM11" s="1274"/>
      <c r="AN11" s="1274"/>
      <c r="AO11" s="1274"/>
      <c r="AP11" s="1274"/>
      <c r="AQ11" s="1274"/>
      <c r="AR11" s="1274"/>
      <c r="AS11" s="1274"/>
      <c r="AT11" s="1274"/>
      <c r="AU11" s="1274"/>
      <c r="AV11" s="1274"/>
      <c r="AW11" s="1274"/>
      <c r="AX11" s="1274"/>
      <c r="AY11" s="1274"/>
      <c r="AZ11" s="1274"/>
      <c r="BA11" s="1274"/>
      <c r="BB11" s="1274"/>
      <c r="BC11" s="1274"/>
      <c r="BD11" s="1274"/>
      <c r="BE11" s="1274"/>
      <c r="BF11" s="1274"/>
      <c r="BG11" s="1274"/>
      <c r="BH11" s="1274"/>
      <c r="BI11" s="1274"/>
      <c r="BJ11" s="1274"/>
      <c r="BK11" s="1274"/>
      <c r="BL11" s="1274"/>
      <c r="BM11" s="1274"/>
      <c r="BN11" s="1274"/>
      <c r="BO11" s="1274"/>
      <c r="BP11" s="1274"/>
      <c r="BQ11" s="1274"/>
      <c r="BR11" s="1274"/>
      <c r="BS11" s="1274"/>
      <c r="BT11" s="1274"/>
      <c r="BU11" s="1274"/>
      <c r="BV11" s="1274"/>
      <c r="BW11" s="1274"/>
      <c r="BX11" s="1274"/>
      <c r="BY11" s="1274"/>
      <c r="BZ11" s="1274"/>
      <c r="CA11" s="1274"/>
      <c r="CB11" s="1274"/>
      <c r="CC11" s="1274"/>
      <c r="CD11" s="1274"/>
      <c r="CE11" s="1274"/>
      <c r="CF11" s="1274"/>
      <c r="CG11" s="1274"/>
      <c r="CH11" s="1274"/>
      <c r="CI11" s="1274"/>
      <c r="CJ11" s="1274"/>
      <c r="CK11" s="1274"/>
      <c r="CL11" s="1274"/>
      <c r="CM11" s="1274"/>
      <c r="CN11" s="1274"/>
      <c r="CO11" s="1274"/>
      <c r="CP11" s="1274"/>
      <c r="CQ11" s="1274"/>
      <c r="CR11" s="1274"/>
      <c r="CS11" s="1274"/>
      <c r="CT11" s="1274"/>
      <c r="CU11" s="1274"/>
      <c r="CV11" s="1274"/>
      <c r="CW11" s="1274"/>
      <c r="CX11" s="1274"/>
      <c r="CY11" s="1274"/>
      <c r="CZ11" s="1274"/>
      <c r="DA11" s="1274"/>
      <c r="DB11" s="1274"/>
      <c r="DC11" s="1274"/>
      <c r="DD11" s="1274"/>
      <c r="DE11" s="1274"/>
    </row>
    <row r="12" spans="1:109" s="259" customFormat="1" ht="13" x14ac:dyDescent="0.2">
      <c r="A12" s="1274"/>
      <c r="B12" s="1274"/>
      <c r="C12" s="1274"/>
      <c r="D12" s="1274"/>
      <c r="E12" s="1274"/>
      <c r="F12" s="1274"/>
      <c r="G12" s="1274"/>
      <c r="H12" s="1274"/>
      <c r="I12" s="1274"/>
      <c r="J12" s="1274"/>
      <c r="K12" s="1274"/>
      <c r="L12" s="1274"/>
      <c r="M12" s="1274"/>
      <c r="N12" s="1274"/>
      <c r="O12" s="1274"/>
      <c r="P12" s="1274"/>
      <c r="Q12" s="1274"/>
      <c r="R12" s="1274"/>
      <c r="S12" s="1274"/>
      <c r="T12" s="1274"/>
      <c r="U12" s="1274"/>
      <c r="V12" s="1274"/>
      <c r="W12" s="1274"/>
      <c r="X12" s="1274"/>
      <c r="Y12" s="1274"/>
      <c r="Z12" s="1274"/>
      <c r="AA12" s="1274"/>
      <c r="AB12" s="1274"/>
      <c r="AC12" s="1274"/>
      <c r="AD12" s="1274"/>
      <c r="AE12" s="1274"/>
      <c r="AF12" s="1274"/>
      <c r="AG12" s="1274"/>
      <c r="AH12" s="1274"/>
      <c r="AI12" s="1274"/>
      <c r="AJ12" s="1274"/>
      <c r="AK12" s="1274"/>
      <c r="AL12" s="1274"/>
      <c r="AM12" s="1274"/>
      <c r="AN12" s="1274"/>
      <c r="AO12" s="1274"/>
      <c r="AP12" s="1274"/>
      <c r="AQ12" s="1274"/>
      <c r="AR12" s="1274"/>
      <c r="AS12" s="1274"/>
      <c r="AT12" s="1274"/>
      <c r="AU12" s="1274"/>
      <c r="AV12" s="1274"/>
      <c r="AW12" s="1274"/>
      <c r="AX12" s="1274"/>
      <c r="AY12" s="1274"/>
      <c r="AZ12" s="1274"/>
      <c r="BA12" s="1274"/>
      <c r="BB12" s="1274"/>
      <c r="BC12" s="1274"/>
      <c r="BD12" s="1274"/>
      <c r="BE12" s="1274"/>
      <c r="BF12" s="1274"/>
      <c r="BG12" s="1274"/>
      <c r="BH12" s="1274"/>
      <c r="BI12" s="1274"/>
      <c r="BJ12" s="1274"/>
      <c r="BK12" s="1274"/>
      <c r="BL12" s="1274"/>
      <c r="BM12" s="1274"/>
      <c r="BN12" s="1274"/>
      <c r="BO12" s="1274"/>
      <c r="BP12" s="1274"/>
      <c r="BQ12" s="1274"/>
      <c r="BR12" s="1274"/>
      <c r="BS12" s="1274"/>
      <c r="BT12" s="1274"/>
      <c r="BU12" s="1274"/>
      <c r="BV12" s="1274"/>
      <c r="BW12" s="1274"/>
      <c r="BX12" s="1274"/>
      <c r="BY12" s="1274"/>
      <c r="BZ12" s="1274"/>
      <c r="CA12" s="1274"/>
      <c r="CB12" s="1274"/>
      <c r="CC12" s="1274"/>
      <c r="CD12" s="1274"/>
      <c r="CE12" s="1274"/>
      <c r="CF12" s="1274"/>
      <c r="CG12" s="1274"/>
      <c r="CH12" s="1274"/>
      <c r="CI12" s="1274"/>
      <c r="CJ12" s="1274"/>
      <c r="CK12" s="1274"/>
      <c r="CL12" s="1274"/>
      <c r="CM12" s="1274"/>
      <c r="CN12" s="1274"/>
      <c r="CO12" s="1274"/>
      <c r="CP12" s="1274"/>
      <c r="CQ12" s="1274"/>
      <c r="CR12" s="1274"/>
      <c r="CS12" s="1274"/>
      <c r="CT12" s="1274"/>
      <c r="CU12" s="1274"/>
      <c r="CV12" s="1274"/>
      <c r="CW12" s="1274"/>
      <c r="CX12" s="1274"/>
      <c r="CY12" s="1274"/>
      <c r="CZ12" s="1274"/>
      <c r="DA12" s="1274"/>
      <c r="DB12" s="1274"/>
      <c r="DC12" s="1274"/>
      <c r="DD12" s="1274"/>
      <c r="DE12" s="1274"/>
    </row>
    <row r="13" spans="1:109" s="259" customFormat="1" ht="13" x14ac:dyDescent="0.2">
      <c r="A13" s="1274"/>
      <c r="B13" s="1274"/>
      <c r="C13" s="1274"/>
      <c r="D13" s="1274"/>
      <c r="E13" s="1274"/>
      <c r="F13" s="1274"/>
      <c r="G13" s="1274"/>
      <c r="H13" s="1274"/>
      <c r="I13" s="1274"/>
      <c r="J13" s="1274"/>
      <c r="K13" s="1274"/>
      <c r="L13" s="1274"/>
      <c r="M13" s="1274"/>
      <c r="N13" s="1274"/>
      <c r="O13" s="1274"/>
      <c r="P13" s="1274"/>
      <c r="Q13" s="1274"/>
      <c r="R13" s="1274"/>
      <c r="S13" s="1274"/>
      <c r="T13" s="1274"/>
      <c r="U13" s="1274"/>
      <c r="V13" s="1274"/>
      <c r="W13" s="1274"/>
      <c r="X13" s="1274"/>
      <c r="Y13" s="1274"/>
      <c r="Z13" s="1274"/>
      <c r="AA13" s="1274"/>
      <c r="AB13" s="1274"/>
      <c r="AC13" s="1274"/>
      <c r="AD13" s="1274"/>
      <c r="AE13" s="1274"/>
      <c r="AF13" s="1274"/>
      <c r="AG13" s="1274"/>
      <c r="AH13" s="1274"/>
      <c r="AI13" s="1274"/>
      <c r="AJ13" s="1274"/>
      <c r="AK13" s="1274"/>
      <c r="AL13" s="1274"/>
      <c r="AM13" s="1274"/>
      <c r="AN13" s="1274"/>
      <c r="AO13" s="1274"/>
      <c r="AP13" s="1274"/>
      <c r="AQ13" s="1274"/>
      <c r="AR13" s="1274"/>
      <c r="AS13" s="1274"/>
      <c r="AT13" s="1274"/>
      <c r="AU13" s="1274"/>
      <c r="AV13" s="1274"/>
      <c r="AW13" s="1274"/>
      <c r="AX13" s="1274"/>
      <c r="AY13" s="1274"/>
      <c r="AZ13" s="1274"/>
      <c r="BA13" s="1274"/>
      <c r="BB13" s="1274"/>
      <c r="BC13" s="1274"/>
      <c r="BD13" s="1274"/>
      <c r="BE13" s="1274"/>
      <c r="BF13" s="1274"/>
      <c r="BG13" s="1274"/>
      <c r="BH13" s="1274"/>
      <c r="BI13" s="1274"/>
      <c r="BJ13" s="1274"/>
      <c r="BK13" s="1274"/>
      <c r="BL13" s="1274"/>
      <c r="BM13" s="1274"/>
      <c r="BN13" s="1274"/>
      <c r="BO13" s="1274"/>
      <c r="BP13" s="1274"/>
      <c r="BQ13" s="1274"/>
      <c r="BR13" s="1274"/>
      <c r="BS13" s="1274"/>
      <c r="BT13" s="1274"/>
      <c r="BU13" s="1274"/>
      <c r="BV13" s="1274"/>
      <c r="BW13" s="1274"/>
      <c r="BX13" s="1274"/>
      <c r="BY13" s="1274"/>
      <c r="BZ13" s="1274"/>
      <c r="CA13" s="1274"/>
      <c r="CB13" s="1274"/>
      <c r="CC13" s="1274"/>
      <c r="CD13" s="1274"/>
      <c r="CE13" s="1274"/>
      <c r="CF13" s="1274"/>
      <c r="CG13" s="1274"/>
      <c r="CH13" s="1274"/>
      <c r="CI13" s="1274"/>
      <c r="CJ13" s="1274"/>
      <c r="CK13" s="1274"/>
      <c r="CL13" s="1274"/>
      <c r="CM13" s="1274"/>
      <c r="CN13" s="1274"/>
      <c r="CO13" s="1274"/>
      <c r="CP13" s="1274"/>
      <c r="CQ13" s="1274"/>
      <c r="CR13" s="1274"/>
      <c r="CS13" s="1274"/>
      <c r="CT13" s="1274"/>
      <c r="CU13" s="1274"/>
      <c r="CV13" s="1274"/>
      <c r="CW13" s="1274"/>
      <c r="CX13" s="1274"/>
      <c r="CY13" s="1274"/>
      <c r="CZ13" s="1274"/>
      <c r="DA13" s="1274"/>
      <c r="DB13" s="1274"/>
      <c r="DC13" s="1274"/>
      <c r="DD13" s="1274"/>
      <c r="DE13" s="1274"/>
    </row>
    <row r="14" spans="1:109" s="259" customFormat="1" ht="13" x14ac:dyDescent="0.2">
      <c r="A14" s="1274"/>
      <c r="B14" s="1274"/>
      <c r="C14" s="1274"/>
      <c r="D14" s="1274"/>
      <c r="E14" s="1274"/>
      <c r="F14" s="1274"/>
      <c r="G14" s="1274"/>
      <c r="H14" s="1274"/>
      <c r="I14" s="1274"/>
      <c r="J14" s="1274"/>
      <c r="K14" s="1274"/>
      <c r="L14" s="1274"/>
      <c r="M14" s="1274"/>
      <c r="N14" s="1274"/>
      <c r="O14" s="1274"/>
      <c r="P14" s="1274"/>
      <c r="Q14" s="1274"/>
      <c r="R14" s="1274"/>
      <c r="S14" s="1274"/>
      <c r="T14" s="1274"/>
      <c r="U14" s="1274"/>
      <c r="V14" s="1274"/>
      <c r="W14" s="1274"/>
      <c r="X14" s="1274"/>
      <c r="Y14" s="1274"/>
      <c r="Z14" s="1274"/>
      <c r="AA14" s="1274"/>
      <c r="AB14" s="1274"/>
      <c r="AC14" s="1274"/>
      <c r="AD14" s="1274"/>
      <c r="AE14" s="1274"/>
      <c r="AF14" s="1274"/>
      <c r="AG14" s="1274"/>
      <c r="AH14" s="1274"/>
      <c r="AI14" s="1274"/>
      <c r="AJ14" s="1274"/>
      <c r="AK14" s="1274"/>
      <c r="AL14" s="1274"/>
      <c r="AM14" s="1274"/>
      <c r="AN14" s="1274"/>
      <c r="AO14" s="1274"/>
      <c r="AP14" s="1274"/>
      <c r="AQ14" s="1274"/>
      <c r="AR14" s="1274"/>
      <c r="AS14" s="1274"/>
      <c r="AT14" s="1274"/>
      <c r="AU14" s="1274"/>
      <c r="AV14" s="1274"/>
      <c r="AW14" s="1274"/>
      <c r="AX14" s="1274"/>
      <c r="AY14" s="1274"/>
      <c r="AZ14" s="1274"/>
      <c r="BA14" s="1274"/>
      <c r="BB14" s="1274"/>
      <c r="BC14" s="1274"/>
      <c r="BD14" s="1274"/>
      <c r="BE14" s="1274"/>
      <c r="BF14" s="1274"/>
      <c r="BG14" s="1274"/>
      <c r="BH14" s="1274"/>
      <c r="BI14" s="1274"/>
      <c r="BJ14" s="1274"/>
      <c r="BK14" s="1274"/>
      <c r="BL14" s="1274"/>
      <c r="BM14" s="1274"/>
      <c r="BN14" s="1274"/>
      <c r="BO14" s="1274"/>
      <c r="BP14" s="1274"/>
      <c r="BQ14" s="1274"/>
      <c r="BR14" s="1274"/>
      <c r="BS14" s="1274"/>
      <c r="BT14" s="1274"/>
      <c r="BU14" s="1274"/>
      <c r="BV14" s="1274"/>
      <c r="BW14" s="1274"/>
      <c r="BX14" s="1274"/>
      <c r="BY14" s="1274"/>
      <c r="BZ14" s="1274"/>
      <c r="CA14" s="1274"/>
      <c r="CB14" s="1274"/>
      <c r="CC14" s="1274"/>
      <c r="CD14" s="1274"/>
      <c r="CE14" s="1274"/>
      <c r="CF14" s="1274"/>
      <c r="CG14" s="1274"/>
      <c r="CH14" s="1274"/>
      <c r="CI14" s="1274"/>
      <c r="CJ14" s="1274"/>
      <c r="CK14" s="1274"/>
      <c r="CL14" s="1274"/>
      <c r="CM14" s="1274"/>
      <c r="CN14" s="1274"/>
      <c r="CO14" s="1274"/>
      <c r="CP14" s="1274"/>
      <c r="CQ14" s="1274"/>
      <c r="CR14" s="1274"/>
      <c r="CS14" s="1274"/>
      <c r="CT14" s="1274"/>
      <c r="CU14" s="1274"/>
      <c r="CV14" s="1274"/>
      <c r="CW14" s="1274"/>
      <c r="CX14" s="1274"/>
      <c r="CY14" s="1274"/>
      <c r="CZ14" s="1274"/>
      <c r="DA14" s="1274"/>
      <c r="DB14" s="1274"/>
      <c r="DC14" s="1274"/>
      <c r="DD14" s="1274"/>
      <c r="DE14" s="1274"/>
    </row>
    <row r="15" spans="1:109" s="259" customFormat="1" ht="13" x14ac:dyDescent="0.2">
      <c r="A15" s="1218"/>
      <c r="B15" s="1274"/>
      <c r="C15" s="1274"/>
      <c r="D15" s="1274"/>
      <c r="E15" s="1274"/>
      <c r="F15" s="1274"/>
      <c r="G15" s="1274"/>
      <c r="H15" s="1274"/>
      <c r="I15" s="1274"/>
      <c r="J15" s="1274"/>
      <c r="K15" s="1274"/>
      <c r="L15" s="1274"/>
      <c r="M15" s="1274"/>
      <c r="N15" s="1274"/>
      <c r="O15" s="1274"/>
      <c r="P15" s="1274"/>
      <c r="Q15" s="1274"/>
      <c r="R15" s="1274"/>
      <c r="S15" s="1274"/>
      <c r="T15" s="1274"/>
      <c r="U15" s="1274"/>
      <c r="V15" s="1274"/>
      <c r="W15" s="1274"/>
      <c r="X15" s="1274"/>
      <c r="Y15" s="1274"/>
      <c r="Z15" s="1274"/>
      <c r="AA15" s="1274"/>
      <c r="AB15" s="1274"/>
      <c r="AC15" s="1274"/>
      <c r="AD15" s="1274"/>
      <c r="AE15" s="1274"/>
      <c r="AF15" s="1274"/>
      <c r="AG15" s="1274"/>
      <c r="AH15" s="1274"/>
      <c r="AI15" s="1274"/>
      <c r="AJ15" s="1274"/>
      <c r="AK15" s="1274"/>
      <c r="AL15" s="1274"/>
      <c r="AM15" s="1274"/>
      <c r="AN15" s="1274"/>
      <c r="AO15" s="1274"/>
      <c r="AP15" s="1274"/>
      <c r="AQ15" s="1274"/>
      <c r="AR15" s="1274"/>
      <c r="AS15" s="1274"/>
      <c r="AT15" s="1274"/>
      <c r="AU15" s="1274"/>
      <c r="AV15" s="1274"/>
      <c r="AW15" s="1274"/>
      <c r="AX15" s="1274"/>
      <c r="AY15" s="1274"/>
      <c r="AZ15" s="1274"/>
      <c r="BA15" s="1274"/>
      <c r="BB15" s="1274"/>
      <c r="BC15" s="1274"/>
      <c r="BD15" s="1274"/>
      <c r="BE15" s="1274"/>
      <c r="BF15" s="1274"/>
      <c r="BG15" s="1274"/>
      <c r="BH15" s="1274"/>
      <c r="BI15" s="1274"/>
      <c r="BJ15" s="1274"/>
      <c r="BK15" s="1274"/>
      <c r="BL15" s="1274"/>
      <c r="BM15" s="1274"/>
      <c r="BN15" s="1274"/>
      <c r="BO15" s="1274"/>
      <c r="BP15" s="1274"/>
      <c r="BQ15" s="1274"/>
      <c r="BR15" s="1274"/>
      <c r="BS15" s="1274"/>
      <c r="BT15" s="1274"/>
      <c r="BU15" s="1274"/>
      <c r="BV15" s="1274"/>
      <c r="BW15" s="1274"/>
      <c r="BX15" s="1274"/>
      <c r="BY15" s="1274"/>
      <c r="BZ15" s="1274"/>
      <c r="CA15" s="1274"/>
      <c r="CB15" s="1274"/>
      <c r="CC15" s="1274"/>
      <c r="CD15" s="1274"/>
      <c r="CE15" s="1274"/>
      <c r="CF15" s="1274"/>
      <c r="CG15" s="1274"/>
      <c r="CH15" s="1274"/>
      <c r="CI15" s="1274"/>
      <c r="CJ15" s="1274"/>
      <c r="CK15" s="1274"/>
      <c r="CL15" s="1274"/>
      <c r="CM15" s="1274"/>
      <c r="CN15" s="1274"/>
      <c r="CO15" s="1274"/>
      <c r="CP15" s="1274"/>
      <c r="CQ15" s="1274"/>
      <c r="CR15" s="1274"/>
      <c r="CS15" s="1274"/>
      <c r="CT15" s="1274"/>
      <c r="CU15" s="1274"/>
      <c r="CV15" s="1274"/>
      <c r="CW15" s="1274"/>
      <c r="CX15" s="1274"/>
      <c r="CY15" s="1274"/>
      <c r="CZ15" s="1274"/>
      <c r="DA15" s="1274"/>
      <c r="DB15" s="1274"/>
      <c r="DC15" s="1274"/>
      <c r="DD15" s="1274"/>
      <c r="DE15" s="1274"/>
    </row>
    <row r="16" spans="1:109" s="259" customFormat="1" ht="13" x14ac:dyDescent="0.2">
      <c r="A16" s="1218"/>
      <c r="B16" s="1274"/>
      <c r="C16" s="1274"/>
      <c r="D16" s="1274"/>
      <c r="E16" s="1274"/>
      <c r="F16" s="1274"/>
      <c r="G16" s="1274"/>
      <c r="H16" s="1274"/>
      <c r="I16" s="1274"/>
      <c r="J16" s="1274"/>
      <c r="K16" s="1274"/>
      <c r="L16" s="1274"/>
      <c r="M16" s="1274"/>
      <c r="N16" s="1274"/>
      <c r="O16" s="1274"/>
      <c r="P16" s="1274"/>
      <c r="Q16" s="1274"/>
      <c r="R16" s="1274"/>
      <c r="S16" s="1274"/>
      <c r="T16" s="1274"/>
      <c r="U16" s="1274"/>
      <c r="V16" s="1274"/>
      <c r="W16" s="1274"/>
      <c r="X16" s="1274"/>
      <c r="Y16" s="1274"/>
      <c r="Z16" s="1274"/>
      <c r="AA16" s="1274"/>
      <c r="AB16" s="1274"/>
      <c r="AC16" s="1274"/>
      <c r="AD16" s="1274"/>
      <c r="AE16" s="1274"/>
      <c r="AF16" s="1274"/>
      <c r="AG16" s="1274"/>
      <c r="AH16" s="1274"/>
      <c r="AI16" s="1274"/>
      <c r="AJ16" s="1274"/>
      <c r="AK16" s="1274"/>
      <c r="AL16" s="1274"/>
      <c r="AM16" s="1274"/>
      <c r="AN16" s="1274"/>
      <c r="AO16" s="1274"/>
      <c r="AP16" s="1274"/>
      <c r="AQ16" s="1274"/>
      <c r="AR16" s="1274"/>
      <c r="AS16" s="1274"/>
      <c r="AT16" s="1274"/>
      <c r="AU16" s="1274"/>
      <c r="AV16" s="1274"/>
      <c r="AW16" s="1274"/>
      <c r="AX16" s="1274"/>
      <c r="AY16" s="1274"/>
      <c r="AZ16" s="1274"/>
      <c r="BA16" s="1274"/>
      <c r="BB16" s="1274"/>
      <c r="BC16" s="1274"/>
      <c r="BD16" s="1274"/>
      <c r="BE16" s="1274"/>
      <c r="BF16" s="1274"/>
      <c r="BG16" s="1274"/>
      <c r="BH16" s="1274"/>
      <c r="BI16" s="1274"/>
      <c r="BJ16" s="1274"/>
      <c r="BK16" s="1274"/>
      <c r="BL16" s="1274"/>
      <c r="BM16" s="1274"/>
      <c r="BN16" s="1274"/>
      <c r="BO16" s="1274"/>
      <c r="BP16" s="1274"/>
      <c r="BQ16" s="1274"/>
      <c r="BR16" s="1274"/>
      <c r="BS16" s="1274"/>
      <c r="BT16" s="1274"/>
      <c r="BU16" s="1274"/>
      <c r="BV16" s="1274"/>
      <c r="BW16" s="1274"/>
      <c r="BX16" s="1274"/>
      <c r="BY16" s="1274"/>
      <c r="BZ16" s="1274"/>
      <c r="CA16" s="1274"/>
      <c r="CB16" s="1274"/>
      <c r="CC16" s="1274"/>
      <c r="CD16" s="1274"/>
      <c r="CE16" s="1274"/>
      <c r="CF16" s="1274"/>
      <c r="CG16" s="1274"/>
      <c r="CH16" s="1274"/>
      <c r="CI16" s="1274"/>
      <c r="CJ16" s="1274"/>
      <c r="CK16" s="1274"/>
      <c r="CL16" s="1274"/>
      <c r="CM16" s="1274"/>
      <c r="CN16" s="1274"/>
      <c r="CO16" s="1274"/>
      <c r="CP16" s="1274"/>
      <c r="CQ16" s="1274"/>
      <c r="CR16" s="1274"/>
      <c r="CS16" s="1274"/>
      <c r="CT16" s="1274"/>
      <c r="CU16" s="1274"/>
      <c r="CV16" s="1274"/>
      <c r="CW16" s="1274"/>
      <c r="CX16" s="1274"/>
      <c r="CY16" s="1274"/>
      <c r="CZ16" s="1274"/>
      <c r="DA16" s="1274"/>
      <c r="DB16" s="1274"/>
      <c r="DC16" s="1274"/>
      <c r="DD16" s="1274"/>
      <c r="DE16" s="1274"/>
    </row>
    <row r="17" spans="1:109" s="259" customFormat="1" ht="13" x14ac:dyDescent="0.2">
      <c r="A17" s="1218"/>
      <c r="B17" s="1274"/>
      <c r="C17" s="1274"/>
      <c r="D17" s="1274"/>
      <c r="E17" s="1274"/>
      <c r="F17" s="1274"/>
      <c r="G17" s="1274"/>
      <c r="H17" s="1274"/>
      <c r="I17" s="1274"/>
      <c r="J17" s="1274"/>
      <c r="K17" s="1274"/>
      <c r="L17" s="1274"/>
      <c r="M17" s="1274"/>
      <c r="N17" s="1274"/>
      <c r="O17" s="1274"/>
      <c r="P17" s="1274"/>
      <c r="Q17" s="1274"/>
      <c r="R17" s="1274"/>
      <c r="S17" s="1274"/>
      <c r="T17" s="1274"/>
      <c r="U17" s="1274"/>
      <c r="V17" s="1274"/>
      <c r="W17" s="1274"/>
      <c r="X17" s="1274"/>
      <c r="Y17" s="1274"/>
      <c r="Z17" s="1274"/>
      <c r="AA17" s="1274"/>
      <c r="AB17" s="1274"/>
      <c r="AC17" s="1274"/>
      <c r="AD17" s="1274"/>
      <c r="AE17" s="1274"/>
      <c r="AF17" s="1274"/>
      <c r="AG17" s="1274"/>
      <c r="AH17" s="1274"/>
      <c r="AI17" s="1274"/>
      <c r="AJ17" s="1274"/>
      <c r="AK17" s="1274"/>
      <c r="AL17" s="1274"/>
      <c r="AM17" s="1274"/>
      <c r="AN17" s="1274"/>
      <c r="AO17" s="1274"/>
      <c r="AP17" s="1274"/>
      <c r="AQ17" s="1274"/>
      <c r="AR17" s="1274"/>
      <c r="AS17" s="1274"/>
      <c r="AT17" s="1274"/>
      <c r="AU17" s="1274"/>
      <c r="AV17" s="1274"/>
      <c r="AW17" s="1274"/>
      <c r="AX17" s="1274"/>
      <c r="AY17" s="1274"/>
      <c r="AZ17" s="1274"/>
      <c r="BA17" s="1274"/>
      <c r="BB17" s="1274"/>
      <c r="BC17" s="1274"/>
      <c r="BD17" s="1274"/>
      <c r="BE17" s="1274"/>
      <c r="BF17" s="1274"/>
      <c r="BG17" s="1274"/>
      <c r="BH17" s="1274"/>
      <c r="BI17" s="1274"/>
      <c r="BJ17" s="1274"/>
      <c r="BK17" s="1274"/>
      <c r="BL17" s="1274"/>
      <c r="BM17" s="1274"/>
      <c r="BN17" s="1274"/>
      <c r="BO17" s="1274"/>
      <c r="BP17" s="1274"/>
      <c r="BQ17" s="1274"/>
      <c r="BR17" s="1274"/>
      <c r="BS17" s="1274"/>
      <c r="BT17" s="1274"/>
      <c r="BU17" s="1274"/>
      <c r="BV17" s="1274"/>
      <c r="BW17" s="1274"/>
      <c r="BX17" s="1274"/>
      <c r="BY17" s="1274"/>
      <c r="BZ17" s="1274"/>
      <c r="CA17" s="1274"/>
      <c r="CB17" s="1274"/>
      <c r="CC17" s="1274"/>
      <c r="CD17" s="1274"/>
      <c r="CE17" s="1274"/>
      <c r="CF17" s="1274"/>
      <c r="CG17" s="1274"/>
      <c r="CH17" s="1274"/>
      <c r="CI17" s="1274"/>
      <c r="CJ17" s="1274"/>
      <c r="CK17" s="1274"/>
      <c r="CL17" s="1274"/>
      <c r="CM17" s="1274"/>
      <c r="CN17" s="1274"/>
      <c r="CO17" s="1274"/>
      <c r="CP17" s="1274"/>
      <c r="CQ17" s="1274"/>
      <c r="CR17" s="1274"/>
      <c r="CS17" s="1274"/>
      <c r="CT17" s="1274"/>
      <c r="CU17" s="1274"/>
      <c r="CV17" s="1274"/>
      <c r="CW17" s="1274"/>
      <c r="CX17" s="1274"/>
      <c r="CY17" s="1274"/>
      <c r="CZ17" s="1274"/>
      <c r="DA17" s="1274"/>
      <c r="DB17" s="1274"/>
      <c r="DC17" s="1274"/>
      <c r="DD17" s="1274"/>
      <c r="DE17" s="1274"/>
    </row>
    <row r="18" spans="1:109" s="259" customFormat="1" ht="13" x14ac:dyDescent="0.2">
      <c r="A18" s="1218"/>
      <c r="B18" s="1274"/>
      <c r="C18" s="1274"/>
      <c r="D18" s="1274"/>
      <c r="E18" s="1274"/>
      <c r="F18" s="1274"/>
      <c r="G18" s="1274"/>
      <c r="H18" s="1274"/>
      <c r="I18" s="1274"/>
      <c r="J18" s="1274"/>
      <c r="K18" s="1274"/>
      <c r="L18" s="1274"/>
      <c r="M18" s="1274"/>
      <c r="N18" s="1274"/>
      <c r="O18" s="1274"/>
      <c r="P18" s="1274"/>
      <c r="Q18" s="1274"/>
      <c r="R18" s="1274"/>
      <c r="S18" s="1274"/>
      <c r="T18" s="1274"/>
      <c r="U18" s="1274"/>
      <c r="V18" s="1274"/>
      <c r="W18" s="1274"/>
      <c r="X18" s="1274"/>
      <c r="Y18" s="1274"/>
      <c r="Z18" s="1274"/>
      <c r="AA18" s="1274"/>
      <c r="AB18" s="1274"/>
      <c r="AC18" s="1274"/>
      <c r="AD18" s="1274"/>
      <c r="AE18" s="1274"/>
      <c r="AF18" s="1274"/>
      <c r="AG18" s="1274"/>
      <c r="AH18" s="1274"/>
      <c r="AI18" s="1274"/>
      <c r="AJ18" s="1274"/>
      <c r="AK18" s="1274"/>
      <c r="AL18" s="1274"/>
      <c r="AM18" s="1274"/>
      <c r="AN18" s="1274"/>
      <c r="AO18" s="1274"/>
      <c r="AP18" s="1274"/>
      <c r="AQ18" s="1274"/>
      <c r="AR18" s="1274"/>
      <c r="AS18" s="1274"/>
      <c r="AT18" s="1274"/>
      <c r="AU18" s="1274"/>
      <c r="AV18" s="1274"/>
      <c r="AW18" s="1274"/>
      <c r="AX18" s="1274"/>
      <c r="AY18" s="1274"/>
      <c r="AZ18" s="1274"/>
      <c r="BA18" s="1274"/>
      <c r="BB18" s="1274"/>
      <c r="BC18" s="1274"/>
      <c r="BD18" s="1274"/>
      <c r="BE18" s="1274"/>
      <c r="BF18" s="1274"/>
      <c r="BG18" s="1274"/>
      <c r="BH18" s="1274"/>
      <c r="BI18" s="1274"/>
      <c r="BJ18" s="1274"/>
      <c r="BK18" s="1274"/>
      <c r="BL18" s="1274"/>
      <c r="BM18" s="1274"/>
      <c r="BN18" s="1274"/>
      <c r="BO18" s="1274"/>
      <c r="BP18" s="1274"/>
      <c r="BQ18" s="1274"/>
      <c r="BR18" s="1274"/>
      <c r="BS18" s="1274"/>
      <c r="BT18" s="1274"/>
      <c r="BU18" s="1274"/>
      <c r="BV18" s="1274"/>
      <c r="BW18" s="1274"/>
      <c r="BX18" s="1274"/>
      <c r="BY18" s="1274"/>
      <c r="BZ18" s="1274"/>
      <c r="CA18" s="1274"/>
      <c r="CB18" s="1274"/>
      <c r="CC18" s="1274"/>
      <c r="CD18" s="1274"/>
      <c r="CE18" s="1274"/>
      <c r="CF18" s="1274"/>
      <c r="CG18" s="1274"/>
      <c r="CH18" s="1274"/>
      <c r="CI18" s="1274"/>
      <c r="CJ18" s="1274"/>
      <c r="CK18" s="1274"/>
      <c r="CL18" s="1274"/>
      <c r="CM18" s="1274"/>
      <c r="CN18" s="1274"/>
      <c r="CO18" s="1274"/>
      <c r="CP18" s="1274"/>
      <c r="CQ18" s="1274"/>
      <c r="CR18" s="1274"/>
      <c r="CS18" s="1274"/>
      <c r="CT18" s="1274"/>
      <c r="CU18" s="1274"/>
      <c r="CV18" s="1274"/>
      <c r="CW18" s="1274"/>
      <c r="CX18" s="1274"/>
      <c r="CY18" s="1274"/>
      <c r="CZ18" s="1274"/>
      <c r="DA18" s="1274"/>
      <c r="DB18" s="1274"/>
      <c r="DC18" s="1274"/>
      <c r="DD18" s="1274"/>
      <c r="DE18" s="1274"/>
    </row>
    <row r="19" spans="1:109" ht="13" x14ac:dyDescent="0.2">
      <c r="DD19" s="1218"/>
      <c r="DE19" s="1218"/>
    </row>
    <row r="20" spans="1:109" ht="13" x14ac:dyDescent="0.2">
      <c r="DD20" s="1218"/>
      <c r="DE20" s="1218"/>
    </row>
    <row r="21" spans="1:109" ht="17.25" customHeight="1" x14ac:dyDescent="0.2">
      <c r="B21" s="1273"/>
      <c r="C21" s="1270"/>
      <c r="D21" s="1270"/>
      <c r="E21" s="1270"/>
      <c r="F21" s="1270"/>
      <c r="G21" s="1270"/>
      <c r="H21" s="1270"/>
      <c r="I21" s="1270"/>
      <c r="J21" s="1270"/>
      <c r="K21" s="1270"/>
      <c r="L21" s="1270"/>
      <c r="M21" s="1270"/>
      <c r="N21" s="1272"/>
      <c r="O21" s="1270"/>
      <c r="P21" s="1270"/>
      <c r="Q21" s="1270"/>
      <c r="R21" s="1270"/>
      <c r="S21" s="1270"/>
      <c r="T21" s="1270"/>
      <c r="U21" s="1270"/>
      <c r="V21" s="1270"/>
      <c r="W21" s="1270"/>
      <c r="X21" s="1270"/>
      <c r="Y21" s="1270"/>
      <c r="Z21" s="1270"/>
      <c r="AA21" s="1270"/>
      <c r="AB21" s="1270"/>
      <c r="AC21" s="1270"/>
      <c r="AD21" s="1270"/>
      <c r="AE21" s="1270"/>
      <c r="AF21" s="1270"/>
      <c r="AG21" s="1270"/>
      <c r="AH21" s="1270"/>
      <c r="AI21" s="1270"/>
      <c r="AJ21" s="1270"/>
      <c r="AK21" s="1270"/>
      <c r="AL21" s="1270"/>
      <c r="AM21" s="1270"/>
      <c r="AN21" s="1270"/>
      <c r="AO21" s="1270"/>
      <c r="AP21" s="1270"/>
      <c r="AQ21" s="1270"/>
      <c r="AR21" s="1270"/>
      <c r="AS21" s="1270"/>
      <c r="AT21" s="1272"/>
      <c r="AU21" s="1270"/>
      <c r="AV21" s="1270"/>
      <c r="AW21" s="1270"/>
      <c r="AX21" s="1270"/>
      <c r="AY21" s="1270"/>
      <c r="AZ21" s="1270"/>
      <c r="BA21" s="1270"/>
      <c r="BB21" s="1270"/>
      <c r="BC21" s="1270"/>
      <c r="BD21" s="1270"/>
      <c r="BE21" s="1270"/>
      <c r="BF21" s="1272"/>
      <c r="BG21" s="1270"/>
      <c r="BH21" s="1270"/>
      <c r="BI21" s="1270"/>
      <c r="BJ21" s="1270"/>
      <c r="BK21" s="1270"/>
      <c r="BL21" s="1270"/>
      <c r="BM21" s="1270"/>
      <c r="BN21" s="1270"/>
      <c r="BO21" s="1270"/>
      <c r="BP21" s="1270"/>
      <c r="BQ21" s="1270"/>
      <c r="BR21" s="1272"/>
      <c r="BS21" s="1270"/>
      <c r="BT21" s="1270"/>
      <c r="BU21" s="1270"/>
      <c r="BV21" s="1270"/>
      <c r="BW21" s="1270"/>
      <c r="BX21" s="1270"/>
      <c r="BY21" s="1270"/>
      <c r="BZ21" s="1270"/>
      <c r="CA21" s="1270"/>
      <c r="CB21" s="1270"/>
      <c r="CC21" s="1270"/>
      <c r="CD21" s="1272"/>
      <c r="CE21" s="1270"/>
      <c r="CF21" s="1270"/>
      <c r="CG21" s="1270"/>
      <c r="CH21" s="1270"/>
      <c r="CI21" s="1270"/>
      <c r="CJ21" s="1270"/>
      <c r="CK21" s="1270"/>
      <c r="CL21" s="1270"/>
      <c r="CM21" s="1270"/>
      <c r="CN21" s="1270"/>
      <c r="CO21" s="1270"/>
      <c r="CP21" s="1272"/>
      <c r="CQ21" s="1270"/>
      <c r="CR21" s="1270"/>
      <c r="CS21" s="1270"/>
      <c r="CT21" s="1270"/>
      <c r="CU21" s="1270"/>
      <c r="CV21" s="1270"/>
      <c r="CW21" s="1270"/>
      <c r="CX21" s="1270"/>
      <c r="CY21" s="1270"/>
      <c r="CZ21" s="1270"/>
      <c r="DA21" s="1270"/>
      <c r="DB21" s="1272"/>
      <c r="DC21" s="1270"/>
      <c r="DD21" s="1269"/>
      <c r="DE21" s="1218"/>
    </row>
    <row r="22" spans="1:109" ht="17.25" customHeight="1" x14ac:dyDescent="0.2">
      <c r="B22" s="1219"/>
    </row>
    <row r="23" spans="1:109" ht="13" x14ac:dyDescent="0.2">
      <c r="B23" s="1219"/>
    </row>
    <row r="24" spans="1:109" ht="13" x14ac:dyDescent="0.2">
      <c r="B24" s="1219"/>
    </row>
    <row r="25" spans="1:109" ht="13" x14ac:dyDescent="0.2">
      <c r="B25" s="1219"/>
    </row>
    <row r="26" spans="1:109" ht="13" x14ac:dyDescent="0.2">
      <c r="B26" s="1219"/>
    </row>
    <row r="27" spans="1:109" ht="13" x14ac:dyDescent="0.2">
      <c r="B27" s="1219"/>
    </row>
    <row r="28" spans="1:109" ht="13" x14ac:dyDescent="0.2">
      <c r="B28" s="1219"/>
    </row>
    <row r="29" spans="1:109" ht="13" x14ac:dyDescent="0.2">
      <c r="B29" s="1219"/>
    </row>
    <row r="30" spans="1:109" ht="13" x14ac:dyDescent="0.2">
      <c r="B30" s="1219"/>
    </row>
    <row r="31" spans="1:109" ht="13" x14ac:dyDescent="0.2">
      <c r="B31" s="1219"/>
    </row>
    <row r="32" spans="1:109" ht="13" x14ac:dyDescent="0.2">
      <c r="B32" s="1219"/>
    </row>
    <row r="33" spans="2:109" ht="13" x14ac:dyDescent="0.2">
      <c r="B33" s="1219"/>
    </row>
    <row r="34" spans="2:109" ht="13" x14ac:dyDescent="0.2">
      <c r="B34" s="1219"/>
    </row>
    <row r="35" spans="2:109" ht="13" x14ac:dyDescent="0.2">
      <c r="B35" s="1219"/>
    </row>
    <row r="36" spans="2:109" ht="13" x14ac:dyDescent="0.2">
      <c r="B36" s="1219"/>
    </row>
    <row r="37" spans="2:109" ht="13" x14ac:dyDescent="0.2">
      <c r="B37" s="1219"/>
    </row>
    <row r="38" spans="2:109" ht="13" x14ac:dyDescent="0.2">
      <c r="B38" s="1219"/>
    </row>
    <row r="39" spans="2:109" ht="13" x14ac:dyDescent="0.2">
      <c r="B39" s="1223"/>
      <c r="C39" s="1222"/>
      <c r="D39" s="1222"/>
      <c r="E39" s="1222"/>
      <c r="F39" s="1222"/>
      <c r="G39" s="1222"/>
      <c r="H39" s="1222"/>
      <c r="I39" s="1222"/>
      <c r="J39" s="1222"/>
      <c r="K39" s="1222"/>
      <c r="L39" s="1222"/>
      <c r="M39" s="1222"/>
      <c r="N39" s="1222"/>
      <c r="O39" s="1222"/>
      <c r="P39" s="1222"/>
      <c r="Q39" s="1222"/>
      <c r="R39" s="1222"/>
      <c r="S39" s="1222"/>
      <c r="T39" s="1222"/>
      <c r="U39" s="1222"/>
      <c r="V39" s="1222"/>
      <c r="W39" s="1222"/>
      <c r="X39" s="1222"/>
      <c r="Y39" s="1222"/>
      <c r="Z39" s="1222"/>
      <c r="AA39" s="1222"/>
      <c r="AB39" s="1222"/>
      <c r="AC39" s="1222"/>
      <c r="AD39" s="1222"/>
      <c r="AE39" s="1222"/>
      <c r="AF39" s="1222"/>
      <c r="AG39" s="1222"/>
      <c r="AH39" s="1222"/>
      <c r="AI39" s="1222"/>
      <c r="AJ39" s="1222"/>
      <c r="AK39" s="1222"/>
      <c r="AL39" s="1222"/>
      <c r="AM39" s="1222"/>
      <c r="AN39" s="1222"/>
      <c r="AO39" s="1222"/>
      <c r="AP39" s="1222"/>
      <c r="AQ39" s="1222"/>
      <c r="AR39" s="1222"/>
      <c r="AS39" s="1222"/>
      <c r="AT39" s="1222"/>
      <c r="AU39" s="1222"/>
      <c r="AV39" s="1222"/>
      <c r="AW39" s="1222"/>
      <c r="AX39" s="1222"/>
      <c r="AY39" s="1222"/>
      <c r="AZ39" s="1222"/>
      <c r="BA39" s="1222"/>
      <c r="BB39" s="1222"/>
      <c r="BC39" s="1222"/>
      <c r="BD39" s="1222"/>
      <c r="BE39" s="1222"/>
      <c r="BF39" s="1222"/>
      <c r="BG39" s="1222"/>
      <c r="BH39" s="1222"/>
      <c r="BI39" s="1222"/>
      <c r="BJ39" s="1222"/>
      <c r="BK39" s="1222"/>
      <c r="BL39" s="1222"/>
      <c r="BM39" s="1222"/>
      <c r="BN39" s="1222"/>
      <c r="BO39" s="1222"/>
      <c r="BP39" s="1222"/>
      <c r="BQ39" s="1222"/>
      <c r="BR39" s="1222"/>
      <c r="BS39" s="1222"/>
      <c r="BT39" s="1222"/>
      <c r="BU39" s="1222"/>
      <c r="BV39" s="1222"/>
      <c r="BW39" s="1222"/>
      <c r="BX39" s="1222"/>
      <c r="BY39" s="1222"/>
      <c r="BZ39" s="1222"/>
      <c r="CA39" s="1222"/>
      <c r="CB39" s="1222"/>
      <c r="CC39" s="1222"/>
      <c r="CD39" s="1222"/>
      <c r="CE39" s="1222"/>
      <c r="CF39" s="1222"/>
      <c r="CG39" s="1222"/>
      <c r="CH39" s="1222"/>
      <c r="CI39" s="1222"/>
      <c r="CJ39" s="1222"/>
      <c r="CK39" s="1222"/>
      <c r="CL39" s="1222"/>
      <c r="CM39" s="1222"/>
      <c r="CN39" s="1222"/>
      <c r="CO39" s="1222"/>
      <c r="CP39" s="1222"/>
      <c r="CQ39" s="1222"/>
      <c r="CR39" s="1222"/>
      <c r="CS39" s="1222"/>
      <c r="CT39" s="1222"/>
      <c r="CU39" s="1222"/>
      <c r="CV39" s="1222"/>
      <c r="CW39" s="1222"/>
      <c r="CX39" s="1222"/>
      <c r="CY39" s="1222"/>
      <c r="CZ39" s="1222"/>
      <c r="DA39" s="1222"/>
      <c r="DB39" s="1222"/>
      <c r="DC39" s="1222"/>
      <c r="DD39" s="1221"/>
    </row>
    <row r="40" spans="2:109" ht="13" x14ac:dyDescent="0.2">
      <c r="B40" s="1259"/>
      <c r="DD40" s="1259"/>
      <c r="DE40" s="1218"/>
    </row>
    <row r="41" spans="2:109" ht="16.5" x14ac:dyDescent="0.2">
      <c r="B41" s="1271" t="s">
        <v>605</v>
      </c>
      <c r="C41" s="1270"/>
      <c r="D41" s="1270"/>
      <c r="E41" s="1270"/>
      <c r="F41" s="1270"/>
      <c r="G41" s="1270"/>
      <c r="H41" s="1270"/>
      <c r="I41" s="1270"/>
      <c r="J41" s="1270"/>
      <c r="K41" s="1270"/>
      <c r="L41" s="1270"/>
      <c r="M41" s="1270"/>
      <c r="N41" s="1270"/>
      <c r="O41" s="1270"/>
      <c r="P41" s="1270"/>
      <c r="Q41" s="1270"/>
      <c r="R41" s="1270"/>
      <c r="S41" s="1270"/>
      <c r="T41" s="1270"/>
      <c r="U41" s="1270"/>
      <c r="V41" s="1270"/>
      <c r="W41" s="1270"/>
      <c r="X41" s="1270"/>
      <c r="Y41" s="1270"/>
      <c r="Z41" s="1270"/>
      <c r="AA41" s="1270"/>
      <c r="AB41" s="1270"/>
      <c r="AC41" s="1270"/>
      <c r="AD41" s="1270"/>
      <c r="AE41" s="1270"/>
      <c r="AF41" s="1270"/>
      <c r="AG41" s="1270"/>
      <c r="AH41" s="1270"/>
      <c r="AI41" s="1270"/>
      <c r="AJ41" s="1270"/>
      <c r="AK41" s="1270"/>
      <c r="AL41" s="1270"/>
      <c r="AM41" s="1270"/>
      <c r="AN41" s="1270"/>
      <c r="AO41" s="1270"/>
      <c r="AP41" s="1270"/>
      <c r="AQ41" s="1270"/>
      <c r="AR41" s="1270"/>
      <c r="AS41" s="1270"/>
      <c r="AT41" s="1270"/>
      <c r="AU41" s="1270"/>
      <c r="AV41" s="1270"/>
      <c r="AW41" s="1270"/>
      <c r="AX41" s="1270"/>
      <c r="AY41" s="1270"/>
      <c r="AZ41" s="1270"/>
      <c r="BA41" s="1270"/>
      <c r="BB41" s="1270"/>
      <c r="BC41" s="1270"/>
      <c r="BD41" s="1270"/>
      <c r="BE41" s="1270"/>
      <c r="BF41" s="1270"/>
      <c r="BG41" s="1270"/>
      <c r="BH41" s="1270"/>
      <c r="BI41" s="1270"/>
      <c r="BJ41" s="1270"/>
      <c r="BK41" s="1270"/>
      <c r="BL41" s="1270"/>
      <c r="BM41" s="1270"/>
      <c r="BN41" s="1270"/>
      <c r="BO41" s="1270"/>
      <c r="BP41" s="1270"/>
      <c r="BQ41" s="1270"/>
      <c r="BR41" s="1270"/>
      <c r="BS41" s="1270"/>
      <c r="BT41" s="1270"/>
      <c r="BU41" s="1270"/>
      <c r="BV41" s="1270"/>
      <c r="BW41" s="1270"/>
      <c r="BX41" s="1270"/>
      <c r="BY41" s="1270"/>
      <c r="BZ41" s="1270"/>
      <c r="CA41" s="1270"/>
      <c r="CB41" s="1270"/>
      <c r="CC41" s="1270"/>
      <c r="CD41" s="1270"/>
      <c r="CE41" s="1270"/>
      <c r="CF41" s="1270"/>
      <c r="CG41" s="1270"/>
      <c r="CH41" s="1270"/>
      <c r="CI41" s="1270"/>
      <c r="CJ41" s="1270"/>
      <c r="CK41" s="1270"/>
      <c r="CL41" s="1270"/>
      <c r="CM41" s="1270"/>
      <c r="CN41" s="1270"/>
      <c r="CO41" s="1270"/>
      <c r="CP41" s="1270"/>
      <c r="CQ41" s="1270"/>
      <c r="CR41" s="1270"/>
      <c r="CS41" s="1270"/>
      <c r="CT41" s="1270"/>
      <c r="CU41" s="1270"/>
      <c r="CV41" s="1270"/>
      <c r="CW41" s="1270"/>
      <c r="CX41" s="1270"/>
      <c r="CY41" s="1270"/>
      <c r="CZ41" s="1270"/>
      <c r="DA41" s="1270"/>
      <c r="DB41" s="1270"/>
      <c r="DC41" s="1270"/>
      <c r="DD41" s="1269"/>
    </row>
    <row r="42" spans="2:109" ht="13" x14ac:dyDescent="0.2">
      <c r="B42" s="1219"/>
      <c r="G42" s="1255"/>
      <c r="I42" s="1254"/>
      <c r="J42" s="1254"/>
      <c r="K42" s="1254"/>
      <c r="AM42" s="1255"/>
      <c r="AN42" s="1255" t="s">
        <v>601</v>
      </c>
      <c r="AP42" s="1254"/>
      <c r="AQ42" s="1254"/>
      <c r="AR42" s="1254"/>
      <c r="AY42" s="1255"/>
      <c r="BA42" s="1254"/>
      <c r="BB42" s="1254"/>
      <c r="BC42" s="1254"/>
      <c r="BK42" s="1255"/>
      <c r="BM42" s="1254"/>
      <c r="BN42" s="1254"/>
      <c r="BO42" s="1254"/>
      <c r="BW42" s="1255"/>
      <c r="BY42" s="1254"/>
      <c r="BZ42" s="1254"/>
      <c r="CA42" s="1254"/>
      <c r="CI42" s="1255"/>
      <c r="CK42" s="1254"/>
      <c r="CL42" s="1254"/>
      <c r="CM42" s="1254"/>
      <c r="CU42" s="1255"/>
      <c r="CW42" s="1254"/>
      <c r="CX42" s="1254"/>
      <c r="CY42" s="1254"/>
    </row>
    <row r="43" spans="2:109" ht="13.5" customHeight="1" x14ac:dyDescent="0.2">
      <c r="B43" s="1219"/>
      <c r="AN43" s="1253" t="s">
        <v>604</v>
      </c>
      <c r="AO43" s="1252"/>
      <c r="AP43" s="1252"/>
      <c r="AQ43" s="1252"/>
      <c r="AR43" s="1252"/>
      <c r="AS43" s="1252"/>
      <c r="AT43" s="1252"/>
      <c r="AU43" s="1252"/>
      <c r="AV43" s="1252"/>
      <c r="AW43" s="1252"/>
      <c r="AX43" s="1252"/>
      <c r="AY43" s="1252"/>
      <c r="AZ43" s="1252"/>
      <c r="BA43" s="1252"/>
      <c r="BB43" s="1252"/>
      <c r="BC43" s="1252"/>
      <c r="BD43" s="1252"/>
      <c r="BE43" s="1252"/>
      <c r="BF43" s="1252"/>
      <c r="BG43" s="1252"/>
      <c r="BH43" s="1252"/>
      <c r="BI43" s="1252"/>
      <c r="BJ43" s="1252"/>
      <c r="BK43" s="1252"/>
      <c r="BL43" s="1252"/>
      <c r="BM43" s="1252"/>
      <c r="BN43" s="1252"/>
      <c r="BO43" s="1252"/>
      <c r="BP43" s="1252"/>
      <c r="BQ43" s="1252"/>
      <c r="BR43" s="1252"/>
      <c r="BS43" s="1252"/>
      <c r="BT43" s="1252"/>
      <c r="BU43" s="1252"/>
      <c r="BV43" s="1252"/>
      <c r="BW43" s="1252"/>
      <c r="BX43" s="1252"/>
      <c r="BY43" s="1252"/>
      <c r="BZ43" s="1252"/>
      <c r="CA43" s="1252"/>
      <c r="CB43" s="1252"/>
      <c r="CC43" s="1252"/>
      <c r="CD43" s="1252"/>
      <c r="CE43" s="1252"/>
      <c r="CF43" s="1252"/>
      <c r="CG43" s="1252"/>
      <c r="CH43" s="1252"/>
      <c r="CI43" s="1252"/>
      <c r="CJ43" s="1252"/>
      <c r="CK43" s="1252"/>
      <c r="CL43" s="1252"/>
      <c r="CM43" s="1252"/>
      <c r="CN43" s="1252"/>
      <c r="CO43" s="1252"/>
      <c r="CP43" s="1252"/>
      <c r="CQ43" s="1252"/>
      <c r="CR43" s="1252"/>
      <c r="CS43" s="1252"/>
      <c r="CT43" s="1252"/>
      <c r="CU43" s="1252"/>
      <c r="CV43" s="1252"/>
      <c r="CW43" s="1252"/>
      <c r="CX43" s="1252"/>
      <c r="CY43" s="1252"/>
      <c r="CZ43" s="1252"/>
      <c r="DA43" s="1252"/>
      <c r="DB43" s="1252"/>
      <c r="DC43" s="1251"/>
    </row>
    <row r="44" spans="2:109" ht="13" x14ac:dyDescent="0.2">
      <c r="B44" s="1219"/>
      <c r="AN44" s="1250"/>
      <c r="AO44" s="1249"/>
      <c r="AP44" s="1249"/>
      <c r="AQ44" s="1249"/>
      <c r="AR44" s="1249"/>
      <c r="AS44" s="1249"/>
      <c r="AT44" s="1249"/>
      <c r="AU44" s="1249"/>
      <c r="AV44" s="1249"/>
      <c r="AW44" s="1249"/>
      <c r="AX44" s="1249"/>
      <c r="AY44" s="1249"/>
      <c r="AZ44" s="1249"/>
      <c r="BA44" s="1249"/>
      <c r="BB44" s="1249"/>
      <c r="BC44" s="1249"/>
      <c r="BD44" s="1249"/>
      <c r="BE44" s="1249"/>
      <c r="BF44" s="1249"/>
      <c r="BG44" s="1249"/>
      <c r="BH44" s="1249"/>
      <c r="BI44" s="1249"/>
      <c r="BJ44" s="1249"/>
      <c r="BK44" s="1249"/>
      <c r="BL44" s="1249"/>
      <c r="BM44" s="1249"/>
      <c r="BN44" s="1249"/>
      <c r="BO44" s="1249"/>
      <c r="BP44" s="1249"/>
      <c r="BQ44" s="1249"/>
      <c r="BR44" s="1249"/>
      <c r="BS44" s="1249"/>
      <c r="BT44" s="1249"/>
      <c r="BU44" s="1249"/>
      <c r="BV44" s="1249"/>
      <c r="BW44" s="1249"/>
      <c r="BX44" s="1249"/>
      <c r="BY44" s="1249"/>
      <c r="BZ44" s="1249"/>
      <c r="CA44" s="1249"/>
      <c r="CB44" s="1249"/>
      <c r="CC44" s="1249"/>
      <c r="CD44" s="1249"/>
      <c r="CE44" s="1249"/>
      <c r="CF44" s="1249"/>
      <c r="CG44" s="1249"/>
      <c r="CH44" s="1249"/>
      <c r="CI44" s="1249"/>
      <c r="CJ44" s="1249"/>
      <c r="CK44" s="1249"/>
      <c r="CL44" s="1249"/>
      <c r="CM44" s="1249"/>
      <c r="CN44" s="1249"/>
      <c r="CO44" s="1249"/>
      <c r="CP44" s="1249"/>
      <c r="CQ44" s="1249"/>
      <c r="CR44" s="1249"/>
      <c r="CS44" s="1249"/>
      <c r="CT44" s="1249"/>
      <c r="CU44" s="1249"/>
      <c r="CV44" s="1249"/>
      <c r="CW44" s="1249"/>
      <c r="CX44" s="1249"/>
      <c r="CY44" s="1249"/>
      <c r="CZ44" s="1249"/>
      <c r="DA44" s="1249"/>
      <c r="DB44" s="1249"/>
      <c r="DC44" s="1248"/>
    </row>
    <row r="45" spans="2:109" ht="13" x14ac:dyDescent="0.2">
      <c r="B45" s="1219"/>
      <c r="AN45" s="1250"/>
      <c r="AO45" s="1249"/>
      <c r="AP45" s="1249"/>
      <c r="AQ45" s="1249"/>
      <c r="AR45" s="1249"/>
      <c r="AS45" s="1249"/>
      <c r="AT45" s="1249"/>
      <c r="AU45" s="1249"/>
      <c r="AV45" s="1249"/>
      <c r="AW45" s="1249"/>
      <c r="AX45" s="1249"/>
      <c r="AY45" s="1249"/>
      <c r="AZ45" s="1249"/>
      <c r="BA45" s="1249"/>
      <c r="BB45" s="1249"/>
      <c r="BC45" s="1249"/>
      <c r="BD45" s="1249"/>
      <c r="BE45" s="1249"/>
      <c r="BF45" s="1249"/>
      <c r="BG45" s="1249"/>
      <c r="BH45" s="1249"/>
      <c r="BI45" s="1249"/>
      <c r="BJ45" s="1249"/>
      <c r="BK45" s="1249"/>
      <c r="BL45" s="1249"/>
      <c r="BM45" s="1249"/>
      <c r="BN45" s="1249"/>
      <c r="BO45" s="1249"/>
      <c r="BP45" s="1249"/>
      <c r="BQ45" s="1249"/>
      <c r="BR45" s="1249"/>
      <c r="BS45" s="1249"/>
      <c r="BT45" s="1249"/>
      <c r="BU45" s="1249"/>
      <c r="BV45" s="1249"/>
      <c r="BW45" s="1249"/>
      <c r="BX45" s="1249"/>
      <c r="BY45" s="1249"/>
      <c r="BZ45" s="1249"/>
      <c r="CA45" s="1249"/>
      <c r="CB45" s="1249"/>
      <c r="CC45" s="1249"/>
      <c r="CD45" s="1249"/>
      <c r="CE45" s="1249"/>
      <c r="CF45" s="1249"/>
      <c r="CG45" s="1249"/>
      <c r="CH45" s="1249"/>
      <c r="CI45" s="1249"/>
      <c r="CJ45" s="1249"/>
      <c r="CK45" s="1249"/>
      <c r="CL45" s="1249"/>
      <c r="CM45" s="1249"/>
      <c r="CN45" s="1249"/>
      <c r="CO45" s="1249"/>
      <c r="CP45" s="1249"/>
      <c r="CQ45" s="1249"/>
      <c r="CR45" s="1249"/>
      <c r="CS45" s="1249"/>
      <c r="CT45" s="1249"/>
      <c r="CU45" s="1249"/>
      <c r="CV45" s="1249"/>
      <c r="CW45" s="1249"/>
      <c r="CX45" s="1249"/>
      <c r="CY45" s="1249"/>
      <c r="CZ45" s="1249"/>
      <c r="DA45" s="1249"/>
      <c r="DB45" s="1249"/>
      <c r="DC45" s="1248"/>
    </row>
    <row r="46" spans="2:109" ht="13" x14ac:dyDescent="0.2">
      <c r="B46" s="1219"/>
      <c r="AN46" s="1250"/>
      <c r="AO46" s="1249"/>
      <c r="AP46" s="1249"/>
      <c r="AQ46" s="1249"/>
      <c r="AR46" s="1249"/>
      <c r="AS46" s="1249"/>
      <c r="AT46" s="1249"/>
      <c r="AU46" s="1249"/>
      <c r="AV46" s="1249"/>
      <c r="AW46" s="1249"/>
      <c r="AX46" s="1249"/>
      <c r="AY46" s="1249"/>
      <c r="AZ46" s="1249"/>
      <c r="BA46" s="1249"/>
      <c r="BB46" s="1249"/>
      <c r="BC46" s="1249"/>
      <c r="BD46" s="1249"/>
      <c r="BE46" s="1249"/>
      <c r="BF46" s="1249"/>
      <c r="BG46" s="1249"/>
      <c r="BH46" s="1249"/>
      <c r="BI46" s="1249"/>
      <c r="BJ46" s="1249"/>
      <c r="BK46" s="1249"/>
      <c r="BL46" s="1249"/>
      <c r="BM46" s="1249"/>
      <c r="BN46" s="1249"/>
      <c r="BO46" s="1249"/>
      <c r="BP46" s="1249"/>
      <c r="BQ46" s="1249"/>
      <c r="BR46" s="1249"/>
      <c r="BS46" s="1249"/>
      <c r="BT46" s="1249"/>
      <c r="BU46" s="1249"/>
      <c r="BV46" s="1249"/>
      <c r="BW46" s="1249"/>
      <c r="BX46" s="1249"/>
      <c r="BY46" s="1249"/>
      <c r="BZ46" s="1249"/>
      <c r="CA46" s="1249"/>
      <c r="CB46" s="1249"/>
      <c r="CC46" s="1249"/>
      <c r="CD46" s="1249"/>
      <c r="CE46" s="1249"/>
      <c r="CF46" s="1249"/>
      <c r="CG46" s="1249"/>
      <c r="CH46" s="1249"/>
      <c r="CI46" s="1249"/>
      <c r="CJ46" s="1249"/>
      <c r="CK46" s="1249"/>
      <c r="CL46" s="1249"/>
      <c r="CM46" s="1249"/>
      <c r="CN46" s="1249"/>
      <c r="CO46" s="1249"/>
      <c r="CP46" s="1249"/>
      <c r="CQ46" s="1249"/>
      <c r="CR46" s="1249"/>
      <c r="CS46" s="1249"/>
      <c r="CT46" s="1249"/>
      <c r="CU46" s="1249"/>
      <c r="CV46" s="1249"/>
      <c r="CW46" s="1249"/>
      <c r="CX46" s="1249"/>
      <c r="CY46" s="1249"/>
      <c r="CZ46" s="1249"/>
      <c r="DA46" s="1249"/>
      <c r="DB46" s="1249"/>
      <c r="DC46" s="1248"/>
    </row>
    <row r="47" spans="2:109" ht="13" x14ac:dyDescent="0.2">
      <c r="B47" s="1219"/>
      <c r="AN47" s="1247"/>
      <c r="AO47" s="1246"/>
      <c r="AP47" s="1246"/>
      <c r="AQ47" s="1246"/>
      <c r="AR47" s="1246"/>
      <c r="AS47" s="1246"/>
      <c r="AT47" s="1246"/>
      <c r="AU47" s="1246"/>
      <c r="AV47" s="1246"/>
      <c r="AW47" s="1246"/>
      <c r="AX47" s="1246"/>
      <c r="AY47" s="1246"/>
      <c r="AZ47" s="1246"/>
      <c r="BA47" s="1246"/>
      <c r="BB47" s="1246"/>
      <c r="BC47" s="1246"/>
      <c r="BD47" s="1246"/>
      <c r="BE47" s="1246"/>
      <c r="BF47" s="1246"/>
      <c r="BG47" s="1246"/>
      <c r="BH47" s="1246"/>
      <c r="BI47" s="1246"/>
      <c r="BJ47" s="1246"/>
      <c r="BK47" s="1246"/>
      <c r="BL47" s="1246"/>
      <c r="BM47" s="1246"/>
      <c r="BN47" s="1246"/>
      <c r="BO47" s="1246"/>
      <c r="BP47" s="1246"/>
      <c r="BQ47" s="1246"/>
      <c r="BR47" s="1246"/>
      <c r="BS47" s="1246"/>
      <c r="BT47" s="1246"/>
      <c r="BU47" s="1246"/>
      <c r="BV47" s="1246"/>
      <c r="BW47" s="1246"/>
      <c r="BX47" s="1246"/>
      <c r="BY47" s="1246"/>
      <c r="BZ47" s="1246"/>
      <c r="CA47" s="1246"/>
      <c r="CB47" s="1246"/>
      <c r="CC47" s="1246"/>
      <c r="CD47" s="1246"/>
      <c r="CE47" s="1246"/>
      <c r="CF47" s="1246"/>
      <c r="CG47" s="1246"/>
      <c r="CH47" s="1246"/>
      <c r="CI47" s="1246"/>
      <c r="CJ47" s="1246"/>
      <c r="CK47" s="1246"/>
      <c r="CL47" s="1246"/>
      <c r="CM47" s="1246"/>
      <c r="CN47" s="1246"/>
      <c r="CO47" s="1246"/>
      <c r="CP47" s="1246"/>
      <c r="CQ47" s="1246"/>
      <c r="CR47" s="1246"/>
      <c r="CS47" s="1246"/>
      <c r="CT47" s="1246"/>
      <c r="CU47" s="1246"/>
      <c r="CV47" s="1246"/>
      <c r="CW47" s="1246"/>
      <c r="CX47" s="1246"/>
      <c r="CY47" s="1246"/>
      <c r="CZ47" s="1246"/>
      <c r="DA47" s="1246"/>
      <c r="DB47" s="1246"/>
      <c r="DC47" s="1245"/>
    </row>
    <row r="48" spans="2:109" ht="13" x14ac:dyDescent="0.2">
      <c r="B48" s="1219"/>
      <c r="H48" s="1232"/>
      <c r="I48" s="1232"/>
      <c r="J48" s="1232"/>
      <c r="AN48" s="1232"/>
      <c r="AO48" s="1232"/>
      <c r="AP48" s="1232"/>
      <c r="AZ48" s="1232"/>
      <c r="BA48" s="1232"/>
      <c r="BB48" s="1232"/>
      <c r="BL48" s="1232"/>
      <c r="BM48" s="1232"/>
      <c r="BN48" s="1232"/>
      <c r="BX48" s="1232"/>
      <c r="BY48" s="1232"/>
      <c r="BZ48" s="1232"/>
      <c r="CJ48" s="1232"/>
      <c r="CK48" s="1232"/>
      <c r="CL48" s="1232"/>
      <c r="CV48" s="1232"/>
      <c r="CW48" s="1232"/>
      <c r="CX48" s="1232"/>
    </row>
    <row r="49" spans="1:109" ht="13" x14ac:dyDescent="0.2">
      <c r="B49" s="1219"/>
      <c r="AN49" s="1218" t="s">
        <v>599</v>
      </c>
    </row>
    <row r="50" spans="1:109" ht="13" x14ac:dyDescent="0.2">
      <c r="B50" s="1219"/>
      <c r="G50" s="1230"/>
      <c r="H50" s="1230"/>
      <c r="I50" s="1230"/>
      <c r="J50" s="1230"/>
      <c r="K50" s="1239"/>
      <c r="L50" s="1239"/>
      <c r="M50" s="1238"/>
      <c r="N50" s="1238"/>
      <c r="AN50" s="1237"/>
      <c r="AO50" s="1236"/>
      <c r="AP50" s="1236"/>
      <c r="AQ50" s="1236"/>
      <c r="AR50" s="1236"/>
      <c r="AS50" s="1236"/>
      <c r="AT50" s="1236"/>
      <c r="AU50" s="1236"/>
      <c r="AV50" s="1236"/>
      <c r="AW50" s="1236"/>
      <c r="AX50" s="1236"/>
      <c r="AY50" s="1236"/>
      <c r="AZ50" s="1236"/>
      <c r="BA50" s="1236"/>
      <c r="BB50" s="1236"/>
      <c r="BC50" s="1236"/>
      <c r="BD50" s="1236"/>
      <c r="BE50" s="1236"/>
      <c r="BF50" s="1236"/>
      <c r="BG50" s="1236"/>
      <c r="BH50" s="1236"/>
      <c r="BI50" s="1236"/>
      <c r="BJ50" s="1236"/>
      <c r="BK50" s="1236"/>
      <c r="BL50" s="1236"/>
      <c r="BM50" s="1236"/>
      <c r="BN50" s="1236"/>
      <c r="BO50" s="1235"/>
      <c r="BP50" s="1227" t="s">
        <v>557</v>
      </c>
      <c r="BQ50" s="1227"/>
      <c r="BR50" s="1227"/>
      <c r="BS50" s="1227"/>
      <c r="BT50" s="1227"/>
      <c r="BU50" s="1227"/>
      <c r="BV50" s="1227"/>
      <c r="BW50" s="1227"/>
      <c r="BX50" s="1227" t="s">
        <v>558</v>
      </c>
      <c r="BY50" s="1227"/>
      <c r="BZ50" s="1227"/>
      <c r="CA50" s="1227"/>
      <c r="CB50" s="1227"/>
      <c r="CC50" s="1227"/>
      <c r="CD50" s="1227"/>
      <c r="CE50" s="1227"/>
      <c r="CF50" s="1227" t="s">
        <v>559</v>
      </c>
      <c r="CG50" s="1227"/>
      <c r="CH50" s="1227"/>
      <c r="CI50" s="1227"/>
      <c r="CJ50" s="1227"/>
      <c r="CK50" s="1227"/>
      <c r="CL50" s="1227"/>
      <c r="CM50" s="1227"/>
      <c r="CN50" s="1227" t="s">
        <v>560</v>
      </c>
      <c r="CO50" s="1227"/>
      <c r="CP50" s="1227"/>
      <c r="CQ50" s="1227"/>
      <c r="CR50" s="1227"/>
      <c r="CS50" s="1227"/>
      <c r="CT50" s="1227"/>
      <c r="CU50" s="1227"/>
      <c r="CV50" s="1227" t="s">
        <v>561</v>
      </c>
      <c r="CW50" s="1227"/>
      <c r="CX50" s="1227"/>
      <c r="CY50" s="1227"/>
      <c r="CZ50" s="1227"/>
      <c r="DA50" s="1227"/>
      <c r="DB50" s="1227"/>
      <c r="DC50" s="1227"/>
    </row>
    <row r="51" spans="1:109" ht="13.5" customHeight="1" x14ac:dyDescent="0.2">
      <c r="B51" s="1219"/>
      <c r="G51" s="1234"/>
      <c r="H51" s="1234"/>
      <c r="I51" s="1268"/>
      <c r="J51" s="1268"/>
      <c r="K51" s="1233"/>
      <c r="L51" s="1233"/>
      <c r="M51" s="1233"/>
      <c r="N51" s="1233"/>
      <c r="AM51" s="1232"/>
      <c r="AN51" s="1226" t="s">
        <v>598</v>
      </c>
      <c r="AO51" s="1226"/>
      <c r="AP51" s="1226"/>
      <c r="AQ51" s="1226"/>
      <c r="AR51" s="1226"/>
      <c r="AS51" s="1226"/>
      <c r="AT51" s="1226"/>
      <c r="AU51" s="1226"/>
      <c r="AV51" s="1226"/>
      <c r="AW51" s="1226"/>
      <c r="AX51" s="1226"/>
      <c r="AY51" s="1226"/>
      <c r="AZ51" s="1226"/>
      <c r="BA51" s="1226"/>
      <c r="BB51" s="1226" t="s">
        <v>596</v>
      </c>
      <c r="BC51" s="1226"/>
      <c r="BD51" s="1226"/>
      <c r="BE51" s="1226"/>
      <c r="BF51" s="1226"/>
      <c r="BG51" s="1226"/>
      <c r="BH51" s="1226"/>
      <c r="BI51" s="1226"/>
      <c r="BJ51" s="1226"/>
      <c r="BK51" s="1226"/>
      <c r="BL51" s="1226"/>
      <c r="BM51" s="1226"/>
      <c r="BN51" s="1226"/>
      <c r="BO51" s="1226"/>
      <c r="BP51" s="1225">
        <v>56</v>
      </c>
      <c r="BQ51" s="1225"/>
      <c r="BR51" s="1225"/>
      <c r="BS51" s="1225"/>
      <c r="BT51" s="1225"/>
      <c r="BU51" s="1225"/>
      <c r="BV51" s="1225"/>
      <c r="BW51" s="1225"/>
      <c r="BX51" s="1225">
        <v>57.4</v>
      </c>
      <c r="BY51" s="1225"/>
      <c r="BZ51" s="1225"/>
      <c r="CA51" s="1225"/>
      <c r="CB51" s="1225"/>
      <c r="CC51" s="1225"/>
      <c r="CD51" s="1225"/>
      <c r="CE51" s="1225"/>
      <c r="CF51" s="1225">
        <v>44.4</v>
      </c>
      <c r="CG51" s="1225"/>
      <c r="CH51" s="1225"/>
      <c r="CI51" s="1225"/>
      <c r="CJ51" s="1225"/>
      <c r="CK51" s="1225"/>
      <c r="CL51" s="1225"/>
      <c r="CM51" s="1225"/>
      <c r="CN51" s="1267"/>
      <c r="CO51" s="1225"/>
      <c r="CP51" s="1225"/>
      <c r="CQ51" s="1225"/>
      <c r="CR51" s="1225"/>
      <c r="CS51" s="1225"/>
      <c r="CT51" s="1225"/>
      <c r="CU51" s="1225"/>
      <c r="CV51" s="1267"/>
      <c r="CW51" s="1225"/>
      <c r="CX51" s="1225"/>
      <c r="CY51" s="1225"/>
      <c r="CZ51" s="1225"/>
      <c r="DA51" s="1225"/>
      <c r="DB51" s="1225"/>
      <c r="DC51" s="1225"/>
    </row>
    <row r="52" spans="1:109" ht="13" x14ac:dyDescent="0.2">
      <c r="B52" s="1219"/>
      <c r="G52" s="1234"/>
      <c r="H52" s="1234"/>
      <c r="I52" s="1268"/>
      <c r="J52" s="1268"/>
      <c r="K52" s="1233"/>
      <c r="L52" s="1233"/>
      <c r="M52" s="1233"/>
      <c r="N52" s="1233"/>
      <c r="AM52" s="1232"/>
      <c r="AN52" s="1226"/>
      <c r="AO52" s="1226"/>
      <c r="AP52" s="1226"/>
      <c r="AQ52" s="1226"/>
      <c r="AR52" s="1226"/>
      <c r="AS52" s="1226"/>
      <c r="AT52" s="1226"/>
      <c r="AU52" s="1226"/>
      <c r="AV52" s="1226"/>
      <c r="AW52" s="1226"/>
      <c r="AX52" s="1226"/>
      <c r="AY52" s="1226"/>
      <c r="AZ52" s="1226"/>
      <c r="BA52" s="1226"/>
      <c r="BB52" s="1226"/>
      <c r="BC52" s="1226"/>
      <c r="BD52" s="1226"/>
      <c r="BE52" s="1226"/>
      <c r="BF52" s="1226"/>
      <c r="BG52" s="1226"/>
      <c r="BH52" s="1226"/>
      <c r="BI52" s="1226"/>
      <c r="BJ52" s="1226"/>
      <c r="BK52" s="1226"/>
      <c r="BL52" s="1226"/>
      <c r="BM52" s="1226"/>
      <c r="BN52" s="1226"/>
      <c r="BO52" s="1226"/>
      <c r="BP52" s="1225"/>
      <c r="BQ52" s="1225"/>
      <c r="BR52" s="1225"/>
      <c r="BS52" s="1225"/>
      <c r="BT52" s="1225"/>
      <c r="BU52" s="1225"/>
      <c r="BV52" s="1225"/>
      <c r="BW52" s="1225"/>
      <c r="BX52" s="1225"/>
      <c r="BY52" s="1225"/>
      <c r="BZ52" s="1225"/>
      <c r="CA52" s="1225"/>
      <c r="CB52" s="1225"/>
      <c r="CC52" s="1225"/>
      <c r="CD52" s="1225"/>
      <c r="CE52" s="1225"/>
      <c r="CF52" s="1225"/>
      <c r="CG52" s="1225"/>
      <c r="CH52" s="1225"/>
      <c r="CI52" s="1225"/>
      <c r="CJ52" s="1225"/>
      <c r="CK52" s="1225"/>
      <c r="CL52" s="1225"/>
      <c r="CM52" s="1225"/>
      <c r="CN52" s="1225"/>
      <c r="CO52" s="1225"/>
      <c r="CP52" s="1225"/>
      <c r="CQ52" s="1225"/>
      <c r="CR52" s="1225"/>
      <c r="CS52" s="1225"/>
      <c r="CT52" s="1225"/>
      <c r="CU52" s="1225"/>
      <c r="CV52" s="1225"/>
      <c r="CW52" s="1225"/>
      <c r="CX52" s="1225"/>
      <c r="CY52" s="1225"/>
      <c r="CZ52" s="1225"/>
      <c r="DA52" s="1225"/>
      <c r="DB52" s="1225"/>
      <c r="DC52" s="1225"/>
    </row>
    <row r="53" spans="1:109" ht="13" x14ac:dyDescent="0.2">
      <c r="A53" s="1254"/>
      <c r="B53" s="1219"/>
      <c r="G53" s="1234"/>
      <c r="H53" s="1234"/>
      <c r="I53" s="1230"/>
      <c r="J53" s="1230"/>
      <c r="K53" s="1233"/>
      <c r="L53" s="1233"/>
      <c r="M53" s="1233"/>
      <c r="N53" s="1233"/>
      <c r="AM53" s="1232"/>
      <c r="AN53" s="1226"/>
      <c r="AO53" s="1226"/>
      <c r="AP53" s="1226"/>
      <c r="AQ53" s="1226"/>
      <c r="AR53" s="1226"/>
      <c r="AS53" s="1226"/>
      <c r="AT53" s="1226"/>
      <c r="AU53" s="1226"/>
      <c r="AV53" s="1226"/>
      <c r="AW53" s="1226"/>
      <c r="AX53" s="1226"/>
      <c r="AY53" s="1226"/>
      <c r="AZ53" s="1226"/>
      <c r="BA53" s="1226"/>
      <c r="BB53" s="1226" t="s">
        <v>603</v>
      </c>
      <c r="BC53" s="1226"/>
      <c r="BD53" s="1226"/>
      <c r="BE53" s="1226"/>
      <c r="BF53" s="1226"/>
      <c r="BG53" s="1226"/>
      <c r="BH53" s="1226"/>
      <c r="BI53" s="1226"/>
      <c r="BJ53" s="1226"/>
      <c r="BK53" s="1226"/>
      <c r="BL53" s="1226"/>
      <c r="BM53" s="1226"/>
      <c r="BN53" s="1226"/>
      <c r="BO53" s="1226"/>
      <c r="BP53" s="1225">
        <v>45.7</v>
      </c>
      <c r="BQ53" s="1225"/>
      <c r="BR53" s="1225"/>
      <c r="BS53" s="1225"/>
      <c r="BT53" s="1225"/>
      <c r="BU53" s="1225"/>
      <c r="BV53" s="1225"/>
      <c r="BW53" s="1225"/>
      <c r="BX53" s="1225">
        <v>47.8</v>
      </c>
      <c r="BY53" s="1225"/>
      <c r="BZ53" s="1225"/>
      <c r="CA53" s="1225"/>
      <c r="CB53" s="1225"/>
      <c r="CC53" s="1225"/>
      <c r="CD53" s="1225"/>
      <c r="CE53" s="1225"/>
      <c r="CF53" s="1225">
        <v>47.8</v>
      </c>
      <c r="CG53" s="1225"/>
      <c r="CH53" s="1225"/>
      <c r="CI53" s="1225"/>
      <c r="CJ53" s="1225"/>
      <c r="CK53" s="1225"/>
      <c r="CL53" s="1225"/>
      <c r="CM53" s="1225"/>
      <c r="CN53" s="1267"/>
      <c r="CO53" s="1225"/>
      <c r="CP53" s="1225"/>
      <c r="CQ53" s="1225"/>
      <c r="CR53" s="1225"/>
      <c r="CS53" s="1225"/>
      <c r="CT53" s="1225"/>
      <c r="CU53" s="1225"/>
      <c r="CV53" s="1267"/>
      <c r="CW53" s="1225"/>
      <c r="CX53" s="1225"/>
      <c r="CY53" s="1225"/>
      <c r="CZ53" s="1225"/>
      <c r="DA53" s="1225"/>
      <c r="DB53" s="1225"/>
      <c r="DC53" s="1225"/>
    </row>
    <row r="54" spans="1:109" ht="13" x14ac:dyDescent="0.2">
      <c r="A54" s="1254"/>
      <c r="B54" s="1219"/>
      <c r="G54" s="1234"/>
      <c r="H54" s="1234"/>
      <c r="I54" s="1230"/>
      <c r="J54" s="1230"/>
      <c r="K54" s="1233"/>
      <c r="L54" s="1233"/>
      <c r="M54" s="1233"/>
      <c r="N54" s="1233"/>
      <c r="AM54" s="1232"/>
      <c r="AN54" s="1226"/>
      <c r="AO54" s="1226"/>
      <c r="AP54" s="1226"/>
      <c r="AQ54" s="1226"/>
      <c r="AR54" s="1226"/>
      <c r="AS54" s="1226"/>
      <c r="AT54" s="1226"/>
      <c r="AU54" s="1226"/>
      <c r="AV54" s="1226"/>
      <c r="AW54" s="1226"/>
      <c r="AX54" s="1226"/>
      <c r="AY54" s="1226"/>
      <c r="AZ54" s="1226"/>
      <c r="BA54" s="1226"/>
      <c r="BB54" s="1226"/>
      <c r="BC54" s="1226"/>
      <c r="BD54" s="1226"/>
      <c r="BE54" s="1226"/>
      <c r="BF54" s="1226"/>
      <c r="BG54" s="1226"/>
      <c r="BH54" s="1226"/>
      <c r="BI54" s="1226"/>
      <c r="BJ54" s="1226"/>
      <c r="BK54" s="1226"/>
      <c r="BL54" s="1226"/>
      <c r="BM54" s="1226"/>
      <c r="BN54" s="1226"/>
      <c r="BO54" s="1226"/>
      <c r="BP54" s="1225"/>
      <c r="BQ54" s="1225"/>
      <c r="BR54" s="1225"/>
      <c r="BS54" s="1225"/>
      <c r="BT54" s="1225"/>
      <c r="BU54" s="1225"/>
      <c r="BV54" s="1225"/>
      <c r="BW54" s="1225"/>
      <c r="BX54" s="1225"/>
      <c r="BY54" s="1225"/>
      <c r="BZ54" s="1225"/>
      <c r="CA54" s="1225"/>
      <c r="CB54" s="1225"/>
      <c r="CC54" s="1225"/>
      <c r="CD54" s="1225"/>
      <c r="CE54" s="1225"/>
      <c r="CF54" s="1225"/>
      <c r="CG54" s="1225"/>
      <c r="CH54" s="1225"/>
      <c r="CI54" s="1225"/>
      <c r="CJ54" s="1225"/>
      <c r="CK54" s="1225"/>
      <c r="CL54" s="1225"/>
      <c r="CM54" s="1225"/>
      <c r="CN54" s="1225"/>
      <c r="CO54" s="1225"/>
      <c r="CP54" s="1225"/>
      <c r="CQ54" s="1225"/>
      <c r="CR54" s="1225"/>
      <c r="CS54" s="1225"/>
      <c r="CT54" s="1225"/>
      <c r="CU54" s="1225"/>
      <c r="CV54" s="1225"/>
      <c r="CW54" s="1225"/>
      <c r="CX54" s="1225"/>
      <c r="CY54" s="1225"/>
      <c r="CZ54" s="1225"/>
      <c r="DA54" s="1225"/>
      <c r="DB54" s="1225"/>
      <c r="DC54" s="1225"/>
    </row>
    <row r="55" spans="1:109" ht="13" x14ac:dyDescent="0.2">
      <c r="A55" s="1254"/>
      <c r="B55" s="1219"/>
      <c r="G55" s="1230"/>
      <c r="H55" s="1230"/>
      <c r="I55" s="1230"/>
      <c r="J55" s="1230"/>
      <c r="K55" s="1233"/>
      <c r="L55" s="1233"/>
      <c r="M55" s="1233"/>
      <c r="N55" s="1233"/>
      <c r="AN55" s="1227" t="s">
        <v>597</v>
      </c>
      <c r="AO55" s="1227"/>
      <c r="AP55" s="1227"/>
      <c r="AQ55" s="1227"/>
      <c r="AR55" s="1227"/>
      <c r="AS55" s="1227"/>
      <c r="AT55" s="1227"/>
      <c r="AU55" s="1227"/>
      <c r="AV55" s="1227"/>
      <c r="AW55" s="1227"/>
      <c r="AX55" s="1227"/>
      <c r="AY55" s="1227"/>
      <c r="AZ55" s="1227"/>
      <c r="BA55" s="1227"/>
      <c r="BB55" s="1226" t="s">
        <v>596</v>
      </c>
      <c r="BC55" s="1226"/>
      <c r="BD55" s="1226"/>
      <c r="BE55" s="1226"/>
      <c r="BF55" s="1226"/>
      <c r="BG55" s="1226"/>
      <c r="BH55" s="1226"/>
      <c r="BI55" s="1226"/>
      <c r="BJ55" s="1226"/>
      <c r="BK55" s="1226"/>
      <c r="BL55" s="1226"/>
      <c r="BM55" s="1226"/>
      <c r="BN55" s="1226"/>
      <c r="BO55" s="1226"/>
      <c r="BP55" s="1225">
        <v>20.9</v>
      </c>
      <c r="BQ55" s="1225"/>
      <c r="BR55" s="1225"/>
      <c r="BS55" s="1225"/>
      <c r="BT55" s="1225"/>
      <c r="BU55" s="1225"/>
      <c r="BV55" s="1225"/>
      <c r="BW55" s="1225"/>
      <c r="BX55" s="1225">
        <v>21</v>
      </c>
      <c r="BY55" s="1225"/>
      <c r="BZ55" s="1225"/>
      <c r="CA55" s="1225"/>
      <c r="CB55" s="1225"/>
      <c r="CC55" s="1225"/>
      <c r="CD55" s="1225"/>
      <c r="CE55" s="1225"/>
      <c r="CF55" s="1225">
        <v>23.5</v>
      </c>
      <c r="CG55" s="1225"/>
      <c r="CH55" s="1225"/>
      <c r="CI55" s="1225"/>
      <c r="CJ55" s="1225"/>
      <c r="CK55" s="1225"/>
      <c r="CL55" s="1225"/>
      <c r="CM55" s="1225"/>
      <c r="CN55" s="1267"/>
      <c r="CO55" s="1225"/>
      <c r="CP55" s="1225"/>
      <c r="CQ55" s="1225"/>
      <c r="CR55" s="1225"/>
      <c r="CS55" s="1225"/>
      <c r="CT55" s="1225"/>
      <c r="CU55" s="1225"/>
      <c r="CV55" s="1267"/>
      <c r="CW55" s="1225"/>
      <c r="CX55" s="1225"/>
      <c r="CY55" s="1225"/>
      <c r="CZ55" s="1225"/>
      <c r="DA55" s="1225"/>
      <c r="DB55" s="1225"/>
      <c r="DC55" s="1225"/>
    </row>
    <row r="56" spans="1:109" ht="13" x14ac:dyDescent="0.2">
      <c r="A56" s="1254"/>
      <c r="B56" s="1219"/>
      <c r="G56" s="1230"/>
      <c r="H56" s="1230"/>
      <c r="I56" s="1230"/>
      <c r="J56" s="1230"/>
      <c r="K56" s="1233"/>
      <c r="L56" s="1233"/>
      <c r="M56" s="1233"/>
      <c r="N56" s="1233"/>
      <c r="AN56" s="1227"/>
      <c r="AO56" s="1227"/>
      <c r="AP56" s="1227"/>
      <c r="AQ56" s="1227"/>
      <c r="AR56" s="1227"/>
      <c r="AS56" s="1227"/>
      <c r="AT56" s="1227"/>
      <c r="AU56" s="1227"/>
      <c r="AV56" s="1227"/>
      <c r="AW56" s="1227"/>
      <c r="AX56" s="1227"/>
      <c r="AY56" s="1227"/>
      <c r="AZ56" s="1227"/>
      <c r="BA56" s="1227"/>
      <c r="BB56" s="1226"/>
      <c r="BC56" s="1226"/>
      <c r="BD56" s="1226"/>
      <c r="BE56" s="1226"/>
      <c r="BF56" s="1226"/>
      <c r="BG56" s="1226"/>
      <c r="BH56" s="1226"/>
      <c r="BI56" s="1226"/>
      <c r="BJ56" s="1226"/>
      <c r="BK56" s="1226"/>
      <c r="BL56" s="1226"/>
      <c r="BM56" s="1226"/>
      <c r="BN56" s="1226"/>
      <c r="BO56" s="1226"/>
      <c r="BP56" s="1225"/>
      <c r="BQ56" s="1225"/>
      <c r="BR56" s="1225"/>
      <c r="BS56" s="1225"/>
      <c r="BT56" s="1225"/>
      <c r="BU56" s="1225"/>
      <c r="BV56" s="1225"/>
      <c r="BW56" s="1225"/>
      <c r="BX56" s="1225"/>
      <c r="BY56" s="1225"/>
      <c r="BZ56" s="1225"/>
      <c r="CA56" s="1225"/>
      <c r="CB56" s="1225"/>
      <c r="CC56" s="1225"/>
      <c r="CD56" s="1225"/>
      <c r="CE56" s="1225"/>
      <c r="CF56" s="1225"/>
      <c r="CG56" s="1225"/>
      <c r="CH56" s="1225"/>
      <c r="CI56" s="1225"/>
      <c r="CJ56" s="1225"/>
      <c r="CK56" s="1225"/>
      <c r="CL56" s="1225"/>
      <c r="CM56" s="1225"/>
      <c r="CN56" s="1225"/>
      <c r="CO56" s="1225"/>
      <c r="CP56" s="1225"/>
      <c r="CQ56" s="1225"/>
      <c r="CR56" s="1225"/>
      <c r="CS56" s="1225"/>
      <c r="CT56" s="1225"/>
      <c r="CU56" s="1225"/>
      <c r="CV56" s="1225"/>
      <c r="CW56" s="1225"/>
      <c r="CX56" s="1225"/>
      <c r="CY56" s="1225"/>
      <c r="CZ56" s="1225"/>
      <c r="DA56" s="1225"/>
      <c r="DB56" s="1225"/>
      <c r="DC56" s="1225"/>
    </row>
    <row r="57" spans="1:109" s="1254" customFormat="1" ht="13" x14ac:dyDescent="0.2">
      <c r="B57" s="1260"/>
      <c r="G57" s="1230"/>
      <c r="H57" s="1230"/>
      <c r="I57" s="1229"/>
      <c r="J57" s="1229"/>
      <c r="K57" s="1233"/>
      <c r="L57" s="1233"/>
      <c r="M57" s="1233"/>
      <c r="N57" s="1233"/>
      <c r="AM57" s="1218"/>
      <c r="AN57" s="1227"/>
      <c r="AO57" s="1227"/>
      <c r="AP57" s="1227"/>
      <c r="AQ57" s="1227"/>
      <c r="AR57" s="1227"/>
      <c r="AS57" s="1227"/>
      <c r="AT57" s="1227"/>
      <c r="AU57" s="1227"/>
      <c r="AV57" s="1227"/>
      <c r="AW57" s="1227"/>
      <c r="AX57" s="1227"/>
      <c r="AY57" s="1227"/>
      <c r="AZ57" s="1227"/>
      <c r="BA57" s="1227"/>
      <c r="BB57" s="1226" t="s">
        <v>603</v>
      </c>
      <c r="BC57" s="1226"/>
      <c r="BD57" s="1226"/>
      <c r="BE57" s="1226"/>
      <c r="BF57" s="1226"/>
      <c r="BG57" s="1226"/>
      <c r="BH57" s="1226"/>
      <c r="BI57" s="1226"/>
      <c r="BJ57" s="1226"/>
      <c r="BK57" s="1226"/>
      <c r="BL57" s="1226"/>
      <c r="BM57" s="1226"/>
      <c r="BN57" s="1226"/>
      <c r="BO57" s="1226"/>
      <c r="BP57" s="1225">
        <v>60.5</v>
      </c>
      <c r="BQ57" s="1225"/>
      <c r="BR57" s="1225"/>
      <c r="BS57" s="1225"/>
      <c r="BT57" s="1225"/>
      <c r="BU57" s="1225"/>
      <c r="BV57" s="1225"/>
      <c r="BW57" s="1225"/>
      <c r="BX57" s="1225">
        <v>61.4</v>
      </c>
      <c r="BY57" s="1225"/>
      <c r="BZ57" s="1225"/>
      <c r="CA57" s="1225"/>
      <c r="CB57" s="1225"/>
      <c r="CC57" s="1225"/>
      <c r="CD57" s="1225"/>
      <c r="CE57" s="1225"/>
      <c r="CF57" s="1225">
        <v>62</v>
      </c>
      <c r="CG57" s="1225"/>
      <c r="CH57" s="1225"/>
      <c r="CI57" s="1225"/>
      <c r="CJ57" s="1225"/>
      <c r="CK57" s="1225"/>
      <c r="CL57" s="1225"/>
      <c r="CM57" s="1225"/>
      <c r="CN57" s="1267"/>
      <c r="CO57" s="1225"/>
      <c r="CP57" s="1225"/>
      <c r="CQ57" s="1225"/>
      <c r="CR57" s="1225"/>
      <c r="CS57" s="1225"/>
      <c r="CT57" s="1225"/>
      <c r="CU57" s="1225"/>
      <c r="CV57" s="1267"/>
      <c r="CW57" s="1225"/>
      <c r="CX57" s="1225"/>
      <c r="CY57" s="1225"/>
      <c r="CZ57" s="1225"/>
      <c r="DA57" s="1225"/>
      <c r="DB57" s="1225"/>
      <c r="DC57" s="1225"/>
      <c r="DD57" s="1265"/>
      <c r="DE57" s="1260"/>
    </row>
    <row r="58" spans="1:109" s="1254" customFormat="1" ht="13" x14ac:dyDescent="0.2">
      <c r="A58" s="1218"/>
      <c r="B58" s="1260"/>
      <c r="G58" s="1230"/>
      <c r="H58" s="1230"/>
      <c r="I58" s="1229"/>
      <c r="J58" s="1229"/>
      <c r="K58" s="1233"/>
      <c r="L58" s="1233"/>
      <c r="M58" s="1233"/>
      <c r="N58" s="1233"/>
      <c r="AM58" s="1218"/>
      <c r="AN58" s="1227"/>
      <c r="AO58" s="1227"/>
      <c r="AP58" s="1227"/>
      <c r="AQ58" s="1227"/>
      <c r="AR58" s="1227"/>
      <c r="AS58" s="1227"/>
      <c r="AT58" s="1227"/>
      <c r="AU58" s="1227"/>
      <c r="AV58" s="1227"/>
      <c r="AW58" s="1227"/>
      <c r="AX58" s="1227"/>
      <c r="AY58" s="1227"/>
      <c r="AZ58" s="1227"/>
      <c r="BA58" s="1227"/>
      <c r="BB58" s="1226"/>
      <c r="BC58" s="1226"/>
      <c r="BD58" s="1226"/>
      <c r="BE58" s="1226"/>
      <c r="BF58" s="1226"/>
      <c r="BG58" s="1226"/>
      <c r="BH58" s="1226"/>
      <c r="BI58" s="1226"/>
      <c r="BJ58" s="1226"/>
      <c r="BK58" s="1226"/>
      <c r="BL58" s="1226"/>
      <c r="BM58" s="1226"/>
      <c r="BN58" s="1226"/>
      <c r="BO58" s="1226"/>
      <c r="BP58" s="1225"/>
      <c r="BQ58" s="1225"/>
      <c r="BR58" s="1225"/>
      <c r="BS58" s="1225"/>
      <c r="BT58" s="1225"/>
      <c r="BU58" s="1225"/>
      <c r="BV58" s="1225"/>
      <c r="BW58" s="1225"/>
      <c r="BX58" s="1225"/>
      <c r="BY58" s="1225"/>
      <c r="BZ58" s="1225"/>
      <c r="CA58" s="1225"/>
      <c r="CB58" s="1225"/>
      <c r="CC58" s="1225"/>
      <c r="CD58" s="1225"/>
      <c r="CE58" s="1225"/>
      <c r="CF58" s="1225"/>
      <c r="CG58" s="1225"/>
      <c r="CH58" s="1225"/>
      <c r="CI58" s="1225"/>
      <c r="CJ58" s="1225"/>
      <c r="CK58" s="1225"/>
      <c r="CL58" s="1225"/>
      <c r="CM58" s="1225"/>
      <c r="CN58" s="1225"/>
      <c r="CO58" s="1225"/>
      <c r="CP58" s="1225"/>
      <c r="CQ58" s="1225"/>
      <c r="CR58" s="1225"/>
      <c r="CS58" s="1225"/>
      <c r="CT58" s="1225"/>
      <c r="CU58" s="1225"/>
      <c r="CV58" s="1225"/>
      <c r="CW58" s="1225"/>
      <c r="CX58" s="1225"/>
      <c r="CY58" s="1225"/>
      <c r="CZ58" s="1225"/>
      <c r="DA58" s="1225"/>
      <c r="DB58" s="1225"/>
      <c r="DC58" s="1225"/>
      <c r="DD58" s="1265"/>
      <c r="DE58" s="1260"/>
    </row>
    <row r="59" spans="1:109" s="1254" customFormat="1" ht="13" x14ac:dyDescent="0.2">
      <c r="A59" s="1218"/>
      <c r="B59" s="1260"/>
      <c r="K59" s="1266"/>
      <c r="L59" s="1266"/>
      <c r="M59" s="1266"/>
      <c r="N59" s="1266"/>
      <c r="AQ59" s="1266"/>
      <c r="AR59" s="1266"/>
      <c r="AS59" s="1266"/>
      <c r="AT59" s="1266"/>
      <c r="BC59" s="1266"/>
      <c r="BD59" s="1266"/>
      <c r="BE59" s="1266"/>
      <c r="BF59" s="1266"/>
      <c r="BO59" s="1266"/>
      <c r="BP59" s="1266"/>
      <c r="BQ59" s="1266"/>
      <c r="BR59" s="1266"/>
      <c r="CA59" s="1266"/>
      <c r="CB59" s="1266"/>
      <c r="CC59" s="1266"/>
      <c r="CD59" s="1266"/>
      <c r="CM59" s="1266"/>
      <c r="CN59" s="1266"/>
      <c r="CO59" s="1266"/>
      <c r="CP59" s="1266"/>
      <c r="CY59" s="1266"/>
      <c r="CZ59" s="1266"/>
      <c r="DA59" s="1266"/>
      <c r="DB59" s="1266"/>
      <c r="DC59" s="1266"/>
      <c r="DD59" s="1265"/>
      <c r="DE59" s="1260"/>
    </row>
    <row r="60" spans="1:109" s="1254" customFormat="1" ht="13" x14ac:dyDescent="0.2">
      <c r="A60" s="1218"/>
      <c r="B60" s="1260"/>
      <c r="K60" s="1266"/>
      <c r="L60" s="1266"/>
      <c r="M60" s="1266"/>
      <c r="N60" s="1266"/>
      <c r="AQ60" s="1266"/>
      <c r="AR60" s="1266"/>
      <c r="AS60" s="1266"/>
      <c r="AT60" s="1266"/>
      <c r="BC60" s="1266"/>
      <c r="BD60" s="1266"/>
      <c r="BE60" s="1266"/>
      <c r="BF60" s="1266"/>
      <c r="BO60" s="1266"/>
      <c r="BP60" s="1266"/>
      <c r="BQ60" s="1266"/>
      <c r="BR60" s="1266"/>
      <c r="CA60" s="1266"/>
      <c r="CB60" s="1266"/>
      <c r="CC60" s="1266"/>
      <c r="CD60" s="1266"/>
      <c r="CM60" s="1266"/>
      <c r="CN60" s="1266"/>
      <c r="CO60" s="1266"/>
      <c r="CP60" s="1266"/>
      <c r="CY60" s="1266"/>
      <c r="CZ60" s="1266"/>
      <c r="DA60" s="1266"/>
      <c r="DB60" s="1266"/>
      <c r="DC60" s="1266"/>
      <c r="DD60" s="1265"/>
      <c r="DE60" s="1260"/>
    </row>
    <row r="61" spans="1:109" s="1254" customFormat="1" ht="13" x14ac:dyDescent="0.2">
      <c r="A61" s="1218"/>
      <c r="B61" s="1264"/>
      <c r="C61" s="1263"/>
      <c r="D61" s="1263"/>
      <c r="E61" s="1263"/>
      <c r="F61" s="1263"/>
      <c r="G61" s="1263"/>
      <c r="H61" s="1263"/>
      <c r="I61" s="1263"/>
      <c r="J61" s="1263"/>
      <c r="K61" s="1263"/>
      <c r="L61" s="1263"/>
      <c r="M61" s="1262"/>
      <c r="N61" s="1262"/>
      <c r="O61" s="1263"/>
      <c r="P61" s="1263"/>
      <c r="Q61" s="1263"/>
      <c r="R61" s="1263"/>
      <c r="S61" s="1263"/>
      <c r="T61" s="1263"/>
      <c r="U61" s="1263"/>
      <c r="V61" s="1263"/>
      <c r="W61" s="1263"/>
      <c r="X61" s="1263"/>
      <c r="Y61" s="1263"/>
      <c r="Z61" s="1263"/>
      <c r="AA61" s="1263"/>
      <c r="AB61" s="1263"/>
      <c r="AC61" s="1263"/>
      <c r="AD61" s="1263"/>
      <c r="AE61" s="1263"/>
      <c r="AF61" s="1263"/>
      <c r="AG61" s="1263"/>
      <c r="AH61" s="1263"/>
      <c r="AI61" s="1263"/>
      <c r="AJ61" s="1263"/>
      <c r="AK61" s="1263"/>
      <c r="AL61" s="1263"/>
      <c r="AM61" s="1263"/>
      <c r="AN61" s="1263"/>
      <c r="AO61" s="1263"/>
      <c r="AP61" s="1263"/>
      <c r="AQ61" s="1263"/>
      <c r="AR61" s="1263"/>
      <c r="AS61" s="1262"/>
      <c r="AT61" s="1262"/>
      <c r="AU61" s="1263"/>
      <c r="AV61" s="1263"/>
      <c r="AW61" s="1263"/>
      <c r="AX61" s="1263"/>
      <c r="AY61" s="1263"/>
      <c r="AZ61" s="1263"/>
      <c r="BA61" s="1263"/>
      <c r="BB61" s="1263"/>
      <c r="BC61" s="1263"/>
      <c r="BD61" s="1263"/>
      <c r="BE61" s="1262"/>
      <c r="BF61" s="1262"/>
      <c r="BG61" s="1263"/>
      <c r="BH61" s="1263"/>
      <c r="BI61" s="1263"/>
      <c r="BJ61" s="1263"/>
      <c r="BK61" s="1263"/>
      <c r="BL61" s="1263"/>
      <c r="BM61" s="1263"/>
      <c r="BN61" s="1263"/>
      <c r="BO61" s="1263"/>
      <c r="BP61" s="1263"/>
      <c r="BQ61" s="1262"/>
      <c r="BR61" s="1262"/>
      <c r="BS61" s="1263"/>
      <c r="BT61" s="1263"/>
      <c r="BU61" s="1263"/>
      <c r="BV61" s="1263"/>
      <c r="BW61" s="1263"/>
      <c r="BX61" s="1263"/>
      <c r="BY61" s="1263"/>
      <c r="BZ61" s="1263"/>
      <c r="CA61" s="1263"/>
      <c r="CB61" s="1263"/>
      <c r="CC61" s="1262"/>
      <c r="CD61" s="1262"/>
      <c r="CE61" s="1263"/>
      <c r="CF61" s="1263"/>
      <c r="CG61" s="1263"/>
      <c r="CH61" s="1263"/>
      <c r="CI61" s="1263"/>
      <c r="CJ61" s="1263"/>
      <c r="CK61" s="1263"/>
      <c r="CL61" s="1263"/>
      <c r="CM61" s="1263"/>
      <c r="CN61" s="1263"/>
      <c r="CO61" s="1262"/>
      <c r="CP61" s="1262"/>
      <c r="CQ61" s="1263"/>
      <c r="CR61" s="1263"/>
      <c r="CS61" s="1263"/>
      <c r="CT61" s="1263"/>
      <c r="CU61" s="1263"/>
      <c r="CV61" s="1263"/>
      <c r="CW61" s="1263"/>
      <c r="CX61" s="1263"/>
      <c r="CY61" s="1263"/>
      <c r="CZ61" s="1263"/>
      <c r="DA61" s="1262"/>
      <c r="DB61" s="1262"/>
      <c r="DC61" s="1262"/>
      <c r="DD61" s="1261"/>
      <c r="DE61" s="1260"/>
    </row>
    <row r="62" spans="1:109" ht="13" x14ac:dyDescent="0.2">
      <c r="B62" s="1259"/>
      <c r="C62" s="1259"/>
      <c r="D62" s="1259"/>
      <c r="E62" s="1259"/>
      <c r="F62" s="1259"/>
      <c r="G62" s="1259"/>
      <c r="H62" s="1259"/>
      <c r="I62" s="1259"/>
      <c r="J62" s="1259"/>
      <c r="K62" s="1259"/>
      <c r="L62" s="1259"/>
      <c r="M62" s="1259"/>
      <c r="N62" s="1259"/>
      <c r="O62" s="1259"/>
      <c r="P62" s="1259"/>
      <c r="Q62" s="1259"/>
      <c r="R62" s="1259"/>
      <c r="S62" s="1259"/>
      <c r="T62" s="1259"/>
      <c r="U62" s="1259"/>
      <c r="V62" s="1259"/>
      <c r="W62" s="1259"/>
      <c r="X62" s="1259"/>
      <c r="Y62" s="1259"/>
      <c r="Z62" s="1259"/>
      <c r="AA62" s="1259"/>
      <c r="AB62" s="1259"/>
      <c r="AC62" s="1259"/>
      <c r="AD62" s="1259"/>
      <c r="AE62" s="1259"/>
      <c r="AF62" s="1259"/>
      <c r="AG62" s="1259"/>
      <c r="AH62" s="1259"/>
      <c r="AI62" s="1259"/>
      <c r="AJ62" s="1259"/>
      <c r="AK62" s="1259"/>
      <c r="AL62" s="1259"/>
      <c r="AM62" s="1259"/>
      <c r="AN62" s="1259"/>
      <c r="AO62" s="1259"/>
      <c r="AP62" s="1259"/>
      <c r="AQ62" s="1259"/>
      <c r="AR62" s="1259"/>
      <c r="AS62" s="1259"/>
      <c r="AT62" s="1259"/>
      <c r="AU62" s="1259"/>
      <c r="AV62" s="1259"/>
      <c r="AW62" s="1259"/>
      <c r="AX62" s="1259"/>
      <c r="AY62" s="1259"/>
      <c r="AZ62" s="1259"/>
      <c r="BA62" s="1259"/>
      <c r="BB62" s="1259"/>
      <c r="BC62" s="1259"/>
      <c r="BD62" s="1259"/>
      <c r="BE62" s="1259"/>
      <c r="BF62" s="1259"/>
      <c r="BG62" s="1259"/>
      <c r="BH62" s="1259"/>
      <c r="BI62" s="1259"/>
      <c r="BJ62" s="1259"/>
      <c r="BK62" s="1259"/>
      <c r="BL62" s="1259"/>
      <c r="BM62" s="1259"/>
      <c r="BN62" s="1259"/>
      <c r="BO62" s="1259"/>
      <c r="BP62" s="1259"/>
      <c r="BQ62" s="1259"/>
      <c r="BR62" s="1259"/>
      <c r="BS62" s="1259"/>
      <c r="BT62" s="1259"/>
      <c r="BU62" s="1259"/>
      <c r="BV62" s="1259"/>
      <c r="BW62" s="1259"/>
      <c r="BX62" s="1259"/>
      <c r="BY62" s="1259"/>
      <c r="BZ62" s="1259"/>
      <c r="CA62" s="1259"/>
      <c r="CB62" s="1259"/>
      <c r="CC62" s="1259"/>
      <c r="CD62" s="1259"/>
      <c r="CE62" s="1259"/>
      <c r="CF62" s="1259"/>
      <c r="CG62" s="1259"/>
      <c r="CH62" s="1259"/>
      <c r="CI62" s="1259"/>
      <c r="CJ62" s="1259"/>
      <c r="CK62" s="1259"/>
      <c r="CL62" s="1259"/>
      <c r="CM62" s="1259"/>
      <c r="CN62" s="1259"/>
      <c r="CO62" s="1259"/>
      <c r="CP62" s="1259"/>
      <c r="CQ62" s="1259"/>
      <c r="CR62" s="1259"/>
      <c r="CS62" s="1259"/>
      <c r="CT62" s="1259"/>
      <c r="CU62" s="1259"/>
      <c r="CV62" s="1259"/>
      <c r="CW62" s="1259"/>
      <c r="CX62" s="1259"/>
      <c r="CY62" s="1259"/>
      <c r="CZ62" s="1259"/>
      <c r="DA62" s="1259"/>
      <c r="DB62" s="1259"/>
      <c r="DC62" s="1259"/>
      <c r="DD62" s="1259"/>
      <c r="DE62" s="1218"/>
    </row>
    <row r="63" spans="1:109" ht="16.5" x14ac:dyDescent="0.2">
      <c r="B63" s="1258" t="s">
        <v>602</v>
      </c>
    </row>
    <row r="64" spans="1:109" ht="13" x14ac:dyDescent="0.2">
      <c r="B64" s="1219"/>
      <c r="G64" s="1255"/>
      <c r="I64" s="1257"/>
      <c r="J64" s="1257"/>
      <c r="K64" s="1257"/>
      <c r="L64" s="1257"/>
      <c r="M64" s="1257"/>
      <c r="N64" s="1256"/>
      <c r="AM64" s="1255"/>
      <c r="AN64" s="1255" t="s">
        <v>601</v>
      </c>
      <c r="AP64" s="1254"/>
      <c r="AQ64" s="1254"/>
      <c r="AR64" s="1254"/>
      <c r="AY64" s="1255"/>
      <c r="BA64" s="1254"/>
      <c r="BB64" s="1254"/>
      <c r="BC64" s="1254"/>
      <c r="BK64" s="1255"/>
      <c r="BM64" s="1254"/>
      <c r="BN64" s="1254"/>
      <c r="BO64" s="1254"/>
      <c r="BW64" s="1255"/>
      <c r="BY64" s="1254"/>
      <c r="BZ64" s="1254"/>
      <c r="CA64" s="1254"/>
      <c r="CI64" s="1255"/>
      <c r="CK64" s="1254"/>
      <c r="CL64" s="1254"/>
      <c r="CM64" s="1254"/>
      <c r="CU64" s="1255"/>
      <c r="CW64" s="1254"/>
      <c r="CX64" s="1254"/>
      <c r="CY64" s="1254"/>
    </row>
    <row r="65" spans="2:107" ht="13" x14ac:dyDescent="0.2">
      <c r="B65" s="1219"/>
      <c r="AN65" s="1253" t="s">
        <v>600</v>
      </c>
      <c r="AO65" s="1252"/>
      <c r="AP65" s="1252"/>
      <c r="AQ65" s="1252"/>
      <c r="AR65" s="1252"/>
      <c r="AS65" s="1252"/>
      <c r="AT65" s="1252"/>
      <c r="AU65" s="1252"/>
      <c r="AV65" s="1252"/>
      <c r="AW65" s="1252"/>
      <c r="AX65" s="1252"/>
      <c r="AY65" s="1252"/>
      <c r="AZ65" s="1252"/>
      <c r="BA65" s="1252"/>
      <c r="BB65" s="1252"/>
      <c r="BC65" s="1252"/>
      <c r="BD65" s="1252"/>
      <c r="BE65" s="1252"/>
      <c r="BF65" s="1252"/>
      <c r="BG65" s="1252"/>
      <c r="BH65" s="1252"/>
      <c r="BI65" s="1252"/>
      <c r="BJ65" s="1252"/>
      <c r="BK65" s="1252"/>
      <c r="BL65" s="1252"/>
      <c r="BM65" s="1252"/>
      <c r="BN65" s="1252"/>
      <c r="BO65" s="1252"/>
      <c r="BP65" s="1252"/>
      <c r="BQ65" s="1252"/>
      <c r="BR65" s="1252"/>
      <c r="BS65" s="1252"/>
      <c r="BT65" s="1252"/>
      <c r="BU65" s="1252"/>
      <c r="BV65" s="1252"/>
      <c r="BW65" s="1252"/>
      <c r="BX65" s="1252"/>
      <c r="BY65" s="1252"/>
      <c r="BZ65" s="1252"/>
      <c r="CA65" s="1252"/>
      <c r="CB65" s="1252"/>
      <c r="CC65" s="1252"/>
      <c r="CD65" s="1252"/>
      <c r="CE65" s="1252"/>
      <c r="CF65" s="1252"/>
      <c r="CG65" s="1252"/>
      <c r="CH65" s="1252"/>
      <c r="CI65" s="1252"/>
      <c r="CJ65" s="1252"/>
      <c r="CK65" s="1252"/>
      <c r="CL65" s="1252"/>
      <c r="CM65" s="1252"/>
      <c r="CN65" s="1252"/>
      <c r="CO65" s="1252"/>
      <c r="CP65" s="1252"/>
      <c r="CQ65" s="1252"/>
      <c r="CR65" s="1252"/>
      <c r="CS65" s="1252"/>
      <c r="CT65" s="1252"/>
      <c r="CU65" s="1252"/>
      <c r="CV65" s="1252"/>
      <c r="CW65" s="1252"/>
      <c r="CX65" s="1252"/>
      <c r="CY65" s="1252"/>
      <c r="CZ65" s="1252"/>
      <c r="DA65" s="1252"/>
      <c r="DB65" s="1252"/>
      <c r="DC65" s="1251"/>
    </row>
    <row r="66" spans="2:107" ht="13" x14ac:dyDescent="0.2">
      <c r="B66" s="1219"/>
      <c r="AN66" s="1250"/>
      <c r="AO66" s="1249"/>
      <c r="AP66" s="1249"/>
      <c r="AQ66" s="1249"/>
      <c r="AR66" s="1249"/>
      <c r="AS66" s="1249"/>
      <c r="AT66" s="1249"/>
      <c r="AU66" s="1249"/>
      <c r="AV66" s="1249"/>
      <c r="AW66" s="1249"/>
      <c r="AX66" s="1249"/>
      <c r="AY66" s="1249"/>
      <c r="AZ66" s="1249"/>
      <c r="BA66" s="1249"/>
      <c r="BB66" s="1249"/>
      <c r="BC66" s="1249"/>
      <c r="BD66" s="1249"/>
      <c r="BE66" s="1249"/>
      <c r="BF66" s="1249"/>
      <c r="BG66" s="1249"/>
      <c r="BH66" s="1249"/>
      <c r="BI66" s="1249"/>
      <c r="BJ66" s="1249"/>
      <c r="BK66" s="1249"/>
      <c r="BL66" s="1249"/>
      <c r="BM66" s="1249"/>
      <c r="BN66" s="1249"/>
      <c r="BO66" s="1249"/>
      <c r="BP66" s="1249"/>
      <c r="BQ66" s="1249"/>
      <c r="BR66" s="1249"/>
      <c r="BS66" s="1249"/>
      <c r="BT66" s="1249"/>
      <c r="BU66" s="1249"/>
      <c r="BV66" s="1249"/>
      <c r="BW66" s="1249"/>
      <c r="BX66" s="1249"/>
      <c r="BY66" s="1249"/>
      <c r="BZ66" s="1249"/>
      <c r="CA66" s="1249"/>
      <c r="CB66" s="1249"/>
      <c r="CC66" s="1249"/>
      <c r="CD66" s="1249"/>
      <c r="CE66" s="1249"/>
      <c r="CF66" s="1249"/>
      <c r="CG66" s="1249"/>
      <c r="CH66" s="1249"/>
      <c r="CI66" s="1249"/>
      <c r="CJ66" s="1249"/>
      <c r="CK66" s="1249"/>
      <c r="CL66" s="1249"/>
      <c r="CM66" s="1249"/>
      <c r="CN66" s="1249"/>
      <c r="CO66" s="1249"/>
      <c r="CP66" s="1249"/>
      <c r="CQ66" s="1249"/>
      <c r="CR66" s="1249"/>
      <c r="CS66" s="1249"/>
      <c r="CT66" s="1249"/>
      <c r="CU66" s="1249"/>
      <c r="CV66" s="1249"/>
      <c r="CW66" s="1249"/>
      <c r="CX66" s="1249"/>
      <c r="CY66" s="1249"/>
      <c r="CZ66" s="1249"/>
      <c r="DA66" s="1249"/>
      <c r="DB66" s="1249"/>
      <c r="DC66" s="1248"/>
    </row>
    <row r="67" spans="2:107" ht="13" x14ac:dyDescent="0.2">
      <c r="B67" s="1219"/>
      <c r="AN67" s="1250"/>
      <c r="AO67" s="1249"/>
      <c r="AP67" s="1249"/>
      <c r="AQ67" s="1249"/>
      <c r="AR67" s="1249"/>
      <c r="AS67" s="1249"/>
      <c r="AT67" s="1249"/>
      <c r="AU67" s="1249"/>
      <c r="AV67" s="1249"/>
      <c r="AW67" s="1249"/>
      <c r="AX67" s="1249"/>
      <c r="AY67" s="1249"/>
      <c r="AZ67" s="1249"/>
      <c r="BA67" s="1249"/>
      <c r="BB67" s="1249"/>
      <c r="BC67" s="1249"/>
      <c r="BD67" s="1249"/>
      <c r="BE67" s="1249"/>
      <c r="BF67" s="1249"/>
      <c r="BG67" s="1249"/>
      <c r="BH67" s="1249"/>
      <c r="BI67" s="1249"/>
      <c r="BJ67" s="1249"/>
      <c r="BK67" s="1249"/>
      <c r="BL67" s="1249"/>
      <c r="BM67" s="1249"/>
      <c r="BN67" s="1249"/>
      <c r="BO67" s="1249"/>
      <c r="BP67" s="1249"/>
      <c r="BQ67" s="1249"/>
      <c r="BR67" s="1249"/>
      <c r="BS67" s="1249"/>
      <c r="BT67" s="1249"/>
      <c r="BU67" s="1249"/>
      <c r="BV67" s="1249"/>
      <c r="BW67" s="1249"/>
      <c r="BX67" s="1249"/>
      <c r="BY67" s="1249"/>
      <c r="BZ67" s="1249"/>
      <c r="CA67" s="1249"/>
      <c r="CB67" s="1249"/>
      <c r="CC67" s="1249"/>
      <c r="CD67" s="1249"/>
      <c r="CE67" s="1249"/>
      <c r="CF67" s="1249"/>
      <c r="CG67" s="1249"/>
      <c r="CH67" s="1249"/>
      <c r="CI67" s="1249"/>
      <c r="CJ67" s="1249"/>
      <c r="CK67" s="1249"/>
      <c r="CL67" s="1249"/>
      <c r="CM67" s="1249"/>
      <c r="CN67" s="1249"/>
      <c r="CO67" s="1249"/>
      <c r="CP67" s="1249"/>
      <c r="CQ67" s="1249"/>
      <c r="CR67" s="1249"/>
      <c r="CS67" s="1249"/>
      <c r="CT67" s="1249"/>
      <c r="CU67" s="1249"/>
      <c r="CV67" s="1249"/>
      <c r="CW67" s="1249"/>
      <c r="CX67" s="1249"/>
      <c r="CY67" s="1249"/>
      <c r="CZ67" s="1249"/>
      <c r="DA67" s="1249"/>
      <c r="DB67" s="1249"/>
      <c r="DC67" s="1248"/>
    </row>
    <row r="68" spans="2:107" ht="13" x14ac:dyDescent="0.2">
      <c r="B68" s="1219"/>
      <c r="AN68" s="1250"/>
      <c r="AO68" s="1249"/>
      <c r="AP68" s="1249"/>
      <c r="AQ68" s="1249"/>
      <c r="AR68" s="1249"/>
      <c r="AS68" s="1249"/>
      <c r="AT68" s="1249"/>
      <c r="AU68" s="1249"/>
      <c r="AV68" s="1249"/>
      <c r="AW68" s="1249"/>
      <c r="AX68" s="1249"/>
      <c r="AY68" s="1249"/>
      <c r="AZ68" s="1249"/>
      <c r="BA68" s="1249"/>
      <c r="BB68" s="1249"/>
      <c r="BC68" s="1249"/>
      <c r="BD68" s="1249"/>
      <c r="BE68" s="1249"/>
      <c r="BF68" s="1249"/>
      <c r="BG68" s="1249"/>
      <c r="BH68" s="1249"/>
      <c r="BI68" s="1249"/>
      <c r="BJ68" s="1249"/>
      <c r="BK68" s="1249"/>
      <c r="BL68" s="1249"/>
      <c r="BM68" s="1249"/>
      <c r="BN68" s="1249"/>
      <c r="BO68" s="1249"/>
      <c r="BP68" s="1249"/>
      <c r="BQ68" s="1249"/>
      <c r="BR68" s="1249"/>
      <c r="BS68" s="1249"/>
      <c r="BT68" s="1249"/>
      <c r="BU68" s="1249"/>
      <c r="BV68" s="1249"/>
      <c r="BW68" s="1249"/>
      <c r="BX68" s="1249"/>
      <c r="BY68" s="1249"/>
      <c r="BZ68" s="1249"/>
      <c r="CA68" s="1249"/>
      <c r="CB68" s="1249"/>
      <c r="CC68" s="1249"/>
      <c r="CD68" s="1249"/>
      <c r="CE68" s="1249"/>
      <c r="CF68" s="1249"/>
      <c r="CG68" s="1249"/>
      <c r="CH68" s="1249"/>
      <c r="CI68" s="1249"/>
      <c r="CJ68" s="1249"/>
      <c r="CK68" s="1249"/>
      <c r="CL68" s="1249"/>
      <c r="CM68" s="1249"/>
      <c r="CN68" s="1249"/>
      <c r="CO68" s="1249"/>
      <c r="CP68" s="1249"/>
      <c r="CQ68" s="1249"/>
      <c r="CR68" s="1249"/>
      <c r="CS68" s="1249"/>
      <c r="CT68" s="1249"/>
      <c r="CU68" s="1249"/>
      <c r="CV68" s="1249"/>
      <c r="CW68" s="1249"/>
      <c r="CX68" s="1249"/>
      <c r="CY68" s="1249"/>
      <c r="CZ68" s="1249"/>
      <c r="DA68" s="1249"/>
      <c r="DB68" s="1249"/>
      <c r="DC68" s="1248"/>
    </row>
    <row r="69" spans="2:107" ht="13" x14ac:dyDescent="0.2">
      <c r="B69" s="1219"/>
      <c r="AN69" s="1247"/>
      <c r="AO69" s="1246"/>
      <c r="AP69" s="1246"/>
      <c r="AQ69" s="1246"/>
      <c r="AR69" s="1246"/>
      <c r="AS69" s="1246"/>
      <c r="AT69" s="1246"/>
      <c r="AU69" s="1246"/>
      <c r="AV69" s="1246"/>
      <c r="AW69" s="1246"/>
      <c r="AX69" s="1246"/>
      <c r="AY69" s="1246"/>
      <c r="AZ69" s="1246"/>
      <c r="BA69" s="1246"/>
      <c r="BB69" s="1246"/>
      <c r="BC69" s="1246"/>
      <c r="BD69" s="1246"/>
      <c r="BE69" s="1246"/>
      <c r="BF69" s="1246"/>
      <c r="BG69" s="1246"/>
      <c r="BH69" s="1246"/>
      <c r="BI69" s="1246"/>
      <c r="BJ69" s="1246"/>
      <c r="BK69" s="1246"/>
      <c r="BL69" s="1246"/>
      <c r="BM69" s="1246"/>
      <c r="BN69" s="1246"/>
      <c r="BO69" s="1246"/>
      <c r="BP69" s="1246"/>
      <c r="BQ69" s="1246"/>
      <c r="BR69" s="1246"/>
      <c r="BS69" s="1246"/>
      <c r="BT69" s="1246"/>
      <c r="BU69" s="1246"/>
      <c r="BV69" s="1246"/>
      <c r="BW69" s="1246"/>
      <c r="BX69" s="1246"/>
      <c r="BY69" s="1246"/>
      <c r="BZ69" s="1246"/>
      <c r="CA69" s="1246"/>
      <c r="CB69" s="1246"/>
      <c r="CC69" s="1246"/>
      <c r="CD69" s="1246"/>
      <c r="CE69" s="1246"/>
      <c r="CF69" s="1246"/>
      <c r="CG69" s="1246"/>
      <c r="CH69" s="1246"/>
      <c r="CI69" s="1246"/>
      <c r="CJ69" s="1246"/>
      <c r="CK69" s="1246"/>
      <c r="CL69" s="1246"/>
      <c r="CM69" s="1246"/>
      <c r="CN69" s="1246"/>
      <c r="CO69" s="1246"/>
      <c r="CP69" s="1246"/>
      <c r="CQ69" s="1246"/>
      <c r="CR69" s="1246"/>
      <c r="CS69" s="1246"/>
      <c r="CT69" s="1246"/>
      <c r="CU69" s="1246"/>
      <c r="CV69" s="1246"/>
      <c r="CW69" s="1246"/>
      <c r="CX69" s="1246"/>
      <c r="CY69" s="1246"/>
      <c r="CZ69" s="1246"/>
      <c r="DA69" s="1246"/>
      <c r="DB69" s="1246"/>
      <c r="DC69" s="1245"/>
    </row>
    <row r="70" spans="2:107" ht="13" x14ac:dyDescent="0.2">
      <c r="B70" s="1219"/>
      <c r="H70" s="1244"/>
      <c r="I70" s="1244"/>
      <c r="J70" s="1242"/>
      <c r="K70" s="1242"/>
      <c r="L70" s="1241"/>
      <c r="M70" s="1242"/>
      <c r="N70" s="1241"/>
      <c r="AN70" s="1232"/>
      <c r="AO70" s="1232"/>
      <c r="AP70" s="1232"/>
      <c r="AZ70" s="1232"/>
      <c r="BA70" s="1232"/>
      <c r="BB70" s="1232"/>
      <c r="BL70" s="1232"/>
      <c r="BM70" s="1232"/>
      <c r="BN70" s="1232"/>
      <c r="BX70" s="1232"/>
      <c r="BY70" s="1232"/>
      <c r="BZ70" s="1232"/>
      <c r="CJ70" s="1232"/>
      <c r="CK70" s="1232"/>
      <c r="CL70" s="1232"/>
      <c r="CV70" s="1232"/>
      <c r="CW70" s="1232"/>
      <c r="CX70" s="1232"/>
    </row>
    <row r="71" spans="2:107" ht="13" x14ac:dyDescent="0.2">
      <c r="B71" s="1219"/>
      <c r="G71" s="1240"/>
      <c r="I71" s="1243"/>
      <c r="J71" s="1242"/>
      <c r="K71" s="1242"/>
      <c r="L71" s="1241"/>
      <c r="M71" s="1242"/>
      <c r="N71" s="1241"/>
      <c r="AM71" s="1240"/>
      <c r="AN71" s="1218" t="s">
        <v>599</v>
      </c>
    </row>
    <row r="72" spans="2:107" ht="13" x14ac:dyDescent="0.2">
      <c r="B72" s="1219"/>
      <c r="G72" s="1230"/>
      <c r="H72" s="1230"/>
      <c r="I72" s="1230"/>
      <c r="J72" s="1230"/>
      <c r="K72" s="1239"/>
      <c r="L72" s="1239"/>
      <c r="M72" s="1238"/>
      <c r="N72" s="1238"/>
      <c r="AN72" s="1237"/>
      <c r="AO72" s="1236"/>
      <c r="AP72" s="1236"/>
      <c r="AQ72" s="1236"/>
      <c r="AR72" s="1236"/>
      <c r="AS72" s="1236"/>
      <c r="AT72" s="1236"/>
      <c r="AU72" s="1236"/>
      <c r="AV72" s="1236"/>
      <c r="AW72" s="1236"/>
      <c r="AX72" s="1236"/>
      <c r="AY72" s="1236"/>
      <c r="AZ72" s="1236"/>
      <c r="BA72" s="1236"/>
      <c r="BB72" s="1236"/>
      <c r="BC72" s="1236"/>
      <c r="BD72" s="1236"/>
      <c r="BE72" s="1236"/>
      <c r="BF72" s="1236"/>
      <c r="BG72" s="1236"/>
      <c r="BH72" s="1236"/>
      <c r="BI72" s="1236"/>
      <c r="BJ72" s="1236"/>
      <c r="BK72" s="1236"/>
      <c r="BL72" s="1236"/>
      <c r="BM72" s="1236"/>
      <c r="BN72" s="1236"/>
      <c r="BO72" s="1235"/>
      <c r="BP72" s="1227" t="s">
        <v>557</v>
      </c>
      <c r="BQ72" s="1227"/>
      <c r="BR72" s="1227"/>
      <c r="BS72" s="1227"/>
      <c r="BT72" s="1227"/>
      <c r="BU72" s="1227"/>
      <c r="BV72" s="1227"/>
      <c r="BW72" s="1227"/>
      <c r="BX72" s="1227" t="s">
        <v>558</v>
      </c>
      <c r="BY72" s="1227"/>
      <c r="BZ72" s="1227"/>
      <c r="CA72" s="1227"/>
      <c r="CB72" s="1227"/>
      <c r="CC72" s="1227"/>
      <c r="CD72" s="1227"/>
      <c r="CE72" s="1227"/>
      <c r="CF72" s="1227" t="s">
        <v>559</v>
      </c>
      <c r="CG72" s="1227"/>
      <c r="CH72" s="1227"/>
      <c r="CI72" s="1227"/>
      <c r="CJ72" s="1227"/>
      <c r="CK72" s="1227"/>
      <c r="CL72" s="1227"/>
      <c r="CM72" s="1227"/>
      <c r="CN72" s="1227" t="s">
        <v>560</v>
      </c>
      <c r="CO72" s="1227"/>
      <c r="CP72" s="1227"/>
      <c r="CQ72" s="1227"/>
      <c r="CR72" s="1227"/>
      <c r="CS72" s="1227"/>
      <c r="CT72" s="1227"/>
      <c r="CU72" s="1227"/>
      <c r="CV72" s="1227" t="s">
        <v>561</v>
      </c>
      <c r="CW72" s="1227"/>
      <c r="CX72" s="1227"/>
      <c r="CY72" s="1227"/>
      <c r="CZ72" s="1227"/>
      <c r="DA72" s="1227"/>
      <c r="DB72" s="1227"/>
      <c r="DC72" s="1227"/>
    </row>
    <row r="73" spans="2:107" ht="13" x14ac:dyDescent="0.2">
      <c r="B73" s="1219"/>
      <c r="G73" s="1234"/>
      <c r="H73" s="1234"/>
      <c r="I73" s="1234"/>
      <c r="J73" s="1234"/>
      <c r="K73" s="1231"/>
      <c r="L73" s="1231"/>
      <c r="M73" s="1231"/>
      <c r="N73" s="1231"/>
      <c r="AM73" s="1232"/>
      <c r="AN73" s="1226" t="s">
        <v>598</v>
      </c>
      <c r="AO73" s="1226"/>
      <c r="AP73" s="1226"/>
      <c r="AQ73" s="1226"/>
      <c r="AR73" s="1226"/>
      <c r="AS73" s="1226"/>
      <c r="AT73" s="1226"/>
      <c r="AU73" s="1226"/>
      <c r="AV73" s="1226"/>
      <c r="AW73" s="1226"/>
      <c r="AX73" s="1226"/>
      <c r="AY73" s="1226"/>
      <c r="AZ73" s="1226"/>
      <c r="BA73" s="1226"/>
      <c r="BB73" s="1226" t="s">
        <v>596</v>
      </c>
      <c r="BC73" s="1226"/>
      <c r="BD73" s="1226"/>
      <c r="BE73" s="1226"/>
      <c r="BF73" s="1226"/>
      <c r="BG73" s="1226"/>
      <c r="BH73" s="1226"/>
      <c r="BI73" s="1226"/>
      <c r="BJ73" s="1226"/>
      <c r="BK73" s="1226"/>
      <c r="BL73" s="1226"/>
      <c r="BM73" s="1226"/>
      <c r="BN73" s="1226"/>
      <c r="BO73" s="1226"/>
      <c r="BP73" s="1225">
        <v>56</v>
      </c>
      <c r="BQ73" s="1225"/>
      <c r="BR73" s="1225"/>
      <c r="BS73" s="1225"/>
      <c r="BT73" s="1225"/>
      <c r="BU73" s="1225"/>
      <c r="BV73" s="1225"/>
      <c r="BW73" s="1225"/>
      <c r="BX73" s="1225">
        <v>57.4</v>
      </c>
      <c r="BY73" s="1225"/>
      <c r="BZ73" s="1225"/>
      <c r="CA73" s="1225"/>
      <c r="CB73" s="1225"/>
      <c r="CC73" s="1225"/>
      <c r="CD73" s="1225"/>
      <c r="CE73" s="1225"/>
      <c r="CF73" s="1225">
        <v>44.4</v>
      </c>
      <c r="CG73" s="1225"/>
      <c r="CH73" s="1225"/>
      <c r="CI73" s="1225"/>
      <c r="CJ73" s="1225"/>
      <c r="CK73" s="1225"/>
      <c r="CL73" s="1225"/>
      <c r="CM73" s="1225"/>
      <c r="CN73" s="1225">
        <v>27.2</v>
      </c>
      <c r="CO73" s="1225"/>
      <c r="CP73" s="1225"/>
      <c r="CQ73" s="1225"/>
      <c r="CR73" s="1225"/>
      <c r="CS73" s="1225"/>
      <c r="CT73" s="1225"/>
      <c r="CU73" s="1225"/>
      <c r="CV73" s="1225">
        <v>19.7</v>
      </c>
      <c r="CW73" s="1225"/>
      <c r="CX73" s="1225"/>
      <c r="CY73" s="1225"/>
      <c r="CZ73" s="1225"/>
      <c r="DA73" s="1225"/>
      <c r="DB73" s="1225"/>
      <c r="DC73" s="1225"/>
    </row>
    <row r="74" spans="2:107" ht="13" x14ac:dyDescent="0.2">
      <c r="B74" s="1219"/>
      <c r="G74" s="1234"/>
      <c r="H74" s="1234"/>
      <c r="I74" s="1234"/>
      <c r="J74" s="1234"/>
      <c r="K74" s="1231"/>
      <c r="L74" s="1231"/>
      <c r="M74" s="1231"/>
      <c r="N74" s="1231"/>
      <c r="AM74" s="1232"/>
      <c r="AN74" s="1226"/>
      <c r="AO74" s="1226"/>
      <c r="AP74" s="1226"/>
      <c r="AQ74" s="1226"/>
      <c r="AR74" s="1226"/>
      <c r="AS74" s="1226"/>
      <c r="AT74" s="1226"/>
      <c r="AU74" s="1226"/>
      <c r="AV74" s="1226"/>
      <c r="AW74" s="1226"/>
      <c r="AX74" s="1226"/>
      <c r="AY74" s="1226"/>
      <c r="AZ74" s="1226"/>
      <c r="BA74" s="1226"/>
      <c r="BB74" s="1226"/>
      <c r="BC74" s="1226"/>
      <c r="BD74" s="1226"/>
      <c r="BE74" s="1226"/>
      <c r="BF74" s="1226"/>
      <c r="BG74" s="1226"/>
      <c r="BH74" s="1226"/>
      <c r="BI74" s="1226"/>
      <c r="BJ74" s="1226"/>
      <c r="BK74" s="1226"/>
      <c r="BL74" s="1226"/>
      <c r="BM74" s="1226"/>
      <c r="BN74" s="1226"/>
      <c r="BO74" s="1226"/>
      <c r="BP74" s="1225"/>
      <c r="BQ74" s="1225"/>
      <c r="BR74" s="1225"/>
      <c r="BS74" s="1225"/>
      <c r="BT74" s="1225"/>
      <c r="BU74" s="1225"/>
      <c r="BV74" s="1225"/>
      <c r="BW74" s="1225"/>
      <c r="BX74" s="1225"/>
      <c r="BY74" s="1225"/>
      <c r="BZ74" s="1225"/>
      <c r="CA74" s="1225"/>
      <c r="CB74" s="1225"/>
      <c r="CC74" s="1225"/>
      <c r="CD74" s="1225"/>
      <c r="CE74" s="1225"/>
      <c r="CF74" s="1225"/>
      <c r="CG74" s="1225"/>
      <c r="CH74" s="1225"/>
      <c r="CI74" s="1225"/>
      <c r="CJ74" s="1225"/>
      <c r="CK74" s="1225"/>
      <c r="CL74" s="1225"/>
      <c r="CM74" s="1225"/>
      <c r="CN74" s="1225"/>
      <c r="CO74" s="1225"/>
      <c r="CP74" s="1225"/>
      <c r="CQ74" s="1225"/>
      <c r="CR74" s="1225"/>
      <c r="CS74" s="1225"/>
      <c r="CT74" s="1225"/>
      <c r="CU74" s="1225"/>
      <c r="CV74" s="1225"/>
      <c r="CW74" s="1225"/>
      <c r="CX74" s="1225"/>
      <c r="CY74" s="1225"/>
      <c r="CZ74" s="1225"/>
      <c r="DA74" s="1225"/>
      <c r="DB74" s="1225"/>
      <c r="DC74" s="1225"/>
    </row>
    <row r="75" spans="2:107" ht="13" x14ac:dyDescent="0.2">
      <c r="B75" s="1219"/>
      <c r="G75" s="1234"/>
      <c r="H75" s="1234"/>
      <c r="I75" s="1230"/>
      <c r="J75" s="1230"/>
      <c r="K75" s="1233"/>
      <c r="L75" s="1233"/>
      <c r="M75" s="1233"/>
      <c r="N75" s="1233"/>
      <c r="AM75" s="1232"/>
      <c r="AN75" s="1226"/>
      <c r="AO75" s="1226"/>
      <c r="AP75" s="1226"/>
      <c r="AQ75" s="1226"/>
      <c r="AR75" s="1226"/>
      <c r="AS75" s="1226"/>
      <c r="AT75" s="1226"/>
      <c r="AU75" s="1226"/>
      <c r="AV75" s="1226"/>
      <c r="AW75" s="1226"/>
      <c r="AX75" s="1226"/>
      <c r="AY75" s="1226"/>
      <c r="AZ75" s="1226"/>
      <c r="BA75" s="1226"/>
      <c r="BB75" s="1226" t="s">
        <v>595</v>
      </c>
      <c r="BC75" s="1226"/>
      <c r="BD75" s="1226"/>
      <c r="BE75" s="1226"/>
      <c r="BF75" s="1226"/>
      <c r="BG75" s="1226"/>
      <c r="BH75" s="1226"/>
      <c r="BI75" s="1226"/>
      <c r="BJ75" s="1226"/>
      <c r="BK75" s="1226"/>
      <c r="BL75" s="1226"/>
      <c r="BM75" s="1226"/>
      <c r="BN75" s="1226"/>
      <c r="BO75" s="1226"/>
      <c r="BP75" s="1225">
        <v>11.5</v>
      </c>
      <c r="BQ75" s="1225"/>
      <c r="BR75" s="1225"/>
      <c r="BS75" s="1225"/>
      <c r="BT75" s="1225"/>
      <c r="BU75" s="1225"/>
      <c r="BV75" s="1225"/>
      <c r="BW75" s="1225"/>
      <c r="BX75" s="1225">
        <v>11.7</v>
      </c>
      <c r="BY75" s="1225"/>
      <c r="BZ75" s="1225"/>
      <c r="CA75" s="1225"/>
      <c r="CB75" s="1225"/>
      <c r="CC75" s="1225"/>
      <c r="CD75" s="1225"/>
      <c r="CE75" s="1225"/>
      <c r="CF75" s="1225">
        <v>11.3</v>
      </c>
      <c r="CG75" s="1225"/>
      <c r="CH75" s="1225"/>
      <c r="CI75" s="1225"/>
      <c r="CJ75" s="1225"/>
      <c r="CK75" s="1225"/>
      <c r="CL75" s="1225"/>
      <c r="CM75" s="1225"/>
      <c r="CN75" s="1225">
        <v>11.3</v>
      </c>
      <c r="CO75" s="1225"/>
      <c r="CP75" s="1225"/>
      <c r="CQ75" s="1225"/>
      <c r="CR75" s="1225"/>
      <c r="CS75" s="1225"/>
      <c r="CT75" s="1225"/>
      <c r="CU75" s="1225"/>
      <c r="CV75" s="1225">
        <v>11.2</v>
      </c>
      <c r="CW75" s="1225"/>
      <c r="CX75" s="1225"/>
      <c r="CY75" s="1225"/>
      <c r="CZ75" s="1225"/>
      <c r="DA75" s="1225"/>
      <c r="DB75" s="1225"/>
      <c r="DC75" s="1225"/>
    </row>
    <row r="76" spans="2:107" ht="13" x14ac:dyDescent="0.2">
      <c r="B76" s="1219"/>
      <c r="G76" s="1234"/>
      <c r="H76" s="1234"/>
      <c r="I76" s="1230"/>
      <c r="J76" s="1230"/>
      <c r="K76" s="1233"/>
      <c r="L76" s="1233"/>
      <c r="M76" s="1233"/>
      <c r="N76" s="1233"/>
      <c r="AM76" s="1232"/>
      <c r="AN76" s="1226"/>
      <c r="AO76" s="1226"/>
      <c r="AP76" s="1226"/>
      <c r="AQ76" s="1226"/>
      <c r="AR76" s="1226"/>
      <c r="AS76" s="1226"/>
      <c r="AT76" s="1226"/>
      <c r="AU76" s="1226"/>
      <c r="AV76" s="1226"/>
      <c r="AW76" s="1226"/>
      <c r="AX76" s="1226"/>
      <c r="AY76" s="1226"/>
      <c r="AZ76" s="1226"/>
      <c r="BA76" s="1226"/>
      <c r="BB76" s="1226"/>
      <c r="BC76" s="1226"/>
      <c r="BD76" s="1226"/>
      <c r="BE76" s="1226"/>
      <c r="BF76" s="1226"/>
      <c r="BG76" s="1226"/>
      <c r="BH76" s="1226"/>
      <c r="BI76" s="1226"/>
      <c r="BJ76" s="1226"/>
      <c r="BK76" s="1226"/>
      <c r="BL76" s="1226"/>
      <c r="BM76" s="1226"/>
      <c r="BN76" s="1226"/>
      <c r="BO76" s="1226"/>
      <c r="BP76" s="1225"/>
      <c r="BQ76" s="1225"/>
      <c r="BR76" s="1225"/>
      <c r="BS76" s="1225"/>
      <c r="BT76" s="1225"/>
      <c r="BU76" s="1225"/>
      <c r="BV76" s="1225"/>
      <c r="BW76" s="1225"/>
      <c r="BX76" s="1225"/>
      <c r="BY76" s="1225"/>
      <c r="BZ76" s="1225"/>
      <c r="CA76" s="1225"/>
      <c r="CB76" s="1225"/>
      <c r="CC76" s="1225"/>
      <c r="CD76" s="1225"/>
      <c r="CE76" s="1225"/>
      <c r="CF76" s="1225"/>
      <c r="CG76" s="1225"/>
      <c r="CH76" s="1225"/>
      <c r="CI76" s="1225"/>
      <c r="CJ76" s="1225"/>
      <c r="CK76" s="1225"/>
      <c r="CL76" s="1225"/>
      <c r="CM76" s="1225"/>
      <c r="CN76" s="1225"/>
      <c r="CO76" s="1225"/>
      <c r="CP76" s="1225"/>
      <c r="CQ76" s="1225"/>
      <c r="CR76" s="1225"/>
      <c r="CS76" s="1225"/>
      <c r="CT76" s="1225"/>
      <c r="CU76" s="1225"/>
      <c r="CV76" s="1225"/>
      <c r="CW76" s="1225"/>
      <c r="CX76" s="1225"/>
      <c r="CY76" s="1225"/>
      <c r="CZ76" s="1225"/>
      <c r="DA76" s="1225"/>
      <c r="DB76" s="1225"/>
      <c r="DC76" s="1225"/>
    </row>
    <row r="77" spans="2:107" ht="13" x14ac:dyDescent="0.2">
      <c r="B77" s="1219"/>
      <c r="G77" s="1230"/>
      <c r="H77" s="1230"/>
      <c r="I77" s="1230"/>
      <c r="J77" s="1230"/>
      <c r="K77" s="1231"/>
      <c r="L77" s="1231"/>
      <c r="M77" s="1231"/>
      <c r="N77" s="1231"/>
      <c r="AN77" s="1227" t="s">
        <v>597</v>
      </c>
      <c r="AO77" s="1227"/>
      <c r="AP77" s="1227"/>
      <c r="AQ77" s="1227"/>
      <c r="AR77" s="1227"/>
      <c r="AS77" s="1227"/>
      <c r="AT77" s="1227"/>
      <c r="AU77" s="1227"/>
      <c r="AV77" s="1227"/>
      <c r="AW77" s="1227"/>
      <c r="AX77" s="1227"/>
      <c r="AY77" s="1227"/>
      <c r="AZ77" s="1227"/>
      <c r="BA77" s="1227"/>
      <c r="BB77" s="1226" t="s">
        <v>596</v>
      </c>
      <c r="BC77" s="1226"/>
      <c r="BD77" s="1226"/>
      <c r="BE77" s="1226"/>
      <c r="BF77" s="1226"/>
      <c r="BG77" s="1226"/>
      <c r="BH77" s="1226"/>
      <c r="BI77" s="1226"/>
      <c r="BJ77" s="1226"/>
      <c r="BK77" s="1226"/>
      <c r="BL77" s="1226"/>
      <c r="BM77" s="1226"/>
      <c r="BN77" s="1226"/>
      <c r="BO77" s="1226"/>
      <c r="BP77" s="1225">
        <v>20.9</v>
      </c>
      <c r="BQ77" s="1225"/>
      <c r="BR77" s="1225"/>
      <c r="BS77" s="1225"/>
      <c r="BT77" s="1225"/>
      <c r="BU77" s="1225"/>
      <c r="BV77" s="1225"/>
      <c r="BW77" s="1225"/>
      <c r="BX77" s="1225">
        <v>21</v>
      </c>
      <c r="BY77" s="1225"/>
      <c r="BZ77" s="1225"/>
      <c r="CA77" s="1225"/>
      <c r="CB77" s="1225"/>
      <c r="CC77" s="1225"/>
      <c r="CD77" s="1225"/>
      <c r="CE77" s="1225"/>
      <c r="CF77" s="1225">
        <v>23.5</v>
      </c>
      <c r="CG77" s="1225"/>
      <c r="CH77" s="1225"/>
      <c r="CI77" s="1225"/>
      <c r="CJ77" s="1225"/>
      <c r="CK77" s="1225"/>
      <c r="CL77" s="1225"/>
      <c r="CM77" s="1225"/>
      <c r="CN77" s="1225">
        <v>8.5</v>
      </c>
      <c r="CO77" s="1225"/>
      <c r="CP77" s="1225"/>
      <c r="CQ77" s="1225"/>
      <c r="CR77" s="1225"/>
      <c r="CS77" s="1225"/>
      <c r="CT77" s="1225"/>
      <c r="CU77" s="1225"/>
      <c r="CV77" s="1225">
        <v>0</v>
      </c>
      <c r="CW77" s="1225"/>
      <c r="CX77" s="1225"/>
      <c r="CY77" s="1225"/>
      <c r="CZ77" s="1225"/>
      <c r="DA77" s="1225"/>
      <c r="DB77" s="1225"/>
      <c r="DC77" s="1225"/>
    </row>
    <row r="78" spans="2:107" ht="13" x14ac:dyDescent="0.2">
      <c r="B78" s="1219"/>
      <c r="G78" s="1230"/>
      <c r="H78" s="1230"/>
      <c r="I78" s="1230"/>
      <c r="J78" s="1230"/>
      <c r="K78" s="1231"/>
      <c r="L78" s="1231"/>
      <c r="M78" s="1231"/>
      <c r="N78" s="1231"/>
      <c r="AN78" s="1227"/>
      <c r="AO78" s="1227"/>
      <c r="AP78" s="1227"/>
      <c r="AQ78" s="1227"/>
      <c r="AR78" s="1227"/>
      <c r="AS78" s="1227"/>
      <c r="AT78" s="1227"/>
      <c r="AU78" s="1227"/>
      <c r="AV78" s="1227"/>
      <c r="AW78" s="1227"/>
      <c r="AX78" s="1227"/>
      <c r="AY78" s="1227"/>
      <c r="AZ78" s="1227"/>
      <c r="BA78" s="1227"/>
      <c r="BB78" s="1226"/>
      <c r="BC78" s="1226"/>
      <c r="BD78" s="1226"/>
      <c r="BE78" s="1226"/>
      <c r="BF78" s="1226"/>
      <c r="BG78" s="1226"/>
      <c r="BH78" s="1226"/>
      <c r="BI78" s="1226"/>
      <c r="BJ78" s="1226"/>
      <c r="BK78" s="1226"/>
      <c r="BL78" s="1226"/>
      <c r="BM78" s="1226"/>
      <c r="BN78" s="1226"/>
      <c r="BO78" s="1226"/>
      <c r="BP78" s="1225"/>
      <c r="BQ78" s="1225"/>
      <c r="BR78" s="1225"/>
      <c r="BS78" s="1225"/>
      <c r="BT78" s="1225"/>
      <c r="BU78" s="1225"/>
      <c r="BV78" s="1225"/>
      <c r="BW78" s="1225"/>
      <c r="BX78" s="1225"/>
      <c r="BY78" s="1225"/>
      <c r="BZ78" s="1225"/>
      <c r="CA78" s="1225"/>
      <c r="CB78" s="1225"/>
      <c r="CC78" s="1225"/>
      <c r="CD78" s="1225"/>
      <c r="CE78" s="1225"/>
      <c r="CF78" s="1225"/>
      <c r="CG78" s="1225"/>
      <c r="CH78" s="1225"/>
      <c r="CI78" s="1225"/>
      <c r="CJ78" s="1225"/>
      <c r="CK78" s="1225"/>
      <c r="CL78" s="1225"/>
      <c r="CM78" s="1225"/>
      <c r="CN78" s="1225"/>
      <c r="CO78" s="1225"/>
      <c r="CP78" s="1225"/>
      <c r="CQ78" s="1225"/>
      <c r="CR78" s="1225"/>
      <c r="CS78" s="1225"/>
      <c r="CT78" s="1225"/>
      <c r="CU78" s="1225"/>
      <c r="CV78" s="1225"/>
      <c r="CW78" s="1225"/>
      <c r="CX78" s="1225"/>
      <c r="CY78" s="1225"/>
      <c r="CZ78" s="1225"/>
      <c r="DA78" s="1225"/>
      <c r="DB78" s="1225"/>
      <c r="DC78" s="1225"/>
    </row>
    <row r="79" spans="2:107" ht="13" x14ac:dyDescent="0.2">
      <c r="B79" s="1219"/>
      <c r="G79" s="1230"/>
      <c r="H79" s="1230"/>
      <c r="I79" s="1229"/>
      <c r="J79" s="1229"/>
      <c r="K79" s="1228"/>
      <c r="L79" s="1228"/>
      <c r="M79" s="1228"/>
      <c r="N79" s="1228"/>
      <c r="AN79" s="1227"/>
      <c r="AO79" s="1227"/>
      <c r="AP79" s="1227"/>
      <c r="AQ79" s="1227"/>
      <c r="AR79" s="1227"/>
      <c r="AS79" s="1227"/>
      <c r="AT79" s="1227"/>
      <c r="AU79" s="1227"/>
      <c r="AV79" s="1227"/>
      <c r="AW79" s="1227"/>
      <c r="AX79" s="1227"/>
      <c r="AY79" s="1227"/>
      <c r="AZ79" s="1227"/>
      <c r="BA79" s="1227"/>
      <c r="BB79" s="1226" t="s">
        <v>595</v>
      </c>
      <c r="BC79" s="1226"/>
      <c r="BD79" s="1226"/>
      <c r="BE79" s="1226"/>
      <c r="BF79" s="1226"/>
      <c r="BG79" s="1226"/>
      <c r="BH79" s="1226"/>
      <c r="BI79" s="1226"/>
      <c r="BJ79" s="1226"/>
      <c r="BK79" s="1226"/>
      <c r="BL79" s="1226"/>
      <c r="BM79" s="1226"/>
      <c r="BN79" s="1226"/>
      <c r="BO79" s="1226"/>
      <c r="BP79" s="1225">
        <v>9.1</v>
      </c>
      <c r="BQ79" s="1225"/>
      <c r="BR79" s="1225"/>
      <c r="BS79" s="1225"/>
      <c r="BT79" s="1225"/>
      <c r="BU79" s="1225"/>
      <c r="BV79" s="1225"/>
      <c r="BW79" s="1225"/>
      <c r="BX79" s="1225">
        <v>9.1999999999999993</v>
      </c>
      <c r="BY79" s="1225"/>
      <c r="BZ79" s="1225"/>
      <c r="CA79" s="1225"/>
      <c r="CB79" s="1225"/>
      <c r="CC79" s="1225"/>
      <c r="CD79" s="1225"/>
      <c r="CE79" s="1225"/>
      <c r="CF79" s="1225">
        <v>8.6</v>
      </c>
      <c r="CG79" s="1225"/>
      <c r="CH79" s="1225"/>
      <c r="CI79" s="1225"/>
      <c r="CJ79" s="1225"/>
      <c r="CK79" s="1225"/>
      <c r="CL79" s="1225"/>
      <c r="CM79" s="1225"/>
      <c r="CN79" s="1225">
        <v>8.1999999999999993</v>
      </c>
      <c r="CO79" s="1225"/>
      <c r="CP79" s="1225"/>
      <c r="CQ79" s="1225"/>
      <c r="CR79" s="1225"/>
      <c r="CS79" s="1225"/>
      <c r="CT79" s="1225"/>
      <c r="CU79" s="1225"/>
      <c r="CV79" s="1225">
        <v>8.4</v>
      </c>
      <c r="CW79" s="1225"/>
      <c r="CX79" s="1225"/>
      <c r="CY79" s="1225"/>
      <c r="CZ79" s="1225"/>
      <c r="DA79" s="1225"/>
      <c r="DB79" s="1225"/>
      <c r="DC79" s="1225"/>
    </row>
    <row r="80" spans="2:107" ht="13" x14ac:dyDescent="0.2">
      <c r="B80" s="1219"/>
      <c r="G80" s="1230"/>
      <c r="H80" s="1230"/>
      <c r="I80" s="1229"/>
      <c r="J80" s="1229"/>
      <c r="K80" s="1228"/>
      <c r="L80" s="1228"/>
      <c r="M80" s="1228"/>
      <c r="N80" s="1228"/>
      <c r="AN80" s="1227"/>
      <c r="AO80" s="1227"/>
      <c r="AP80" s="1227"/>
      <c r="AQ80" s="1227"/>
      <c r="AR80" s="1227"/>
      <c r="AS80" s="1227"/>
      <c r="AT80" s="1227"/>
      <c r="AU80" s="1227"/>
      <c r="AV80" s="1227"/>
      <c r="AW80" s="1227"/>
      <c r="AX80" s="1227"/>
      <c r="AY80" s="1227"/>
      <c r="AZ80" s="1227"/>
      <c r="BA80" s="1227"/>
      <c r="BB80" s="1226"/>
      <c r="BC80" s="1226"/>
      <c r="BD80" s="1226"/>
      <c r="BE80" s="1226"/>
      <c r="BF80" s="1226"/>
      <c r="BG80" s="1226"/>
      <c r="BH80" s="1226"/>
      <c r="BI80" s="1226"/>
      <c r="BJ80" s="1226"/>
      <c r="BK80" s="1226"/>
      <c r="BL80" s="1226"/>
      <c r="BM80" s="1226"/>
      <c r="BN80" s="1226"/>
      <c r="BO80" s="1226"/>
      <c r="BP80" s="1225"/>
      <c r="BQ80" s="1225"/>
      <c r="BR80" s="1225"/>
      <c r="BS80" s="1225"/>
      <c r="BT80" s="1225"/>
      <c r="BU80" s="1225"/>
      <c r="BV80" s="1225"/>
      <c r="BW80" s="1225"/>
      <c r="BX80" s="1225"/>
      <c r="BY80" s="1225"/>
      <c r="BZ80" s="1225"/>
      <c r="CA80" s="1225"/>
      <c r="CB80" s="1225"/>
      <c r="CC80" s="1225"/>
      <c r="CD80" s="1225"/>
      <c r="CE80" s="1225"/>
      <c r="CF80" s="1225"/>
      <c r="CG80" s="1225"/>
      <c r="CH80" s="1225"/>
      <c r="CI80" s="1225"/>
      <c r="CJ80" s="1225"/>
      <c r="CK80" s="1225"/>
      <c r="CL80" s="1225"/>
      <c r="CM80" s="1225"/>
      <c r="CN80" s="1225"/>
      <c r="CO80" s="1225"/>
      <c r="CP80" s="1225"/>
      <c r="CQ80" s="1225"/>
      <c r="CR80" s="1225"/>
      <c r="CS80" s="1225"/>
      <c r="CT80" s="1225"/>
      <c r="CU80" s="1225"/>
      <c r="CV80" s="1225"/>
      <c r="CW80" s="1225"/>
      <c r="CX80" s="1225"/>
      <c r="CY80" s="1225"/>
      <c r="CZ80" s="1225"/>
      <c r="DA80" s="1225"/>
      <c r="DB80" s="1225"/>
      <c r="DC80" s="1225"/>
    </row>
    <row r="81" spans="2:109" ht="13" x14ac:dyDescent="0.2">
      <c r="B81" s="1219"/>
    </row>
    <row r="82" spans="2:109" ht="16.5" x14ac:dyDescent="0.2">
      <c r="B82" s="1219"/>
      <c r="K82" s="1224"/>
      <c r="L82" s="1224"/>
      <c r="M82" s="1224"/>
      <c r="N82" s="1224"/>
      <c r="AQ82" s="1224"/>
      <c r="AR82" s="1224"/>
      <c r="AS82" s="1224"/>
      <c r="AT82" s="1224"/>
      <c r="BC82" s="1224"/>
      <c r="BD82" s="1224"/>
      <c r="BE82" s="1224"/>
      <c r="BF82" s="1224"/>
      <c r="BO82" s="1224"/>
      <c r="BP82" s="1224"/>
      <c r="BQ82" s="1224"/>
      <c r="BR82" s="1224"/>
      <c r="CA82" s="1224"/>
      <c r="CB82" s="1224"/>
      <c r="CC82" s="1224"/>
      <c r="CD82" s="1224"/>
      <c r="CM82" s="1224"/>
      <c r="CN82" s="1224"/>
      <c r="CO82" s="1224"/>
      <c r="CP82" s="1224"/>
      <c r="CY82" s="1224"/>
      <c r="CZ82" s="1224"/>
      <c r="DA82" s="1224"/>
      <c r="DB82" s="1224"/>
      <c r="DC82" s="1224"/>
    </row>
    <row r="83" spans="2:109" ht="13" x14ac:dyDescent="0.2">
      <c r="B83" s="1223"/>
      <c r="C83" s="1222"/>
      <c r="D83" s="1222"/>
      <c r="E83" s="1222"/>
      <c r="F83" s="1222"/>
      <c r="G83" s="1222"/>
      <c r="H83" s="1222"/>
      <c r="I83" s="1222"/>
      <c r="J83" s="1222"/>
      <c r="K83" s="1222"/>
      <c r="L83" s="1222"/>
      <c r="M83" s="1222"/>
      <c r="N83" s="1222"/>
      <c r="O83" s="1222"/>
      <c r="P83" s="1222"/>
      <c r="Q83" s="1222"/>
      <c r="R83" s="1222"/>
      <c r="S83" s="1222"/>
      <c r="T83" s="1222"/>
      <c r="U83" s="1222"/>
      <c r="V83" s="1222"/>
      <c r="W83" s="1222"/>
      <c r="X83" s="1222"/>
      <c r="Y83" s="1222"/>
      <c r="Z83" s="1222"/>
      <c r="AA83" s="1222"/>
      <c r="AB83" s="1222"/>
      <c r="AC83" s="1222"/>
      <c r="AD83" s="1222"/>
      <c r="AE83" s="1222"/>
      <c r="AF83" s="1222"/>
      <c r="AG83" s="1222"/>
      <c r="AH83" s="1222"/>
      <c r="AI83" s="1222"/>
      <c r="AJ83" s="1222"/>
      <c r="AK83" s="1222"/>
      <c r="AL83" s="1222"/>
      <c r="AM83" s="1222"/>
      <c r="AN83" s="1222"/>
      <c r="AO83" s="1222"/>
      <c r="AP83" s="1222"/>
      <c r="AQ83" s="1222"/>
      <c r="AR83" s="1222"/>
      <c r="AS83" s="1222"/>
      <c r="AT83" s="1222"/>
      <c r="AU83" s="1222"/>
      <c r="AV83" s="1222"/>
      <c r="AW83" s="1222"/>
      <c r="AX83" s="1222"/>
      <c r="AY83" s="1222"/>
      <c r="AZ83" s="1222"/>
      <c r="BA83" s="1222"/>
      <c r="BB83" s="1222"/>
      <c r="BC83" s="1222"/>
      <c r="BD83" s="1222"/>
      <c r="BE83" s="1222"/>
      <c r="BF83" s="1222"/>
      <c r="BG83" s="1222"/>
      <c r="BH83" s="1222"/>
      <c r="BI83" s="1222"/>
      <c r="BJ83" s="1222"/>
      <c r="BK83" s="1222"/>
      <c r="BL83" s="1222"/>
      <c r="BM83" s="1222"/>
      <c r="BN83" s="1222"/>
      <c r="BO83" s="1222"/>
      <c r="BP83" s="1222"/>
      <c r="BQ83" s="1222"/>
      <c r="BR83" s="1222"/>
      <c r="BS83" s="1222"/>
      <c r="BT83" s="1222"/>
      <c r="BU83" s="1222"/>
      <c r="BV83" s="1222"/>
      <c r="BW83" s="1222"/>
      <c r="BX83" s="1222"/>
      <c r="BY83" s="1222"/>
      <c r="BZ83" s="1222"/>
      <c r="CA83" s="1222"/>
      <c r="CB83" s="1222"/>
      <c r="CC83" s="1222"/>
      <c r="CD83" s="1222"/>
      <c r="CE83" s="1222"/>
      <c r="CF83" s="1222"/>
      <c r="CG83" s="1222"/>
      <c r="CH83" s="1222"/>
      <c r="CI83" s="1222"/>
      <c r="CJ83" s="1222"/>
      <c r="CK83" s="1222"/>
      <c r="CL83" s="1222"/>
      <c r="CM83" s="1222"/>
      <c r="CN83" s="1222"/>
      <c r="CO83" s="1222"/>
      <c r="CP83" s="1222"/>
      <c r="CQ83" s="1222"/>
      <c r="CR83" s="1222"/>
      <c r="CS83" s="1222"/>
      <c r="CT83" s="1222"/>
      <c r="CU83" s="1222"/>
      <c r="CV83" s="1222"/>
      <c r="CW83" s="1222"/>
      <c r="CX83" s="1222"/>
      <c r="CY83" s="1222"/>
      <c r="CZ83" s="1222"/>
      <c r="DA83" s="1222"/>
      <c r="DB83" s="1222"/>
      <c r="DC83" s="1222"/>
      <c r="DD83" s="1221"/>
    </row>
    <row r="84" spans="2:109" ht="13" x14ac:dyDescent="0.2">
      <c r="DD84" s="1218"/>
      <c r="DE84" s="1218"/>
    </row>
    <row r="85" spans="2:109" ht="13" x14ac:dyDescent="0.2">
      <c r="DD85" s="1218"/>
      <c r="DE85" s="1218"/>
    </row>
  </sheetData>
  <sheetProtection algorithmName="SHA-512" hashValue="7OHf0fZWN+YjYG0xgdpGT024Ed6cn9tLtDndtJ0T/x5PFBUaZqRJizO3LH9+FZRvbDHignQcij3snMRszefZdw==" saltValue="ciS4P455Lo29cppuiAGsRQ==" spinCount="100000" sheet="1" objects="1" scenarios="1" formatCells="0"/>
  <dataConsolidate/>
  <mergeCells count="112">
    <mergeCell ref="CV51:DC52"/>
    <mergeCell ref="CN51:CU52"/>
    <mergeCell ref="AN43:DC47"/>
    <mergeCell ref="G50:J50"/>
    <mergeCell ref="AN50:BO50"/>
    <mergeCell ref="BP50:BW50"/>
    <mergeCell ref="BX50:CE50"/>
    <mergeCell ref="CF50:CM50"/>
    <mergeCell ref="CN50:CU50"/>
    <mergeCell ref="CV50:DC50"/>
    <mergeCell ref="BP53:BW54"/>
    <mergeCell ref="BX53:CE54"/>
    <mergeCell ref="CF53:CM54"/>
    <mergeCell ref="AN51:BA54"/>
    <mergeCell ref="BB51:BO52"/>
    <mergeCell ref="BP51:BW52"/>
    <mergeCell ref="BX51:CE52"/>
    <mergeCell ref="CF51:CM52"/>
    <mergeCell ref="I53:J54"/>
    <mergeCell ref="K53:K54"/>
    <mergeCell ref="L53:L54"/>
    <mergeCell ref="M53:M54"/>
    <mergeCell ref="N53:N54"/>
    <mergeCell ref="BB53:BO54"/>
    <mergeCell ref="CN57:CU58"/>
    <mergeCell ref="CV57:DC58"/>
    <mergeCell ref="CN53:CU54"/>
    <mergeCell ref="I51:J52"/>
    <mergeCell ref="K51:K52"/>
    <mergeCell ref="L51:L52"/>
    <mergeCell ref="M51:M52"/>
    <mergeCell ref="N51:N52"/>
    <mergeCell ref="I57:J58"/>
    <mergeCell ref="K57:K58"/>
    <mergeCell ref="BB55:BO56"/>
    <mergeCell ref="BP55:BW56"/>
    <mergeCell ref="G51:H54"/>
    <mergeCell ref="BP57:BW58"/>
    <mergeCell ref="BX57:CE58"/>
    <mergeCell ref="CF57:CM58"/>
    <mergeCell ref="L57:L58"/>
    <mergeCell ref="M57:M58"/>
    <mergeCell ref="N57:N58"/>
    <mergeCell ref="BB57:BO58"/>
    <mergeCell ref="BX73:CE74"/>
    <mergeCell ref="CF73:CM74"/>
    <mergeCell ref="CN73:CU74"/>
    <mergeCell ref="CV53:DC54"/>
    <mergeCell ref="G55:H58"/>
    <mergeCell ref="I55:J56"/>
    <mergeCell ref="K55:K56"/>
    <mergeCell ref="L55:L56"/>
    <mergeCell ref="M55:M56"/>
    <mergeCell ref="N55:N56"/>
    <mergeCell ref="AN73:BA76"/>
    <mergeCell ref="BB73:BO74"/>
    <mergeCell ref="BP73:BW74"/>
    <mergeCell ref="G72:J72"/>
    <mergeCell ref="AN72:BO72"/>
    <mergeCell ref="BP72:BW72"/>
    <mergeCell ref="G73:H76"/>
    <mergeCell ref="I73:J74"/>
    <mergeCell ref="K73:K74"/>
    <mergeCell ref="L73:L74"/>
    <mergeCell ref="M73:M74"/>
    <mergeCell ref="N73:N74"/>
    <mergeCell ref="AN65:DC69"/>
    <mergeCell ref="BX55:CE56"/>
    <mergeCell ref="CF55:CM56"/>
    <mergeCell ref="CN55:CU56"/>
    <mergeCell ref="CV55:DC56"/>
    <mergeCell ref="CV72:DC72"/>
    <mergeCell ref="BX72:CE72"/>
    <mergeCell ref="CF72:CM72"/>
    <mergeCell ref="CN72:CU72"/>
    <mergeCell ref="AN55:BA58"/>
    <mergeCell ref="BB75:BO76"/>
    <mergeCell ref="BP75:BW76"/>
    <mergeCell ref="BX75:CE76"/>
    <mergeCell ref="CF75:CM76"/>
    <mergeCell ref="CN75:CU76"/>
    <mergeCell ref="CV75:DC76"/>
    <mergeCell ref="BP77:BW78"/>
    <mergeCell ref="BX77:CE78"/>
    <mergeCell ref="CF77:CM78"/>
    <mergeCell ref="CF79:CM80"/>
    <mergeCell ref="CV73:DC74"/>
    <mergeCell ref="I75:J76"/>
    <mergeCell ref="K75:K76"/>
    <mergeCell ref="L75:L76"/>
    <mergeCell ref="M75:M76"/>
    <mergeCell ref="N75:N76"/>
    <mergeCell ref="CV79:DC80"/>
    <mergeCell ref="CN77:CU78"/>
    <mergeCell ref="CV77:DC78"/>
    <mergeCell ref="I79:J80"/>
    <mergeCell ref="K79:K80"/>
    <mergeCell ref="L79:L80"/>
    <mergeCell ref="M79:M80"/>
    <mergeCell ref="N79:N80"/>
    <mergeCell ref="BB79:BO80"/>
    <mergeCell ref="BP79:BW80"/>
    <mergeCell ref="G77:H80"/>
    <mergeCell ref="I77:J78"/>
    <mergeCell ref="K77:K78"/>
    <mergeCell ref="L77:L78"/>
    <mergeCell ref="M77:M78"/>
    <mergeCell ref="CN79:CU80"/>
    <mergeCell ref="BX79:CE80"/>
    <mergeCell ref="N77:N78"/>
    <mergeCell ref="AN77:BA80"/>
    <mergeCell ref="BB77:BO78"/>
  </mergeCells>
  <phoneticPr fontId="2"/>
  <printOptions horizontalCentered="1" verticalCentered="1"/>
  <pageMargins left="0" right="0" top="0.19685039370078741" bottom="0.31496062992125984" header="0.39370078740157483" footer="0"/>
  <pageSetup paperSize="9" scale="50"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9997E0-18D4-47C4-A6CE-2F6354C10798}">
  <sheetPr>
    <pageSetUpPr fitToPage="1"/>
  </sheetPr>
  <dimension ref="A1:DR125"/>
  <sheetViews>
    <sheetView showGridLines="0" zoomScaleNormal="100" zoomScaleSheetLayoutView="70" workbookViewId="0"/>
  </sheetViews>
  <sheetFormatPr defaultColWidth="0" defaultRowHeight="13.5" customHeight="1" zeroHeight="1" x14ac:dyDescent="0.2"/>
  <cols>
    <col min="1" max="34" width="2.453125" style="260" customWidth="1"/>
    <col min="35" max="122" width="2.453125" style="259" customWidth="1"/>
    <col min="123" max="16384" width="2.453125" style="259" hidden="1"/>
  </cols>
  <sheetData>
    <row r="1" spans="1:34" ht="13.5" customHeight="1" x14ac:dyDescent="0.2">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row>
    <row r="2" spans="1:34" ht="13" x14ac:dyDescent="0.2">
      <c r="S2" s="259"/>
      <c r="AH2" s="259"/>
    </row>
    <row r="3" spans="1:34" ht="13" x14ac:dyDescent="0.2">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row>
    <row r="4" spans="1:34" ht="13" x14ac:dyDescent="0.2"/>
    <row r="5" spans="1:34" ht="13" x14ac:dyDescent="0.2"/>
    <row r="6" spans="1:34" ht="13" x14ac:dyDescent="0.2"/>
    <row r="7" spans="1:34" ht="13" x14ac:dyDescent="0.2"/>
    <row r="8" spans="1:34" ht="13" x14ac:dyDescent="0.2"/>
    <row r="9" spans="1:34" ht="13" x14ac:dyDescent="0.2">
      <c r="AH9" s="259"/>
    </row>
    <row r="10" spans="1:34" ht="13" x14ac:dyDescent="0.2"/>
    <row r="11" spans="1:34" ht="13" x14ac:dyDescent="0.2"/>
    <row r="12" spans="1:34" ht="13" x14ac:dyDescent="0.2"/>
    <row r="13" spans="1:34" ht="13" x14ac:dyDescent="0.2"/>
    <row r="14" spans="1:34" ht="13" x14ac:dyDescent="0.2"/>
    <row r="15" spans="1:34" ht="13" x14ac:dyDescent="0.2"/>
    <row r="16" spans="1:34" ht="13" x14ac:dyDescent="0.2"/>
    <row r="17" spans="12:34" ht="13" x14ac:dyDescent="0.2">
      <c r="AH17" s="259"/>
    </row>
    <row r="18" spans="12:34" ht="13" x14ac:dyDescent="0.2"/>
    <row r="19" spans="12:34" ht="13" x14ac:dyDescent="0.2"/>
    <row r="20" spans="12:34" ht="13" x14ac:dyDescent="0.2">
      <c r="AH20" s="259"/>
    </row>
    <row r="21" spans="12:34" ht="13" x14ac:dyDescent="0.2">
      <c r="AH21" s="259"/>
    </row>
    <row r="22" spans="12:34" ht="13" x14ac:dyDescent="0.2"/>
    <row r="23" spans="12:34" ht="13" x14ac:dyDescent="0.2"/>
    <row r="24" spans="12:34" ht="13" x14ac:dyDescent="0.2">
      <c r="Q24" s="259"/>
    </row>
    <row r="25" spans="12:34" ht="13" x14ac:dyDescent="0.2"/>
    <row r="26" spans="12:34" ht="13" x14ac:dyDescent="0.2"/>
    <row r="27" spans="12:34" ht="13" x14ac:dyDescent="0.2"/>
    <row r="28" spans="12:34" ht="13" x14ac:dyDescent="0.2">
      <c r="O28" s="259"/>
      <c r="T28" s="259"/>
      <c r="AH28" s="259"/>
    </row>
    <row r="29" spans="12:34" ht="13" x14ac:dyDescent="0.2"/>
    <row r="30" spans="12:34" ht="13" x14ac:dyDescent="0.2"/>
    <row r="31" spans="12:34" ht="13" x14ac:dyDescent="0.2">
      <c r="Q31" s="259"/>
    </row>
    <row r="32" spans="12:34" ht="13" x14ac:dyDescent="0.2">
      <c r="L32" s="259"/>
    </row>
    <row r="33" spans="2:34" ht="13" x14ac:dyDescent="0.2">
      <c r="C33" s="259"/>
      <c r="E33" s="259"/>
      <c r="G33" s="259"/>
      <c r="I33" s="259"/>
      <c r="X33" s="259"/>
    </row>
    <row r="34" spans="2:34" ht="13" x14ac:dyDescent="0.2">
      <c r="B34" s="259"/>
      <c r="P34" s="259"/>
      <c r="R34" s="259"/>
      <c r="T34" s="259"/>
    </row>
    <row r="35" spans="2:34" ht="13" x14ac:dyDescent="0.2">
      <c r="D35" s="259"/>
      <c r="W35" s="259"/>
      <c r="AC35" s="259"/>
      <c r="AD35" s="259"/>
      <c r="AE35" s="259"/>
      <c r="AF35" s="259"/>
      <c r="AG35" s="259"/>
      <c r="AH35" s="259"/>
    </row>
    <row r="36" spans="2:34" ht="13" x14ac:dyDescent="0.2">
      <c r="H36" s="259"/>
      <c r="J36" s="259"/>
      <c r="K36" s="259"/>
      <c r="M36" s="259"/>
      <c r="Y36" s="259"/>
      <c r="Z36" s="259"/>
      <c r="AA36" s="259"/>
      <c r="AB36" s="259"/>
      <c r="AC36" s="259"/>
      <c r="AD36" s="259"/>
      <c r="AE36" s="259"/>
      <c r="AF36" s="259"/>
      <c r="AG36" s="259"/>
      <c r="AH36" s="259"/>
    </row>
    <row r="37" spans="2:34" ht="13" x14ac:dyDescent="0.2">
      <c r="AH37" s="259"/>
    </row>
    <row r="38" spans="2:34" ht="13" x14ac:dyDescent="0.2">
      <c r="AG38" s="259"/>
      <c r="AH38" s="259"/>
    </row>
    <row r="39" spans="2:34" ht="13" x14ac:dyDescent="0.2"/>
    <row r="40" spans="2:34" ht="13" x14ac:dyDescent="0.2">
      <c r="X40" s="259"/>
    </row>
    <row r="41" spans="2:34" ht="13" x14ac:dyDescent="0.2">
      <c r="R41" s="259"/>
    </row>
    <row r="42" spans="2:34" ht="13" x14ac:dyDescent="0.2">
      <c r="W42" s="259"/>
    </row>
    <row r="43" spans="2:34" ht="13" x14ac:dyDescent="0.2">
      <c r="Y43" s="259"/>
      <c r="Z43" s="259"/>
      <c r="AA43" s="259"/>
      <c r="AB43" s="259"/>
      <c r="AC43" s="259"/>
      <c r="AD43" s="259"/>
      <c r="AE43" s="259"/>
      <c r="AF43" s="259"/>
      <c r="AG43" s="259"/>
      <c r="AH43" s="259"/>
    </row>
    <row r="44" spans="2:34" ht="13" x14ac:dyDescent="0.2">
      <c r="AH44" s="259"/>
    </row>
    <row r="45" spans="2:34" ht="13" x14ac:dyDescent="0.2">
      <c r="X45" s="259"/>
    </row>
    <row r="46" spans="2:34" ht="13" x14ac:dyDescent="0.2"/>
    <row r="47" spans="2:34" ht="13" x14ac:dyDescent="0.2"/>
    <row r="48" spans="2:34" ht="13" x14ac:dyDescent="0.2">
      <c r="W48" s="259"/>
      <c r="Y48" s="259"/>
      <c r="Z48" s="259"/>
      <c r="AA48" s="259"/>
      <c r="AB48" s="259"/>
      <c r="AC48" s="259"/>
      <c r="AD48" s="259"/>
      <c r="AE48" s="259"/>
      <c r="AF48" s="259"/>
      <c r="AG48" s="259"/>
      <c r="AH48" s="259"/>
    </row>
    <row r="49" spans="28:34" ht="13" x14ac:dyDescent="0.2"/>
    <row r="50" spans="28:34" ht="13" x14ac:dyDescent="0.2">
      <c r="AE50" s="259"/>
      <c r="AF50" s="259"/>
      <c r="AG50" s="259"/>
      <c r="AH50" s="259"/>
    </row>
    <row r="51" spans="28:34" ht="13" x14ac:dyDescent="0.2">
      <c r="AC51" s="259"/>
      <c r="AD51" s="259"/>
      <c r="AE51" s="259"/>
      <c r="AF51" s="259"/>
      <c r="AG51" s="259"/>
      <c r="AH51" s="259"/>
    </row>
    <row r="52" spans="28:34" ht="13" x14ac:dyDescent="0.2"/>
    <row r="53" spans="28:34" ht="13" x14ac:dyDescent="0.2">
      <c r="AF53" s="259"/>
      <c r="AG53" s="259"/>
      <c r="AH53" s="259"/>
    </row>
    <row r="54" spans="28:34" ht="13" x14ac:dyDescent="0.2">
      <c r="AH54" s="259"/>
    </row>
    <row r="55" spans="28:34" ht="13" x14ac:dyDescent="0.2"/>
    <row r="56" spans="28:34" ht="13" x14ac:dyDescent="0.2">
      <c r="AB56" s="259"/>
      <c r="AC56" s="259"/>
      <c r="AD56" s="259"/>
      <c r="AE56" s="259"/>
      <c r="AF56" s="259"/>
      <c r="AG56" s="259"/>
      <c r="AH56" s="259"/>
    </row>
    <row r="57" spans="28:34" ht="13" x14ac:dyDescent="0.2">
      <c r="AH57" s="259"/>
    </row>
    <row r="58" spans="28:34" ht="13" x14ac:dyDescent="0.2">
      <c r="AH58" s="259"/>
    </row>
    <row r="59" spans="28:34" ht="13" x14ac:dyDescent="0.2"/>
    <row r="60" spans="28:34" ht="13" x14ac:dyDescent="0.2"/>
    <row r="61" spans="28:34" ht="13" x14ac:dyDescent="0.2"/>
    <row r="62" spans="28:34" ht="13" x14ac:dyDescent="0.2"/>
    <row r="63" spans="28:34" ht="13" x14ac:dyDescent="0.2">
      <c r="AH63" s="259"/>
    </row>
    <row r="64" spans="28:34" ht="13" x14ac:dyDescent="0.2">
      <c r="AG64" s="259"/>
      <c r="AH64" s="259"/>
    </row>
    <row r="65" spans="28:34" ht="13" x14ac:dyDescent="0.2"/>
    <row r="66" spans="28:34" ht="13" x14ac:dyDescent="0.2"/>
    <row r="67" spans="28:34" ht="13" x14ac:dyDescent="0.2"/>
    <row r="68" spans="28:34" ht="13" x14ac:dyDescent="0.2">
      <c r="AB68" s="259"/>
      <c r="AC68" s="259"/>
      <c r="AD68" s="259"/>
      <c r="AE68" s="259"/>
      <c r="AF68" s="259"/>
      <c r="AG68" s="259"/>
      <c r="AH68" s="259"/>
    </row>
    <row r="69" spans="28:34" ht="13" x14ac:dyDescent="0.2">
      <c r="AF69" s="259"/>
      <c r="AG69" s="259"/>
      <c r="AH69" s="259"/>
    </row>
    <row r="70" spans="28:34" ht="13" x14ac:dyDescent="0.2"/>
    <row r="71" spans="28:34" ht="13" x14ac:dyDescent="0.2"/>
    <row r="72" spans="28:34" ht="13" x14ac:dyDescent="0.2"/>
    <row r="73" spans="28:34" ht="13" x14ac:dyDescent="0.2"/>
    <row r="74" spans="28:34" ht="13" x14ac:dyDescent="0.2"/>
    <row r="75" spans="28:34" ht="13" x14ac:dyDescent="0.2">
      <c r="AH75" s="259"/>
    </row>
    <row r="76" spans="28:34" ht="13" x14ac:dyDescent="0.2">
      <c r="AF76" s="259"/>
      <c r="AG76" s="259"/>
      <c r="AH76" s="259"/>
    </row>
    <row r="77" spans="28:34" ht="13" x14ac:dyDescent="0.2">
      <c r="AG77" s="259"/>
      <c r="AH77" s="259"/>
    </row>
    <row r="78" spans="28:34" ht="13" x14ac:dyDescent="0.2"/>
    <row r="79" spans="28:34" ht="13" x14ac:dyDescent="0.2"/>
    <row r="80" spans="28:34" ht="13" x14ac:dyDescent="0.2"/>
    <row r="81" spans="25:34" ht="13" x14ac:dyDescent="0.2"/>
    <row r="82" spans="25:34" ht="13" x14ac:dyDescent="0.2">
      <c r="Y82" s="259"/>
    </row>
    <row r="83" spans="25:34" ht="13" x14ac:dyDescent="0.2">
      <c r="Y83" s="259"/>
      <c r="Z83" s="259"/>
      <c r="AA83" s="259"/>
      <c r="AB83" s="259"/>
      <c r="AC83" s="259"/>
      <c r="AD83" s="259"/>
      <c r="AE83" s="259"/>
      <c r="AF83" s="259"/>
      <c r="AG83" s="259"/>
      <c r="AH83" s="259"/>
    </row>
    <row r="84" spans="25:34" ht="13" x14ac:dyDescent="0.2"/>
    <row r="85" spans="25:34" ht="13" x14ac:dyDescent="0.2"/>
    <row r="86" spans="25:34" ht="13" x14ac:dyDescent="0.2"/>
    <row r="87" spans="25:34" ht="13" x14ac:dyDescent="0.2"/>
    <row r="88" spans="25:34" ht="13" x14ac:dyDescent="0.2">
      <c r="AH88" s="259"/>
    </row>
    <row r="89" spans="25:34" ht="13" x14ac:dyDescent="0.2"/>
    <row r="90" spans="25:34" ht="13" x14ac:dyDescent="0.2"/>
    <row r="91" spans="25:34" ht="13" x14ac:dyDescent="0.2"/>
    <row r="92" spans="25:34" ht="13.5" customHeight="1" x14ac:dyDescent="0.2"/>
    <row r="93" spans="25:34" ht="13.5" customHeight="1" x14ac:dyDescent="0.2"/>
    <row r="94" spans="25:34" ht="13.5" customHeight="1" x14ac:dyDescent="0.2">
      <c r="AF94" s="259"/>
      <c r="AG94" s="259"/>
      <c r="AH94" s="259"/>
    </row>
    <row r="95" spans="25:34" ht="13.5" customHeight="1" x14ac:dyDescent="0.2">
      <c r="AH95" s="259"/>
    </row>
    <row r="96" spans="25:34" ht="13.5" customHeight="1" x14ac:dyDescent="0.2"/>
    <row r="97" spans="33:34" ht="13.5" customHeight="1" x14ac:dyDescent="0.2"/>
    <row r="98" spans="33:34" ht="13.5" customHeight="1" x14ac:dyDescent="0.2"/>
    <row r="99" spans="33:34" ht="13.5" customHeight="1" x14ac:dyDescent="0.2"/>
    <row r="100" spans="33:34" ht="13.5" customHeight="1" x14ac:dyDescent="0.2"/>
    <row r="101" spans="33:34" ht="13.5" customHeight="1" x14ac:dyDescent="0.2">
      <c r="AH101" s="259"/>
    </row>
    <row r="102" spans="33:34" ht="13.5" customHeight="1" x14ac:dyDescent="0.2"/>
    <row r="103" spans="33:34" ht="13.5" customHeight="1" x14ac:dyDescent="0.2"/>
    <row r="104" spans="33:34" ht="13.5" customHeight="1" x14ac:dyDescent="0.2">
      <c r="AG104" s="259"/>
      <c r="AH104" s="259"/>
    </row>
    <row r="105" spans="33:34" ht="13.5" customHeight="1" x14ac:dyDescent="0.2"/>
    <row r="106" spans="33:34" ht="13.5" customHeight="1" x14ac:dyDescent="0.2"/>
    <row r="107" spans="33:34" ht="13.5" customHeight="1" x14ac:dyDescent="0.2"/>
    <row r="108" spans="33:34" ht="13.5" customHeight="1" x14ac:dyDescent="0.2"/>
    <row r="109" spans="33:34" ht="13.5" customHeight="1" x14ac:dyDescent="0.2"/>
    <row r="110" spans="33:34" ht="13.5" customHeight="1" x14ac:dyDescent="0.2"/>
    <row r="111" spans="33:34" ht="13.5" customHeight="1" x14ac:dyDescent="0.2"/>
    <row r="112" spans="33:34" ht="13.5" customHeight="1" x14ac:dyDescent="0.2"/>
    <row r="113" spans="34:122" ht="13.5" customHeight="1" x14ac:dyDescent="0.2"/>
    <row r="114" spans="34:122" ht="13.5" customHeight="1" x14ac:dyDescent="0.2"/>
    <row r="115" spans="34:122" ht="13.5" customHeight="1" x14ac:dyDescent="0.2"/>
    <row r="116" spans="34:122" ht="13.5" customHeight="1" x14ac:dyDescent="0.2">
      <c r="AH116" s="259"/>
    </row>
    <row r="117" spans="34:122" ht="13.5" customHeight="1" x14ac:dyDescent="0.2"/>
    <row r="118" spans="34:122" ht="13.5" customHeight="1" x14ac:dyDescent="0.2"/>
    <row r="119" spans="34:122" ht="13.5" customHeight="1" x14ac:dyDescent="0.2"/>
    <row r="120" spans="34:122" ht="13.5" customHeight="1" x14ac:dyDescent="0.2">
      <c r="AH120" s="259"/>
    </row>
    <row r="121" spans="34:122" ht="13.5" customHeight="1" x14ac:dyDescent="0.2">
      <c r="AH121" s="259"/>
    </row>
    <row r="122" spans="34:122" ht="13.5" customHeight="1" x14ac:dyDescent="0.2"/>
    <row r="123" spans="34:122" ht="13.5" customHeight="1" x14ac:dyDescent="0.2"/>
    <row r="124" spans="34:122" ht="13.5" customHeight="1" x14ac:dyDescent="0.2"/>
    <row r="125" spans="34:122" ht="13.5" customHeight="1" x14ac:dyDescent="0.2">
      <c r="DR125" s="259" t="s">
        <v>505</v>
      </c>
    </row>
  </sheetData>
  <sheetProtection algorithmName="SHA-512" hashValue="6/e7tNtplIEznli0r17PWQMIiB8a5BjsxyCxQL4VHNR2aYd9HYC+WrNmjBoVLChmMms55zXuwdqTVwZGjHR2+Q==" saltValue="BS2Yqg3f2jEdVpnuXrnvoA==" spinCount="100000"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4F8C11-F58B-4243-99FE-8E5EE8DB17B7}">
  <sheetPr>
    <pageSetUpPr fitToPage="1"/>
  </sheetPr>
  <dimension ref="A1:DR125"/>
  <sheetViews>
    <sheetView showGridLines="0" zoomScaleNormal="100" zoomScaleSheetLayoutView="55" workbookViewId="0"/>
  </sheetViews>
  <sheetFormatPr defaultColWidth="0" defaultRowHeight="13.5" customHeight="1" zeroHeight="1" x14ac:dyDescent="0.2"/>
  <cols>
    <col min="1" max="34" width="2.453125" style="260" customWidth="1"/>
    <col min="35" max="122" width="2.453125" style="259" customWidth="1"/>
    <col min="123" max="16384" width="2.453125" style="259" hidden="1"/>
  </cols>
  <sheetData>
    <row r="1" spans="2:34" ht="13.5" customHeight="1" x14ac:dyDescent="0.2">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row>
    <row r="2" spans="2:34" ht="13" x14ac:dyDescent="0.2">
      <c r="S2" s="259"/>
      <c r="AH2" s="259"/>
    </row>
    <row r="3" spans="2:34" ht="13" x14ac:dyDescent="0.2">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row>
    <row r="4" spans="2:34" ht="13" x14ac:dyDescent="0.2"/>
    <row r="5" spans="2:34" ht="13" x14ac:dyDescent="0.2"/>
    <row r="6" spans="2:34" ht="13" x14ac:dyDescent="0.2"/>
    <row r="7" spans="2:34" ht="13" x14ac:dyDescent="0.2"/>
    <row r="8" spans="2:34" ht="13" x14ac:dyDescent="0.2"/>
    <row r="9" spans="2:34" ht="13" x14ac:dyDescent="0.2">
      <c r="AH9" s="259"/>
    </row>
    <row r="10" spans="2:34" ht="13" x14ac:dyDescent="0.2"/>
    <row r="11" spans="2:34" ht="13" x14ac:dyDescent="0.2"/>
    <row r="12" spans="2:34" ht="13" x14ac:dyDescent="0.2"/>
    <row r="13" spans="2:34" ht="13" x14ac:dyDescent="0.2"/>
    <row r="14" spans="2:34" ht="13" x14ac:dyDescent="0.2"/>
    <row r="15" spans="2:34" ht="13" x14ac:dyDescent="0.2"/>
    <row r="16" spans="2:34" ht="13" x14ac:dyDescent="0.2"/>
    <row r="17" spans="12:34" ht="13" x14ac:dyDescent="0.2">
      <c r="AH17" s="259"/>
    </row>
    <row r="18" spans="12:34" ht="13" x14ac:dyDescent="0.2"/>
    <row r="19" spans="12:34" ht="13" x14ac:dyDescent="0.2"/>
    <row r="20" spans="12:34" ht="13" x14ac:dyDescent="0.2">
      <c r="AH20" s="259"/>
    </row>
    <row r="21" spans="12:34" ht="13" x14ac:dyDescent="0.2">
      <c r="AH21" s="259"/>
    </row>
    <row r="22" spans="12:34" ht="13" x14ac:dyDescent="0.2"/>
    <row r="23" spans="12:34" ht="13" x14ac:dyDescent="0.2"/>
    <row r="24" spans="12:34" ht="13" x14ac:dyDescent="0.2">
      <c r="Q24" s="259"/>
    </row>
    <row r="25" spans="12:34" ht="13" x14ac:dyDescent="0.2"/>
    <row r="26" spans="12:34" ht="13" x14ac:dyDescent="0.2"/>
    <row r="27" spans="12:34" ht="13" x14ac:dyDescent="0.2"/>
    <row r="28" spans="12:34" ht="13" x14ac:dyDescent="0.2">
      <c r="O28" s="259"/>
      <c r="T28" s="259"/>
      <c r="AH28" s="259"/>
    </row>
    <row r="29" spans="12:34" ht="13" x14ac:dyDescent="0.2"/>
    <row r="30" spans="12:34" ht="13" x14ac:dyDescent="0.2"/>
    <row r="31" spans="12:34" ht="13" x14ac:dyDescent="0.2">
      <c r="Q31" s="259"/>
    </row>
    <row r="32" spans="12:34" ht="13" x14ac:dyDescent="0.2">
      <c r="L32" s="259"/>
    </row>
    <row r="33" spans="2:34" ht="13" x14ac:dyDescent="0.2">
      <c r="C33" s="259"/>
      <c r="E33" s="259"/>
      <c r="G33" s="259"/>
      <c r="I33" s="259"/>
      <c r="X33" s="259"/>
    </row>
    <row r="34" spans="2:34" ht="13" x14ac:dyDescent="0.2">
      <c r="B34" s="259"/>
      <c r="P34" s="259"/>
      <c r="R34" s="259"/>
      <c r="T34" s="259"/>
    </row>
    <row r="35" spans="2:34" ht="13" x14ac:dyDescent="0.2">
      <c r="D35" s="259"/>
      <c r="W35" s="259"/>
      <c r="AC35" s="259"/>
      <c r="AD35" s="259"/>
      <c r="AE35" s="259"/>
      <c r="AF35" s="259"/>
      <c r="AG35" s="259"/>
      <c r="AH35" s="259"/>
    </row>
    <row r="36" spans="2:34" ht="13" x14ac:dyDescent="0.2">
      <c r="H36" s="259"/>
      <c r="J36" s="259"/>
      <c r="K36" s="259"/>
      <c r="M36" s="259"/>
      <c r="Y36" s="259"/>
      <c r="Z36" s="259"/>
      <c r="AA36" s="259"/>
      <c r="AB36" s="259"/>
      <c r="AC36" s="259"/>
      <c r="AD36" s="259"/>
      <c r="AE36" s="259"/>
      <c r="AF36" s="259"/>
      <c r="AG36" s="259"/>
      <c r="AH36" s="259"/>
    </row>
    <row r="37" spans="2:34" ht="13" x14ac:dyDescent="0.2">
      <c r="AH37" s="259"/>
    </row>
    <row r="38" spans="2:34" ht="13" x14ac:dyDescent="0.2">
      <c r="AG38" s="259"/>
      <c r="AH38" s="259"/>
    </row>
    <row r="39" spans="2:34" ht="13" x14ac:dyDescent="0.2"/>
    <row r="40" spans="2:34" ht="13" x14ac:dyDescent="0.2">
      <c r="X40" s="259"/>
    </row>
    <row r="41" spans="2:34" ht="13" x14ac:dyDescent="0.2">
      <c r="R41" s="259"/>
    </row>
    <row r="42" spans="2:34" ht="13" x14ac:dyDescent="0.2">
      <c r="W42" s="259"/>
    </row>
    <row r="43" spans="2:34" ht="13" x14ac:dyDescent="0.2">
      <c r="Y43" s="259"/>
      <c r="Z43" s="259"/>
      <c r="AA43" s="259"/>
      <c r="AB43" s="259"/>
      <c r="AC43" s="259"/>
      <c r="AD43" s="259"/>
      <c r="AE43" s="259"/>
      <c r="AF43" s="259"/>
      <c r="AG43" s="259"/>
      <c r="AH43" s="259"/>
    </row>
    <row r="44" spans="2:34" ht="13" x14ac:dyDescent="0.2">
      <c r="AH44" s="259"/>
    </row>
    <row r="45" spans="2:34" ht="13" x14ac:dyDescent="0.2">
      <c r="X45" s="259"/>
    </row>
    <row r="46" spans="2:34" ht="13" x14ac:dyDescent="0.2"/>
    <row r="47" spans="2:34" ht="13" x14ac:dyDescent="0.2"/>
    <row r="48" spans="2:34" ht="13" x14ac:dyDescent="0.2">
      <c r="W48" s="259"/>
      <c r="Y48" s="259"/>
      <c r="Z48" s="259"/>
      <c r="AA48" s="259"/>
      <c r="AB48" s="259"/>
      <c r="AC48" s="259"/>
      <c r="AD48" s="259"/>
      <c r="AE48" s="259"/>
      <c r="AF48" s="259"/>
      <c r="AG48" s="259"/>
      <c r="AH48" s="259"/>
    </row>
    <row r="49" spans="28:34" ht="13" x14ac:dyDescent="0.2"/>
    <row r="50" spans="28:34" ht="13" x14ac:dyDescent="0.2">
      <c r="AE50" s="259"/>
      <c r="AF50" s="259"/>
      <c r="AG50" s="259"/>
      <c r="AH50" s="259"/>
    </row>
    <row r="51" spans="28:34" ht="13" x14ac:dyDescent="0.2">
      <c r="AC51" s="259"/>
      <c r="AD51" s="259"/>
      <c r="AE51" s="259"/>
      <c r="AF51" s="259"/>
      <c r="AG51" s="259"/>
      <c r="AH51" s="259"/>
    </row>
    <row r="52" spans="28:34" ht="13" x14ac:dyDescent="0.2"/>
    <row r="53" spans="28:34" ht="13" x14ac:dyDescent="0.2">
      <c r="AF53" s="259"/>
      <c r="AG53" s="259"/>
      <c r="AH53" s="259"/>
    </row>
    <row r="54" spans="28:34" ht="13" x14ac:dyDescent="0.2">
      <c r="AH54" s="259"/>
    </row>
    <row r="55" spans="28:34" ht="13" x14ac:dyDescent="0.2"/>
    <row r="56" spans="28:34" ht="13" x14ac:dyDescent="0.2">
      <c r="AB56" s="259"/>
      <c r="AC56" s="259"/>
      <c r="AD56" s="259"/>
      <c r="AE56" s="259"/>
      <c r="AF56" s="259"/>
      <c r="AG56" s="259"/>
      <c r="AH56" s="259"/>
    </row>
    <row r="57" spans="28:34" ht="13" x14ac:dyDescent="0.2">
      <c r="AH57" s="259"/>
    </row>
    <row r="58" spans="28:34" ht="13" x14ac:dyDescent="0.2">
      <c r="AH58" s="259"/>
    </row>
    <row r="59" spans="28:34" ht="13" x14ac:dyDescent="0.2">
      <c r="AG59" s="259"/>
      <c r="AH59" s="259"/>
    </row>
    <row r="60" spans="28:34" ht="13" x14ac:dyDescent="0.2"/>
    <row r="61" spans="28:34" ht="13" x14ac:dyDescent="0.2"/>
    <row r="62" spans="28:34" ht="13" x14ac:dyDescent="0.2"/>
    <row r="63" spans="28:34" ht="13" x14ac:dyDescent="0.2">
      <c r="AH63" s="259"/>
    </row>
    <row r="64" spans="28:34" ht="13" x14ac:dyDescent="0.2">
      <c r="AG64" s="259"/>
      <c r="AH64" s="259"/>
    </row>
    <row r="65" spans="28:34" ht="13" x14ac:dyDescent="0.2"/>
    <row r="66" spans="28:34" ht="13" x14ac:dyDescent="0.2"/>
    <row r="67" spans="28:34" ht="13" x14ac:dyDescent="0.2"/>
    <row r="68" spans="28:34" ht="13" x14ac:dyDescent="0.2">
      <c r="AB68" s="259"/>
      <c r="AC68" s="259"/>
      <c r="AD68" s="259"/>
      <c r="AE68" s="259"/>
      <c r="AF68" s="259"/>
      <c r="AG68" s="259"/>
      <c r="AH68" s="259"/>
    </row>
    <row r="69" spans="28:34" ht="13" x14ac:dyDescent="0.2">
      <c r="AF69" s="259"/>
      <c r="AG69" s="259"/>
      <c r="AH69" s="259"/>
    </row>
    <row r="70" spans="28:34" ht="13" x14ac:dyDescent="0.2"/>
    <row r="71" spans="28:34" ht="13" x14ac:dyDescent="0.2"/>
    <row r="72" spans="28:34" ht="13" x14ac:dyDescent="0.2"/>
    <row r="73" spans="28:34" ht="13" x14ac:dyDescent="0.2"/>
    <row r="74" spans="28:34" ht="13" x14ac:dyDescent="0.2"/>
    <row r="75" spans="28:34" ht="13" x14ac:dyDescent="0.2">
      <c r="AH75" s="259"/>
    </row>
    <row r="76" spans="28:34" ht="13" x14ac:dyDescent="0.2">
      <c r="AF76" s="259"/>
      <c r="AG76" s="259"/>
      <c r="AH76" s="259"/>
    </row>
    <row r="77" spans="28:34" ht="13" x14ac:dyDescent="0.2">
      <c r="AG77" s="259"/>
      <c r="AH77" s="259"/>
    </row>
    <row r="78" spans="28:34" ht="13" x14ac:dyDescent="0.2"/>
    <row r="79" spans="28:34" ht="13" x14ac:dyDescent="0.2"/>
    <row r="80" spans="28:34" ht="13" x14ac:dyDescent="0.2"/>
    <row r="81" spans="25:34" ht="13" x14ac:dyDescent="0.2"/>
    <row r="82" spans="25:34" ht="13" x14ac:dyDescent="0.2">
      <c r="Y82" s="259"/>
    </row>
    <row r="83" spans="25:34" ht="13" x14ac:dyDescent="0.2">
      <c r="Y83" s="259"/>
      <c r="Z83" s="259"/>
      <c r="AA83" s="259"/>
      <c r="AB83" s="259"/>
      <c r="AC83" s="259"/>
      <c r="AD83" s="259"/>
      <c r="AE83" s="259"/>
      <c r="AF83" s="259"/>
      <c r="AG83" s="259"/>
      <c r="AH83" s="259"/>
    </row>
    <row r="84" spans="25:34" ht="13" x14ac:dyDescent="0.2"/>
    <row r="85" spans="25:34" ht="13" x14ac:dyDescent="0.2"/>
    <row r="86" spans="25:34" ht="13" x14ac:dyDescent="0.2"/>
    <row r="87" spans="25:34" ht="13" x14ac:dyDescent="0.2"/>
    <row r="88" spans="25:34" ht="13" x14ac:dyDescent="0.2">
      <c r="AH88" s="259"/>
    </row>
    <row r="89" spans="25:34" ht="13" x14ac:dyDescent="0.2"/>
    <row r="90" spans="25:34" ht="13" x14ac:dyDescent="0.2"/>
    <row r="91" spans="25:34" ht="13" x14ac:dyDescent="0.2"/>
    <row r="92" spans="25:34" ht="13.5" customHeight="1" x14ac:dyDescent="0.2"/>
    <row r="93" spans="25:34" ht="13.5" customHeight="1" x14ac:dyDescent="0.2"/>
    <row r="94" spans="25:34" ht="13.5" customHeight="1" x14ac:dyDescent="0.2">
      <c r="AF94" s="259"/>
      <c r="AG94" s="259"/>
      <c r="AH94" s="259"/>
    </row>
    <row r="95" spans="25:34" ht="13.5" customHeight="1" x14ac:dyDescent="0.2">
      <c r="AH95" s="259"/>
    </row>
    <row r="96" spans="25:34" ht="13.5" customHeight="1" x14ac:dyDescent="0.2"/>
    <row r="97" spans="33:34" ht="13.5" customHeight="1" x14ac:dyDescent="0.2"/>
    <row r="98" spans="33:34" ht="13.5" customHeight="1" x14ac:dyDescent="0.2"/>
    <row r="99" spans="33:34" ht="13.5" customHeight="1" x14ac:dyDescent="0.2"/>
    <row r="100" spans="33:34" ht="13.5" customHeight="1" x14ac:dyDescent="0.2"/>
    <row r="101" spans="33:34" ht="13.5" customHeight="1" x14ac:dyDescent="0.2">
      <c r="AH101" s="259"/>
    </row>
    <row r="102" spans="33:34" ht="13.5" customHeight="1" x14ac:dyDescent="0.2"/>
    <row r="103" spans="33:34" ht="13.5" customHeight="1" x14ac:dyDescent="0.2"/>
    <row r="104" spans="33:34" ht="13.5" customHeight="1" x14ac:dyDescent="0.2">
      <c r="AG104" s="259"/>
      <c r="AH104" s="259"/>
    </row>
    <row r="105" spans="33:34" ht="13.5" customHeight="1" x14ac:dyDescent="0.2"/>
    <row r="106" spans="33:34" ht="13.5" customHeight="1" x14ac:dyDescent="0.2"/>
    <row r="107" spans="33:34" ht="13.5" customHeight="1" x14ac:dyDescent="0.2"/>
    <row r="108" spans="33:34" ht="13.5" customHeight="1" x14ac:dyDescent="0.2"/>
    <row r="109" spans="33:34" ht="13.5" customHeight="1" x14ac:dyDescent="0.2"/>
    <row r="110" spans="33:34" ht="13.5" customHeight="1" x14ac:dyDescent="0.2"/>
    <row r="111" spans="33:34" ht="13.5" customHeight="1" x14ac:dyDescent="0.2"/>
    <row r="112" spans="33:34" ht="13.5" customHeight="1" x14ac:dyDescent="0.2"/>
    <row r="113" spans="34:122" ht="13.5" customHeight="1" x14ac:dyDescent="0.2"/>
    <row r="114" spans="34:122" ht="13.5" customHeight="1" x14ac:dyDescent="0.2"/>
    <row r="115" spans="34:122" ht="13.5" customHeight="1" x14ac:dyDescent="0.2"/>
    <row r="116" spans="34:122" ht="13.5" customHeight="1" x14ac:dyDescent="0.2">
      <c r="AH116" s="259"/>
    </row>
    <row r="117" spans="34:122" ht="13.5" customHeight="1" x14ac:dyDescent="0.2"/>
    <row r="118" spans="34:122" ht="13.5" customHeight="1" x14ac:dyDescent="0.2"/>
    <row r="119" spans="34:122" ht="13.5" customHeight="1" x14ac:dyDescent="0.2"/>
    <row r="120" spans="34:122" ht="13.5" customHeight="1" x14ac:dyDescent="0.2">
      <c r="AH120" s="259"/>
    </row>
    <row r="121" spans="34:122" ht="13.5" customHeight="1" x14ac:dyDescent="0.2">
      <c r="AH121" s="259"/>
    </row>
    <row r="122" spans="34:122" ht="13.5" customHeight="1" x14ac:dyDescent="0.2"/>
    <row r="123" spans="34:122" ht="13.5" customHeight="1" x14ac:dyDescent="0.2"/>
    <row r="124" spans="34:122" ht="13.5" customHeight="1" x14ac:dyDescent="0.2"/>
    <row r="125" spans="34:122" ht="13.5" customHeight="1" x14ac:dyDescent="0.2">
      <c r="DR125" s="259" t="s">
        <v>505</v>
      </c>
    </row>
  </sheetData>
  <sheetProtection algorithmName="SHA-512" hashValue="d+oGKAlD7azpojCi34L6lsZMIu5gR0eH8272FCfqaZez4EliPRLHe32Q62JJrmFo/6NvUP6EvGeCz00tlVzWKQ==" saltValue="8Q3xWMpmvSWirIlzRo73+g=="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08984375" defaultRowHeight="13" x14ac:dyDescent="0.2"/>
  <cols>
    <col min="1" max="1" width="45.90625" style="144" customWidth="1"/>
    <col min="2" max="8" width="13.36328125" style="144" customWidth="1"/>
    <col min="9" max="16384" width="11.08984375" style="144"/>
  </cols>
  <sheetData>
    <row r="1" spans="1:8" x14ac:dyDescent="0.2">
      <c r="A1" s="138"/>
      <c r="B1" s="139"/>
      <c r="C1" s="140"/>
      <c r="D1" s="141"/>
      <c r="E1" s="142"/>
      <c r="F1" s="142"/>
      <c r="G1" s="142"/>
      <c r="H1" s="143"/>
    </row>
    <row r="2" spans="1:8" x14ac:dyDescent="0.2">
      <c r="A2" s="145"/>
      <c r="B2" s="146"/>
      <c r="C2" s="147"/>
      <c r="D2" s="148" t="s">
        <v>54</v>
      </c>
      <c r="E2" s="149"/>
      <c r="F2" s="150" t="s">
        <v>555</v>
      </c>
      <c r="G2" s="151"/>
      <c r="H2" s="152"/>
    </row>
    <row r="3" spans="1:8" x14ac:dyDescent="0.2">
      <c r="A3" s="148" t="s">
        <v>548</v>
      </c>
      <c r="B3" s="153"/>
      <c r="C3" s="154"/>
      <c r="D3" s="155">
        <v>173169</v>
      </c>
      <c r="E3" s="156"/>
      <c r="F3" s="157">
        <v>108252</v>
      </c>
      <c r="G3" s="158"/>
      <c r="H3" s="159"/>
    </row>
    <row r="4" spans="1:8" x14ac:dyDescent="0.2">
      <c r="A4" s="160"/>
      <c r="B4" s="161"/>
      <c r="C4" s="162"/>
      <c r="D4" s="163">
        <v>154981</v>
      </c>
      <c r="E4" s="164"/>
      <c r="F4" s="165">
        <v>50321</v>
      </c>
      <c r="G4" s="166"/>
      <c r="H4" s="167"/>
    </row>
    <row r="5" spans="1:8" x14ac:dyDescent="0.2">
      <c r="A5" s="148" t="s">
        <v>550</v>
      </c>
      <c r="B5" s="153"/>
      <c r="C5" s="154"/>
      <c r="D5" s="155">
        <v>140187</v>
      </c>
      <c r="E5" s="156"/>
      <c r="F5" s="157">
        <v>93492</v>
      </c>
      <c r="G5" s="158"/>
      <c r="H5" s="159"/>
    </row>
    <row r="6" spans="1:8" x14ac:dyDescent="0.2">
      <c r="A6" s="160"/>
      <c r="B6" s="161"/>
      <c r="C6" s="162"/>
      <c r="D6" s="163">
        <v>120449</v>
      </c>
      <c r="E6" s="164"/>
      <c r="F6" s="165">
        <v>53316</v>
      </c>
      <c r="G6" s="166"/>
      <c r="H6" s="167"/>
    </row>
    <row r="7" spans="1:8" x14ac:dyDescent="0.2">
      <c r="A7" s="148" t="s">
        <v>551</v>
      </c>
      <c r="B7" s="153"/>
      <c r="C7" s="154"/>
      <c r="D7" s="155">
        <v>92335</v>
      </c>
      <c r="E7" s="156"/>
      <c r="F7" s="157">
        <v>94796</v>
      </c>
      <c r="G7" s="158"/>
      <c r="H7" s="159"/>
    </row>
    <row r="8" spans="1:8" x14ac:dyDescent="0.2">
      <c r="A8" s="160"/>
      <c r="B8" s="161"/>
      <c r="C8" s="162"/>
      <c r="D8" s="163">
        <v>77723</v>
      </c>
      <c r="E8" s="164"/>
      <c r="F8" s="165">
        <v>55781</v>
      </c>
      <c r="G8" s="166"/>
      <c r="H8" s="167"/>
    </row>
    <row r="9" spans="1:8" x14ac:dyDescent="0.2">
      <c r="A9" s="148" t="s">
        <v>552</v>
      </c>
      <c r="B9" s="153"/>
      <c r="C9" s="154"/>
      <c r="D9" s="155">
        <v>95332</v>
      </c>
      <c r="E9" s="156"/>
      <c r="F9" s="157">
        <v>85942</v>
      </c>
      <c r="G9" s="158"/>
      <c r="H9" s="159"/>
    </row>
    <row r="10" spans="1:8" x14ac:dyDescent="0.2">
      <c r="A10" s="160"/>
      <c r="B10" s="161"/>
      <c r="C10" s="162"/>
      <c r="D10" s="163">
        <v>64198</v>
      </c>
      <c r="E10" s="164"/>
      <c r="F10" s="165">
        <v>48630</v>
      </c>
      <c r="G10" s="166"/>
      <c r="H10" s="167"/>
    </row>
    <row r="11" spans="1:8" x14ac:dyDescent="0.2">
      <c r="A11" s="148" t="s">
        <v>553</v>
      </c>
      <c r="B11" s="153"/>
      <c r="C11" s="154"/>
      <c r="D11" s="155">
        <v>75794</v>
      </c>
      <c r="E11" s="156"/>
      <c r="F11" s="157">
        <v>95007</v>
      </c>
      <c r="G11" s="158"/>
      <c r="H11" s="159"/>
    </row>
    <row r="12" spans="1:8" x14ac:dyDescent="0.2">
      <c r="A12" s="160"/>
      <c r="B12" s="161"/>
      <c r="C12" s="168"/>
      <c r="D12" s="163">
        <v>62548</v>
      </c>
      <c r="E12" s="164"/>
      <c r="F12" s="165">
        <v>48509</v>
      </c>
      <c r="G12" s="166"/>
      <c r="H12" s="167"/>
    </row>
    <row r="13" spans="1:8" x14ac:dyDescent="0.2">
      <c r="A13" s="148"/>
      <c r="B13" s="153"/>
      <c r="C13" s="169"/>
      <c r="D13" s="170">
        <v>115363</v>
      </c>
      <c r="E13" s="171"/>
      <c r="F13" s="172">
        <v>95498</v>
      </c>
      <c r="G13" s="173"/>
      <c r="H13" s="159"/>
    </row>
    <row r="14" spans="1:8" x14ac:dyDescent="0.2">
      <c r="A14" s="160"/>
      <c r="B14" s="161"/>
      <c r="C14" s="162"/>
      <c r="D14" s="163">
        <v>95980</v>
      </c>
      <c r="E14" s="164"/>
      <c r="F14" s="165">
        <v>51311</v>
      </c>
      <c r="G14" s="166"/>
      <c r="H14" s="167"/>
    </row>
    <row r="17" spans="1:11" x14ac:dyDescent="0.2">
      <c r="A17" s="144" t="s">
        <v>55</v>
      </c>
    </row>
    <row r="18" spans="1:11" x14ac:dyDescent="0.2">
      <c r="A18" s="174"/>
      <c r="B18" s="174" t="str">
        <f>実質収支比率等に係る経年分析!F$46</f>
        <v>H30</v>
      </c>
      <c r="C18" s="174" t="str">
        <f>実質収支比率等に係る経年分析!G$46</f>
        <v>R01</v>
      </c>
      <c r="D18" s="174" t="str">
        <f>実質収支比率等に係る経年分析!H$46</f>
        <v>R02</v>
      </c>
      <c r="E18" s="174" t="str">
        <f>実質収支比率等に係る経年分析!I$46</f>
        <v>R03</v>
      </c>
      <c r="F18" s="174" t="str">
        <f>実質収支比率等に係る経年分析!J$46</f>
        <v>R04</v>
      </c>
    </row>
    <row r="19" spans="1:11" x14ac:dyDescent="0.2">
      <c r="A19" s="174" t="s">
        <v>56</v>
      </c>
      <c r="B19" s="174">
        <f>ROUND(VALUE(SUBSTITUTE(実質収支比率等に係る経年分析!F$48,"▲","-")),2)</f>
        <v>3.89</v>
      </c>
      <c r="C19" s="174">
        <f>ROUND(VALUE(SUBSTITUTE(実質収支比率等に係る経年分析!G$48,"▲","-")),2)</f>
        <v>5.85</v>
      </c>
      <c r="D19" s="174">
        <f>ROUND(VALUE(SUBSTITUTE(実質収支比率等に係る経年分析!H$48,"▲","-")),2)</f>
        <v>3.46</v>
      </c>
      <c r="E19" s="174">
        <f>ROUND(VALUE(SUBSTITUTE(実質収支比率等に係る経年分析!I$48,"▲","-")),2)</f>
        <v>4.71</v>
      </c>
      <c r="F19" s="174">
        <f>ROUND(VALUE(SUBSTITUTE(実質収支比率等に係る経年分析!J$48,"▲","-")),2)</f>
        <v>4.88</v>
      </c>
    </row>
    <row r="20" spans="1:11" x14ac:dyDescent="0.2">
      <c r="A20" s="174" t="s">
        <v>57</v>
      </c>
      <c r="B20" s="174">
        <f>ROUND(VALUE(SUBSTITUTE(実質収支比率等に係る経年分析!F$47,"▲","-")),2)</f>
        <v>47.55</v>
      </c>
      <c r="C20" s="174">
        <f>ROUND(VALUE(SUBSTITUTE(実質収支比率等に係る経年分析!G$47,"▲","-")),2)</f>
        <v>53.77</v>
      </c>
      <c r="D20" s="174">
        <f>ROUND(VALUE(SUBSTITUTE(実質収支比率等に係る経年分析!H$47,"▲","-")),2)</f>
        <v>58.85</v>
      </c>
      <c r="E20" s="174">
        <f>ROUND(VALUE(SUBSTITUTE(実質収支比率等に係る経年分析!I$47,"▲","-")),2)</f>
        <v>63.7</v>
      </c>
      <c r="F20" s="174">
        <f>ROUND(VALUE(SUBSTITUTE(実質収支比率等に係る経年分析!J$47,"▲","-")),2)</f>
        <v>66.400000000000006</v>
      </c>
    </row>
    <row r="21" spans="1:11" x14ac:dyDescent="0.2">
      <c r="A21" s="174" t="s">
        <v>58</v>
      </c>
      <c r="B21" s="174">
        <f>IF(ISNUMBER(VALUE(SUBSTITUTE(実質収支比率等に係る経年分析!F$49,"▲","-"))),ROUND(VALUE(SUBSTITUTE(実質収支比率等に係る経年分析!F$49,"▲","-")),2),NA())</f>
        <v>0.5</v>
      </c>
      <c r="C21" s="174">
        <f>IF(ISNUMBER(VALUE(SUBSTITUTE(実質収支比率等に係る経年分析!G$49,"▲","-"))),ROUND(VALUE(SUBSTITUTE(実質収支比率等に係る経年分析!G$49,"▲","-")),2),NA())</f>
        <v>7.86</v>
      </c>
      <c r="D21" s="174">
        <f>IF(ISNUMBER(VALUE(SUBSTITUTE(実質収支比率等に係る経年分析!H$49,"▲","-"))),ROUND(VALUE(SUBSTITUTE(実質収支比率等に係る経年分析!H$49,"▲","-")),2),NA())</f>
        <v>5.94</v>
      </c>
      <c r="E21" s="174">
        <f>IF(ISNUMBER(VALUE(SUBSTITUTE(実質収支比率等に係る経年分析!I$49,"▲","-"))),ROUND(VALUE(SUBSTITUTE(実質収支比率等に係る経年分析!I$49,"▲","-")),2),NA())</f>
        <v>8.9499999999999993</v>
      </c>
      <c r="F21" s="174">
        <f>IF(ISNUMBER(VALUE(SUBSTITUTE(実質収支比率等に係る経年分析!J$49,"▲","-"))),ROUND(VALUE(SUBSTITUTE(実質収支比率等に係る経年分析!J$49,"▲","-")),2),NA())</f>
        <v>0.94</v>
      </c>
    </row>
    <row r="24" spans="1:11" x14ac:dyDescent="0.2">
      <c r="A24" s="144" t="s">
        <v>59</v>
      </c>
    </row>
    <row r="25" spans="1:11" x14ac:dyDescent="0.2">
      <c r="A25" s="175"/>
      <c r="B25" s="175" t="str">
        <f>連結実質赤字比率に係る赤字・黒字の構成分析!F$33</f>
        <v>H30</v>
      </c>
      <c r="C25" s="175"/>
      <c r="D25" s="175" t="str">
        <f>連結実質赤字比率に係る赤字・黒字の構成分析!G$33</f>
        <v>R01</v>
      </c>
      <c r="E25" s="175"/>
      <c r="F25" s="175" t="str">
        <f>連結実質赤字比率に係る赤字・黒字の構成分析!H$33</f>
        <v>R02</v>
      </c>
      <c r="G25" s="175"/>
      <c r="H25" s="175" t="str">
        <f>連結実質赤字比率に係る赤字・黒字の構成分析!I$33</f>
        <v>R03</v>
      </c>
      <c r="I25" s="175"/>
      <c r="J25" s="175" t="str">
        <f>連結実質赤字比率に係る赤字・黒字の構成分析!J$33</f>
        <v>R04</v>
      </c>
      <c r="K25" s="175"/>
    </row>
    <row r="26" spans="1:11" x14ac:dyDescent="0.2">
      <c r="A26" s="175"/>
      <c r="B26" s="175" t="s">
        <v>60</v>
      </c>
      <c r="C26" s="175" t="s">
        <v>61</v>
      </c>
      <c r="D26" s="175" t="s">
        <v>60</v>
      </c>
      <c r="E26" s="175" t="s">
        <v>61</v>
      </c>
      <c r="F26" s="175" t="s">
        <v>60</v>
      </c>
      <c r="G26" s="175" t="s">
        <v>61</v>
      </c>
      <c r="H26" s="175" t="s">
        <v>60</v>
      </c>
      <c r="I26" s="175" t="s">
        <v>61</v>
      </c>
      <c r="J26" s="175" t="s">
        <v>60</v>
      </c>
      <c r="K26" s="175" t="s">
        <v>61</v>
      </c>
    </row>
    <row r="27" spans="1:11" x14ac:dyDescent="0.2">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#N/A</v>
      </c>
      <c r="C27" s="175">
        <f>IF(ROUND(VALUE(SUBSTITUTE(連結実質赤字比率に係る赤字・黒字の構成分析!F$43,"▲", "-")), 2) &gt;= 0, ABS(ROUND(VALUE(SUBSTITUTE(連結実質赤字比率に係る赤字・黒字の構成分析!F$43,"▲", "-")), 2)), NA())</f>
        <v>1.71</v>
      </c>
      <c r="D27" s="175" t="e">
        <f>IF(ROUND(VALUE(SUBSTITUTE(連結実質赤字比率に係る赤字・黒字の構成分析!G$43,"▲", "-")), 2) &lt; 0, ABS(ROUND(VALUE(SUBSTITUTE(連結実質赤字比率に係る赤字・黒字の構成分析!G$43,"▲", "-")), 2)), NA())</f>
        <v>#N/A</v>
      </c>
      <c r="E27" s="175">
        <f>IF(ROUND(VALUE(SUBSTITUTE(連結実質赤字比率に係る赤字・黒字の構成分析!G$43,"▲", "-")), 2) &gt;= 0, ABS(ROUND(VALUE(SUBSTITUTE(連結実質赤字比率に係る赤字・黒字の構成分析!G$43,"▲", "-")), 2)), NA())</f>
        <v>1.33</v>
      </c>
      <c r="F27" s="175" t="e">
        <f>IF(ROUND(VALUE(SUBSTITUTE(連結実質赤字比率に係る赤字・黒字の構成分析!H$43,"▲", "-")), 2) &lt; 0, ABS(ROUND(VALUE(SUBSTITUTE(連結実質赤字比率に係る赤字・黒字の構成分析!H$43,"▲", "-")), 2)), NA())</f>
        <v>#N/A</v>
      </c>
      <c r="G27" s="175">
        <f>IF(ROUND(VALUE(SUBSTITUTE(連結実質赤字比率に係る赤字・黒字の構成分析!H$43,"▲", "-")), 2) &gt;= 0, ABS(ROUND(VALUE(SUBSTITUTE(連結実質赤字比率に係る赤字・黒字の構成分析!H$43,"▲", "-")), 2)), NA())</f>
        <v>0.62</v>
      </c>
      <c r="H27" s="175" t="e">
        <f>IF(ROUND(VALUE(SUBSTITUTE(連結実質赤字比率に係る赤字・黒字の構成分析!I$43,"▲", "-")), 2) &lt; 0, ABS(ROUND(VALUE(SUBSTITUTE(連結実質赤字比率に係る赤字・黒字の構成分析!I$43,"▲", "-")), 2)), NA())</f>
        <v>#N/A</v>
      </c>
      <c r="I27" s="175">
        <f>IF(ROUND(VALUE(SUBSTITUTE(連結実質赤字比率に係る赤字・黒字の構成分析!I$43,"▲", "-")), 2) &gt;= 0, ABS(ROUND(VALUE(SUBSTITUTE(連結実質赤字比率に係る赤字・黒字の構成分析!I$43,"▲", "-")), 2)), NA())</f>
        <v>0.94</v>
      </c>
      <c r="J27" s="175" t="e">
        <f>IF(ROUND(VALUE(SUBSTITUTE(連結実質赤字比率に係る赤字・黒字の構成分析!J$43,"▲", "-")), 2) &lt; 0, ABS(ROUND(VALUE(SUBSTITUTE(連結実質赤字比率に係る赤字・黒字の構成分析!J$43,"▲", "-")), 2)), NA())</f>
        <v>#N/A</v>
      </c>
      <c r="K27" s="175">
        <f>IF(ROUND(VALUE(SUBSTITUTE(連結実質赤字比率に係る赤字・黒字の構成分析!J$43,"▲", "-")), 2) &gt;= 0, ABS(ROUND(VALUE(SUBSTITUTE(連結実質赤字比率に係る赤字・黒字の構成分析!J$43,"▲", "-")), 2)), NA())</f>
        <v>0</v>
      </c>
    </row>
    <row r="28" spans="1:11" x14ac:dyDescent="0.2">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x14ac:dyDescent="0.2">
      <c r="A29" s="175" t="str">
        <f>IF(連結実質赤字比率に係る赤字・黒字の構成分析!C$41="",NA(),連結実質赤字比率に係る赤字・黒字の構成分析!C$41)</f>
        <v>地域開発事業特別会計</v>
      </c>
      <c r="B29" s="175" t="e">
        <f>IF(ROUND(VALUE(SUBSTITUTE(連結実質赤字比率に係る赤字・黒字の構成分析!F$41,"▲", "-")), 2) &lt; 0, ABS(ROUND(VALUE(SUBSTITUTE(連結実質赤字比率に係る赤字・黒字の構成分析!F$41,"▲", "-")), 2)), NA())</f>
        <v>#N/A</v>
      </c>
      <c r="C29" s="175">
        <f>IF(ROUND(VALUE(SUBSTITUTE(連結実質赤字比率に係る赤字・黒字の構成分析!F$41,"▲", "-")), 2) &gt;= 0, ABS(ROUND(VALUE(SUBSTITUTE(連結実質赤字比率に係る赤字・黒字の構成分析!F$41,"▲", "-")), 2)), NA())</f>
        <v>0</v>
      </c>
      <c r="D29" s="175" t="e">
        <f>IF(ROUND(VALUE(SUBSTITUTE(連結実質赤字比率に係る赤字・黒字の構成分析!G$41,"▲", "-")), 2) &lt; 0, ABS(ROUND(VALUE(SUBSTITUTE(連結実質赤字比率に係る赤字・黒字の構成分析!G$41,"▲", "-")), 2)), NA())</f>
        <v>#N/A</v>
      </c>
      <c r="E29" s="175">
        <f>IF(ROUND(VALUE(SUBSTITUTE(連結実質赤字比率に係る赤字・黒字の構成分析!G$41,"▲", "-")), 2) &gt;= 0, ABS(ROUND(VALUE(SUBSTITUTE(連結実質赤字比率に係る赤字・黒字の構成分析!G$41,"▲", "-")), 2)), NA())</f>
        <v>0.01</v>
      </c>
      <c r="F29" s="175" t="e">
        <f>IF(ROUND(VALUE(SUBSTITUTE(連結実質赤字比率に係る赤字・黒字の構成分析!H$41,"▲", "-")), 2) &lt; 0, ABS(ROUND(VALUE(SUBSTITUTE(連結実質赤字比率に係る赤字・黒字の構成分析!H$41,"▲", "-")), 2)), NA())</f>
        <v>#N/A</v>
      </c>
      <c r="G29" s="175">
        <f>IF(ROUND(VALUE(SUBSTITUTE(連結実質赤字比率に係る赤字・黒字の構成分析!H$41,"▲", "-")), 2) &gt;= 0, ABS(ROUND(VALUE(SUBSTITUTE(連結実質赤字比率に係る赤字・黒字の構成分析!H$41,"▲", "-")), 2)), NA())</f>
        <v>0</v>
      </c>
      <c r="H29" s="175" t="e">
        <f>IF(ROUND(VALUE(SUBSTITUTE(連結実質赤字比率に係る赤字・黒字の構成分析!I$41,"▲", "-")), 2) &lt; 0, ABS(ROUND(VALUE(SUBSTITUTE(連結実質赤字比率に係る赤字・黒字の構成分析!I$41,"▲", "-")), 2)), NA())</f>
        <v>#N/A</v>
      </c>
      <c r="I29" s="175">
        <f>IF(ROUND(VALUE(SUBSTITUTE(連結実質赤字比率に係る赤字・黒字の構成分析!I$41,"▲", "-")), 2) &gt;= 0, ABS(ROUND(VALUE(SUBSTITUTE(連結実質赤字比率に係る赤字・黒字の構成分析!I$41,"▲", "-")), 2)), NA())</f>
        <v>0</v>
      </c>
      <c r="J29" s="175" t="e">
        <f>IF(ROUND(VALUE(SUBSTITUTE(連結実質赤字比率に係る赤字・黒字の構成分析!J$41,"▲", "-")), 2) &lt; 0, ABS(ROUND(VALUE(SUBSTITUTE(連結実質赤字比率に係る赤字・黒字の構成分析!J$41,"▲", "-")), 2)), NA())</f>
        <v>#N/A</v>
      </c>
      <c r="K29" s="175">
        <f>IF(ROUND(VALUE(SUBSTITUTE(連結実質赤字比率に係る赤字・黒字の構成分析!J$41,"▲", "-")), 2) &gt;= 0, ABS(ROUND(VALUE(SUBSTITUTE(連結実質赤字比率に係る赤字・黒字の構成分析!J$41,"▲", "-")), 2)), NA())</f>
        <v>0.01</v>
      </c>
    </row>
    <row r="30" spans="1:11" x14ac:dyDescent="0.2">
      <c r="A30" s="175" t="str">
        <f>IF(連結実質赤字比率に係る赤字・黒字の構成分析!C$40="",NA(),連結実質赤字比率に係る赤字・黒字の構成分析!C$40)</f>
        <v>下水道事業特別会計</v>
      </c>
      <c r="B30" s="175" t="e">
        <f>IF(ROUND(VALUE(SUBSTITUTE(連結実質赤字比率に係る赤字・黒字の構成分析!F$40,"▲", "-")), 2) &lt; 0, ABS(ROUND(VALUE(SUBSTITUTE(連結実質赤字比率に係る赤字・黒字の構成分析!F$40,"▲", "-")), 2)), NA())</f>
        <v>#N/A</v>
      </c>
      <c r="C30" s="175">
        <f>IF(ROUND(VALUE(SUBSTITUTE(連結実質赤字比率に係る赤字・黒字の構成分析!F$40,"▲", "-")), 2) &gt;= 0, ABS(ROUND(VALUE(SUBSTITUTE(連結実質赤字比率に係る赤字・黒字の構成分析!F$40,"▲", "-")), 2)), NA())</f>
        <v>0.22</v>
      </c>
      <c r="D30" s="175" t="e">
        <f>IF(ROUND(VALUE(SUBSTITUTE(連結実質赤字比率に係る赤字・黒字の構成分析!G$40,"▲", "-")), 2) &lt; 0, ABS(ROUND(VALUE(SUBSTITUTE(連結実質赤字比率に係る赤字・黒字の構成分析!G$40,"▲", "-")), 2)), NA())</f>
        <v>#N/A</v>
      </c>
      <c r="E30" s="175">
        <f>IF(ROUND(VALUE(SUBSTITUTE(連結実質赤字比率に係る赤字・黒字の構成分析!G$40,"▲", "-")), 2) &gt;= 0, ABS(ROUND(VALUE(SUBSTITUTE(連結実質赤字比率に係る赤字・黒字の構成分析!G$40,"▲", "-")), 2)), NA())</f>
        <v>0.33</v>
      </c>
      <c r="F30" s="175" t="e">
        <f>IF(ROUND(VALUE(SUBSTITUTE(連結実質赤字比率に係る赤字・黒字の構成分析!H$40,"▲", "-")), 2) &lt; 0, ABS(ROUND(VALUE(SUBSTITUTE(連結実質赤字比率に係る赤字・黒字の構成分析!H$40,"▲", "-")), 2)), NA())</f>
        <v>#N/A</v>
      </c>
      <c r="G30" s="175">
        <f>IF(ROUND(VALUE(SUBSTITUTE(連結実質赤字比率に係る赤字・黒字の構成分析!H$40,"▲", "-")), 2) &gt;= 0, ABS(ROUND(VALUE(SUBSTITUTE(連結実質赤字比率に係る赤字・黒字の構成分析!H$40,"▲", "-")), 2)), NA())</f>
        <v>0.2</v>
      </c>
      <c r="H30" s="175" t="e">
        <f>IF(ROUND(VALUE(SUBSTITUTE(連結実質赤字比率に係る赤字・黒字の構成分析!I$40,"▲", "-")), 2) &lt; 0, ABS(ROUND(VALUE(SUBSTITUTE(連結実質赤字比率に係る赤字・黒字の構成分析!I$40,"▲", "-")), 2)), NA())</f>
        <v>#N/A</v>
      </c>
      <c r="I30" s="175">
        <f>IF(ROUND(VALUE(SUBSTITUTE(連結実質赤字比率に係る赤字・黒字の構成分析!I$40,"▲", "-")), 2) &gt;= 0, ABS(ROUND(VALUE(SUBSTITUTE(連結実質赤字比率に係る赤字・黒字の構成分析!I$40,"▲", "-")), 2)), NA())</f>
        <v>0.04</v>
      </c>
      <c r="J30" s="175" t="e">
        <f>IF(ROUND(VALUE(SUBSTITUTE(連結実質赤字比率に係る赤字・黒字の構成分析!J$40,"▲", "-")), 2) &lt; 0, ABS(ROUND(VALUE(SUBSTITUTE(連結実質赤字比率に係る赤字・黒字の構成分析!J$40,"▲", "-")), 2)), NA())</f>
        <v>#N/A</v>
      </c>
      <c r="K30" s="175">
        <f>IF(ROUND(VALUE(SUBSTITUTE(連結実質赤字比率に係る赤字・黒字の構成分析!J$40,"▲", "-")), 2) &gt;= 0, ABS(ROUND(VALUE(SUBSTITUTE(連結実質赤字比率に係る赤字・黒字の構成分析!J$40,"▲", "-")), 2)), NA())</f>
        <v>0.09</v>
      </c>
    </row>
    <row r="31" spans="1:11" x14ac:dyDescent="0.2">
      <c r="A31" s="175" t="str">
        <f>IF(連結実質赤字比率に係る赤字・黒字の構成分析!C$39="",NA(),連結実質赤字比率に係る赤字・黒字の構成分析!C$39)</f>
        <v>簡易水道特別会計</v>
      </c>
      <c r="B31" s="175" t="e">
        <f>IF(ROUND(VALUE(SUBSTITUTE(連結実質赤字比率に係る赤字・黒字の構成分析!F$39,"▲", "-")), 2) &lt; 0, ABS(ROUND(VALUE(SUBSTITUTE(連結実質赤字比率に係る赤字・黒字の構成分析!F$39,"▲", "-")), 2)), NA())</f>
        <v>#N/A</v>
      </c>
      <c r="C31" s="175">
        <f>IF(ROUND(VALUE(SUBSTITUTE(連結実質赤字比率に係る赤字・黒字の構成分析!F$39,"▲", "-")), 2) &gt;= 0, ABS(ROUND(VALUE(SUBSTITUTE(連結実質赤字比率に係る赤字・黒字の構成分析!F$39,"▲", "-")), 2)), NA())</f>
        <v>0.04</v>
      </c>
      <c r="D31" s="175" t="e">
        <f>IF(ROUND(VALUE(SUBSTITUTE(連結実質赤字比率に係る赤字・黒字の構成分析!G$39,"▲", "-")), 2) &lt; 0, ABS(ROUND(VALUE(SUBSTITUTE(連結実質赤字比率に係る赤字・黒字の構成分析!G$39,"▲", "-")), 2)), NA())</f>
        <v>#N/A</v>
      </c>
      <c r="E31" s="175">
        <f>IF(ROUND(VALUE(SUBSTITUTE(連結実質赤字比率に係る赤字・黒字の構成分析!G$39,"▲", "-")), 2) &gt;= 0, ABS(ROUND(VALUE(SUBSTITUTE(連結実質赤字比率に係る赤字・黒字の構成分析!G$39,"▲", "-")), 2)), NA())</f>
        <v>0.16</v>
      </c>
      <c r="F31" s="175" t="e">
        <f>IF(ROUND(VALUE(SUBSTITUTE(連結実質赤字比率に係る赤字・黒字の構成分析!H$39,"▲", "-")), 2) &lt; 0, ABS(ROUND(VALUE(SUBSTITUTE(連結実質赤字比率に係る赤字・黒字の構成分析!H$39,"▲", "-")), 2)), NA())</f>
        <v>#N/A</v>
      </c>
      <c r="G31" s="175">
        <f>IF(ROUND(VALUE(SUBSTITUTE(連結実質赤字比率に係る赤字・黒字の構成分析!H$39,"▲", "-")), 2) &gt;= 0, ABS(ROUND(VALUE(SUBSTITUTE(連結実質赤字比率に係る赤字・黒字の構成分析!H$39,"▲", "-")), 2)), NA())</f>
        <v>7.0000000000000007E-2</v>
      </c>
      <c r="H31" s="175" t="e">
        <f>IF(ROUND(VALUE(SUBSTITUTE(連結実質赤字比率に係る赤字・黒字の構成分析!I$39,"▲", "-")), 2) &lt; 0, ABS(ROUND(VALUE(SUBSTITUTE(連結実質赤字比率に係る赤字・黒字の構成分析!I$39,"▲", "-")), 2)), NA())</f>
        <v>#N/A</v>
      </c>
      <c r="I31" s="175">
        <f>IF(ROUND(VALUE(SUBSTITUTE(連結実質赤字比率に係る赤字・黒字の構成分析!I$39,"▲", "-")), 2) &gt;= 0, ABS(ROUND(VALUE(SUBSTITUTE(連結実質赤字比率に係る赤字・黒字の構成分析!I$39,"▲", "-")), 2)), NA())</f>
        <v>0.01</v>
      </c>
      <c r="J31" s="175" t="e">
        <f>IF(ROUND(VALUE(SUBSTITUTE(連結実質赤字比率に係る赤字・黒字の構成分析!J$39,"▲", "-")), 2) &lt; 0, ABS(ROUND(VALUE(SUBSTITUTE(連結実質赤字比率に係る赤字・黒字の構成分析!J$39,"▲", "-")), 2)), NA())</f>
        <v>#N/A</v>
      </c>
      <c r="K31" s="175">
        <f>IF(ROUND(VALUE(SUBSTITUTE(連結実質赤字比率に係る赤字・黒字の構成分析!J$39,"▲", "-")), 2) &gt;= 0, ABS(ROUND(VALUE(SUBSTITUTE(連結実質赤字比率に係る赤字・黒字の構成分析!J$39,"▲", "-")), 2)), NA())</f>
        <v>0.15</v>
      </c>
    </row>
    <row r="32" spans="1:11" x14ac:dyDescent="0.2">
      <c r="A32" s="175" t="str">
        <f>IF(連結実質赤字比率に係る赤字・黒字の構成分析!C$38="",NA(),連結実質赤字比率に係る赤字・黒字の構成分析!C$38)</f>
        <v>国民健康保険特別会計（施設勘定）</v>
      </c>
      <c r="B32" s="175" t="e">
        <f>IF(ROUND(VALUE(SUBSTITUTE(連結実質赤字比率に係る赤字・黒字の構成分析!F$38,"▲", "-")), 2) &lt; 0, ABS(ROUND(VALUE(SUBSTITUTE(連結実質赤字比率に係る赤字・黒字の構成分析!F$38,"▲", "-")), 2)), NA())</f>
        <v>#N/A</v>
      </c>
      <c r="C32" s="175">
        <f>IF(ROUND(VALUE(SUBSTITUTE(連結実質赤字比率に係る赤字・黒字の構成分析!F$38,"▲", "-")), 2) &gt;= 0, ABS(ROUND(VALUE(SUBSTITUTE(連結実質赤字比率に係る赤字・黒字の構成分析!F$38,"▲", "-")), 2)), NA())</f>
        <v>0.04</v>
      </c>
      <c r="D32" s="175" t="e">
        <f>IF(ROUND(VALUE(SUBSTITUTE(連結実質赤字比率に係る赤字・黒字の構成分析!G$38,"▲", "-")), 2) &lt; 0, ABS(ROUND(VALUE(SUBSTITUTE(連結実質赤字比率に係る赤字・黒字の構成分析!G$38,"▲", "-")), 2)), NA())</f>
        <v>#N/A</v>
      </c>
      <c r="E32" s="175">
        <f>IF(ROUND(VALUE(SUBSTITUTE(連結実質赤字比率に係る赤字・黒字の構成分析!G$38,"▲", "-")), 2) &gt;= 0, ABS(ROUND(VALUE(SUBSTITUTE(連結実質赤字比率に係る赤字・黒字の構成分析!G$38,"▲", "-")), 2)), NA())</f>
        <v>0.09</v>
      </c>
      <c r="F32" s="175" t="e">
        <f>IF(ROUND(VALUE(SUBSTITUTE(連結実質赤字比率に係る赤字・黒字の構成分析!H$38,"▲", "-")), 2) &lt; 0, ABS(ROUND(VALUE(SUBSTITUTE(連結実質赤字比率に係る赤字・黒字の構成分析!H$38,"▲", "-")), 2)), NA())</f>
        <v>#N/A</v>
      </c>
      <c r="G32" s="175">
        <f>IF(ROUND(VALUE(SUBSTITUTE(連結実質赤字比率に係る赤字・黒字の構成分析!H$38,"▲", "-")), 2) &gt;= 0, ABS(ROUND(VALUE(SUBSTITUTE(連結実質赤字比率に係る赤字・黒字の構成分析!H$38,"▲", "-")), 2)), NA())</f>
        <v>0.06</v>
      </c>
      <c r="H32" s="175" t="e">
        <f>IF(ROUND(VALUE(SUBSTITUTE(連結実質赤字比率に係る赤字・黒字の構成分析!I$38,"▲", "-")), 2) &lt; 0, ABS(ROUND(VALUE(SUBSTITUTE(連結実質赤字比率に係る赤字・黒字の構成分析!I$38,"▲", "-")), 2)), NA())</f>
        <v>#N/A</v>
      </c>
      <c r="I32" s="175">
        <f>IF(ROUND(VALUE(SUBSTITUTE(連結実質赤字比率に係る赤字・黒字の構成分析!I$38,"▲", "-")), 2) &gt;= 0, ABS(ROUND(VALUE(SUBSTITUTE(連結実質赤字比率に係る赤字・黒字の構成分析!I$38,"▲", "-")), 2)), NA())</f>
        <v>7.0000000000000007E-2</v>
      </c>
      <c r="J32" s="175" t="e">
        <f>IF(ROUND(VALUE(SUBSTITUTE(連結実質赤字比率に係る赤字・黒字の構成分析!J$38,"▲", "-")), 2) &lt; 0, ABS(ROUND(VALUE(SUBSTITUTE(連結実質赤字比率に係る赤字・黒字の構成分析!J$38,"▲", "-")), 2)), NA())</f>
        <v>#N/A</v>
      </c>
      <c r="K32" s="175">
        <f>IF(ROUND(VALUE(SUBSTITUTE(連結実質赤字比率に係る赤字・黒字の構成分析!J$38,"▲", "-")), 2) &gt;= 0, ABS(ROUND(VALUE(SUBSTITUTE(連結実質赤字比率に係る赤字・黒字の構成分析!J$38,"▲", "-")), 2)), NA())</f>
        <v>0.16</v>
      </c>
    </row>
    <row r="33" spans="1:16" x14ac:dyDescent="0.2">
      <c r="A33" s="175" t="str">
        <f>IF(連結実質赤字比率に係る赤字・黒字の構成分析!C$37="",NA(),連結実質赤字比率に係る赤字・黒字の構成分析!C$37)</f>
        <v>水道事業会計</v>
      </c>
      <c r="B33" s="175" t="e">
        <f>IF(ROUND(VALUE(SUBSTITUTE(連結実質赤字比率に係る赤字・黒字の構成分析!F$37,"▲", "-")), 2) &lt; 0, ABS(ROUND(VALUE(SUBSTITUTE(連結実質赤字比率に係る赤字・黒字の構成分析!F$37,"▲", "-")), 2)), NA())</f>
        <v>#N/A</v>
      </c>
      <c r="C33" s="175">
        <f>IF(ROUND(VALUE(SUBSTITUTE(連結実質赤字比率に係る赤字・黒字の構成分析!F$37,"▲", "-")), 2) &gt;= 0, ABS(ROUND(VALUE(SUBSTITUTE(連結実質赤字比率に係る赤字・黒字の構成分析!F$37,"▲", "-")), 2)), NA())</f>
        <v>1.65</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1.26</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1.1200000000000001</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1.47</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1.04</v>
      </c>
    </row>
    <row r="34" spans="1:16" x14ac:dyDescent="0.2">
      <c r="A34" s="175" t="str">
        <f>IF(連結実質赤字比率に係る赤字・黒字の構成分析!C$36="",NA(),連結実質赤字比率に係る赤字・黒字の構成分析!C$36)</f>
        <v>介護保険特別会計</v>
      </c>
      <c r="B34" s="175" t="e">
        <f>IF(ROUND(VALUE(SUBSTITUTE(連結実質赤字比率に係る赤字・黒字の構成分析!F$36,"▲", "-")), 2) &lt; 0, ABS(ROUND(VALUE(SUBSTITUTE(連結実質赤字比率に係る赤字・黒字の構成分析!F$36,"▲", "-")), 2)), NA())</f>
        <v>#N/A</v>
      </c>
      <c r="C34" s="175">
        <f>IF(ROUND(VALUE(SUBSTITUTE(連結実質赤字比率に係る赤字・黒字の構成分析!F$36,"▲", "-")), 2) &gt;= 0, ABS(ROUND(VALUE(SUBSTITUTE(連結実質赤字比率に係る赤字・黒字の構成分析!F$36,"▲", "-")), 2)), NA())</f>
        <v>1.2</v>
      </c>
      <c r="D34" s="175" t="e">
        <f>IF(ROUND(VALUE(SUBSTITUTE(連結実質赤字比率に係る赤字・黒字の構成分析!G$36,"▲", "-")), 2) &lt; 0, ABS(ROUND(VALUE(SUBSTITUTE(連結実質赤字比率に係る赤字・黒字の構成分析!G$36,"▲", "-")), 2)), NA())</f>
        <v>#N/A</v>
      </c>
      <c r="E34" s="175">
        <f>IF(ROUND(VALUE(SUBSTITUTE(連結実質赤字比率に係る赤字・黒字の構成分析!G$36,"▲", "-")), 2) &gt;= 0, ABS(ROUND(VALUE(SUBSTITUTE(連結実質赤字比率に係る赤字・黒字の構成分析!G$36,"▲", "-")), 2)), NA())</f>
        <v>0.69</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0.8</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2.15</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2.2999999999999998</v>
      </c>
    </row>
    <row r="35" spans="1:16" x14ac:dyDescent="0.2">
      <c r="A35" s="175" t="str">
        <f>IF(連結実質赤字比率に係る赤字・黒字の構成分析!C$35="",NA(),連結実質赤字比率に係る赤字・黒字の構成分析!C$35)</f>
        <v>一般会計</v>
      </c>
      <c r="B35" s="175" t="e">
        <f>IF(ROUND(VALUE(SUBSTITUTE(連結実質赤字比率に係る赤字・黒字の構成分析!F$35,"▲", "-")), 2) &lt; 0, ABS(ROUND(VALUE(SUBSTITUTE(連結実質赤字比率に係る赤字・黒字の構成分析!F$35,"▲", "-")), 2)), NA())</f>
        <v>#N/A</v>
      </c>
      <c r="C35" s="175">
        <f>IF(ROUND(VALUE(SUBSTITUTE(連結実質赤字比率に係る赤字・黒字の構成分析!F$35,"▲", "-")), 2) &gt;= 0, ABS(ROUND(VALUE(SUBSTITUTE(連結実質赤字比率に係る赤字・黒字の構成分析!F$35,"▲", "-")), 2)), NA())</f>
        <v>3.86</v>
      </c>
      <c r="D35" s="175" t="e">
        <f>IF(ROUND(VALUE(SUBSTITUTE(連結実質赤字比率に係る赤字・黒字の構成分析!G$35,"▲", "-")), 2) &lt; 0, ABS(ROUND(VALUE(SUBSTITUTE(連結実質赤字比率に係る赤字・黒字の構成分析!G$35,"▲", "-")), 2)), NA())</f>
        <v>#N/A</v>
      </c>
      <c r="E35" s="175">
        <f>IF(ROUND(VALUE(SUBSTITUTE(連結実質赤字比率に係る赤字・黒字の構成分析!G$35,"▲", "-")), 2) &gt;= 0, ABS(ROUND(VALUE(SUBSTITUTE(連結実質赤字比率に係る赤字・黒字の構成分析!G$35,"▲", "-")), 2)), NA())</f>
        <v>5.79</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3.42</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4.72</v>
      </c>
      <c r="J35" s="175" t="e">
        <f>IF(ROUND(VALUE(SUBSTITUTE(連結実質赤字比率に係る赤字・黒字の構成分析!J$35,"▲", "-")), 2) &lt; 0, ABS(ROUND(VALUE(SUBSTITUTE(連結実質赤字比率に係る赤字・黒字の構成分析!J$35,"▲", "-")), 2)), NA())</f>
        <v>#N/A</v>
      </c>
      <c r="K35" s="175">
        <f>IF(ROUND(VALUE(SUBSTITUTE(連結実質赤字比率に係る赤字・黒字の構成分析!J$35,"▲", "-")), 2) &gt;= 0, ABS(ROUND(VALUE(SUBSTITUTE(連結実質赤字比率に係る赤字・黒字の構成分析!J$35,"▲", "-")), 2)), NA())</f>
        <v>4.8600000000000003</v>
      </c>
    </row>
    <row r="36" spans="1:16" x14ac:dyDescent="0.2">
      <c r="A36" s="175" t="str">
        <f>IF(連結実質赤字比率に係る赤字・黒字の構成分析!C$34="",NA(),連結実質赤字比率に係る赤字・黒字の構成分析!C$34)</f>
        <v>後期高齢者医療特別会計</v>
      </c>
      <c r="B36" s="175" t="e">
        <f>IF(ROUND(VALUE(SUBSTITUTE(連結実質赤字比率に係る赤字・黒字の構成分析!F$34,"▲", "-")), 2) &lt; 0, ABS(ROUND(VALUE(SUBSTITUTE(連結実質赤字比率に係る赤字・黒字の構成分析!F$34,"▲", "-")), 2)), NA())</f>
        <v>#N/A</v>
      </c>
      <c r="C36" s="175">
        <f>IF(ROUND(VALUE(SUBSTITUTE(連結実質赤字比率に係る赤字・黒字の構成分析!F$34,"▲", "-")), 2) &gt;= 0, ABS(ROUND(VALUE(SUBSTITUTE(連結実質赤字比率に係る赤字・黒字の構成分析!F$34,"▲", "-")), 2)), NA())</f>
        <v>0.02</v>
      </c>
      <c r="D36" s="175" t="e">
        <f>IF(ROUND(VALUE(SUBSTITUTE(連結実質赤字比率に係る赤字・黒字の構成分析!G$34,"▲", "-")), 2) &lt; 0, ABS(ROUND(VALUE(SUBSTITUTE(連結実質赤字比率に係る赤字・黒字の構成分析!G$34,"▲", "-")), 2)), NA())</f>
        <v>#N/A</v>
      </c>
      <c r="E36" s="175">
        <f>IF(ROUND(VALUE(SUBSTITUTE(連結実質赤字比率に係る赤字・黒字の構成分析!G$34,"▲", "-")), 2) &gt;= 0, ABS(ROUND(VALUE(SUBSTITUTE(連結実質赤字比率に係る赤字・黒字の構成分析!G$34,"▲", "-")), 2)), NA())</f>
        <v>0.02</v>
      </c>
      <c r="F36" s="175" t="e">
        <f>IF(ROUND(VALUE(SUBSTITUTE(連結実質赤字比率に係る赤字・黒字の構成分析!H$34,"▲", "-")), 2) &lt; 0, ABS(ROUND(VALUE(SUBSTITUTE(連結実質赤字比率に係る赤字・黒字の構成分析!H$34,"▲", "-")), 2)), NA())</f>
        <v>#N/A</v>
      </c>
      <c r="G36" s="175">
        <f>IF(ROUND(VALUE(SUBSTITUTE(連結実質赤字比率に係る赤字・黒字の構成分析!H$34,"▲", "-")), 2) &gt;= 0, ABS(ROUND(VALUE(SUBSTITUTE(連結実質赤字比率に係る赤字・黒字の構成分析!H$34,"▲", "-")), 2)), NA())</f>
        <v>0</v>
      </c>
      <c r="H36" s="175">
        <f>IF(ROUND(VALUE(SUBSTITUTE(連結実質赤字比率に係る赤字・黒字の構成分析!I$34,"▲", "-")), 2) &lt; 0, ABS(ROUND(VALUE(SUBSTITUTE(連結実質赤字比率に係る赤字・黒字の構成分析!I$34,"▲", "-")), 2)), NA())</f>
        <v>0.01</v>
      </c>
      <c r="I36" s="175" t="e">
        <f>IF(ROUND(VALUE(SUBSTITUTE(連結実質赤字比率に係る赤字・黒字の構成分析!I$34,"▲", "-")), 2) &gt;= 0, ABS(ROUND(VALUE(SUBSTITUTE(連結実質赤字比率に係る赤字・黒字の構成分析!I$34,"▲", "-")), 2)), NA())</f>
        <v>#N/A</v>
      </c>
      <c r="J36" s="175" t="e">
        <f>IF(ROUND(VALUE(SUBSTITUTE(連結実質赤字比率に係る赤字・黒字の構成分析!J$34,"▲", "-")), 2) &lt; 0, ABS(ROUND(VALUE(SUBSTITUTE(連結実質赤字比率に係る赤字・黒字の構成分析!J$34,"▲", "-")), 2)), NA())</f>
        <v>#N/A</v>
      </c>
      <c r="K36" s="175">
        <f>IF(ROUND(VALUE(SUBSTITUTE(連結実質赤字比率に係る赤字・黒字の構成分析!J$34,"▲", "-")), 2) &gt;= 0, ABS(ROUND(VALUE(SUBSTITUTE(連結実質赤字比率に係る赤字・黒字の構成分析!J$34,"▲", "-")), 2)), NA())</f>
        <v>0</v>
      </c>
    </row>
    <row r="39" spans="1:16" x14ac:dyDescent="0.2">
      <c r="A39" s="144" t="s">
        <v>62</v>
      </c>
    </row>
    <row r="40" spans="1:16" x14ac:dyDescent="0.2">
      <c r="A40" s="176"/>
      <c r="B40" s="176" t="str">
        <f>'実質公債費比率（分子）の構造'!K$44</f>
        <v>H30</v>
      </c>
      <c r="C40" s="176"/>
      <c r="D40" s="176"/>
      <c r="E40" s="176" t="str">
        <f>'実質公債費比率（分子）の構造'!L$44</f>
        <v>R01</v>
      </c>
      <c r="F40" s="176"/>
      <c r="G40" s="176"/>
      <c r="H40" s="176" t="str">
        <f>'実質公債費比率（分子）の構造'!M$44</f>
        <v>R02</v>
      </c>
      <c r="I40" s="176"/>
      <c r="J40" s="176"/>
      <c r="K40" s="176" t="str">
        <f>'実質公債費比率（分子）の構造'!N$44</f>
        <v>R03</v>
      </c>
      <c r="L40" s="176"/>
      <c r="M40" s="176"/>
      <c r="N40" s="176" t="str">
        <f>'実質公債費比率（分子）の構造'!O$44</f>
        <v>R04</v>
      </c>
      <c r="O40" s="176"/>
      <c r="P40" s="176"/>
    </row>
    <row r="41" spans="1:16" x14ac:dyDescent="0.2">
      <c r="A41" s="176"/>
      <c r="B41" s="176" t="s">
        <v>63</v>
      </c>
      <c r="C41" s="176"/>
      <c r="D41" s="176" t="s">
        <v>64</v>
      </c>
      <c r="E41" s="176" t="s">
        <v>63</v>
      </c>
      <c r="F41" s="176"/>
      <c r="G41" s="176" t="s">
        <v>64</v>
      </c>
      <c r="H41" s="176" t="s">
        <v>63</v>
      </c>
      <c r="I41" s="176"/>
      <c r="J41" s="176" t="s">
        <v>64</v>
      </c>
      <c r="K41" s="176" t="s">
        <v>63</v>
      </c>
      <c r="L41" s="176"/>
      <c r="M41" s="176" t="s">
        <v>64</v>
      </c>
      <c r="N41" s="176" t="s">
        <v>63</v>
      </c>
      <c r="O41" s="176"/>
      <c r="P41" s="176" t="s">
        <v>64</v>
      </c>
    </row>
    <row r="42" spans="1:16" x14ac:dyDescent="0.2">
      <c r="A42" s="176" t="s">
        <v>65</v>
      </c>
      <c r="B42" s="176"/>
      <c r="C42" s="176"/>
      <c r="D42" s="176">
        <f>'実質公債費比率（分子）の構造'!K$52</f>
        <v>849</v>
      </c>
      <c r="E42" s="176"/>
      <c r="F42" s="176"/>
      <c r="G42" s="176">
        <f>'実質公債費比率（分子）の構造'!L$52</f>
        <v>857</v>
      </c>
      <c r="H42" s="176"/>
      <c r="I42" s="176"/>
      <c r="J42" s="176">
        <f>'実質公債費比率（分子）の構造'!M$52</f>
        <v>889</v>
      </c>
      <c r="K42" s="176"/>
      <c r="L42" s="176"/>
      <c r="M42" s="176">
        <f>'実質公債費比率（分子）の構造'!N$52</f>
        <v>897</v>
      </c>
      <c r="N42" s="176"/>
      <c r="O42" s="176"/>
      <c r="P42" s="176">
        <f>'実質公債費比率（分子）の構造'!O$52</f>
        <v>891</v>
      </c>
    </row>
    <row r="43" spans="1:16" x14ac:dyDescent="0.2">
      <c r="A43" s="176" t="s">
        <v>66</v>
      </c>
      <c r="B43" s="176" t="str">
        <f>'実質公債費比率（分子）の構造'!K$51</f>
        <v>-</v>
      </c>
      <c r="C43" s="176"/>
      <c r="D43" s="176"/>
      <c r="E43" s="176" t="str">
        <f>'実質公債費比率（分子）の構造'!L$51</f>
        <v>-</v>
      </c>
      <c r="F43" s="176"/>
      <c r="G43" s="176"/>
      <c r="H43" s="176" t="str">
        <f>'実質公債費比率（分子）の構造'!M$51</f>
        <v>-</v>
      </c>
      <c r="I43" s="176"/>
      <c r="J43" s="176"/>
      <c r="K43" s="176" t="str">
        <f>'実質公債費比率（分子）の構造'!N$51</f>
        <v>-</v>
      </c>
      <c r="L43" s="176"/>
      <c r="M43" s="176"/>
      <c r="N43" s="176" t="str">
        <f>'実質公債費比率（分子）の構造'!O$51</f>
        <v>-</v>
      </c>
      <c r="O43" s="176"/>
      <c r="P43" s="176"/>
    </row>
    <row r="44" spans="1:16" x14ac:dyDescent="0.2">
      <c r="A44" s="176" t="s">
        <v>67</v>
      </c>
      <c r="B44" s="176">
        <f>'実質公債費比率（分子）の構造'!K$50</f>
        <v>52</v>
      </c>
      <c r="C44" s="176"/>
      <c r="D44" s="176"/>
      <c r="E44" s="176">
        <f>'実質公債費比率（分子）の構造'!L$50</f>
        <v>52</v>
      </c>
      <c r="F44" s="176"/>
      <c r="G44" s="176"/>
      <c r="H44" s="176" t="str">
        <f>'実質公債費比率（分子）の構造'!M$50</f>
        <v>-</v>
      </c>
      <c r="I44" s="176"/>
      <c r="J44" s="176"/>
      <c r="K44" s="176" t="str">
        <f>'実質公債費比率（分子）の構造'!N$50</f>
        <v>-</v>
      </c>
      <c r="L44" s="176"/>
      <c r="M44" s="176"/>
      <c r="N44" s="176" t="str">
        <f>'実質公債費比率（分子）の構造'!O$50</f>
        <v>-</v>
      </c>
      <c r="O44" s="176"/>
      <c r="P44" s="176"/>
    </row>
    <row r="45" spans="1:16" x14ac:dyDescent="0.2">
      <c r="A45" s="176" t="s">
        <v>68</v>
      </c>
      <c r="B45" s="176">
        <f>'実質公債費比率（分子）の構造'!K$49</f>
        <v>37</v>
      </c>
      <c r="C45" s="176"/>
      <c r="D45" s="176"/>
      <c r="E45" s="176">
        <f>'実質公債費比率（分子）の構造'!L$49</f>
        <v>38</v>
      </c>
      <c r="F45" s="176"/>
      <c r="G45" s="176"/>
      <c r="H45" s="176">
        <f>'実質公債費比率（分子）の構造'!M$49</f>
        <v>38</v>
      </c>
      <c r="I45" s="176"/>
      <c r="J45" s="176"/>
      <c r="K45" s="176">
        <f>'実質公債費比率（分子）の構造'!N$49</f>
        <v>69</v>
      </c>
      <c r="L45" s="176"/>
      <c r="M45" s="176"/>
      <c r="N45" s="176">
        <f>'実質公債費比率（分子）の構造'!O$49</f>
        <v>64</v>
      </c>
      <c r="O45" s="176"/>
      <c r="P45" s="176"/>
    </row>
    <row r="46" spans="1:16" x14ac:dyDescent="0.2">
      <c r="A46" s="176" t="s">
        <v>69</v>
      </c>
      <c r="B46" s="176">
        <f>'実質公債費比率（分子）の構造'!K$48</f>
        <v>219</v>
      </c>
      <c r="C46" s="176"/>
      <c r="D46" s="176"/>
      <c r="E46" s="176">
        <f>'実質公債費比率（分子）の構造'!L$48</f>
        <v>216</v>
      </c>
      <c r="F46" s="176"/>
      <c r="G46" s="176"/>
      <c r="H46" s="176">
        <f>'実質公債費比率（分子）の構造'!M$48</f>
        <v>203</v>
      </c>
      <c r="I46" s="176"/>
      <c r="J46" s="176"/>
      <c r="K46" s="176">
        <f>'実質公債費比率（分子）の構造'!N$48</f>
        <v>200</v>
      </c>
      <c r="L46" s="176"/>
      <c r="M46" s="176"/>
      <c r="N46" s="176">
        <f>'実質公債費比率（分子）の構造'!O$48</f>
        <v>191</v>
      </c>
      <c r="O46" s="176"/>
      <c r="P46" s="176"/>
    </row>
    <row r="47" spans="1:16" x14ac:dyDescent="0.2">
      <c r="A47" s="176" t="s">
        <v>70</v>
      </c>
      <c r="B47" s="176" t="str">
        <f>'実質公債費比率（分子）の構造'!K$47</f>
        <v>-</v>
      </c>
      <c r="C47" s="176"/>
      <c r="D47" s="176"/>
      <c r="E47" s="176" t="str">
        <f>'実質公債費比率（分子）の構造'!L$47</f>
        <v>-</v>
      </c>
      <c r="F47" s="176"/>
      <c r="G47" s="176"/>
      <c r="H47" s="176" t="str">
        <f>'実質公債費比率（分子）の構造'!M$47</f>
        <v>-</v>
      </c>
      <c r="I47" s="176"/>
      <c r="J47" s="176"/>
      <c r="K47" s="176" t="str">
        <f>'実質公債費比率（分子）の構造'!N$47</f>
        <v>-</v>
      </c>
      <c r="L47" s="176"/>
      <c r="M47" s="176"/>
      <c r="N47" s="176" t="str">
        <f>'実質公債費比率（分子）の構造'!O$47</f>
        <v>-</v>
      </c>
      <c r="O47" s="176"/>
      <c r="P47" s="176"/>
    </row>
    <row r="48" spans="1:16" x14ac:dyDescent="0.2">
      <c r="A48" s="176" t="s">
        <v>71</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x14ac:dyDescent="0.2">
      <c r="A49" s="176" t="s">
        <v>72</v>
      </c>
      <c r="B49" s="176">
        <f>'実質公債費比率（分子）の構造'!K$45</f>
        <v>1068</v>
      </c>
      <c r="C49" s="176"/>
      <c r="D49" s="176"/>
      <c r="E49" s="176">
        <f>'実質公債費比率（分子）の構造'!L$45</f>
        <v>1090</v>
      </c>
      <c r="F49" s="176"/>
      <c r="G49" s="176"/>
      <c r="H49" s="176">
        <f>'実質公債費比率（分子）の構造'!M$45</f>
        <v>1150</v>
      </c>
      <c r="I49" s="176"/>
      <c r="J49" s="176"/>
      <c r="K49" s="176">
        <f>'実質公債費比率（分子）の構造'!N$45</f>
        <v>1205</v>
      </c>
      <c r="L49" s="176"/>
      <c r="M49" s="176"/>
      <c r="N49" s="176">
        <f>'実質公債費比率（分子）の構造'!O$45</f>
        <v>1214</v>
      </c>
      <c r="O49" s="176"/>
      <c r="P49" s="176"/>
    </row>
    <row r="50" spans="1:16" x14ac:dyDescent="0.2">
      <c r="A50" s="176" t="s">
        <v>73</v>
      </c>
      <c r="B50" s="176" t="e">
        <f>NA()</f>
        <v>#N/A</v>
      </c>
      <c r="C50" s="176">
        <f>IF(ISNUMBER('実質公債費比率（分子）の構造'!K$53),'実質公債費比率（分子）の構造'!K$53,NA())</f>
        <v>527</v>
      </c>
      <c r="D50" s="176" t="e">
        <f>NA()</f>
        <v>#N/A</v>
      </c>
      <c r="E50" s="176" t="e">
        <f>NA()</f>
        <v>#N/A</v>
      </c>
      <c r="F50" s="176">
        <f>IF(ISNUMBER('実質公債費比率（分子）の構造'!L$53),'実質公債費比率（分子）の構造'!L$53,NA())</f>
        <v>539</v>
      </c>
      <c r="G50" s="176" t="e">
        <f>NA()</f>
        <v>#N/A</v>
      </c>
      <c r="H50" s="176" t="e">
        <f>NA()</f>
        <v>#N/A</v>
      </c>
      <c r="I50" s="176">
        <f>IF(ISNUMBER('実質公債費比率（分子）の構造'!M$53),'実質公債費比率（分子）の構造'!M$53,NA())</f>
        <v>502</v>
      </c>
      <c r="J50" s="176" t="e">
        <f>NA()</f>
        <v>#N/A</v>
      </c>
      <c r="K50" s="176" t="e">
        <f>NA()</f>
        <v>#N/A</v>
      </c>
      <c r="L50" s="176">
        <f>IF(ISNUMBER('実質公債費比率（分子）の構造'!N$53),'実質公債費比率（分子）の構造'!N$53,NA())</f>
        <v>577</v>
      </c>
      <c r="M50" s="176" t="e">
        <f>NA()</f>
        <v>#N/A</v>
      </c>
      <c r="N50" s="176" t="e">
        <f>NA()</f>
        <v>#N/A</v>
      </c>
      <c r="O50" s="176">
        <f>IF(ISNUMBER('実質公債費比率（分子）の構造'!O$53),'実質公債費比率（分子）の構造'!O$53,NA())</f>
        <v>578</v>
      </c>
      <c r="P50" s="176" t="e">
        <f>NA()</f>
        <v>#N/A</v>
      </c>
    </row>
    <row r="53" spans="1:16" x14ac:dyDescent="0.2">
      <c r="A53" s="144" t="s">
        <v>74</v>
      </c>
    </row>
    <row r="54" spans="1:16" x14ac:dyDescent="0.2">
      <c r="A54" s="175"/>
      <c r="B54" s="175" t="str">
        <f>'将来負担比率（分子）の構造'!I$40</f>
        <v>H30</v>
      </c>
      <c r="C54" s="175"/>
      <c r="D54" s="175"/>
      <c r="E54" s="175" t="str">
        <f>'将来負担比率（分子）の構造'!J$40</f>
        <v>R01</v>
      </c>
      <c r="F54" s="175"/>
      <c r="G54" s="175"/>
      <c r="H54" s="175" t="str">
        <f>'将来負担比率（分子）の構造'!K$40</f>
        <v>R02</v>
      </c>
      <c r="I54" s="175"/>
      <c r="J54" s="175"/>
      <c r="K54" s="175" t="str">
        <f>'将来負担比率（分子）の構造'!L$40</f>
        <v>R03</v>
      </c>
      <c r="L54" s="175"/>
      <c r="M54" s="175"/>
      <c r="N54" s="175" t="str">
        <f>'将来負担比率（分子）の構造'!M$40</f>
        <v>R04</v>
      </c>
      <c r="O54" s="175"/>
      <c r="P54" s="175"/>
    </row>
    <row r="55" spans="1:16" x14ac:dyDescent="0.2">
      <c r="A55" s="175"/>
      <c r="B55" s="175" t="s">
        <v>75</v>
      </c>
      <c r="C55" s="175"/>
      <c r="D55" s="175" t="s">
        <v>76</v>
      </c>
      <c r="E55" s="175" t="s">
        <v>75</v>
      </c>
      <c r="F55" s="175"/>
      <c r="G55" s="175" t="s">
        <v>76</v>
      </c>
      <c r="H55" s="175" t="s">
        <v>75</v>
      </c>
      <c r="I55" s="175"/>
      <c r="J55" s="175" t="s">
        <v>76</v>
      </c>
      <c r="K55" s="175" t="s">
        <v>75</v>
      </c>
      <c r="L55" s="175"/>
      <c r="M55" s="175" t="s">
        <v>76</v>
      </c>
      <c r="N55" s="175" t="s">
        <v>75</v>
      </c>
      <c r="O55" s="175"/>
      <c r="P55" s="175" t="s">
        <v>76</v>
      </c>
    </row>
    <row r="56" spans="1:16" x14ac:dyDescent="0.2">
      <c r="A56" s="175" t="s">
        <v>45</v>
      </c>
      <c r="B56" s="175"/>
      <c r="C56" s="175"/>
      <c r="D56" s="175">
        <f>'将来負担比率（分子）の構造'!I$52</f>
        <v>9781</v>
      </c>
      <c r="E56" s="175"/>
      <c r="F56" s="175"/>
      <c r="G56" s="175">
        <f>'将来負担比率（分子）の構造'!J$52</f>
        <v>9746</v>
      </c>
      <c r="H56" s="175"/>
      <c r="I56" s="175"/>
      <c r="J56" s="175">
        <f>'将来負担比率（分子）の構造'!K$52</f>
        <v>9640</v>
      </c>
      <c r="K56" s="175"/>
      <c r="L56" s="175"/>
      <c r="M56" s="175">
        <f>'将来負担比率（分子）の構造'!L$52</f>
        <v>9634</v>
      </c>
      <c r="N56" s="175"/>
      <c r="O56" s="175"/>
      <c r="P56" s="175">
        <f>'将来負担比率（分子）の構造'!M$52</f>
        <v>9182</v>
      </c>
    </row>
    <row r="57" spans="1:16" x14ac:dyDescent="0.2">
      <c r="A57" s="175" t="s">
        <v>44</v>
      </c>
      <c r="B57" s="175"/>
      <c r="C57" s="175"/>
      <c r="D57" s="175">
        <f>'将来負担比率（分子）の構造'!I$51</f>
        <v>46</v>
      </c>
      <c r="E57" s="175"/>
      <c r="F57" s="175"/>
      <c r="G57" s="175">
        <f>'将来負担比率（分子）の構造'!J$51</f>
        <v>45</v>
      </c>
      <c r="H57" s="175"/>
      <c r="I57" s="175"/>
      <c r="J57" s="175">
        <f>'将来負担比率（分子）の構造'!K$51</f>
        <v>39</v>
      </c>
      <c r="K57" s="175"/>
      <c r="L57" s="175"/>
      <c r="M57" s="175">
        <f>'将来負担比率（分子）の構造'!L$51</f>
        <v>27</v>
      </c>
      <c r="N57" s="175"/>
      <c r="O57" s="175"/>
      <c r="P57" s="175">
        <f>'将来負担比率（分子）の構造'!M$51</f>
        <v>13</v>
      </c>
    </row>
    <row r="58" spans="1:16" x14ac:dyDescent="0.2">
      <c r="A58" s="175" t="s">
        <v>43</v>
      </c>
      <c r="B58" s="175"/>
      <c r="C58" s="175"/>
      <c r="D58" s="175">
        <f>'将来負担比率（分子）の構造'!I$50</f>
        <v>4315</v>
      </c>
      <c r="E58" s="175"/>
      <c r="F58" s="175"/>
      <c r="G58" s="175">
        <f>'将来負担比率（分子）の構造'!J$50</f>
        <v>4361</v>
      </c>
      <c r="H58" s="175"/>
      <c r="I58" s="175"/>
      <c r="J58" s="175">
        <f>'将来負担比率（分子）の構造'!K$50</f>
        <v>4688</v>
      </c>
      <c r="K58" s="175"/>
      <c r="L58" s="175"/>
      <c r="M58" s="175">
        <f>'将来負担比率（分子）の構造'!L$50</f>
        <v>5154</v>
      </c>
      <c r="N58" s="175"/>
      <c r="O58" s="175"/>
      <c r="P58" s="175">
        <f>'将来負担比率（分子）の構造'!M$50</f>
        <v>5228</v>
      </c>
    </row>
    <row r="59" spans="1:16" x14ac:dyDescent="0.2">
      <c r="A59" s="175" t="s">
        <v>41</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x14ac:dyDescent="0.2">
      <c r="A60" s="175" t="s">
        <v>40</v>
      </c>
      <c r="B60" s="175" t="str">
        <f>'将来負担比率（分子）の構造'!I$48</f>
        <v>-</v>
      </c>
      <c r="C60" s="175"/>
      <c r="D60" s="175"/>
      <c r="E60" s="175" t="str">
        <f>'将来負担比率（分子）の構造'!J$48</f>
        <v>-</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x14ac:dyDescent="0.2">
      <c r="A61" s="175" t="s">
        <v>38</v>
      </c>
      <c r="B61" s="175">
        <f>'将来負担比率（分子）の構造'!I$46</f>
        <v>6</v>
      </c>
      <c r="C61" s="175"/>
      <c r="D61" s="175"/>
      <c r="E61" s="175">
        <f>'将来負担比率（分子）の構造'!J$46</f>
        <v>8</v>
      </c>
      <c r="F61" s="175"/>
      <c r="G61" s="175"/>
      <c r="H61" s="175" t="str">
        <f>'将来負担比率（分子）の構造'!K$46</f>
        <v>-</v>
      </c>
      <c r="I61" s="175"/>
      <c r="J61" s="175"/>
      <c r="K61" s="175" t="str">
        <f>'将来負担比率（分子）の構造'!L$46</f>
        <v>-</v>
      </c>
      <c r="L61" s="175"/>
      <c r="M61" s="175"/>
      <c r="N61" s="175" t="str">
        <f>'将来負担比率（分子）の構造'!M$46</f>
        <v>-</v>
      </c>
      <c r="O61" s="175"/>
      <c r="P61" s="175"/>
    </row>
    <row r="62" spans="1:16" x14ac:dyDescent="0.2">
      <c r="A62" s="175" t="s">
        <v>37</v>
      </c>
      <c r="B62" s="175">
        <f>'将来負担比率（分子）の構造'!I$45</f>
        <v>2119</v>
      </c>
      <c r="C62" s="175"/>
      <c r="D62" s="175"/>
      <c r="E62" s="175">
        <f>'将来負担比率（分子）の構造'!J$45</f>
        <v>2091</v>
      </c>
      <c r="F62" s="175"/>
      <c r="G62" s="175"/>
      <c r="H62" s="175">
        <f>'将来負担比率（分子）の構造'!K$45</f>
        <v>2078</v>
      </c>
      <c r="I62" s="175"/>
      <c r="J62" s="175"/>
      <c r="K62" s="175">
        <f>'将来負担比率（分子）の構造'!L$45</f>
        <v>2045</v>
      </c>
      <c r="L62" s="175"/>
      <c r="M62" s="175"/>
      <c r="N62" s="175">
        <f>'将来負担比率（分子）の構造'!M$45</f>
        <v>2019</v>
      </c>
      <c r="O62" s="175"/>
      <c r="P62" s="175"/>
    </row>
    <row r="63" spans="1:16" x14ac:dyDescent="0.2">
      <c r="A63" s="175" t="s">
        <v>36</v>
      </c>
      <c r="B63" s="175">
        <f>'将来負担比率（分子）の構造'!I$44</f>
        <v>191</v>
      </c>
      <c r="C63" s="175"/>
      <c r="D63" s="175"/>
      <c r="E63" s="175">
        <f>'将来負担比率（分子）の構造'!J$44</f>
        <v>383</v>
      </c>
      <c r="F63" s="175"/>
      <c r="G63" s="175"/>
      <c r="H63" s="175">
        <f>'将来負担比率（分子）の構造'!K$44</f>
        <v>585</v>
      </c>
      <c r="I63" s="175"/>
      <c r="J63" s="175"/>
      <c r="K63" s="175">
        <f>'将来負担比率（分子）の構造'!L$44</f>
        <v>521</v>
      </c>
      <c r="L63" s="175"/>
      <c r="M63" s="175"/>
      <c r="N63" s="175">
        <f>'将来負担比率（分子）の構造'!M$44</f>
        <v>457</v>
      </c>
      <c r="O63" s="175"/>
      <c r="P63" s="175"/>
    </row>
    <row r="64" spans="1:16" x14ac:dyDescent="0.2">
      <c r="A64" s="175" t="s">
        <v>35</v>
      </c>
      <c r="B64" s="175">
        <f>'将来負担比率（分子）の構造'!I$43</f>
        <v>2839</v>
      </c>
      <c r="C64" s="175"/>
      <c r="D64" s="175"/>
      <c r="E64" s="175">
        <f>'将来負担比率（分子）の構造'!J$43</f>
        <v>2689</v>
      </c>
      <c r="F64" s="175"/>
      <c r="G64" s="175"/>
      <c r="H64" s="175">
        <f>'将来負担比率（分子）の構造'!K$43</f>
        <v>2465</v>
      </c>
      <c r="I64" s="175"/>
      <c r="J64" s="175"/>
      <c r="K64" s="175">
        <f>'将来負担比率（分子）の構造'!L$43</f>
        <v>2325</v>
      </c>
      <c r="L64" s="175"/>
      <c r="M64" s="175"/>
      <c r="N64" s="175">
        <f>'将来負担比率（分子）の構造'!M$43</f>
        <v>2252</v>
      </c>
      <c r="O64" s="175"/>
      <c r="P64" s="175"/>
    </row>
    <row r="65" spans="1:16" x14ac:dyDescent="0.2">
      <c r="A65" s="175" t="s">
        <v>34</v>
      </c>
      <c r="B65" s="175">
        <f>'将来負担比率（分子）の構造'!I$42</f>
        <v>51</v>
      </c>
      <c r="C65" s="175"/>
      <c r="D65" s="175"/>
      <c r="E65" s="175" t="str">
        <f>'将来負担比率（分子）の構造'!J$42</f>
        <v>-</v>
      </c>
      <c r="F65" s="175"/>
      <c r="G65" s="175"/>
      <c r="H65" s="175" t="str">
        <f>'将来負担比率（分子）の構造'!K$42</f>
        <v>-</v>
      </c>
      <c r="I65" s="175"/>
      <c r="J65" s="175"/>
      <c r="K65" s="175" t="str">
        <f>'将来負担比率（分子）の構造'!L$42</f>
        <v>-</v>
      </c>
      <c r="L65" s="175"/>
      <c r="M65" s="175"/>
      <c r="N65" s="175" t="str">
        <f>'将来負担比率（分子）の構造'!M$42</f>
        <v>-</v>
      </c>
      <c r="O65" s="175"/>
      <c r="P65" s="175"/>
    </row>
    <row r="66" spans="1:16" x14ac:dyDescent="0.2">
      <c r="A66" s="175" t="s">
        <v>33</v>
      </c>
      <c r="B66" s="175">
        <f>'将来負担比率（分子）の構造'!I$41</f>
        <v>11475</v>
      </c>
      <c r="C66" s="175"/>
      <c r="D66" s="175"/>
      <c r="E66" s="175">
        <f>'将来負担比率（分子）の構造'!J$41</f>
        <v>11563</v>
      </c>
      <c r="F66" s="175"/>
      <c r="G66" s="175"/>
      <c r="H66" s="175">
        <f>'将来負担比率（分子）の構造'!K$41</f>
        <v>11358</v>
      </c>
      <c r="I66" s="175"/>
      <c r="J66" s="175"/>
      <c r="K66" s="175">
        <f>'将来負担比率（分子）の構造'!L$41</f>
        <v>11293</v>
      </c>
      <c r="L66" s="175"/>
      <c r="M66" s="175"/>
      <c r="N66" s="175">
        <f>'将来負担比率（分子）の構造'!M$41</f>
        <v>10658</v>
      </c>
      <c r="O66" s="175"/>
      <c r="P66" s="175"/>
    </row>
    <row r="67" spans="1:16" x14ac:dyDescent="0.2">
      <c r="A67" s="175" t="s">
        <v>77</v>
      </c>
      <c r="B67" s="175" t="e">
        <f>NA()</f>
        <v>#N/A</v>
      </c>
      <c r="C67" s="175">
        <f>IF(ISNUMBER('将来負担比率（分子）の構造'!I$53), IF('将来負担比率（分子）の構造'!I$53 &lt; 0, 0, '将来負担比率（分子）の構造'!I$53), NA())</f>
        <v>2540</v>
      </c>
      <c r="D67" s="175" t="e">
        <f>NA()</f>
        <v>#N/A</v>
      </c>
      <c r="E67" s="175" t="e">
        <f>NA()</f>
        <v>#N/A</v>
      </c>
      <c r="F67" s="175">
        <f>IF(ISNUMBER('将来負担比率（分子）の構造'!J$53), IF('将来負担比率（分子）の構造'!J$53 &lt; 0, 0, '将来負担比率（分子）の構造'!J$53), NA())</f>
        <v>2581</v>
      </c>
      <c r="G67" s="175" t="e">
        <f>NA()</f>
        <v>#N/A</v>
      </c>
      <c r="H67" s="175" t="e">
        <f>NA()</f>
        <v>#N/A</v>
      </c>
      <c r="I67" s="175">
        <f>IF(ISNUMBER('将来負担比率（分子）の構造'!K$53), IF('将来負担比率（分子）の構造'!K$53 &lt; 0, 0, '将来負担比率（分子）の構造'!K$53), NA())</f>
        <v>2119</v>
      </c>
      <c r="J67" s="175" t="e">
        <f>NA()</f>
        <v>#N/A</v>
      </c>
      <c r="K67" s="175" t="e">
        <f>NA()</f>
        <v>#N/A</v>
      </c>
      <c r="L67" s="175">
        <f>IF(ISNUMBER('将来負担比率（分子）の構造'!L$53), IF('将来負担比率（分子）の構造'!L$53 &lt; 0, 0, '将来負担比率（分子）の構造'!L$53), NA())</f>
        <v>1369</v>
      </c>
      <c r="M67" s="175" t="e">
        <f>NA()</f>
        <v>#N/A</v>
      </c>
      <c r="N67" s="175" t="e">
        <f>NA()</f>
        <v>#N/A</v>
      </c>
      <c r="O67" s="175">
        <f>IF(ISNUMBER('将来負担比率（分子）の構造'!M$53), IF('将来負担比率（分子）の構造'!M$53 &lt; 0, 0, '将来負担比率（分子）の構造'!M$53), NA())</f>
        <v>963</v>
      </c>
      <c r="P67" s="175" t="e">
        <f>NA()</f>
        <v>#N/A</v>
      </c>
    </row>
    <row r="70" spans="1:16" x14ac:dyDescent="0.2">
      <c r="A70" s="177" t="s">
        <v>78</v>
      </c>
      <c r="B70" s="177"/>
      <c r="C70" s="177"/>
      <c r="D70" s="177"/>
      <c r="E70" s="177"/>
      <c r="F70" s="177"/>
    </row>
    <row r="71" spans="1:16" x14ac:dyDescent="0.2">
      <c r="A71" s="178"/>
      <c r="B71" s="178" t="str">
        <f>基金残高に係る経年分析!F54</f>
        <v>R02</v>
      </c>
      <c r="C71" s="178" t="str">
        <f>基金残高に係る経年分析!G54</f>
        <v>R03</v>
      </c>
      <c r="D71" s="178" t="str">
        <f>基金残高に係る経年分析!H54</f>
        <v>R04</v>
      </c>
    </row>
    <row r="72" spans="1:16" x14ac:dyDescent="0.2">
      <c r="A72" s="178" t="s">
        <v>79</v>
      </c>
      <c r="B72" s="179">
        <f>基金残高に係る経年分析!F55</f>
        <v>3323</v>
      </c>
      <c r="C72" s="179">
        <f>基金残高に係る経年分析!G55</f>
        <v>3769</v>
      </c>
      <c r="D72" s="179">
        <f>基金残高に係る経年分析!H55</f>
        <v>3821</v>
      </c>
    </row>
    <row r="73" spans="1:16" x14ac:dyDescent="0.2">
      <c r="A73" s="178" t="s">
        <v>80</v>
      </c>
      <c r="B73" s="179">
        <f>基金残高に係る経年分析!F56</f>
        <v>333</v>
      </c>
      <c r="C73" s="179">
        <f>基金残高に係る経年分析!G56</f>
        <v>397</v>
      </c>
      <c r="D73" s="179">
        <f>基金残高に係る経年分析!H56</f>
        <v>378</v>
      </c>
    </row>
    <row r="74" spans="1:16" x14ac:dyDescent="0.2">
      <c r="A74" s="178" t="s">
        <v>81</v>
      </c>
      <c r="B74" s="179">
        <f>基金残高に係る経年分析!F57</f>
        <v>1327</v>
      </c>
      <c r="C74" s="179">
        <f>基金残高に係る経年分析!G57</f>
        <v>1236</v>
      </c>
      <c r="D74" s="179">
        <f>基金残高に係る経年分析!H57</f>
        <v>1124</v>
      </c>
    </row>
  </sheetData>
  <sheetProtection algorithmName="SHA-512" hashValue="J18YB0RwFlfhpEgWMgdLz3b9D+zBKiE1Q5b5wBsXtkjklgnLnw1DED31SaAb1w+PE1H3Z+7iGON2P5FINB6VtA==" saltValue="eJ8dBx7oGzQsyQD0HUgDig=="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B3E7916579E48942A578B93BD249C02F" ma:contentTypeVersion="15" ma:contentTypeDescription="新しいドキュメントを作成します。" ma:contentTypeScope="" ma:versionID="077ad1fd1e23f8459e1bc86153651884">
  <xsd:schema xmlns:xsd="http://www.w3.org/2001/XMLSchema" xmlns:xs="http://www.w3.org/2001/XMLSchema" xmlns:p="http://schemas.microsoft.com/office/2006/metadata/properties" xmlns:ns2="1f739fab-6d78-413b-bdfb-b8e4b081b506" xmlns:ns3="0cfd19f7-9a31-48f1-a827-fb01c45dd146" targetNamespace="http://schemas.microsoft.com/office/2006/metadata/properties" ma:root="true" ma:fieldsID="e13c999c60dc4d3585d81a7b8420cdc9" ns2:_="" ns3:_="">
    <xsd:import namespace="1f739fab-6d78-413b-bdfb-b8e4b081b506"/>
    <xsd:import namespace="0cfd19f7-9a31-48f1-a827-fb01c45dd146"/>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LengthInSeconds" minOccurs="0"/>
                <xsd:element ref="ns3:lcf76f155ced4ddcb4097134ff3c332f" minOccurs="0"/>
                <xsd:element ref="ns2:TaxCatchAll" minOccurs="0"/>
                <xsd:element ref="ns3:MediaServiceOCR" minOccurs="0"/>
                <xsd:element ref="ns3:MediaServiceGenerationTime" minOccurs="0"/>
                <xsd:element ref="ns3:MediaServiceEventHashCode" minOccurs="0"/>
                <xsd:element ref="ns3:MediaServiceLocation"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f739fab-6d78-413b-bdfb-b8e4b081b506"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16" nillable="true" ma:displayName="Taxonomy Catch All Column" ma:hidden="true" ma:list="{2fd559f5-1430-469a-a933-f673f9cf97d5}" ma:internalName="TaxCatchAll" ma:showField="CatchAllData" ma:web="1f739fab-6d78-413b-bdfb-b8e4b081b506">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cfd19f7-9a31-48f1-a827-fb01c45dd146"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462c662f-fcd5-4c16-8282-839128f5194f"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dexed="true" ma:internalName="MediaServiceLocation" ma:readOnly="true">
      <xsd:simpleType>
        <xsd:restriction base="dms:Text"/>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AC21ABC-C434-42ED-AA65-4AE427B9867D}">
  <ds:schemaRefs>
    <ds:schemaRef ds:uri="http://schemas.microsoft.com/sharepoint/v3/contenttype/forms"/>
  </ds:schemaRefs>
</ds:datastoreItem>
</file>

<file path=customXml/itemProps2.xml><?xml version="1.0" encoding="utf-8"?>
<ds:datastoreItem xmlns:ds="http://schemas.openxmlformats.org/officeDocument/2006/customXml" ds:itemID="{381E5AE0-3FFE-4CD4-A5E1-E621D4A9BE2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f739fab-6d78-413b-bdfb-b8e4b081b506"/>
    <ds:schemaRef ds:uri="0cfd19f7-9a31-48f1-a827-fb01c45dd14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
  <cp:keywords/>
  <dc:description/>
  <cp:lastPrinted>2024-03-15T11:04:18Z</cp:lastPrinted>
  <dcterms:created xsi:type="dcterms:W3CDTF">2024-02-05T00:31:07Z</dcterms:created>
  <dcterms:modified xsi:type="dcterms:W3CDTF">2024-09-26T04:07:57Z</dcterms:modified>
  <cp:category/>
</cp:coreProperties>
</file>